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drawings/drawing8.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tables/table3.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hidePivotFieldList="1"/>
  <mc:AlternateContent xmlns:mc="http://schemas.openxmlformats.org/markup-compatibility/2006">
    <mc:Choice Requires="x15">
      <x15ac:absPath xmlns:x15ac="http://schemas.microsoft.com/office/spreadsheetml/2010/11/ac" url="/Users/mohittandon/Downloads/Excel Projects/"/>
    </mc:Choice>
  </mc:AlternateContent>
  <xr:revisionPtr revIDLastSave="0" documentId="8_{892AA64A-E131-4242-9AE1-FB7B95F521AA}" xr6:coauthVersionLast="47" xr6:coauthVersionMax="47" xr10:uidLastSave="{00000000-0000-0000-0000-000000000000}"/>
  <bookViews>
    <workbookView xWindow="0" yWindow="720" windowWidth="29400" windowHeight="18400" activeTab="7" xr2:uid="{00000000-000D-0000-FFFF-FFFF00000000}"/>
  </bookViews>
  <sheets>
    <sheet name="Sales and Profit Analysis" sheetId="3" r:id="rId1"/>
    <sheet name="Category Wise Profit" sheetId="5" r:id="rId2"/>
    <sheet name="Category Wise Sales" sheetId="6" r:id="rId3"/>
    <sheet name="Sales per States" sheetId="7" r:id="rId4"/>
    <sheet name="Subcategories by sale" sheetId="8" r:id="rId5"/>
    <sheet name="KPI" sheetId="9" r:id="rId6"/>
    <sheet name="KPI YOY" sheetId="10" r:id="rId7"/>
    <sheet name="Sheet10" sheetId="12" r:id="rId8"/>
    <sheet name="Data" sheetId="1" r:id="rId9"/>
    <sheet name="layout" sheetId="2" r:id="rId10"/>
  </sheets>
  <definedNames>
    <definedName name="_xlnm._FilterDatabase" localSheetId="1" hidden="1">'Category Wise Profit'!$D$3:$E$7</definedName>
    <definedName name="_xlnm._FilterDatabase" localSheetId="3" hidden="1">'Sales per States'!$D$3:$E$53</definedName>
    <definedName name="_xlchart.v1.0" hidden="1">'Category Wise Profit'!$D$4:$D$7</definedName>
    <definedName name="_xlchart.v1.1" hidden="1">'Category Wise Profit'!$E$3</definedName>
    <definedName name="_xlchart.v1.11" hidden="1">'Category Wise Profit'!$D$4:$D$7</definedName>
    <definedName name="_xlchart.v1.12" hidden="1">'Category Wise Profit'!$E$3</definedName>
    <definedName name="_xlchart.v1.13" hidden="1">'Category Wise Profit'!$E$4:$E$7</definedName>
    <definedName name="_xlchart.v1.2" hidden="1">'Category Wise Profit'!$E$4:$E$7</definedName>
    <definedName name="_xlchart.v5.10" hidden="1">'Sales per States'!$E$4:$E$53</definedName>
    <definedName name="_xlchart.v5.3" hidden="1">'Sales per States'!$D$3</definedName>
    <definedName name="_xlchart.v5.4" hidden="1">'Sales per States'!$D$4:$D$53</definedName>
    <definedName name="_xlchart.v5.5" hidden="1">'Sales per States'!$E$3</definedName>
    <definedName name="_xlchart.v5.6" hidden="1">'Sales per States'!$E$4:$E$53</definedName>
    <definedName name="_xlchart.v5.7" hidden="1">'Sales per States'!$D$3</definedName>
    <definedName name="_xlchart.v5.8" hidden="1">'Sales per States'!$D$4:$D$53</definedName>
    <definedName name="_xlchart.v5.9" hidden="1">'Sales per States'!$E$3</definedName>
    <definedName name="Slicer_Region">#N/A</definedName>
    <definedName name="Slicer_Segment">#N/A</definedName>
    <definedName name="Slicer_Year">#N/A</definedName>
  </definedNames>
  <calcPr calcId="191029"/>
  <pivotCaches>
    <pivotCache cacheId="2"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17" i="9"/>
  <c r="K17" i="9"/>
  <c r="H17" i="9"/>
  <c r="E17" i="9"/>
  <c r="B17" i="9"/>
  <c r="F9" i="10"/>
  <c r="E9" i="10"/>
  <c r="D9" i="10"/>
  <c r="C9" i="10"/>
  <c r="B9" i="10"/>
</calcChain>
</file>

<file path=xl/sharedStrings.xml><?xml version="1.0" encoding="utf-8"?>
<sst xmlns="http://schemas.openxmlformats.org/spreadsheetml/2006/main" count="130183" uniqueCount="10953">
  <si>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</si>
  <si>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</si>
  <si>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</si>
  <si>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</si>
  <si>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</si>
  <si>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</si>
  <si>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</si>
  <si>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</si>
  <si>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</si>
  <si>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</si>
  <si>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</si>
  <si>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</si>
  <si>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</si>
  <si>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</si>
  <si>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</si>
  <si>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</si>
  <si>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</si>
  <si>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</si>
  <si>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</si>
  <si>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</si>
  <si>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</si>
  <si>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</si>
  <si>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</si>
  <si>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</si>
  <si>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</si>
  <si>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</si>
  <si>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</si>
  <si>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</si>
  <si>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</si>
  <si>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</si>
  <si>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</si>
  <si>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</si>
  <si>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</si>
  <si>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</si>
  <si>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</si>
  <si>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</si>
  <si>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</si>
  <si>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</si>
  <si>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</si>
  <si>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</si>
  <si>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</si>
  <si>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</si>
  <si>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</si>
  <si>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</si>
  <si>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</si>
  <si>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</si>
  <si>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</si>
  <si>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</si>
  <si>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</si>
  <si>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</si>
  <si>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</si>
  <si>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</si>
  <si>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</si>
  <si>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</si>
  <si>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</si>
  <si>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</si>
  <si>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</si>
  <si>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</si>
  <si>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</si>
  <si>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</si>
  <si>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</si>
  <si>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</si>
  <si>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</si>
  <si>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</si>
  <si>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</si>
  <si>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</si>
  <si>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</si>
  <si>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</si>
  <si>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</si>
  <si>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</si>
  <si>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</si>
  <si>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</si>
  <si>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</si>
  <si>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</si>
  <si>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</si>
  <si>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</si>
  <si>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</si>
  <si>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</si>
  <si>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</si>
  <si>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</si>
  <si>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</si>
  <si>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</si>
  <si>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</si>
  <si>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</si>
  <si>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</si>
  <si>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</si>
  <si>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</si>
  <si>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</si>
  <si>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</si>
  <si>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</si>
  <si>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</si>
  <si>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</si>
  <si>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</si>
  <si>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</si>
  <si>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</si>
  <si>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</si>
  <si>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</si>
  <si>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</si>
  <si>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</si>
  <si>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</si>
  <si>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</si>
  <si>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</si>
  <si>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</si>
  <si>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</si>
  <si>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</si>
  <si>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</si>
  <si>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</si>
  <si>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</si>
  <si>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</si>
  <si>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</si>
  <si>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</si>
  <si>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</si>
  <si>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</si>
  <si>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</si>
  <si>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</si>
  <si>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</si>
  <si>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</si>
  <si>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</si>
  <si>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</si>
  <si>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</si>
  <si>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</si>
  <si>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</si>
  <si>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</si>
  <si>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</si>
  <si>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</si>
  <si>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</si>
  <si>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</si>
  <si>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</si>
  <si>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</si>
  <si>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</si>
  <si>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</si>
  <si>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</si>
  <si>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</si>
  <si>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</si>
  <si>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</si>
  <si>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</si>
  <si>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</si>
  <si>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</si>
  <si>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</si>
  <si>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</si>
  <si>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</si>
  <si>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</si>
  <si>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</si>
  <si>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</si>
  <si>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</si>
  <si>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</si>
  <si>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</si>
  <si>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</si>
  <si>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</si>
  <si>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</si>
  <si>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</si>
  <si>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</si>
  <si>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</si>
  <si>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</si>
  <si>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</si>
  <si>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</si>
  <si>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</si>
  <si>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</si>
  <si>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</si>
  <si>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</si>
  <si>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</si>
  <si>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</si>
  <si>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</si>
  <si>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</si>
  <si>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</si>
  <si>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</si>
  <si>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</si>
  <si>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</si>
  <si>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</si>
  <si>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</si>
  <si>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</si>
  <si>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</si>
  <si>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</si>
  <si>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</si>
  <si>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</si>
  <si>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</si>
  <si>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</si>
  <si>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</si>
  <si>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</si>
  <si>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</si>
  <si>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</si>
  <si>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</si>
  <si>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</si>
  <si>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</si>
  <si>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</si>
  <si>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</si>
  <si>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</si>
  <si>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</si>
  <si>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</si>
  <si>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</si>
  <si>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</si>
  <si>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</si>
  <si>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</si>
  <si>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</si>
  <si>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</si>
  <si>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</si>
  <si>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</si>
  <si>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</si>
  <si>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</si>
  <si>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</si>
  <si>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</si>
  <si>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</si>
  <si>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</si>
  <si>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</si>
  <si>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</si>
  <si>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</si>
  <si>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</si>
  <si>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</si>
  <si>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</si>
  <si>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</si>
  <si>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</si>
  <si>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</si>
  <si>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</si>
  <si>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</si>
  <si>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</si>
  <si>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</si>
  <si>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</si>
  <si>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</si>
  <si>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</si>
  <si>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</si>
  <si>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</si>
  <si>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</si>
  <si>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</si>
  <si>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</si>
  <si>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</si>
  <si>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</si>
  <si>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</si>
  <si>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</si>
  <si>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</si>
  <si>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</si>
  <si>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</si>
  <si>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</si>
  <si>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</si>
  <si>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</si>
  <si>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</si>
  <si>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</si>
  <si>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</si>
  <si>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</si>
  <si>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</si>
  <si>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</si>
  <si>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</si>
  <si>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</si>
  <si>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</si>
  <si>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</si>
  <si>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</si>
  <si>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</si>
  <si>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</si>
  <si>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</si>
  <si>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</si>
  <si>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</si>
  <si>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</si>
  <si>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</si>
  <si>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</si>
  <si>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</si>
  <si>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</si>
  <si>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</si>
  <si>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</si>
  <si>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</si>
  <si>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</si>
  <si>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</si>
  <si>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</si>
  <si>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</si>
  <si>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</si>
  <si>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</si>
  <si>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</si>
  <si>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</si>
  <si>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</si>
  <si>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</si>
  <si>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</si>
  <si>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</si>
  <si>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</si>
  <si>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</si>
  <si>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</si>
  <si>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</si>
  <si>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</si>
  <si>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</si>
  <si>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</si>
  <si>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</si>
  <si>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</si>
  <si>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</si>
  <si>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</si>
  <si>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</si>
  <si>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</si>
  <si>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</si>
  <si>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</si>
  <si>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</si>
  <si>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</si>
  <si>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</si>
  <si>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</si>
  <si>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</si>
  <si>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</si>
  <si>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</si>
  <si>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</si>
  <si>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</si>
  <si>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</si>
  <si>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</si>
  <si>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</si>
  <si>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</si>
  <si>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</si>
  <si>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</si>
  <si>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</si>
  <si>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</si>
  <si>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</si>
  <si>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</si>
  <si>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</si>
  <si>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</si>
  <si>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</si>
  <si>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</si>
  <si>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</si>
  <si>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</si>
  <si>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</si>
  <si>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</si>
  <si>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</si>
  <si>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</si>
  <si>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</si>
  <si>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</si>
  <si>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</si>
  <si>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</si>
  <si>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</si>
  <si>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</si>
  <si>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</si>
  <si>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</si>
  <si>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</si>
  <si>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</si>
  <si>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</si>
  <si>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</si>
  <si>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</si>
  <si>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</si>
  <si>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</si>
  <si>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</si>
  <si>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</si>
  <si>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</si>
  <si>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</si>
  <si>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</si>
  <si>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</si>
  <si>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</si>
  <si>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</si>
  <si>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</si>
  <si>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</si>
  <si>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</si>
  <si>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</si>
  <si>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</si>
  <si>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</si>
  <si>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</si>
  <si>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</si>
  <si>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</si>
  <si>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</si>
  <si>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</si>
  <si>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</si>
  <si>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</si>
  <si>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</si>
  <si>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</si>
  <si>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</si>
  <si>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</si>
  <si>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</si>
  <si>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</si>
  <si>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</si>
  <si>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</si>
  <si>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</si>
  <si>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</si>
  <si>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</si>
  <si>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</si>
  <si>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</si>
  <si>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</si>
  <si>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</si>
  <si>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</si>
  <si>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</si>
  <si>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</si>
  <si>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</si>
  <si>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</si>
  <si>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</si>
  <si>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</si>
  <si>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</si>
  <si>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</si>
  <si>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</si>
  <si>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</si>
  <si>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</si>
  <si>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</si>
  <si>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</si>
  <si>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</si>
  <si>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</si>
  <si>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</si>
  <si>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</si>
  <si>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</si>
  <si>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</si>
  <si>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</si>
  <si>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</si>
  <si>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</si>
  <si>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</si>
  <si>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</si>
  <si>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</si>
  <si>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</si>
  <si>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</si>
  <si>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</si>
  <si>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</si>
  <si>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</si>
  <si>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</si>
  <si>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</si>
  <si>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</si>
  <si>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</si>
  <si>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</si>
  <si>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</si>
  <si>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</si>
  <si>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</si>
  <si>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</si>
  <si>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</si>
  <si>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</si>
  <si>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</si>
  <si>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</si>
  <si>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</si>
  <si>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</si>
  <si>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</si>
  <si>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</si>
  <si>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</si>
  <si>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</si>
  <si>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</si>
  <si>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</si>
  <si>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</si>
  <si>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</si>
  <si>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</si>
  <si>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</si>
  <si>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</si>
  <si>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</si>
  <si>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</si>
  <si>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</si>
  <si>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</si>
  <si>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</si>
  <si>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</si>
  <si>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</si>
  <si>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</si>
  <si>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</si>
  <si>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</si>
  <si>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</si>
  <si>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</si>
  <si>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</si>
  <si>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</si>
  <si>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</si>
  <si>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</si>
  <si>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</si>
  <si>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</si>
  <si>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</si>
  <si>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</si>
  <si>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</si>
  <si>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</si>
  <si>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</si>
  <si>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</si>
  <si>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</si>
  <si>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</si>
  <si>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</si>
  <si>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</si>
  <si>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</si>
  <si>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</si>
  <si>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</si>
  <si>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</si>
  <si>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</si>
  <si>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</si>
  <si>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</si>
  <si>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</si>
  <si>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</si>
  <si>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</si>
  <si>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</si>
  <si>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</si>
  <si>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</si>
  <si>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</si>
  <si>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</si>
  <si>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</si>
  <si>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</si>
  <si>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</si>
  <si>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</si>
  <si>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</si>
  <si>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</si>
  <si>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</si>
  <si>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</si>
  <si>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</si>
  <si>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</si>
  <si>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</si>
  <si>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</si>
  <si>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</si>
  <si>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</si>
  <si>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</si>
  <si>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</si>
  <si>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</si>
  <si>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</si>
  <si>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</si>
  <si>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</si>
  <si>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</si>
  <si>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</si>
  <si>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</si>
  <si>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</si>
  <si>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</si>
  <si>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</si>
  <si>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</si>
  <si>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</si>
  <si>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</si>
  <si>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</si>
  <si>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</si>
  <si>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</si>
  <si>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</si>
  <si>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</si>
  <si>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</si>
  <si>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</si>
  <si>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</si>
  <si>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</si>
  <si>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</si>
  <si>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</si>
  <si>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</si>
  <si>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</si>
  <si>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</si>
  <si>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</si>
  <si>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</si>
  <si>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</si>
  <si>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</si>
  <si>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</si>
  <si>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</si>
  <si>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</si>
  <si>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</si>
  <si>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</si>
  <si>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</si>
  <si>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</si>
  <si>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</si>
  <si>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</si>
  <si>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</si>
  <si>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</si>
  <si>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</si>
  <si>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</si>
  <si>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</si>
  <si>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</si>
  <si>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</si>
  <si>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</si>
  <si>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</si>
  <si>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</si>
  <si>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</si>
  <si>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</si>
  <si>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</si>
  <si>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</si>
  <si>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</si>
  <si>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</si>
  <si>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</si>
  <si>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</si>
  <si>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</si>
  <si>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</si>
  <si>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</si>
  <si>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</si>
  <si>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</si>
  <si>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</si>
  <si>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</si>
  <si>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</si>
  <si>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</si>
  <si>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</si>
  <si>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</si>
  <si>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</si>
  <si>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</si>
  <si>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</si>
  <si>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</si>
  <si>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</si>
  <si>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</si>
  <si>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</si>
  <si>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</si>
  <si>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</si>
  <si>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</si>
  <si>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</si>
  <si>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</si>
  <si>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</si>
  <si>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</si>
  <si>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</si>
  <si>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</si>
  <si>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</si>
  <si>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</si>
  <si>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</si>
  <si>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</si>
  <si>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</si>
  <si>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</si>
  <si>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</si>
  <si>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</si>
  <si>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</si>
  <si>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</si>
  <si>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</si>
  <si>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</si>
  <si>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</si>
  <si>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</si>
  <si>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</si>
  <si>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</si>
  <si>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</si>
  <si>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</si>
  <si>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</si>
  <si>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</si>
  <si>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</si>
  <si>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</si>
  <si>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</si>
  <si>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</si>
  <si>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</si>
  <si>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</si>
  <si>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</si>
  <si>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</si>
  <si>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</si>
  <si>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</si>
  <si>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</si>
  <si>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</si>
  <si>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</si>
  <si>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</si>
  <si>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</si>
  <si>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</si>
  <si>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</si>
  <si>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</si>
  <si>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</si>
  <si>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</si>
  <si>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</si>
  <si>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</si>
  <si>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</si>
  <si>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</si>
  <si>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</si>
  <si>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</si>
  <si>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</si>
  <si>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</si>
  <si>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</si>
  <si>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</si>
  <si>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</si>
  <si>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</si>
  <si>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</si>
  <si>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</si>
  <si>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</si>
  <si>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</si>
  <si>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</si>
  <si>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</si>
  <si>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</si>
  <si>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</si>
  <si>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</si>
  <si>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</si>
  <si>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</si>
  <si>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</si>
  <si>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</si>
  <si>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</si>
  <si>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</si>
  <si>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</si>
  <si>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</si>
  <si>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</si>
  <si>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</si>
  <si>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</si>
  <si>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</si>
  <si>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</si>
  <si>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</si>
  <si>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</si>
  <si>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</si>
  <si>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</si>
  <si>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</si>
  <si>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</si>
  <si>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</si>
  <si>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</si>
  <si>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</si>
  <si>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</si>
  <si>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</si>
  <si>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</si>
  <si>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</si>
  <si>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</si>
  <si>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</si>
  <si>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</si>
  <si>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</si>
  <si>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</si>
  <si>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</si>
  <si>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</si>
  <si>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</si>
  <si>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</si>
  <si>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</si>
  <si>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</si>
  <si>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</si>
  <si>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</si>
  <si>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</si>
  <si>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</si>
  <si>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</si>
  <si>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</si>
  <si>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</si>
  <si>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</si>
  <si>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</si>
  <si>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</si>
  <si>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</si>
  <si>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</si>
  <si>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</si>
  <si>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</si>
  <si>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</si>
  <si>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</si>
  <si>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</si>
  <si>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</si>
  <si>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</si>
  <si>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</si>
  <si>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</si>
  <si>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</si>
  <si>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</si>
  <si>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</si>
  <si>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</si>
  <si>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</si>
  <si>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</si>
  <si>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</si>
  <si>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</si>
  <si>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</si>
  <si>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</si>
  <si>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</si>
  <si>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</si>
  <si>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</si>
  <si>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</si>
  <si>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</si>
  <si>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</si>
  <si>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</si>
  <si>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</si>
  <si>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</si>
  <si>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</si>
  <si>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</si>
  <si>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</si>
  <si>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</si>
  <si>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</si>
  <si>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</si>
  <si>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</si>
  <si>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</si>
  <si>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</si>
  <si>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</si>
  <si>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</si>
  <si>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</si>
  <si>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</si>
  <si>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</si>
  <si>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</si>
  <si>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</si>
  <si>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</si>
  <si>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</si>
  <si>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</si>
  <si>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</si>
  <si>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</si>
  <si>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</si>
  <si>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</si>
  <si>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</si>
  <si>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</si>
  <si>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</si>
  <si>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</si>
  <si>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</si>
  <si>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</si>
  <si>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</si>
  <si>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</si>
  <si>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</si>
  <si>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</si>
  <si>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</si>
  <si>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</si>
  <si>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</si>
  <si>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</si>
  <si>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</si>
  <si>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</si>
  <si>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</si>
  <si>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</si>
  <si>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</si>
  <si>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</si>
  <si>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</si>
  <si>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</si>
  <si>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</si>
  <si>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</si>
  <si>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</si>
  <si>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</si>
  <si>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</si>
  <si>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</si>
  <si>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</si>
  <si>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</si>
  <si>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</si>
  <si>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</si>
  <si>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</si>
  <si>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</si>
  <si>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</si>
  <si>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</si>
  <si>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</si>
  <si>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</si>
  <si>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</si>
  <si>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</si>
  <si>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</si>
  <si>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</si>
  <si>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</si>
  <si>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</si>
  <si>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</si>
  <si>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</si>
  <si>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</si>
  <si>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</si>
  <si>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</si>
  <si>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</si>
  <si>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</si>
  <si>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</si>
  <si>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</si>
  <si>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</si>
  <si>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</si>
  <si>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</si>
  <si>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</si>
  <si>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</si>
  <si>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</si>
  <si>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</si>
  <si>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</si>
  <si>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</si>
  <si>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</si>
  <si>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</si>
  <si>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</si>
  <si>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</si>
  <si>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</si>
  <si>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</si>
  <si>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</si>
  <si>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</si>
  <si>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</si>
  <si>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</si>
  <si>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</si>
  <si>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</si>
  <si>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</si>
  <si>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</si>
  <si>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</si>
  <si>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</si>
  <si>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</si>
  <si>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</si>
  <si>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</si>
  <si>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</si>
  <si>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</si>
  <si>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</si>
  <si>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</si>
  <si>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</si>
  <si>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</si>
  <si>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</si>
  <si>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</si>
  <si>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</si>
  <si>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</si>
  <si>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</si>
  <si>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</si>
  <si>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</si>
  <si>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</si>
  <si>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</si>
  <si>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</si>
  <si>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</si>
  <si>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</si>
  <si>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</si>
  <si>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</si>
  <si>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</si>
  <si>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</si>
  <si>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</si>
  <si>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</si>
  <si>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</si>
  <si>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</si>
  <si>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</si>
  <si>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</si>
  <si>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</si>
  <si>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</si>
  <si>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</si>
  <si>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</si>
  <si>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</si>
  <si>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</si>
  <si>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</si>
  <si>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</si>
  <si>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</si>
  <si>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</si>
  <si>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</si>
  <si>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</si>
  <si>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</si>
  <si>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</si>
  <si>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</si>
  <si>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</si>
  <si>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</si>
  <si>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</si>
  <si>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</si>
  <si>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</si>
  <si>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</si>
  <si>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</si>
  <si>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</si>
  <si>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</si>
  <si>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</si>
  <si>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</si>
  <si>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</si>
  <si>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</si>
  <si>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</si>
  <si>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</si>
  <si>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</si>
  <si>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</si>
  <si>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</si>
  <si>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</si>
  <si>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</si>
  <si>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</si>
  <si>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</si>
  <si>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</si>
  <si>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</si>
  <si>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</si>
  <si>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</si>
  <si>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</si>
  <si>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</si>
  <si>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</si>
  <si>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</si>
  <si>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</si>
  <si>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</si>
  <si>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</si>
  <si>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</si>
  <si>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</si>
  <si>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</si>
  <si>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</si>
  <si>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</si>
  <si>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</si>
  <si>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</si>
  <si>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</si>
  <si>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</si>
  <si>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</si>
  <si>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</si>
  <si>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</si>
  <si>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</si>
  <si>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</si>
  <si>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</si>
  <si>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</si>
  <si>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</si>
  <si>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</si>
  <si>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</si>
  <si>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</si>
  <si>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</si>
  <si>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</si>
  <si>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</si>
  <si>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</si>
  <si>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</si>
  <si>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</si>
  <si>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</si>
  <si>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</si>
  <si>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</si>
  <si>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</si>
  <si>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</si>
  <si>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</si>
  <si>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</si>
  <si>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</si>
  <si>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</si>
  <si>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</si>
  <si>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</si>
  <si>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</si>
  <si>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</si>
  <si>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</si>
  <si>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</si>
  <si>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</si>
  <si>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</si>
  <si>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</si>
  <si>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</si>
  <si>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</si>
  <si>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</si>
  <si>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</si>
  <si>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</si>
  <si>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</si>
  <si>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</si>
  <si>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</si>
  <si>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</si>
  <si>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</si>
  <si>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</si>
  <si>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</si>
  <si>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</si>
  <si>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</si>
  <si>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</si>
  <si>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</si>
  <si>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</si>
  <si>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</si>
  <si>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</si>
  <si>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</si>
  <si>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</si>
  <si>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</si>
  <si>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</si>
  <si>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</si>
  <si>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</si>
  <si>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</si>
  <si>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</si>
  <si>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</si>
  <si>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</si>
  <si>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</si>
  <si>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</si>
  <si>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</si>
  <si>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</si>
  <si>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</si>
  <si>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</si>
  <si>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</si>
  <si>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</si>
  <si>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</si>
  <si>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</si>
  <si>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</si>
  <si>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</si>
  <si>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</si>
  <si>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</si>
  <si>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</si>
  <si>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</si>
  <si>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</si>
  <si>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</si>
  <si>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</si>
  <si>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</si>
  <si>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</si>
  <si>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</si>
  <si>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</si>
  <si>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</si>
  <si>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</si>
  <si>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</si>
  <si>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</si>
  <si>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</si>
  <si>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</si>
  <si>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</si>
  <si>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</si>
  <si>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</si>
  <si>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</si>
  <si>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</si>
  <si>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</si>
  <si>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</si>
  <si>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</si>
  <si>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</si>
  <si>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</si>
  <si>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</si>
  <si>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</si>
  <si>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</si>
  <si>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</si>
  <si>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</si>
  <si>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</si>
  <si>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</si>
  <si>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</si>
  <si>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</si>
  <si>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</si>
  <si>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</si>
  <si>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</si>
  <si>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</si>
  <si>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</si>
  <si>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</si>
  <si>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</si>
  <si>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</si>
  <si>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</si>
  <si>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</si>
  <si>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</si>
  <si>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</si>
  <si>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</si>
  <si>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</si>
  <si>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</si>
  <si>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</si>
  <si>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</si>
  <si>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</si>
  <si>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</si>
  <si>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</si>
  <si>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</si>
  <si>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</si>
  <si>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</si>
  <si>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</si>
  <si>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</si>
  <si>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</si>
  <si>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</si>
  <si>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</si>
  <si>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</si>
  <si>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</si>
  <si>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</si>
  <si>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</si>
  <si>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</si>
  <si>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</si>
  <si>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</si>
  <si>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</si>
  <si>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</si>
  <si>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</si>
  <si>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</si>
  <si>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</si>
  <si>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</si>
  <si>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</si>
  <si>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</si>
  <si>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</si>
  <si>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</si>
  <si>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</si>
  <si>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</si>
  <si>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</si>
  <si>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</si>
  <si>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</si>
  <si>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</si>
  <si>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</si>
  <si>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</si>
  <si>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</si>
  <si>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</si>
  <si>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</si>
  <si>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</si>
  <si>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</si>
  <si>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</si>
  <si>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</si>
  <si>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</si>
  <si>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</si>
  <si>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</si>
  <si>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</si>
  <si>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</si>
  <si>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</si>
  <si>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</si>
  <si>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</si>
  <si>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</si>
  <si>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</si>
  <si>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</si>
  <si>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</si>
  <si>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</si>
  <si>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</si>
  <si>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</si>
  <si>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</si>
  <si>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</si>
  <si>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</si>
  <si>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</si>
  <si>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</si>
  <si>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</si>
  <si>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</si>
  <si>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</si>
  <si>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</si>
  <si>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</si>
  <si>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</si>
  <si>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</si>
  <si>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</si>
  <si>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</si>
  <si>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</si>
  <si>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</si>
  <si>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</si>
  <si>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</si>
  <si>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</si>
  <si>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</si>
  <si>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</si>
  <si>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</si>
  <si>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</si>
  <si>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</si>
  <si>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</si>
  <si>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</si>
  <si>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</si>
  <si>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</si>
  <si>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</si>
  <si>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</si>
  <si>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</si>
  <si>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</si>
  <si>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</si>
  <si>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</si>
  <si>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</si>
  <si>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</si>
  <si>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</si>
  <si>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</si>
  <si>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</si>
  <si>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</si>
  <si>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</si>
  <si>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</si>
  <si>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</si>
  <si>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</si>
  <si>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</si>
  <si>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</si>
  <si>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</si>
  <si>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</si>
  <si>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</si>
  <si>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</si>
  <si>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</si>
  <si>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</si>
  <si>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</si>
  <si>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</si>
  <si>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</si>
  <si>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</si>
  <si>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</si>
  <si>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</si>
  <si>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</si>
  <si>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</si>
  <si>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</si>
  <si>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</si>
  <si>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</si>
  <si>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</si>
  <si>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</si>
  <si>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</si>
  <si>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</si>
  <si>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</si>
  <si>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</si>
  <si>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</si>
  <si>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</si>
  <si>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</si>
  <si>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</si>
  <si>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</si>
  <si>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</si>
  <si>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</si>
  <si>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</si>
  <si>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</si>
  <si>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</si>
  <si>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</si>
  <si>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</si>
  <si>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</si>
  <si>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</si>
  <si>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</si>
  <si>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</si>
  <si>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</si>
  <si>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</si>
  <si>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</si>
  <si>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</si>
  <si>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</si>
  <si>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</si>
  <si>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</si>
  <si>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</si>
  <si>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</si>
  <si>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</si>
  <si>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</si>
  <si>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</si>
  <si>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</si>
  <si>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</si>
  <si>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</si>
  <si>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</si>
  <si>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</si>
  <si>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</si>
  <si>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</si>
  <si>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</si>
  <si>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</si>
  <si>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</si>
  <si>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</si>
  <si>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</si>
  <si>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</si>
  <si>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</si>
  <si>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</si>
  <si>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</si>
  <si>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</si>
  <si>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</si>
  <si>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</si>
  <si>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</si>
  <si>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</si>
  <si>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</si>
  <si>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</si>
  <si>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</si>
  <si>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</si>
  <si>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</si>
  <si>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</si>
  <si>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</si>
  <si>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</si>
  <si>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</si>
  <si>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</si>
  <si>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</si>
  <si>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</si>
  <si>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</si>
  <si>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</si>
  <si>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</si>
  <si>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</si>
  <si>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</si>
  <si>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</si>
  <si>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</si>
  <si>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</si>
  <si>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</si>
  <si>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</si>
  <si>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</si>
  <si>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</si>
  <si>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</si>
  <si>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</si>
  <si>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</si>
  <si>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</si>
  <si>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</si>
  <si>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</si>
  <si>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</si>
  <si>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</si>
  <si>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</si>
  <si>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</si>
  <si>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</si>
  <si>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</si>
  <si>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</si>
  <si>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</si>
  <si>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</si>
  <si>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</si>
  <si>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</si>
  <si>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</si>
  <si>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</si>
  <si>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</si>
  <si>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</si>
  <si>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</si>
  <si>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</si>
  <si>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</si>
  <si>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</si>
  <si>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</si>
  <si>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</si>
  <si>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</si>
  <si>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</si>
  <si>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</si>
  <si>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</si>
  <si>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</si>
  <si>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</si>
  <si>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</si>
  <si>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</si>
  <si>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</si>
  <si>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</si>
  <si>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</si>
  <si>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</si>
  <si>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</si>
  <si>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</si>
  <si>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</si>
  <si>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</si>
  <si>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</si>
  <si>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</si>
  <si>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</si>
  <si>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</si>
  <si>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</si>
  <si>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</si>
  <si>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</si>
  <si>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</si>
  <si>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</si>
  <si>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</si>
  <si>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</si>
  <si>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</si>
  <si>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</si>
  <si>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</si>
  <si>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</si>
  <si>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</si>
  <si>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</si>
  <si>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</si>
  <si>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</si>
  <si>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</si>
  <si>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</si>
  <si>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</si>
  <si>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</si>
  <si>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</si>
  <si>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</si>
  <si>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</si>
  <si>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</si>
  <si>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</si>
  <si>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</si>
  <si>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</si>
  <si>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</si>
  <si>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</si>
  <si>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</si>
  <si>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</si>
  <si>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</si>
  <si>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</si>
  <si>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</si>
  <si>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</si>
  <si>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</si>
  <si>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</si>
  <si>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</si>
  <si>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</si>
  <si>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</si>
  <si>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</si>
  <si>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</si>
  <si>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</si>
  <si>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</si>
  <si>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</si>
  <si>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</si>
  <si>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</si>
  <si>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</si>
  <si>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</si>
  <si>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</si>
  <si>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</si>
  <si>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</si>
  <si>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</si>
  <si>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</si>
  <si>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</si>
  <si>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</si>
  <si>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</si>
  <si>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</si>
  <si>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</si>
  <si>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</si>
  <si>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</si>
  <si>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</si>
  <si>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</si>
  <si>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</si>
  <si>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</si>
  <si>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</si>
  <si>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</si>
  <si>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</si>
  <si>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</si>
  <si>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</si>
  <si>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</si>
  <si>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</si>
  <si>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</si>
  <si>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</si>
  <si>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</si>
  <si>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</si>
  <si>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</si>
  <si>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</si>
  <si>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</si>
  <si>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</si>
  <si>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</si>
  <si>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</si>
  <si>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</si>
  <si>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</si>
  <si>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</si>
  <si>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</si>
  <si>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</si>
  <si>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</si>
  <si>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</si>
  <si>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</si>
  <si>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</si>
  <si>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</si>
  <si>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</si>
  <si>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</si>
  <si>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</si>
  <si>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</si>
  <si>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</si>
  <si>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</si>
  <si>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</si>
  <si>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</si>
  <si>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</si>
  <si>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</si>
  <si>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</si>
  <si>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</si>
  <si>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</si>
  <si>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</si>
  <si>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</si>
  <si>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</si>
  <si>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</si>
  <si>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</si>
  <si>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</si>
  <si>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</si>
  <si>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</si>
  <si>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</si>
  <si>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</si>
  <si>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</si>
  <si>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</si>
  <si>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</si>
  <si>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</si>
  <si>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</si>
  <si>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</si>
  <si>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</si>
  <si>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</si>
  <si>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</si>
  <si>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</si>
  <si>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</si>
  <si>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</si>
  <si>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</si>
  <si>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</si>
  <si>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</si>
  <si>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</si>
  <si>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</si>
  <si>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</si>
  <si>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</si>
  <si>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</si>
  <si>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</si>
  <si>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</si>
  <si>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</si>
  <si>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</si>
  <si>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</si>
  <si>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</si>
  <si>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</si>
  <si>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</si>
  <si>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</si>
  <si>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</si>
  <si>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</si>
  <si>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</si>
  <si>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</si>
  <si>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</si>
  <si>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</si>
  <si>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</si>
  <si>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</si>
  <si>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</si>
  <si>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</si>
  <si>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</si>
  <si>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</si>
  <si>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</si>
  <si>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</si>
  <si>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</si>
  <si>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</si>
  <si>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</si>
  <si>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</si>
  <si>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</si>
  <si>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</si>
  <si>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</si>
  <si>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</si>
  <si>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</si>
  <si>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</si>
  <si>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</si>
  <si>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</si>
  <si>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</si>
  <si>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</si>
  <si>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</si>
  <si>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</si>
  <si>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</si>
  <si>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</si>
  <si>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</si>
  <si>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</si>
  <si>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</si>
  <si>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</si>
  <si>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</si>
  <si>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</si>
  <si>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</si>
  <si>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</si>
  <si>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</si>
  <si>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</si>
  <si>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</si>
  <si>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</si>
  <si>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</si>
  <si>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</si>
  <si>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</si>
  <si>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</si>
  <si>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</si>
  <si>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</si>
  <si>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</si>
  <si>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</si>
  <si>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</si>
  <si>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</si>
  <si>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</si>
  <si>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</si>
  <si>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</si>
  <si>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</si>
  <si>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</si>
  <si>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</si>
  <si>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</si>
  <si>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</si>
  <si>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</si>
  <si>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</si>
  <si>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</si>
  <si>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</si>
  <si>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</si>
  <si>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</si>
  <si>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</si>
  <si>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</si>
  <si>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</si>
  <si>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</si>
  <si>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</si>
  <si>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</si>
  <si>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</si>
  <si>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</si>
  <si>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</si>
  <si>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</si>
  <si>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</si>
  <si>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</si>
  <si>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</si>
  <si>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</si>
  <si>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</si>
  <si>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</si>
  <si>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</si>
  <si>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</si>
  <si>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</si>
  <si>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</si>
  <si>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</si>
  <si>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</si>
  <si>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</si>
  <si>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</si>
  <si>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</si>
  <si>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</si>
  <si>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</si>
  <si>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</si>
  <si>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</si>
  <si>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</si>
  <si>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</si>
  <si>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</si>
  <si>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</si>
  <si>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</si>
  <si>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</si>
  <si>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</si>
  <si>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</si>
  <si>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</si>
  <si>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</si>
  <si>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</si>
  <si>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</si>
  <si>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</si>
  <si>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</si>
  <si>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</si>
  <si>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</si>
  <si>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</si>
  <si>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</si>
  <si>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</si>
  <si>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</si>
  <si>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</si>
  <si>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</si>
  <si>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</si>
  <si>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</si>
  <si>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</si>
  <si>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</si>
  <si>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</si>
  <si>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</si>
  <si>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</si>
  <si>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</si>
  <si>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</si>
  <si>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</si>
  <si>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</si>
  <si>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</si>
  <si>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</si>
  <si>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</si>
  <si>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</si>
  <si>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</si>
  <si>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</si>
  <si>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</si>
  <si>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</si>
  <si>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</si>
  <si>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</si>
  <si>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</si>
  <si>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</si>
  <si>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</si>
  <si>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</si>
  <si>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</si>
  <si>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</si>
  <si>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</si>
  <si>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</si>
  <si>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</si>
  <si>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</si>
  <si>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</si>
  <si>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</si>
  <si>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</si>
  <si>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</si>
  <si>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</si>
  <si>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</si>
  <si>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</si>
  <si>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</si>
  <si>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</si>
  <si>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</si>
  <si>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</si>
  <si>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</si>
  <si>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</si>
  <si>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</si>
  <si>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</si>
  <si>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</si>
  <si>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</si>
  <si>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</si>
  <si>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</si>
  <si>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</si>
  <si>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</si>
  <si>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</si>
  <si>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</si>
  <si>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</si>
  <si>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</si>
  <si>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</si>
  <si>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</si>
  <si>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</si>
  <si>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</si>
  <si>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</si>
  <si>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</si>
  <si>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</si>
  <si>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</si>
  <si>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</si>
  <si>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</si>
  <si>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</si>
  <si>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</si>
  <si>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</si>
  <si>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</si>
  <si>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</si>
  <si>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</si>
  <si>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</si>
  <si>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</si>
  <si>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</si>
  <si>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</si>
  <si>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</si>
  <si>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</si>
  <si>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</si>
  <si>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</si>
  <si>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</si>
  <si>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</si>
  <si>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</si>
  <si>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</si>
  <si>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</si>
  <si>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</si>
  <si>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</si>
  <si>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</si>
  <si>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</si>
  <si>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</si>
  <si>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</si>
  <si>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</si>
  <si>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</si>
  <si>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</si>
  <si>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</si>
  <si>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</si>
  <si>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</si>
  <si>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</si>
  <si>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</si>
  <si>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</si>
  <si>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</si>
  <si>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</si>
  <si>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</si>
  <si>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</si>
  <si>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</si>
  <si>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</si>
  <si>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</si>
  <si>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</si>
  <si>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</si>
  <si>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</si>
  <si>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</si>
  <si>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</si>
  <si>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</si>
  <si>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</si>
  <si>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</si>
  <si>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</si>
  <si>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</si>
  <si>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</si>
  <si>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</si>
  <si>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</si>
  <si>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</si>
  <si>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</si>
  <si>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</si>
  <si>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</si>
  <si>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</si>
  <si>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</si>
  <si>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</si>
  <si>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</si>
  <si>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</si>
  <si>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</si>
  <si>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</si>
  <si>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</si>
  <si>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</si>
  <si>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</si>
  <si>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</si>
  <si>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</si>
  <si>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</si>
  <si>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</si>
  <si>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</si>
  <si>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</si>
  <si>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</si>
  <si>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</si>
  <si>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</si>
  <si>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</si>
  <si>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</si>
  <si>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</si>
  <si>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</si>
  <si>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</si>
  <si>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</si>
  <si>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</si>
  <si>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</si>
  <si>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</si>
  <si>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</si>
  <si>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</si>
  <si>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</si>
  <si>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</si>
  <si>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</si>
  <si>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</si>
  <si>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</si>
  <si>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</si>
  <si>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</si>
  <si>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</si>
  <si>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</si>
  <si>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</si>
  <si>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</si>
  <si>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</si>
  <si>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</si>
  <si>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</si>
  <si>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</si>
  <si>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</si>
  <si>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</si>
  <si>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</si>
  <si>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</si>
  <si>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</si>
  <si>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</si>
  <si>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</si>
  <si>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</si>
  <si>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</si>
  <si>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</si>
  <si>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</si>
  <si>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</si>
  <si>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</si>
  <si>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</si>
  <si>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</si>
  <si>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</si>
  <si>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</si>
  <si>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</si>
  <si>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</si>
  <si>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</si>
  <si>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</si>
  <si>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</si>
  <si>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</si>
  <si>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</si>
  <si>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</si>
  <si>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</si>
  <si>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</si>
  <si>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</si>
  <si>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</si>
  <si>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</si>
  <si>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</si>
  <si>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</si>
  <si>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</si>
  <si>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</si>
  <si>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</si>
  <si>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</si>
  <si>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</si>
  <si>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</si>
  <si>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</si>
  <si>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</si>
  <si>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</si>
  <si>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</si>
  <si>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</si>
  <si>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</si>
  <si>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</si>
  <si>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</si>
  <si>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</si>
  <si>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</si>
  <si>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</si>
  <si>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</si>
  <si>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</si>
  <si>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</si>
  <si>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</si>
  <si>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</si>
  <si>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</si>
  <si>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</si>
  <si>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</si>
  <si>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</si>
  <si>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</si>
  <si>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</si>
  <si>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</si>
  <si>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</si>
  <si>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</si>
  <si>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</si>
  <si>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</si>
  <si>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</si>
  <si>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</si>
  <si>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</si>
  <si>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</si>
  <si>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</si>
  <si>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</si>
  <si>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</si>
  <si>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</si>
  <si>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</si>
  <si>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</si>
  <si>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</si>
  <si>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</si>
  <si>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</si>
  <si>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</si>
  <si>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</si>
  <si>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</si>
  <si>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</si>
  <si>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</si>
  <si>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</si>
  <si>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</si>
  <si>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</si>
  <si>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</si>
  <si>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</si>
  <si>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</si>
  <si>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</si>
  <si>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</si>
  <si>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</si>
  <si>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</si>
  <si>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</si>
  <si>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</si>
  <si>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</si>
  <si>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</si>
  <si>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</si>
  <si>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</si>
  <si>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</si>
  <si>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</si>
  <si>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</si>
  <si>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</si>
  <si>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</si>
  <si>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</si>
  <si>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</si>
  <si>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</si>
  <si>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</si>
  <si>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</si>
  <si>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</si>
  <si>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</si>
  <si>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</si>
  <si>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</si>
  <si>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</si>
  <si>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</si>
  <si>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</si>
  <si>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</si>
  <si>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</si>
  <si>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</si>
  <si>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</si>
  <si>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</si>
  <si>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</si>
  <si>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</si>
  <si>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</si>
  <si>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</si>
  <si>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</si>
  <si>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</si>
  <si>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</si>
  <si>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</si>
  <si>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</si>
  <si>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</si>
  <si>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</si>
  <si>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</si>
  <si>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</si>
  <si>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</si>
  <si>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</si>
  <si>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</si>
  <si>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</si>
  <si>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</si>
  <si>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</si>
  <si>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</si>
  <si>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</si>
  <si>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</si>
  <si>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</si>
  <si>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</si>
  <si>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</si>
  <si>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</si>
  <si>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</si>
  <si>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</si>
  <si>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</si>
  <si>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</si>
  <si>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</si>
  <si>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</si>
  <si>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</si>
  <si>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</si>
  <si>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</si>
  <si>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</si>
  <si>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</si>
  <si>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</si>
  <si>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</si>
  <si>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</si>
  <si>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</si>
  <si>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</si>
  <si>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</si>
  <si>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</si>
  <si>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</si>
  <si>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</si>
  <si>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</si>
  <si>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</si>
  <si>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</si>
  <si>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</si>
  <si>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</si>
  <si>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</si>
  <si>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</si>
  <si>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</si>
  <si>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</si>
  <si>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</si>
  <si>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</si>
  <si>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</si>
  <si>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</si>
  <si>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</si>
  <si>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</si>
  <si>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</si>
  <si>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</si>
  <si>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</si>
  <si>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</si>
  <si>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</si>
  <si>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</si>
  <si>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</si>
  <si>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</si>
  <si>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</si>
  <si>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</si>
  <si>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</si>
  <si>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</si>
  <si>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</si>
  <si>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</si>
  <si>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</si>
  <si>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</si>
  <si>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</si>
  <si>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</si>
  <si>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</si>
  <si>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</si>
  <si>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</si>
  <si>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</si>
  <si>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</si>
  <si>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</si>
  <si>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</si>
  <si>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</si>
  <si>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</si>
  <si>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</si>
  <si>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</si>
  <si>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</si>
  <si>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</si>
  <si>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</si>
  <si>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</si>
  <si>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</si>
  <si>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</si>
  <si>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</si>
  <si>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</si>
  <si>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</si>
  <si>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</si>
  <si>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</si>
  <si>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</si>
  <si>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</si>
  <si>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</si>
  <si>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</si>
  <si>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</si>
  <si>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</si>
  <si>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</si>
  <si>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</si>
  <si>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</si>
  <si>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</si>
  <si>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</si>
  <si>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</si>
  <si>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</si>
  <si>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</si>
  <si>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</si>
  <si>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</si>
  <si>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</si>
  <si>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</si>
  <si>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</si>
  <si>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</si>
  <si>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</si>
  <si>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</si>
  <si>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</si>
  <si>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</si>
  <si>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</si>
  <si>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</si>
  <si>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</si>
  <si>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</si>
  <si>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</si>
  <si>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</si>
  <si>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</si>
  <si>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</si>
  <si>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</si>
  <si>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</si>
  <si>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</si>
  <si>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</si>
  <si>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</si>
  <si>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</si>
  <si>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</si>
  <si>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</si>
  <si>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</si>
  <si>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</si>
  <si>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</si>
  <si>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</si>
  <si>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</si>
  <si>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</si>
  <si>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</si>
  <si>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</si>
  <si>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</si>
  <si>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</si>
  <si>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</si>
  <si>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</si>
  <si>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</si>
  <si>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</si>
  <si>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</si>
  <si>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</si>
  <si>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</si>
  <si>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</si>
  <si>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</si>
  <si>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</si>
  <si>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</si>
  <si>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</si>
  <si>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</si>
  <si>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</si>
  <si>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</si>
  <si>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</si>
  <si>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</si>
  <si>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</si>
  <si>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</si>
  <si>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</si>
  <si>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</si>
  <si>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</si>
  <si>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</si>
  <si>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</si>
  <si>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</si>
  <si>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</si>
  <si>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</si>
  <si>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</si>
  <si>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</si>
  <si>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</si>
  <si>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</si>
  <si>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</si>
  <si>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</si>
  <si>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</si>
  <si>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</si>
  <si>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</si>
  <si>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</si>
  <si>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</si>
  <si>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</si>
  <si>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</si>
  <si>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</si>
  <si>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</si>
  <si>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</si>
  <si>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</si>
  <si>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</si>
  <si>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</si>
  <si>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</si>
  <si>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</si>
  <si>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</si>
  <si>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</si>
  <si>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</si>
  <si>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</si>
  <si>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</si>
  <si>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</si>
  <si>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</si>
  <si>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</si>
  <si>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</si>
  <si>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</si>
  <si>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</si>
  <si>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</si>
  <si>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</si>
  <si>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</si>
  <si>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</si>
  <si>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</si>
  <si>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</si>
  <si>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</si>
  <si>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</si>
  <si>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</si>
  <si>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</si>
  <si>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</si>
  <si>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</si>
  <si>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</si>
  <si>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</si>
  <si>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</si>
  <si>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</si>
  <si>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</si>
  <si>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</si>
  <si>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</si>
  <si>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</si>
  <si>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</si>
  <si>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</si>
  <si>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</si>
  <si>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</si>
  <si>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</si>
  <si>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</si>
  <si>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</si>
  <si>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</si>
  <si>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</si>
  <si>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</si>
  <si>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</si>
  <si>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</si>
  <si>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</si>
  <si>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</si>
  <si>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</si>
  <si>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</si>
  <si>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</si>
  <si>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</si>
  <si>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</si>
  <si>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</si>
  <si>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</si>
  <si>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</si>
  <si>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</si>
  <si>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</si>
  <si>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</si>
  <si>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</si>
  <si>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</si>
  <si>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</si>
  <si>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</si>
  <si>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</si>
  <si>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</si>
  <si>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</si>
  <si>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</si>
  <si>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</si>
  <si>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</si>
  <si>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</si>
  <si>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</si>
  <si>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</si>
  <si>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</si>
  <si>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</si>
  <si>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</si>
  <si>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</si>
  <si>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</si>
  <si>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</si>
  <si>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</si>
  <si>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</si>
  <si>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</si>
  <si>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</si>
  <si>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</si>
  <si>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</si>
  <si>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</si>
  <si>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</si>
  <si>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</si>
  <si>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</si>
  <si>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</si>
  <si>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</si>
  <si>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</si>
  <si>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</si>
  <si>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</si>
  <si>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</si>
  <si>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</si>
  <si>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</si>
  <si>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</si>
  <si>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</si>
  <si>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</si>
  <si>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</si>
  <si>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</si>
  <si>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</si>
  <si>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</si>
  <si>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</si>
  <si>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</si>
  <si>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</si>
  <si>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</si>
  <si>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</si>
  <si>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</si>
  <si>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</si>
  <si>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</si>
  <si>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</si>
  <si>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</si>
  <si>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</si>
  <si>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</si>
  <si>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</si>
  <si>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</si>
  <si>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</si>
  <si>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</si>
  <si>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</si>
  <si>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</si>
  <si>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</si>
  <si>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</si>
  <si>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</si>
  <si>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</si>
  <si>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</si>
  <si>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</si>
  <si>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</si>
  <si>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</si>
  <si>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</si>
  <si>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</si>
  <si>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</si>
  <si>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</si>
  <si>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</si>
  <si>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</si>
  <si>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</si>
  <si>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</si>
  <si>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</si>
  <si>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</si>
  <si>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</si>
  <si>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</si>
  <si>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</si>
  <si>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</si>
  <si>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</si>
  <si>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</si>
  <si>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</si>
  <si>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</si>
  <si>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</si>
  <si>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</si>
  <si>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</si>
  <si>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</si>
  <si>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</si>
  <si>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</si>
  <si>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</si>
  <si>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</si>
  <si>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</si>
  <si>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</si>
  <si>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</si>
  <si>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</si>
  <si>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</si>
  <si>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</si>
  <si>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</si>
  <si>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</si>
  <si>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</si>
  <si>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</si>
  <si>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</si>
  <si>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</si>
  <si>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</si>
  <si>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</si>
  <si>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</si>
  <si>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</si>
  <si>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</si>
  <si>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</si>
  <si>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</si>
  <si>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</si>
  <si>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</si>
  <si>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</si>
  <si>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</si>
  <si>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</si>
  <si>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</si>
  <si>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</si>
  <si>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</si>
  <si>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</si>
  <si>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</si>
  <si>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</si>
  <si>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</si>
  <si>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</si>
  <si>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</si>
  <si>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</si>
  <si>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</si>
  <si>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</si>
  <si>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</si>
  <si>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</si>
  <si>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</si>
  <si>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</si>
  <si>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</si>
  <si>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</si>
  <si>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</si>
  <si>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</si>
  <si>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</si>
  <si>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</si>
  <si>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</si>
  <si>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</si>
  <si>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</si>
  <si>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</si>
  <si>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</si>
  <si>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</si>
  <si>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</si>
  <si>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</si>
  <si>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</si>
  <si>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</si>
  <si>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</si>
  <si>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</si>
  <si>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</si>
  <si>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</si>
  <si>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</si>
  <si>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</si>
  <si>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</si>
  <si>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</si>
  <si>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</si>
  <si>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</si>
  <si>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</si>
  <si>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</si>
  <si>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</si>
  <si>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</si>
  <si>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</si>
  <si>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</si>
  <si>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</si>
  <si>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</si>
  <si>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</si>
  <si>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</si>
  <si>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</si>
  <si>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</si>
  <si>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</si>
  <si>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</si>
  <si>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</si>
  <si>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</si>
  <si>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</si>
  <si>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</si>
  <si>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</si>
  <si>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</si>
  <si>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</si>
  <si>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</si>
  <si>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</si>
  <si>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</si>
  <si>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</si>
  <si>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</si>
  <si>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</si>
  <si>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</si>
  <si>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</si>
  <si>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</si>
  <si>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</si>
  <si>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</si>
  <si>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</si>
  <si>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</si>
  <si>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</si>
  <si>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</si>
  <si>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</si>
  <si>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</si>
  <si>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</si>
  <si>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</si>
  <si>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</si>
  <si>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</si>
  <si>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</si>
  <si>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</si>
  <si>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</si>
  <si>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</si>
  <si>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</si>
  <si>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</si>
  <si>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</si>
  <si>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</si>
  <si>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</si>
  <si>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</si>
  <si>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</si>
  <si>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</si>
  <si>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</si>
  <si>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</si>
  <si>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</si>
  <si>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</si>
  <si>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</si>
  <si>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</si>
  <si>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</si>
  <si>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</si>
  <si>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</si>
  <si>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</si>
  <si>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</si>
  <si>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</si>
  <si>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</si>
  <si>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</si>
  <si>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</si>
  <si>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</si>
  <si>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</si>
  <si>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</si>
  <si>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</si>
  <si>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</si>
  <si>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</si>
  <si>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</si>
  <si>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</si>
  <si>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</si>
  <si>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</si>
  <si>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</si>
  <si>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</si>
  <si>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</si>
  <si>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</si>
  <si>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</si>
  <si>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</si>
  <si>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</si>
  <si>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</si>
  <si>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</si>
  <si>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</si>
  <si>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</si>
  <si>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</si>
  <si>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</si>
  <si>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</si>
  <si>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</si>
  <si>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</si>
  <si>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</si>
  <si>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</si>
  <si>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</si>
  <si>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</si>
  <si>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</si>
  <si>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</si>
  <si>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</si>
  <si>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</si>
  <si>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</si>
  <si>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</si>
  <si>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</si>
  <si>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</si>
  <si>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</si>
  <si>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</si>
  <si>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</si>
  <si>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</si>
  <si>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</si>
  <si>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</si>
  <si>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</si>
  <si>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</si>
  <si>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</si>
  <si>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</si>
  <si>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</si>
  <si>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</si>
  <si>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</si>
  <si>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</si>
  <si>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</si>
  <si>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</si>
  <si>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</si>
  <si>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</si>
  <si>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</si>
  <si>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</si>
  <si>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</si>
  <si>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</si>
  <si>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</si>
  <si>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</si>
  <si>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</si>
  <si>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</si>
  <si>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</si>
  <si>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</si>
  <si>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</si>
  <si>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</si>
  <si>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</si>
  <si>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</si>
  <si>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</si>
  <si>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</si>
  <si>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</si>
  <si>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</si>
  <si>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</si>
  <si>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</si>
  <si>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</si>
  <si>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</si>
  <si>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</si>
  <si>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</si>
  <si>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</si>
  <si>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</si>
  <si>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</si>
  <si>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</si>
  <si>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</si>
  <si>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</si>
  <si>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</si>
  <si>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</si>
  <si>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</si>
  <si>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</si>
  <si>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</si>
  <si>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</si>
  <si>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</si>
  <si>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</si>
  <si>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</si>
  <si>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</si>
  <si>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</si>
  <si>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</si>
  <si>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</si>
  <si>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</si>
  <si>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</si>
  <si>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</si>
  <si>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</si>
  <si>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</si>
  <si>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</si>
  <si>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</si>
  <si>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</si>
  <si>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</si>
  <si>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</si>
  <si>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</si>
  <si>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</si>
  <si>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</si>
  <si>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</si>
  <si>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</si>
  <si>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</si>
  <si>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</si>
  <si>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</si>
  <si>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</si>
  <si>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</si>
  <si>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</si>
  <si>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</si>
  <si>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</si>
  <si>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</si>
  <si>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</si>
  <si>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</si>
  <si>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</si>
  <si>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</si>
  <si>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</si>
  <si>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</si>
  <si>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</si>
  <si>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</si>
  <si>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</si>
  <si>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</si>
  <si>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</si>
  <si>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</si>
  <si>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</si>
  <si>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</si>
  <si>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</si>
  <si>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</si>
  <si>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</si>
  <si>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</si>
  <si>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</si>
  <si>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</si>
  <si>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</si>
  <si>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</si>
  <si>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</si>
  <si>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</si>
  <si>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</si>
  <si>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</si>
  <si>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</si>
  <si>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</si>
  <si>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</si>
  <si>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</si>
  <si>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</si>
  <si>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</si>
  <si>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</si>
  <si>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</si>
  <si>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</si>
  <si>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</si>
  <si>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</si>
  <si>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</si>
  <si>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</si>
  <si>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</si>
  <si>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</si>
  <si>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</si>
  <si>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</si>
  <si>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</si>
  <si>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</si>
  <si>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</si>
  <si>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</si>
  <si>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</si>
  <si>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</si>
  <si>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</si>
  <si>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</si>
  <si>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</si>
  <si>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</si>
  <si>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</si>
  <si>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</si>
  <si>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</si>
  <si>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</si>
  <si>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</si>
  <si>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</si>
  <si>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</si>
  <si>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</si>
  <si>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</si>
  <si>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</si>
  <si>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</si>
  <si>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</si>
  <si>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</si>
  <si>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</si>
  <si>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</si>
  <si>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</si>
  <si>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</si>
  <si>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</si>
  <si>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</si>
  <si>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</si>
  <si>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</si>
  <si>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</si>
  <si>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</si>
  <si>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</si>
  <si>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</si>
  <si>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</si>
  <si>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</si>
  <si>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</si>
  <si>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</si>
  <si>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</si>
  <si>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</si>
  <si>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</si>
  <si>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</si>
  <si>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</si>
  <si>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</si>
  <si>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</si>
  <si>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</si>
  <si>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</si>
  <si>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</si>
  <si>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</si>
  <si>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</si>
  <si>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</si>
  <si>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</si>
  <si>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</si>
  <si>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</si>
  <si>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</si>
  <si>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</si>
  <si>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</si>
  <si>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</si>
  <si>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</si>
  <si>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</si>
  <si>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</si>
  <si>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</si>
  <si>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</si>
  <si>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</si>
  <si>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</si>
  <si>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</si>
  <si>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</si>
  <si>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</si>
  <si>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</si>
  <si>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</si>
  <si>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</si>
  <si>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</si>
  <si>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</si>
  <si>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</si>
  <si>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</si>
  <si>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</si>
  <si>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</si>
  <si>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</si>
  <si>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</si>
  <si>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</si>
  <si>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</si>
  <si>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</si>
  <si>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</si>
  <si>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</si>
  <si>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</si>
  <si>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</si>
  <si>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</si>
  <si>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</si>
  <si>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</si>
  <si>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</si>
  <si>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</si>
  <si>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</si>
  <si>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</si>
  <si>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</si>
  <si>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</si>
  <si>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</si>
  <si>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</si>
  <si>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</si>
  <si>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</si>
  <si>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</si>
  <si>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</si>
  <si>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</si>
  <si>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</si>
  <si>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</si>
  <si>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</si>
  <si>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</si>
  <si>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</si>
  <si>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</si>
  <si>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</si>
  <si>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</si>
  <si>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</si>
  <si>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</si>
  <si>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</si>
  <si>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</si>
  <si>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</si>
  <si>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</si>
  <si>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</si>
  <si>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</si>
  <si>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</si>
  <si>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</si>
  <si>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</si>
  <si>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</si>
  <si>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</si>
  <si>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</si>
  <si>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</si>
  <si>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</si>
  <si>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</si>
  <si>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</si>
  <si>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</si>
  <si>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</si>
  <si>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</si>
  <si>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</si>
  <si>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</si>
  <si>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</si>
  <si>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</si>
  <si>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</si>
  <si>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</si>
  <si>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</si>
  <si>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</si>
  <si>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</si>
  <si>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</si>
  <si>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</si>
  <si>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</si>
  <si>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</si>
  <si>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</si>
  <si>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</si>
  <si>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</si>
  <si>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</si>
  <si>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</si>
  <si>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</si>
  <si>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</si>
  <si>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</si>
  <si>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</si>
  <si>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</si>
  <si>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</si>
  <si>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</si>
  <si>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</si>
  <si>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</si>
  <si>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</si>
  <si>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</si>
  <si>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</si>
  <si>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</si>
  <si>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</si>
  <si>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</si>
  <si>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</si>
  <si>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</si>
  <si>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</si>
  <si>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</si>
  <si>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</si>
  <si>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</si>
  <si>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</si>
  <si>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</si>
  <si>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</si>
  <si>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</si>
  <si>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</si>
  <si>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</si>
  <si>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</si>
  <si>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</si>
  <si>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</si>
  <si>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</si>
  <si>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</si>
  <si>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</si>
  <si>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</si>
  <si>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</si>
  <si>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</si>
  <si>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</si>
  <si>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</si>
  <si>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</si>
  <si>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</si>
  <si>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</si>
  <si>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</si>
  <si>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</si>
  <si>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</si>
  <si>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</si>
  <si>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</si>
  <si>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</si>
  <si>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</si>
  <si>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</si>
  <si>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</si>
  <si>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</si>
  <si>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</si>
  <si>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</si>
  <si>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</si>
  <si>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</si>
  <si>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</si>
  <si>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</si>
  <si>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</si>
  <si>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</si>
  <si>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</si>
  <si>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</si>
  <si>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</si>
  <si>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</si>
  <si>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</si>
  <si>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</si>
  <si>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</si>
  <si>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</si>
  <si>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</si>
  <si>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</si>
  <si>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</si>
  <si>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</si>
  <si>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</si>
  <si>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</si>
  <si>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</si>
  <si>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</si>
  <si>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</si>
  <si>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</si>
  <si>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</si>
  <si>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</si>
  <si>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</si>
  <si>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</si>
  <si>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</si>
  <si>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</si>
  <si>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</si>
  <si>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</si>
  <si>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</si>
  <si>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</si>
  <si>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</si>
  <si>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</si>
  <si>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</si>
  <si>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</si>
  <si>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</si>
  <si>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</si>
  <si>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</si>
  <si>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</si>
  <si>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</si>
  <si>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</si>
  <si>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</si>
  <si>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</si>
  <si>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</si>
  <si>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</si>
  <si>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</si>
  <si>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</si>
  <si>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</si>
  <si>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</si>
  <si>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</si>
  <si>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</si>
  <si>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</si>
  <si>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</si>
  <si>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</si>
  <si>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</si>
  <si>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</si>
  <si>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</si>
  <si>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</si>
  <si>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</si>
  <si>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</si>
  <si>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</si>
  <si>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</si>
  <si>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</si>
  <si>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</si>
  <si>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</si>
  <si>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</si>
  <si>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</si>
  <si>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</si>
  <si>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</si>
  <si>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</si>
  <si>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</si>
  <si>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</si>
  <si>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</si>
  <si>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</si>
  <si>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</si>
  <si>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</si>
  <si>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</si>
  <si>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</si>
  <si>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</si>
  <si>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</si>
  <si>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</si>
  <si>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</si>
  <si>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</si>
  <si>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</si>
  <si>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</si>
  <si>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</si>
  <si>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</si>
  <si>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</si>
  <si>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</si>
  <si>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</si>
  <si>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</si>
  <si>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</si>
  <si>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</si>
  <si>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</si>
  <si>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</si>
  <si>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</si>
  <si>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</si>
  <si>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</si>
  <si>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</si>
  <si>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</si>
  <si>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</si>
  <si>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</si>
  <si>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</si>
  <si>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</si>
  <si>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</si>
  <si>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</si>
  <si>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</si>
  <si>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</si>
  <si>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</si>
  <si>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</si>
  <si>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</si>
  <si>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</si>
  <si>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</si>
  <si>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</si>
  <si>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</si>
  <si>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</si>
  <si>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</si>
  <si>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</si>
  <si>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</si>
  <si>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</si>
  <si>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</si>
  <si>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</si>
  <si>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</si>
  <si>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</si>
  <si>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</si>
  <si>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</si>
  <si>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</si>
  <si>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</si>
  <si>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</si>
  <si>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</si>
  <si>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</si>
  <si>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</si>
  <si>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</si>
  <si>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</si>
  <si>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</si>
  <si>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</si>
  <si>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</si>
  <si>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</si>
  <si>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</si>
  <si>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</si>
  <si>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</si>
  <si>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</si>
  <si>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</si>
  <si>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</si>
  <si>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</si>
  <si>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</si>
  <si>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</si>
  <si>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</si>
  <si>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</si>
  <si>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</si>
  <si>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</si>
  <si>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</si>
  <si>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</si>
  <si>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</si>
  <si>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</si>
  <si>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</si>
  <si>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</si>
  <si>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</si>
  <si>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</si>
  <si>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</si>
  <si>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</si>
  <si>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</si>
  <si>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</si>
  <si>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</si>
  <si>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</si>
  <si>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</si>
  <si>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</si>
  <si>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</si>
  <si>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</si>
  <si>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</si>
  <si>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</si>
  <si>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</si>
  <si>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</si>
  <si>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</si>
  <si>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</si>
  <si>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</si>
  <si>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</si>
  <si>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</si>
  <si>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</si>
  <si>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</si>
  <si>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</si>
  <si>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</si>
  <si>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</si>
  <si>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</si>
  <si>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</si>
  <si>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</si>
  <si>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</si>
  <si>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</si>
  <si>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</si>
  <si>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</si>
  <si>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</si>
  <si>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</si>
  <si>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</si>
  <si>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</si>
  <si>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</si>
  <si>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</si>
  <si>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</si>
  <si>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</si>
  <si>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</si>
  <si>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</si>
  <si>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</si>
  <si>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</si>
  <si>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</si>
  <si>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</si>
  <si>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</si>
  <si>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</si>
  <si>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</si>
  <si>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</si>
  <si>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</si>
  <si>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</si>
  <si>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</si>
  <si>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</si>
  <si>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</si>
  <si>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</si>
  <si>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</si>
  <si>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</si>
  <si>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</si>
  <si>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</si>
  <si>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</si>
  <si>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</si>
  <si>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</si>
  <si>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</si>
  <si>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</si>
  <si>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</si>
  <si>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</si>
  <si>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</si>
  <si>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</si>
  <si>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</si>
  <si>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</si>
  <si>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</si>
  <si>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</si>
  <si>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</si>
  <si>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</si>
  <si>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</si>
  <si>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</si>
  <si>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</si>
  <si>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</si>
  <si>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</si>
  <si>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</si>
  <si>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</si>
  <si>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</si>
  <si>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</si>
  <si>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</si>
  <si>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</si>
  <si>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</si>
  <si>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</si>
  <si>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</si>
  <si>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</si>
  <si>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</si>
  <si>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</si>
  <si>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</si>
  <si>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</si>
  <si>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</si>
  <si>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</si>
  <si>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</si>
  <si>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</si>
  <si>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</si>
  <si>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</si>
  <si>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</si>
  <si>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</si>
  <si>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</si>
  <si>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</si>
  <si>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</si>
  <si>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</si>
  <si>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</si>
  <si>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</si>
  <si>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</si>
  <si>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</si>
  <si>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</si>
  <si>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</si>
  <si>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</si>
  <si>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</si>
  <si>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</si>
  <si>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</si>
  <si>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</si>
  <si>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</si>
  <si>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</si>
  <si>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</si>
  <si>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</si>
  <si>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</si>
  <si>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</si>
  <si>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</si>
  <si>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</si>
  <si>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</si>
  <si>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</si>
  <si>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</si>
  <si>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</si>
  <si>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</si>
  <si>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</si>
  <si>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</si>
  <si>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</si>
  <si>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</si>
  <si>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</si>
  <si>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</si>
  <si>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</si>
  <si>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</si>
  <si>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</si>
  <si>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</si>
  <si>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</si>
  <si>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</si>
  <si>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</si>
  <si>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</si>
  <si>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</si>
  <si>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</si>
  <si>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</si>
  <si>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</si>
  <si>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</si>
  <si>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</si>
  <si>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</si>
  <si>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</si>
  <si>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</si>
  <si>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</si>
  <si>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</si>
  <si>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</si>
  <si>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</si>
  <si>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</si>
  <si>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</si>
  <si>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</si>
  <si>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</si>
  <si>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</si>
  <si>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</si>
  <si>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</si>
  <si>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</si>
  <si>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</si>
  <si>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</si>
  <si>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</si>
  <si>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</si>
  <si>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</si>
  <si>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</si>
  <si>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</si>
  <si>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</si>
  <si>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</si>
  <si>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</si>
  <si>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</si>
  <si>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</si>
  <si>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</si>
  <si>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</si>
  <si>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</si>
  <si>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</si>
  <si>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</si>
  <si>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</si>
  <si>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</si>
  <si>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</si>
  <si>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</si>
  <si>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</si>
  <si>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</si>
  <si>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</si>
  <si>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</si>
  <si>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</si>
  <si>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</si>
  <si>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</si>
  <si>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</si>
  <si>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</si>
  <si>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</si>
  <si>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</si>
  <si>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</si>
  <si>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</si>
  <si>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</si>
  <si>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</si>
  <si>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</si>
  <si>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</si>
  <si>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</si>
  <si>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</si>
  <si>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</si>
  <si>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</si>
  <si>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</si>
  <si>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</si>
  <si>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</si>
  <si>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</si>
  <si>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</si>
  <si>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</si>
  <si>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</si>
  <si>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</si>
  <si>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</si>
  <si>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</si>
  <si>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</si>
  <si>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</si>
  <si>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</si>
  <si>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</si>
  <si>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</si>
  <si>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</si>
  <si>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</si>
  <si>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</si>
  <si>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</si>
  <si>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</si>
  <si>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</si>
  <si>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</si>
  <si>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</si>
  <si>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</si>
  <si>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</si>
  <si>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</si>
  <si>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</si>
  <si>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</si>
  <si>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</si>
  <si>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</si>
  <si>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</si>
  <si>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</si>
  <si>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</si>
  <si>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</si>
  <si>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</si>
  <si>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</si>
  <si>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</si>
  <si>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</si>
  <si>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</si>
  <si>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</si>
  <si>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</si>
  <si>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</si>
  <si>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</si>
  <si>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</si>
  <si>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</si>
  <si>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</si>
  <si>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</si>
  <si>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</si>
  <si>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</si>
  <si>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</si>
  <si>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</si>
  <si>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</si>
  <si>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</si>
  <si>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</si>
  <si>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</si>
  <si>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</si>
  <si>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</si>
  <si>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</si>
  <si>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</si>
  <si>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</si>
  <si>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</si>
  <si>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</si>
  <si>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</si>
  <si>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</si>
  <si>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</si>
  <si>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</si>
  <si>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</si>
  <si>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</si>
  <si>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</si>
  <si>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</si>
  <si>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</si>
  <si>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</si>
  <si>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</si>
  <si>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</si>
  <si>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</si>
  <si>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</si>
  <si>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</si>
  <si>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</si>
  <si>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</si>
  <si>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</si>
  <si>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</si>
  <si>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</si>
  <si>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</si>
  <si>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</si>
  <si>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</si>
  <si>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</si>
  <si>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</si>
  <si>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</si>
  <si>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</si>
  <si>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</si>
  <si>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</si>
  <si>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</si>
  <si>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</si>
  <si>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</si>
  <si>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</si>
  <si>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</si>
  <si>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</si>
  <si>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</si>
  <si>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</si>
  <si>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</si>
  <si>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</si>
  <si>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</si>
  <si>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</si>
  <si>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</si>
  <si>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</si>
  <si>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</si>
  <si>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</si>
  <si>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</si>
  <si>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</si>
  <si>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</si>
  <si>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</si>
  <si>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</si>
  <si>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</si>
  <si>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</si>
  <si>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</si>
  <si>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</si>
  <si>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</si>
  <si>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</si>
  <si>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</si>
  <si>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</si>
  <si>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</si>
  <si>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</si>
  <si>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</si>
  <si>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</si>
  <si>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</si>
  <si>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</si>
  <si>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</si>
  <si>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</si>
  <si>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</si>
  <si>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</si>
  <si>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</si>
  <si>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</si>
  <si>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</si>
  <si>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</si>
  <si>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</si>
  <si>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</si>
  <si>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</si>
  <si>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</si>
  <si>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</si>
  <si>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</si>
  <si>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</si>
  <si>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</si>
  <si>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</si>
  <si>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</si>
  <si>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</si>
  <si>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</si>
  <si>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</si>
  <si>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</si>
  <si>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</si>
  <si>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</si>
  <si>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</si>
  <si>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</si>
  <si>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</si>
  <si>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</si>
  <si>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</si>
  <si>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</si>
  <si>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</si>
  <si>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</si>
  <si>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</si>
  <si>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</si>
  <si>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</si>
  <si>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</si>
  <si>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</si>
  <si>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</si>
  <si>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</si>
  <si>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</si>
  <si>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</si>
  <si>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</si>
  <si>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</si>
  <si>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</si>
  <si>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</si>
  <si>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</si>
  <si>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</si>
  <si>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</si>
  <si>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</si>
  <si>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</si>
  <si>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</si>
  <si>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</si>
  <si>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</si>
  <si>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</si>
  <si>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</si>
  <si>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</si>
  <si>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</si>
  <si>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</si>
  <si>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</si>
  <si>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</si>
  <si>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</si>
  <si>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</si>
  <si>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</si>
  <si>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</si>
  <si>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</si>
  <si>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</si>
  <si>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</si>
  <si>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</si>
  <si>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</si>
  <si>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</si>
  <si>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</si>
  <si>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</si>
  <si>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</si>
  <si>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</si>
  <si>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</si>
  <si>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</si>
  <si>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</si>
  <si>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</si>
  <si>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</si>
  <si>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</si>
  <si>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</si>
  <si>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</si>
  <si>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</si>
  <si>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</si>
  <si>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</si>
  <si>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</si>
  <si>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</si>
  <si>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</si>
  <si>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</si>
  <si>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</si>
  <si>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</si>
  <si>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</si>
  <si>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</si>
  <si>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</si>
  <si>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</si>
  <si>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</si>
  <si>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</si>
  <si>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</si>
  <si>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</si>
  <si>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</si>
  <si>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</si>
  <si>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</si>
  <si>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</si>
  <si>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</si>
  <si>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</si>
  <si>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</si>
  <si>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</si>
  <si>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</si>
  <si>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</si>
  <si>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</si>
  <si>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</si>
  <si>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</si>
  <si>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</si>
  <si>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</si>
  <si>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</si>
  <si>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</si>
  <si>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</si>
  <si>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</si>
  <si>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</si>
  <si>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</si>
  <si>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</si>
  <si>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</si>
  <si>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</si>
  <si>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</si>
  <si>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</si>
  <si>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</si>
  <si>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</si>
  <si>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</si>
  <si>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</si>
  <si>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</si>
  <si>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</si>
  <si>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</si>
  <si>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</si>
  <si>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</si>
  <si>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</si>
  <si>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</si>
  <si>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</si>
  <si>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</si>
  <si>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</si>
  <si>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</si>
  <si>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</si>
  <si>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</si>
  <si>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</si>
  <si>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</si>
  <si>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</si>
  <si>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</si>
  <si>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</si>
  <si>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</si>
  <si>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</si>
  <si>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</si>
  <si>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</si>
  <si>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</si>
  <si>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</si>
  <si>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</si>
  <si>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</si>
  <si>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</si>
  <si>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</si>
  <si>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</si>
  <si>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</si>
  <si>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</si>
  <si>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</si>
  <si>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</si>
  <si>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</si>
  <si>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</si>
  <si>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</si>
  <si>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</si>
  <si>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</si>
  <si>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</si>
  <si>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</si>
  <si>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</si>
  <si>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</si>
  <si>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</si>
  <si>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</si>
  <si>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</si>
  <si>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</si>
  <si>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</si>
  <si>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</si>
  <si>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</si>
  <si>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</si>
  <si>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</si>
  <si>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</si>
  <si>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</si>
  <si>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</si>
  <si>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</si>
  <si>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</si>
  <si>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</si>
  <si>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</si>
  <si>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</si>
  <si>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</si>
  <si>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</si>
  <si>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</si>
  <si>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</si>
  <si>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</si>
  <si>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</si>
  <si>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</si>
  <si>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</si>
  <si>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</si>
  <si>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</si>
  <si>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</si>
  <si>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</si>
  <si>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</si>
  <si>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</si>
  <si>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</si>
  <si>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</si>
  <si>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</si>
  <si>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</si>
  <si>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</si>
  <si>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</si>
  <si>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</si>
  <si>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</si>
  <si>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</si>
  <si>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</si>
  <si>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</si>
  <si>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</si>
  <si>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</si>
  <si>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</si>
  <si>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</si>
  <si>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</si>
  <si>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</si>
  <si>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</si>
  <si>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</si>
  <si>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</si>
  <si>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</si>
  <si>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</si>
  <si>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</si>
  <si>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</si>
  <si>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</si>
  <si>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</si>
  <si>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</si>
  <si>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</si>
  <si>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</si>
  <si>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</si>
  <si>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</si>
  <si>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</si>
  <si>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</si>
  <si>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</si>
  <si>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</si>
  <si>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</si>
  <si>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</si>
  <si>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</si>
  <si>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</si>
  <si>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</si>
  <si>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</si>
  <si>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</si>
  <si>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</si>
  <si>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</si>
  <si>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</si>
  <si>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</si>
  <si>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</si>
  <si>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</si>
  <si>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</si>
  <si>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</si>
  <si>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</si>
  <si>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</si>
  <si>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</si>
  <si>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</si>
  <si>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</si>
  <si>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</si>
  <si>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</si>
  <si>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</si>
  <si>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</si>
  <si>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</si>
  <si>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</si>
  <si>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</si>
  <si>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</si>
  <si>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</si>
  <si>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</si>
  <si>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</si>
  <si>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</si>
  <si>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</si>
  <si>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</si>
  <si>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</si>
  <si>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</si>
  <si>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</si>
  <si>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</si>
  <si>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</si>
  <si>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</si>
  <si>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</si>
  <si>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</si>
  <si>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</si>
  <si>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</si>
  <si>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</si>
  <si>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</si>
  <si>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</si>
  <si>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</si>
  <si>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</si>
  <si>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</si>
  <si>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</si>
  <si>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</si>
  <si>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</si>
  <si>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</si>
  <si>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</si>
  <si>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</si>
  <si>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</si>
  <si>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</si>
  <si>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</si>
  <si>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</si>
  <si>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</si>
  <si>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</si>
  <si>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</si>
  <si>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</si>
  <si>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</si>
  <si>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</si>
  <si>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</si>
  <si>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</si>
  <si>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</si>
  <si>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</si>
  <si>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</si>
  <si>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</si>
  <si>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</si>
  <si>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</si>
  <si>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</si>
  <si>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</si>
  <si>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</si>
  <si>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</si>
  <si>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</si>
  <si>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</si>
  <si>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</si>
  <si>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</si>
  <si>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</si>
  <si>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</si>
  <si>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</si>
  <si>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</si>
  <si>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</si>
  <si>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</si>
  <si>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</si>
  <si>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</si>
  <si>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</si>
  <si>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</si>
  <si>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</si>
  <si>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</si>
  <si>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</si>
  <si>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</si>
  <si>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</si>
  <si>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</si>
  <si>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</si>
  <si>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</si>
  <si>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</si>
  <si>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</si>
  <si>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</si>
  <si>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</si>
  <si>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</si>
  <si>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</si>
  <si>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</si>
  <si>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</si>
  <si>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</si>
  <si>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</si>
  <si>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</si>
  <si>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</si>
  <si>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</si>
  <si>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</si>
  <si>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</si>
  <si>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</si>
  <si>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</si>
  <si>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</si>
  <si>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</si>
  <si>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</si>
  <si>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</si>
  <si>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</si>
  <si>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</si>
  <si>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</si>
  <si>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</si>
  <si>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</si>
  <si>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</si>
  <si>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</si>
  <si>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</si>
  <si>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</si>
  <si>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</si>
  <si>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</si>
  <si>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</si>
  <si>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</si>
  <si>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</si>
  <si>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</si>
  <si>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</si>
  <si>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</si>
  <si>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</si>
  <si>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</si>
  <si>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</si>
  <si>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</si>
  <si>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</si>
  <si>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</si>
  <si>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</si>
  <si>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</si>
  <si>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</si>
  <si>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</si>
  <si>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</si>
  <si>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</si>
  <si>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</si>
  <si>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</si>
  <si>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</si>
  <si>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</si>
  <si>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</si>
  <si>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</si>
  <si>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</si>
  <si>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</si>
  <si>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</si>
  <si>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</si>
  <si>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</si>
  <si>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</si>
  <si>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</si>
  <si>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</si>
  <si>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</si>
  <si>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</si>
  <si>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</si>
  <si>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</si>
  <si>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</si>
  <si>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</si>
  <si>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</si>
  <si>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</si>
  <si>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</si>
  <si>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</si>
  <si>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</si>
  <si>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</si>
  <si>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</si>
  <si>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</si>
  <si>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</si>
  <si>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</si>
  <si>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</si>
  <si>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</si>
  <si>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</si>
  <si>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</si>
  <si>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</si>
  <si>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</si>
  <si>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</si>
  <si>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</si>
  <si>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</si>
  <si>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</si>
  <si>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</si>
  <si>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</si>
  <si>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</si>
  <si>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</si>
  <si>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</si>
  <si>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</si>
  <si>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</si>
  <si>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</si>
  <si>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</si>
  <si>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</si>
  <si>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</si>
  <si>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</si>
  <si>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</si>
  <si>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</si>
  <si>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</si>
  <si>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</si>
  <si>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</si>
  <si>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</si>
  <si>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</si>
  <si>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</si>
  <si>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</si>
  <si>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</si>
  <si>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</si>
  <si>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</si>
  <si>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</si>
  <si>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</si>
  <si>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</si>
  <si>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</si>
  <si>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</si>
  <si>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</si>
  <si>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</si>
  <si>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</si>
  <si>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</si>
  <si>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</si>
  <si>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</si>
  <si>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</si>
  <si>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</si>
  <si>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</si>
  <si>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</si>
  <si>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</si>
  <si>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</si>
  <si>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</si>
  <si>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</si>
  <si>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</si>
  <si>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</si>
  <si>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</si>
  <si>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</si>
  <si>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</si>
  <si>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</si>
  <si>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</si>
  <si>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</si>
  <si>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</si>
  <si>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</si>
  <si>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</si>
  <si>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</si>
  <si>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</si>
  <si>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</si>
  <si>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</si>
  <si>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</si>
  <si>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</si>
  <si>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</si>
  <si>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</si>
  <si>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</si>
  <si>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</si>
  <si>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</si>
  <si>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</si>
  <si>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</si>
  <si>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</si>
  <si>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</si>
  <si>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</si>
  <si>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</si>
  <si>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</si>
  <si>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</si>
  <si>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</si>
  <si>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</si>
  <si>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</si>
  <si>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</si>
  <si>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</si>
  <si>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</si>
  <si>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</si>
  <si>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</si>
  <si>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</si>
  <si>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</si>
  <si>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</si>
  <si>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</si>
  <si>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</si>
  <si>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</si>
  <si>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</si>
  <si>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</si>
  <si>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</si>
  <si>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</si>
  <si>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</si>
  <si>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</si>
  <si>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</si>
  <si>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</si>
  <si>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</si>
  <si>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</si>
  <si>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</si>
  <si>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</si>
  <si>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</si>
  <si>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</si>
  <si>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</si>
  <si>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</si>
  <si>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</si>
  <si>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</si>
  <si>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</si>
  <si>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</si>
  <si>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</si>
  <si>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</si>
  <si>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</si>
  <si>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</si>
  <si>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</si>
  <si>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</si>
  <si>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</si>
  <si>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</si>
  <si>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</si>
  <si>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</si>
  <si>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</si>
  <si>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</si>
  <si>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</si>
  <si>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</si>
  <si>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</si>
  <si>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</si>
  <si>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</si>
  <si>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</si>
  <si>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</si>
  <si>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</si>
  <si>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</si>
  <si>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</si>
  <si>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</si>
  <si>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</si>
  <si>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</si>
  <si>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</si>
  <si>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</si>
  <si>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</si>
  <si>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</si>
  <si>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</si>
  <si>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</si>
  <si>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</si>
  <si>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</si>
  <si>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</si>
  <si>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</si>
  <si>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</si>
  <si>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</si>
  <si>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</si>
  <si>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</si>
  <si>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</si>
  <si>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</si>
  <si>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</si>
  <si>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</si>
  <si>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</si>
  <si>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</si>
  <si>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</si>
  <si>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</si>
  <si>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</si>
  <si>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</si>
  <si>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</si>
  <si>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</si>
  <si>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</si>
  <si>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</si>
  <si>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</si>
  <si>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</si>
  <si>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</si>
  <si>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</si>
  <si>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</si>
  <si>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</si>
  <si>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</si>
  <si>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</si>
  <si>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</si>
  <si>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</si>
  <si>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</si>
  <si>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</si>
  <si>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</si>
  <si>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</si>
  <si>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</si>
  <si>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</si>
  <si>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</si>
  <si>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</si>
  <si>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</si>
  <si>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</si>
  <si>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</si>
  <si>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</si>
  <si>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</si>
  <si>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</si>
  <si>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</si>
  <si>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</si>
  <si>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</si>
  <si>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</si>
  <si>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</si>
  <si>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</si>
  <si>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</si>
  <si>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</si>
  <si>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</si>
  <si>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</si>
  <si>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</si>
  <si>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</si>
  <si>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</si>
  <si>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</si>
  <si>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</si>
  <si>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</si>
  <si>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</si>
  <si>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</si>
  <si>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</si>
  <si>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</si>
  <si>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</si>
  <si>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</si>
  <si>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</si>
  <si>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</si>
  <si>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</si>
  <si>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</si>
  <si>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</si>
  <si>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</si>
  <si>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</si>
  <si>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</si>
  <si>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</si>
  <si>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</si>
  <si>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</si>
  <si>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</si>
  <si>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</si>
  <si>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</si>
  <si>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</si>
  <si>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</si>
  <si>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</si>
  <si>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</si>
  <si>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</si>
  <si>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</si>
  <si>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</si>
  <si>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</si>
  <si>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</si>
  <si>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</si>
  <si>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</si>
  <si>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</si>
  <si>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</si>
  <si>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</si>
  <si>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</si>
  <si>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</si>
  <si>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</si>
  <si>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</si>
  <si>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</si>
  <si>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</si>
  <si>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</si>
  <si>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</si>
  <si>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</si>
  <si>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</si>
  <si>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</si>
  <si>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</si>
  <si>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</si>
  <si>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</si>
  <si>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</si>
  <si>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</si>
  <si>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</si>
  <si>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</si>
  <si>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</si>
  <si>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</si>
  <si>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</si>
  <si>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</si>
  <si>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</si>
  <si>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</si>
  <si>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</si>
  <si>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</si>
  <si>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</si>
  <si>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</si>
  <si>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</si>
  <si>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</si>
  <si>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</si>
  <si>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</si>
  <si>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</si>
  <si>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</si>
  <si>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</si>
  <si>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</si>
  <si>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</si>
  <si>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</si>
  <si>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</si>
  <si>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</si>
  <si>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</si>
  <si>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</si>
  <si>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</si>
  <si>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</si>
  <si>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</si>
  <si>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</si>
  <si>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</si>
  <si>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</si>
  <si>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</si>
  <si>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</si>
  <si>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</si>
  <si>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</si>
  <si>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</si>
  <si>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</si>
  <si>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</si>
  <si>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</si>
  <si>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</si>
  <si>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</si>
  <si>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</si>
  <si>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</si>
  <si>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</si>
  <si>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</si>
  <si>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</si>
  <si>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</si>
  <si>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</si>
  <si>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</si>
  <si>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</si>
  <si>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</si>
  <si>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</si>
  <si>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</si>
  <si>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</si>
  <si>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</si>
  <si>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</si>
  <si>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</si>
  <si>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</si>
  <si>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</si>
  <si>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</si>
  <si>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</si>
  <si>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</si>
  <si>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</si>
  <si>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</si>
  <si>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</si>
  <si>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</si>
  <si>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</si>
  <si>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</si>
  <si>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</si>
  <si>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</si>
  <si>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</si>
  <si>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</si>
  <si>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</si>
  <si>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</si>
  <si>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</si>
  <si>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</si>
  <si>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</si>
  <si>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</si>
  <si>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</si>
  <si>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</si>
  <si>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</si>
  <si>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</si>
  <si>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</si>
  <si>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</si>
  <si>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</si>
  <si>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</si>
  <si>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</si>
  <si>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</si>
  <si>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</si>
  <si>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</si>
  <si>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</si>
  <si>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</si>
  <si>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</si>
  <si>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</si>
  <si>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</si>
  <si>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</si>
  <si>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</si>
  <si>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</si>
  <si>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</si>
  <si>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</si>
  <si>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</si>
  <si>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</si>
  <si>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</si>
  <si>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</si>
  <si>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</si>
  <si>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</si>
  <si>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</si>
  <si>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</si>
  <si>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</si>
  <si>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</si>
  <si>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</si>
  <si>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</si>
  <si>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</si>
  <si>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</si>
  <si>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</si>
  <si>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</si>
  <si>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</si>
  <si>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</si>
  <si>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</si>
  <si>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</si>
  <si>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</si>
  <si>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</si>
  <si>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</si>
  <si>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</si>
  <si>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</si>
  <si>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</si>
  <si>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</si>
  <si>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</si>
  <si>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</si>
  <si>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</si>
  <si>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</si>
  <si>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</si>
  <si>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</si>
  <si>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</si>
  <si>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</si>
  <si>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</si>
  <si>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</si>
  <si>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</si>
  <si>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</si>
  <si>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</si>
  <si>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</si>
  <si>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</si>
  <si>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</si>
  <si>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</si>
  <si>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</si>
  <si>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</si>
  <si>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</si>
  <si>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</si>
  <si>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</si>
  <si>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</si>
  <si>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</si>
  <si>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</si>
  <si>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</si>
  <si>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</si>
  <si>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</si>
  <si>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</si>
  <si>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</si>
  <si>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</si>
  <si>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</si>
  <si>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</si>
  <si>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</si>
  <si>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</si>
  <si>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</si>
  <si>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</si>
  <si>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</si>
  <si>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</si>
  <si>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</si>
  <si>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</si>
  <si>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</si>
  <si>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</si>
  <si>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</si>
  <si>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</si>
  <si>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</si>
  <si>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</si>
  <si>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</si>
  <si>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</si>
  <si>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</si>
  <si>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</si>
  <si>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</si>
  <si>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</si>
  <si>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</si>
  <si>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</si>
  <si>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</si>
  <si>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</si>
  <si>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</si>
  <si>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</si>
  <si>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</si>
  <si>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</si>
  <si>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</si>
  <si>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</si>
  <si>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</si>
  <si>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</si>
  <si>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</si>
  <si>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</si>
  <si>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</si>
  <si>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</si>
  <si>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</si>
  <si>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</si>
  <si>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</si>
  <si>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</si>
  <si>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</si>
  <si>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</si>
  <si>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</si>
  <si>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</si>
  <si>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</si>
  <si>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</si>
  <si>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</si>
  <si>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</si>
  <si>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</si>
  <si>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</si>
  <si>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</si>
  <si>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</si>
  <si>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</si>
  <si>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</si>
  <si>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</si>
  <si>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</si>
  <si>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</si>
  <si>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</si>
  <si>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</si>
  <si>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</si>
  <si>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</si>
  <si>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</si>
  <si>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</si>
  <si>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</si>
  <si>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</si>
  <si>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</si>
  <si>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</si>
  <si>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</si>
  <si>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</si>
  <si>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</si>
  <si>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</si>
  <si>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</si>
  <si>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</si>
  <si>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</si>
  <si>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</si>
  <si>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</si>
  <si>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</si>
  <si>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</si>
  <si>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</si>
  <si>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</si>
  <si>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</si>
  <si>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</si>
  <si>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</si>
  <si>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</si>
  <si>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</si>
  <si>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</si>
  <si>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</si>
  <si>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</si>
  <si>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</si>
  <si>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</si>
  <si>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</si>
  <si>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</si>
  <si>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</si>
  <si>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</si>
  <si>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</si>
  <si>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</si>
  <si>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</si>
  <si>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</si>
  <si>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</si>
  <si>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</si>
  <si>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</si>
  <si>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</si>
  <si>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</si>
  <si>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</si>
  <si>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</si>
  <si>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</si>
  <si>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</si>
  <si>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</si>
  <si>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</si>
  <si>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</si>
  <si>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</si>
  <si>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</si>
  <si>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</si>
  <si>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</si>
  <si>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</si>
  <si>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</si>
  <si>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</si>
  <si>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</si>
  <si>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</si>
  <si>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</si>
  <si>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</si>
  <si>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</si>
  <si>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</si>
  <si>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</si>
  <si>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</si>
  <si>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</si>
  <si>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</si>
  <si>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</si>
  <si>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</si>
  <si>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</si>
  <si>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</si>
  <si>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</si>
  <si>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</si>
  <si>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</si>
  <si>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</si>
  <si>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</si>
  <si>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</si>
  <si>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</si>
  <si>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</si>
  <si>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</si>
  <si>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</si>
  <si>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</si>
  <si>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</si>
  <si>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</si>
  <si>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</si>
  <si>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</si>
  <si>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</si>
  <si>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</si>
  <si>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</si>
  <si>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</si>
  <si>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</si>
  <si>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</si>
  <si>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</si>
  <si>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</si>
  <si>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</si>
  <si>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</si>
  <si>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</si>
  <si>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</si>
  <si>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</si>
  <si>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</si>
  <si>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</si>
  <si>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</si>
  <si>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</si>
  <si>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</si>
  <si>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</si>
  <si>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</si>
  <si>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</si>
  <si>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</si>
  <si>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</si>
  <si>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</si>
  <si>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</si>
  <si>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</si>
  <si>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</si>
  <si>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</si>
  <si>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</si>
  <si>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</si>
  <si>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</si>
  <si>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</si>
  <si>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</si>
  <si>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</si>
  <si>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</si>
  <si>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</si>
  <si>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</si>
  <si>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</si>
  <si>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</si>
  <si>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</si>
  <si>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</si>
  <si>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</si>
  <si>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</si>
  <si>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</si>
  <si>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</si>
  <si>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</si>
  <si>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</si>
  <si>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</si>
  <si>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</si>
  <si>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</si>
  <si>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</si>
  <si>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</si>
  <si>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</si>
  <si>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</si>
  <si>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</si>
  <si>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</si>
  <si>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</si>
  <si>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</si>
  <si>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</si>
  <si>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</si>
  <si>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</si>
  <si>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</si>
  <si>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</si>
  <si>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</si>
  <si>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</si>
  <si>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</si>
  <si>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</si>
  <si>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</si>
  <si>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</si>
  <si>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</si>
  <si>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</si>
  <si>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</si>
  <si>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</si>
  <si>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</si>
  <si>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</si>
  <si>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</si>
  <si>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</si>
  <si>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</si>
  <si>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</si>
  <si>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</si>
  <si>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</si>
  <si>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</si>
  <si>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</si>
  <si>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</si>
  <si>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</si>
  <si>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</si>
  <si>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</si>
  <si>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</si>
  <si>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</si>
  <si>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</si>
  <si>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</si>
  <si>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</si>
  <si>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</si>
  <si>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</si>
  <si>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</si>
  <si>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</si>
  <si>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</si>
  <si>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</si>
  <si>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</si>
  <si>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</si>
  <si>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</si>
  <si>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</si>
  <si>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</si>
  <si>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</si>
  <si>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</si>
  <si>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</si>
  <si>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</si>
  <si>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</si>
  <si>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</si>
  <si>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</si>
  <si>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</si>
  <si>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</si>
  <si>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</si>
  <si>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</si>
  <si>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</si>
  <si>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</si>
  <si>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</si>
  <si>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</si>
  <si>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</si>
  <si>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</si>
  <si>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</si>
  <si>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</si>
  <si>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</si>
  <si>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</si>
  <si>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</si>
  <si>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</si>
  <si>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</si>
  <si>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</si>
  <si>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</si>
  <si>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</si>
  <si>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</si>
  <si>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</si>
  <si>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</si>
  <si>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</si>
  <si>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</si>
  <si>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</si>
  <si>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</si>
  <si>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</si>
  <si>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</si>
  <si>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</si>
  <si>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</si>
  <si>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</si>
  <si>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</si>
  <si>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</si>
  <si>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</si>
  <si>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</si>
  <si>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</si>
  <si>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</si>
  <si>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</si>
  <si>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</si>
  <si>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</si>
  <si>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</si>
  <si>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</si>
  <si>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</si>
  <si>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</si>
  <si>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</si>
  <si>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</si>
  <si>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</si>
  <si>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</si>
  <si>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</si>
  <si>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</si>
  <si>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</si>
  <si>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</si>
  <si>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</si>
  <si>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</si>
  <si>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</si>
  <si>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</si>
  <si>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</si>
  <si>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</si>
  <si>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</si>
  <si>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</si>
  <si>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</si>
  <si>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</si>
  <si>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</si>
  <si>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</si>
  <si>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</si>
  <si>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</si>
  <si>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</si>
  <si>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</si>
  <si>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</si>
  <si>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</si>
  <si>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</si>
  <si>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</si>
  <si>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</si>
  <si>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</si>
  <si>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</si>
  <si>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</si>
  <si>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</si>
  <si>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</si>
  <si>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</si>
  <si>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</si>
  <si>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</si>
  <si>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</si>
  <si>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</si>
  <si>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</si>
  <si>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</si>
  <si>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</si>
  <si>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</si>
  <si>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</si>
  <si>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</si>
  <si>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</si>
  <si>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</si>
  <si>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</si>
  <si>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</si>
  <si>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</si>
  <si>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</si>
  <si>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</si>
  <si>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</si>
  <si>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</si>
  <si>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</si>
  <si>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</si>
  <si>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</si>
  <si>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</si>
  <si>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</si>
  <si>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</si>
  <si>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</si>
  <si>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</si>
  <si>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</si>
  <si>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</si>
  <si>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</si>
  <si>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</si>
  <si>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</si>
  <si>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</si>
  <si>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</si>
  <si>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</si>
  <si>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</si>
  <si>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</si>
  <si>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</si>
  <si>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</si>
  <si>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</si>
  <si>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</si>
  <si>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</si>
  <si>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</si>
  <si>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</si>
  <si>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</si>
  <si>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</si>
  <si>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</si>
  <si>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</si>
  <si>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</si>
  <si>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</si>
  <si>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</si>
  <si>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</si>
  <si>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</si>
  <si>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</si>
  <si>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</si>
  <si>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</si>
  <si>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</si>
  <si>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</si>
  <si>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</si>
  <si>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</si>
  <si>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</si>
  <si>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</si>
  <si>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</si>
  <si>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</si>
  <si>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</si>
  <si>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</si>
  <si>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</si>
  <si>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</si>
  <si>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</si>
  <si>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</si>
  <si>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</si>
  <si>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</si>
  <si>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</si>
  <si>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</si>
  <si>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</si>
  <si>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</si>
  <si>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</si>
  <si>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</si>
  <si>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</si>
  <si>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</si>
  <si>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</si>
  <si>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</si>
  <si>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</si>
  <si>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</si>
  <si>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</si>
  <si>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</si>
  <si>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</si>
  <si>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</si>
  <si>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</si>
  <si>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</si>
  <si>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</si>
  <si>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</si>
  <si>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</si>
  <si>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</si>
  <si>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</si>
  <si>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</si>
  <si>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</si>
  <si>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</si>
  <si>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</si>
  <si>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</si>
  <si>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</si>
  <si>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</si>
  <si>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</si>
  <si>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</si>
  <si>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</si>
  <si>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</si>
  <si>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</si>
  <si>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</si>
  <si>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</si>
  <si>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</si>
  <si>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</si>
  <si>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</si>
  <si>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</si>
  <si>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</si>
  <si>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</si>
  <si>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</si>
  <si>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</si>
  <si>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</si>
  <si>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</si>
  <si>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</si>
  <si>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</si>
  <si>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</si>
  <si>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</si>
  <si>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</si>
  <si>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</si>
  <si>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</si>
  <si>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</si>
  <si>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</si>
  <si>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</si>
  <si>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</si>
  <si>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</si>
  <si>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</si>
  <si>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</si>
  <si>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</si>
  <si>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</si>
  <si>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</si>
  <si>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</si>
  <si>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</si>
  <si>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</si>
  <si>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</si>
  <si>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</si>
  <si>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</si>
  <si>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</si>
  <si>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</si>
  <si>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</si>
  <si>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</si>
  <si>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</si>
  <si>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</si>
  <si>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</si>
  <si>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</si>
  <si>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</si>
  <si>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</si>
  <si>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</si>
  <si>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</si>
  <si>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</si>
  <si>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</si>
  <si>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</si>
  <si>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</si>
  <si>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</si>
  <si>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</si>
  <si>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</si>
  <si>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</si>
  <si>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</si>
  <si>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</si>
  <si>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</si>
  <si>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</si>
  <si>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</si>
  <si>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</si>
  <si>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</si>
  <si>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</si>
  <si>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</si>
  <si>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</si>
  <si>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</si>
  <si>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</si>
  <si>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</si>
  <si>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</si>
  <si>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</si>
  <si>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</si>
  <si>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</si>
  <si>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</si>
  <si>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</si>
  <si>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</si>
  <si>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</si>
  <si>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</si>
  <si>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</si>
  <si>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</si>
  <si>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</si>
  <si>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</si>
  <si>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</si>
  <si>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</si>
  <si>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</si>
  <si>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</si>
  <si>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</si>
  <si>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</si>
  <si>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</si>
  <si>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</si>
  <si>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</si>
  <si>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</si>
  <si>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</si>
  <si>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</si>
  <si>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</si>
  <si>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</si>
  <si>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</si>
  <si>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</si>
  <si>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</si>
  <si>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</si>
  <si>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</si>
  <si>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</si>
  <si>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</si>
  <si>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</si>
  <si>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</si>
  <si>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</si>
  <si>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</si>
  <si>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</si>
  <si>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</si>
  <si>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</si>
  <si>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</si>
  <si>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</si>
  <si>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</si>
  <si>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</si>
  <si>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</si>
  <si>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</si>
  <si>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</si>
  <si>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</si>
  <si>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</si>
  <si>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</si>
  <si>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</si>
  <si>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</si>
  <si>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</si>
  <si>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</si>
  <si>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</si>
  <si>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</si>
  <si>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</si>
  <si>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</si>
  <si>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</si>
  <si>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</si>
  <si>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</si>
  <si>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</si>
  <si>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</si>
  <si>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</si>
  <si>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</si>
  <si>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</si>
  <si>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</si>
  <si>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</si>
  <si>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</si>
  <si>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</si>
  <si>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</si>
  <si>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</si>
  <si>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</si>
  <si>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</si>
  <si>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</si>
  <si>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</si>
  <si>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</si>
  <si>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</si>
  <si>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</si>
  <si>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</si>
  <si>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</si>
  <si>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</si>
  <si>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</si>
  <si>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</si>
  <si>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</si>
  <si>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</si>
  <si>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</si>
  <si>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</si>
  <si>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</si>
  <si>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</si>
  <si>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</si>
  <si>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</si>
  <si>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</si>
  <si>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</si>
  <si>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</si>
  <si>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</si>
  <si>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</si>
  <si>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</si>
  <si>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</si>
  <si>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</si>
  <si>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</si>
  <si>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</si>
  <si>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</si>
  <si>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</si>
  <si>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</si>
  <si>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</si>
  <si>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</si>
  <si>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</si>
  <si>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</si>
  <si>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</si>
  <si>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</si>
  <si>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</si>
  <si>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</si>
  <si>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</si>
  <si>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</si>
  <si>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</si>
  <si>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</si>
  <si>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</si>
  <si>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</si>
  <si>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</si>
  <si>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</si>
  <si>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</si>
  <si>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</si>
  <si>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</si>
  <si>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</si>
  <si>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</si>
  <si>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</si>
  <si>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</si>
  <si>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</si>
  <si>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</si>
  <si>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</si>
  <si>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</si>
  <si>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</si>
  <si>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</si>
  <si>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</si>
  <si>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</si>
  <si>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</si>
  <si>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</si>
  <si>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</si>
  <si>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</si>
  <si>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</si>
  <si>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</si>
  <si>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</si>
  <si>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</si>
  <si>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</si>
  <si>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</si>
  <si>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</si>
  <si>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</si>
  <si>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</si>
  <si>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</si>
  <si>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</si>
  <si>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</si>
  <si>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</si>
  <si>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</si>
  <si>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</si>
  <si>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</si>
  <si>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</si>
  <si>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</si>
  <si>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</si>
  <si>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</si>
  <si>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</si>
  <si>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</si>
  <si>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</si>
  <si>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</si>
  <si>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</si>
  <si>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</si>
  <si>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</si>
  <si>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</si>
  <si>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</si>
  <si>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</si>
  <si>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</si>
  <si>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</si>
  <si>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</si>
  <si>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</si>
  <si>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</si>
  <si>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</si>
  <si>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</si>
  <si>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</si>
  <si>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</si>
  <si>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</si>
  <si>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</si>
  <si>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</si>
  <si>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</si>
  <si>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</si>
  <si>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</si>
  <si>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</si>
  <si>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</si>
  <si>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</si>
  <si>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</si>
  <si>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</si>
  <si>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</si>
  <si>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</si>
  <si>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</si>
  <si>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</si>
  <si>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</si>
  <si>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</si>
  <si>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</si>
  <si>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</si>
  <si>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</si>
  <si>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</si>
  <si>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</si>
  <si>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</si>
  <si>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</si>
  <si>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</si>
  <si>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</si>
  <si>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</si>
  <si>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</si>
  <si>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</si>
  <si>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</si>
  <si>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</si>
  <si>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</si>
  <si>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</si>
  <si>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</si>
  <si>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</si>
  <si>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</si>
  <si>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</si>
  <si>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</si>
  <si>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</si>
  <si>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</si>
  <si>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</si>
  <si>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</si>
  <si>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</si>
  <si>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</si>
  <si>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</si>
  <si>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</si>
  <si>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</si>
  <si>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</si>
  <si>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</si>
  <si>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</si>
  <si>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</si>
  <si>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</si>
  <si>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</si>
  <si>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</si>
  <si>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</si>
  <si>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</si>
  <si>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</si>
  <si>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</si>
  <si>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</si>
  <si>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</si>
  <si>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</si>
  <si>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</si>
  <si>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</si>
  <si>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</si>
  <si>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</si>
  <si>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</si>
  <si>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</si>
  <si>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</si>
  <si>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</si>
  <si>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</si>
  <si>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</si>
  <si>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</si>
  <si>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</si>
  <si>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</si>
  <si>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</si>
  <si>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</si>
  <si>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</si>
  <si>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</si>
  <si>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</si>
  <si>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</si>
  <si>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</si>
  <si>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</si>
  <si>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</si>
  <si>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</si>
  <si>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</si>
  <si>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</si>
  <si>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</si>
  <si>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</si>
  <si>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</si>
  <si>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</si>
  <si>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</si>
  <si>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</si>
  <si>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</si>
  <si>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</si>
  <si>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</si>
  <si>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</si>
  <si>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</si>
  <si>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</si>
  <si>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</si>
  <si>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</si>
  <si>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</si>
  <si>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</si>
  <si>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</si>
  <si>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</si>
  <si>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</si>
  <si>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</si>
  <si>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</si>
  <si>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</si>
  <si>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</si>
  <si>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</si>
  <si>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</si>
  <si>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</si>
  <si>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</si>
  <si>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</si>
  <si>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</si>
  <si>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</si>
  <si>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</si>
  <si>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</si>
  <si>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</si>
  <si>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</si>
  <si>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</si>
  <si>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</si>
  <si>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</si>
  <si>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</si>
  <si>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</si>
  <si>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</si>
  <si>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</si>
  <si>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</si>
  <si>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</si>
  <si>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</si>
  <si>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</si>
  <si>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</si>
  <si>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</si>
  <si>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</si>
  <si>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</si>
  <si>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</si>
  <si>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</si>
  <si>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</si>
  <si>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</si>
  <si>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</si>
  <si>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</si>
  <si>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</si>
  <si>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</si>
  <si>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</si>
  <si>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</si>
  <si>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</si>
  <si>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</si>
  <si>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</si>
  <si>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</si>
  <si>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</si>
  <si>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</si>
  <si>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</si>
  <si>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</si>
  <si>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</si>
  <si>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</si>
  <si>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</si>
  <si>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</si>
  <si>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</si>
  <si>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</si>
  <si>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</si>
  <si>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</si>
  <si>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</si>
  <si>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</si>
  <si>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</si>
  <si>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</si>
  <si>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</si>
  <si>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</si>
  <si>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</si>
  <si>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</si>
  <si>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</si>
  <si>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</si>
  <si>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</si>
  <si>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</si>
  <si>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</si>
  <si>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</si>
  <si>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</si>
  <si>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</si>
  <si>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</si>
  <si>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</si>
  <si>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</si>
  <si>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</si>
  <si>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</si>
  <si>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</si>
  <si>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</si>
  <si>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</si>
  <si>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</si>
  <si>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</si>
  <si>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</si>
  <si>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</si>
  <si>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</si>
  <si>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</si>
  <si>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</si>
  <si>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</si>
  <si>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</si>
  <si>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</si>
  <si>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</si>
  <si>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</si>
  <si>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</si>
  <si>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</si>
  <si>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</si>
  <si>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</si>
  <si>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</si>
  <si>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</si>
  <si>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</si>
  <si>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</si>
  <si>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</si>
  <si>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</si>
  <si>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</si>
  <si>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</si>
  <si>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</si>
  <si>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</si>
  <si>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</si>
  <si>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</si>
  <si>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</si>
  <si>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</si>
  <si>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</si>
  <si>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</si>
  <si>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</si>
  <si>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</si>
  <si>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</si>
  <si>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</si>
  <si>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</si>
  <si>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</si>
  <si>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</si>
  <si>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</si>
  <si>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</si>
  <si>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</si>
  <si>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</si>
  <si>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</si>
  <si>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</si>
  <si>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</si>
  <si>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</si>
  <si>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</si>
  <si>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</si>
  <si>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</si>
  <si>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</si>
  <si>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</si>
  <si>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</si>
  <si>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</si>
  <si>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</si>
  <si>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</si>
  <si>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</si>
  <si>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</si>
  <si>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</si>
  <si>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</si>
  <si>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</si>
  <si>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</si>
  <si>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</si>
  <si>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</si>
  <si>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</si>
  <si>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</si>
  <si>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</si>
  <si>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</si>
  <si>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</si>
  <si>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</si>
  <si>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</si>
  <si>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</si>
  <si>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</si>
  <si>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</si>
  <si>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</si>
  <si>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</si>
  <si>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</si>
  <si>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</si>
  <si>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</si>
  <si>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</si>
  <si>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</si>
  <si>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</si>
  <si>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</si>
  <si>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</si>
  <si>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</si>
  <si>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</si>
  <si>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</si>
  <si>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</si>
  <si>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</si>
  <si>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</si>
  <si>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</si>
  <si>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</si>
  <si>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</si>
  <si>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</si>
  <si>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</si>
  <si>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</si>
  <si>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</si>
  <si>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</si>
  <si>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</si>
  <si>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</si>
  <si>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</si>
  <si>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</si>
  <si>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</si>
  <si>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</si>
  <si>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</si>
  <si>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</si>
  <si>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</si>
  <si>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</si>
  <si>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</si>
  <si>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</si>
  <si>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</si>
  <si>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</si>
  <si>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</si>
  <si>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</si>
  <si>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</si>
  <si>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</si>
  <si>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</si>
  <si>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</si>
  <si>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</si>
  <si>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</si>
  <si>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</si>
  <si>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</si>
  <si>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</si>
  <si>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</si>
  <si>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</si>
  <si>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</si>
  <si>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</si>
  <si>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</si>
  <si>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</si>
  <si>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</si>
  <si>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</si>
  <si>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</si>
  <si>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</si>
  <si>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</si>
  <si>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</si>
  <si>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</si>
  <si>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</si>
  <si>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</si>
  <si>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</si>
  <si>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</si>
  <si>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</si>
  <si>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</si>
  <si>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</si>
  <si>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</si>
  <si>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</si>
  <si>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</si>
  <si>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</si>
  <si>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</si>
  <si>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</si>
  <si>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</si>
  <si>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</si>
  <si>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</si>
  <si>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</si>
  <si>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</si>
  <si>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</si>
  <si>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</si>
  <si>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</si>
  <si>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</si>
  <si>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</si>
  <si>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</si>
  <si>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</si>
  <si>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</si>
  <si>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</si>
  <si>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</si>
  <si>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</si>
  <si>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</si>
  <si>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</si>
  <si>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</si>
  <si>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</si>
  <si>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</si>
  <si>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</si>
  <si>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</si>
  <si>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</si>
  <si>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</si>
  <si>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</si>
  <si>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</si>
  <si>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</si>
  <si>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</si>
  <si>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</si>
  <si>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</si>
  <si>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</si>
  <si>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</si>
  <si>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</si>
  <si>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</si>
  <si>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</si>
  <si>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</si>
  <si>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</si>
  <si>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</si>
  <si>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</si>
  <si>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</si>
  <si>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</si>
  <si>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</si>
  <si>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</si>
  <si>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</si>
  <si>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</si>
  <si>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</si>
  <si>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</si>
  <si>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</si>
  <si>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</si>
  <si>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</si>
  <si>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</si>
  <si>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</si>
  <si>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</si>
  <si>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</si>
  <si>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</si>
  <si>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</si>
  <si>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</si>
  <si>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</si>
  <si>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</si>
  <si>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</si>
  <si>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</si>
  <si>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</si>
  <si>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</si>
  <si>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</si>
  <si>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</si>
  <si>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</si>
  <si>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</si>
  <si>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</si>
  <si>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</si>
  <si>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</si>
  <si>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</si>
  <si>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</si>
  <si>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</si>
  <si>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</si>
  <si>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</si>
  <si>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</si>
  <si>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</si>
  <si>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</si>
  <si>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</si>
  <si>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</si>
  <si>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</si>
  <si>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</si>
  <si>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</si>
  <si>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</si>
  <si>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</si>
  <si>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</si>
  <si>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</si>
  <si>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</si>
  <si>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</si>
  <si>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</si>
  <si>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</si>
  <si>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</si>
  <si>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</si>
  <si>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</si>
  <si>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</si>
  <si>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</si>
  <si>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</si>
  <si>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</si>
  <si>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</si>
  <si>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</si>
  <si>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</si>
  <si>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</si>
  <si>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</si>
  <si>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</si>
  <si>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</si>
  <si>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</si>
  <si>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</si>
  <si>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</si>
  <si>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</si>
  <si>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</si>
  <si>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</si>
  <si>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</si>
  <si>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</si>
  <si>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</si>
  <si>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</si>
  <si>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</si>
  <si>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</si>
  <si>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</si>
  <si>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</si>
  <si>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</si>
  <si>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</si>
  <si>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</si>
  <si>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</si>
  <si>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</si>
  <si>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</si>
  <si>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</si>
  <si>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</si>
  <si>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</si>
  <si>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</si>
  <si>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</si>
  <si>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</si>
  <si>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</si>
  <si>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</si>
  <si>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</si>
  <si>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</si>
  <si>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</si>
  <si>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</si>
  <si>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</si>
  <si>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</si>
  <si>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</si>
  <si>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</si>
  <si>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</si>
  <si>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</si>
  <si>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</si>
  <si>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</si>
  <si>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</si>
  <si>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</si>
  <si>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</si>
  <si>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</si>
  <si>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</si>
  <si>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</si>
  <si>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</si>
  <si>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</si>
  <si>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</si>
  <si>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</si>
  <si>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</si>
  <si>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</si>
  <si>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</si>
  <si>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</si>
  <si>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</si>
  <si>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</si>
  <si>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</si>
  <si>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</si>
  <si>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</si>
  <si>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</si>
  <si>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</si>
  <si>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</si>
  <si>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</si>
  <si>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</si>
  <si>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</si>
  <si>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</si>
  <si>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</si>
  <si>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</si>
  <si>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</si>
  <si>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</si>
  <si>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</si>
  <si>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</si>
  <si>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</si>
  <si>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</si>
  <si>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</si>
  <si>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</si>
  <si>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</si>
  <si>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</si>
  <si>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</si>
  <si>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</si>
  <si>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</si>
  <si>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</si>
  <si>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</si>
  <si>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</si>
  <si>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</si>
  <si>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</si>
  <si>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</si>
  <si>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</si>
  <si>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</si>
  <si>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</si>
  <si>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</si>
  <si>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</si>
  <si>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</si>
  <si>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</si>
  <si>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</si>
  <si>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</si>
  <si>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</si>
  <si>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</si>
  <si>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</si>
  <si>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</si>
  <si>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</si>
  <si>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</si>
  <si>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</si>
  <si>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</si>
  <si>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</si>
  <si>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</si>
  <si>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</si>
  <si>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</si>
  <si>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</si>
  <si>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</si>
  <si>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</si>
  <si>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</si>
  <si>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</si>
  <si>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</si>
  <si>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</si>
  <si>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</si>
  <si>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</si>
  <si>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</si>
  <si>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</si>
  <si>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</si>
  <si>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</si>
  <si>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</si>
  <si>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</si>
  <si>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</si>
  <si>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</si>
  <si>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</si>
  <si>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</si>
  <si>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</si>
  <si>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</si>
  <si>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</si>
  <si>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</si>
  <si>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</si>
  <si>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</si>
  <si>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</si>
  <si>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</si>
  <si>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</si>
  <si>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</si>
  <si>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</si>
  <si>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</si>
  <si>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</si>
  <si>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</si>
  <si>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</si>
  <si>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</si>
  <si>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</si>
  <si>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</si>
  <si>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</si>
  <si>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</si>
  <si>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</si>
  <si>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</si>
  <si>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</si>
  <si>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</si>
  <si>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</si>
  <si>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</si>
  <si>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</si>
  <si>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</si>
  <si>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</si>
  <si>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</si>
  <si>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</si>
  <si>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</si>
  <si>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</si>
  <si>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</si>
  <si>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</si>
  <si>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</si>
  <si>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</si>
  <si>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</si>
  <si>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</si>
  <si>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</si>
  <si>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</si>
  <si>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</si>
  <si>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</si>
  <si>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</si>
  <si>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</si>
  <si>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</si>
  <si>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</si>
  <si>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</si>
  <si>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</si>
  <si>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</si>
  <si>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</si>
  <si>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</si>
  <si>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</si>
  <si>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</si>
  <si>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</si>
  <si>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</si>
  <si>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</si>
  <si>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</si>
  <si>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</si>
  <si>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</si>
  <si>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</si>
  <si>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</si>
  <si>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</si>
  <si>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</si>
  <si>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</si>
  <si>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</si>
  <si>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</si>
  <si>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</si>
  <si>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</si>
  <si>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</si>
  <si>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</si>
  <si>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</si>
  <si>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</si>
  <si>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</si>
  <si>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</si>
  <si>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</si>
  <si>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</si>
  <si>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</si>
  <si>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</si>
  <si>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</si>
  <si>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</si>
  <si>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</si>
  <si>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</si>
  <si>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</si>
  <si>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</si>
  <si>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</si>
  <si>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</si>
  <si>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</si>
  <si>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</si>
  <si>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</si>
  <si>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</si>
  <si>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</si>
  <si>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</si>
  <si>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</si>
  <si>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</si>
  <si>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</si>
  <si>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</si>
  <si>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</si>
  <si>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</si>
  <si>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</si>
  <si>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</si>
  <si>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</si>
  <si>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</si>
  <si>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</si>
  <si>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</si>
  <si>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</si>
  <si>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</si>
  <si>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</si>
  <si>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</si>
  <si>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</si>
  <si>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</si>
  <si>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</si>
  <si>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</si>
  <si>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</si>
  <si>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</si>
  <si>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</si>
  <si>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</si>
  <si>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</si>
  <si>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</si>
  <si>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</si>
  <si>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</si>
  <si>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</si>
  <si>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</si>
  <si>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</si>
  <si>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</si>
  <si>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</si>
  <si>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</si>
  <si>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</si>
  <si>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</si>
  <si>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</si>
  <si>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</si>
  <si>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</si>
  <si>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</si>
  <si>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</si>
  <si>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</si>
  <si>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</si>
  <si>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</si>
  <si>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</si>
  <si>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</si>
  <si>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</si>
  <si>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</si>
  <si>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</si>
  <si>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</si>
  <si>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</si>
  <si>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</si>
  <si>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</si>
  <si>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</si>
  <si>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</si>
  <si>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</si>
  <si>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</si>
  <si>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</si>
  <si>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</si>
  <si>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</si>
  <si>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</si>
  <si>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</si>
  <si>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</si>
  <si>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</si>
  <si>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</si>
  <si>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</si>
  <si>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</si>
  <si>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</si>
  <si>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</si>
  <si>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</si>
  <si>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</si>
  <si>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</si>
  <si>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</si>
  <si>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</si>
  <si>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</si>
  <si>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</si>
  <si>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</si>
  <si>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</si>
  <si>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</si>
  <si>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</si>
  <si>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</si>
  <si>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</si>
  <si>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</si>
  <si>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</si>
  <si>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</si>
  <si>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</si>
  <si>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</si>
  <si>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</si>
  <si>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</si>
  <si>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</si>
  <si>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</si>
  <si>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</si>
  <si>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</si>
  <si>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</si>
  <si>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</si>
  <si>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</si>
  <si>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</si>
  <si>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</si>
  <si>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</si>
  <si>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</si>
  <si>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</si>
  <si>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</si>
  <si>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</si>
  <si>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</si>
  <si>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</si>
  <si>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</si>
  <si>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</si>
  <si>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</si>
  <si>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</si>
  <si>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</si>
  <si>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</si>
  <si>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</si>
  <si>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</si>
  <si>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</si>
  <si>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</si>
  <si>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</si>
  <si>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</si>
  <si>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</si>
  <si>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</si>
  <si>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</si>
  <si>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</si>
  <si>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</si>
  <si>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</si>
  <si>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</si>
  <si>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</si>
  <si>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</si>
  <si>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</si>
  <si>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</si>
  <si>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</si>
  <si>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</si>
  <si>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</si>
  <si>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</si>
  <si>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</si>
  <si>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</si>
  <si>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</si>
  <si>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</si>
  <si>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</si>
  <si>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</si>
  <si>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</si>
  <si>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</si>
  <si>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</si>
  <si>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</si>
  <si>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</si>
  <si>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</si>
  <si>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</si>
  <si>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</si>
  <si>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</si>
  <si>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</si>
  <si>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</si>
  <si>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</si>
  <si>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</si>
  <si>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</si>
  <si>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</si>
  <si>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</si>
  <si>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</si>
  <si>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</si>
  <si>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</si>
  <si>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</si>
  <si>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</si>
  <si>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</si>
  <si>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</si>
  <si>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</si>
  <si>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</si>
  <si>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</si>
  <si>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</si>
  <si>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</si>
  <si>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</si>
  <si>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</si>
  <si>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</si>
  <si>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</si>
  <si>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</si>
  <si>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</si>
  <si>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</si>
  <si>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</si>
  <si>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</si>
  <si>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</si>
  <si>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</si>
  <si>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</si>
  <si>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</si>
  <si>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</si>
  <si>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</si>
  <si>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</si>
  <si>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</si>
  <si>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</si>
  <si>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</si>
  <si>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</si>
  <si>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</si>
  <si>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</si>
  <si>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</si>
  <si>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</si>
  <si>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</si>
  <si>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</si>
  <si>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</si>
  <si>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</si>
  <si>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</si>
  <si>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</si>
  <si>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</si>
  <si>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</si>
  <si>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</si>
  <si>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</si>
  <si>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</si>
  <si>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</si>
  <si>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</si>
  <si>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</si>
  <si>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</si>
  <si>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</si>
  <si>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</si>
  <si>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</si>
  <si>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</si>
  <si>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</si>
  <si>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</si>
  <si>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</si>
  <si>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</si>
  <si>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</si>
  <si>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</si>
  <si>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</si>
  <si>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</si>
  <si>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</si>
  <si>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</si>
  <si>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</si>
  <si>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</si>
  <si>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</si>
  <si>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</si>
  <si>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</si>
  <si>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</si>
  <si>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</si>
  <si>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</si>
  <si>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</si>
  <si>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</si>
  <si>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</si>
  <si>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</si>
  <si>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</si>
  <si>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</si>
  <si>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</si>
  <si>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</si>
  <si>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</si>
  <si>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</si>
  <si>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</si>
  <si>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</si>
  <si>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</si>
  <si>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</si>
  <si>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</si>
  <si>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</si>
  <si>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</si>
  <si>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</si>
  <si>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</si>
  <si>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</si>
  <si>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</si>
  <si>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</si>
  <si>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</si>
  <si>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</si>
  <si>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</si>
  <si>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</si>
  <si>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</si>
  <si>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</si>
  <si>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</si>
  <si>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</si>
  <si>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</si>
  <si>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</si>
  <si>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</si>
  <si>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</si>
  <si>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</si>
  <si>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</si>
  <si>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</si>
  <si>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</si>
  <si>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</si>
  <si>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</si>
  <si>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</si>
  <si>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</si>
  <si>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</si>
  <si>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</si>
  <si>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</si>
  <si>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</si>
  <si>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</si>
  <si>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</si>
  <si>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</si>
  <si>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</si>
  <si>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</si>
  <si>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</si>
  <si>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</si>
  <si>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</si>
  <si>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</si>
  <si>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</si>
  <si>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</si>
  <si>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</si>
  <si>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</si>
  <si>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</si>
  <si>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</si>
  <si>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</si>
  <si>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</si>
  <si>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</si>
  <si>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</si>
  <si>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</si>
  <si>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</si>
  <si>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</si>
  <si>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</si>
  <si>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</si>
  <si>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</si>
  <si>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</si>
  <si>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</si>
  <si>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</si>
  <si>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</si>
  <si>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</si>
  <si>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</si>
  <si>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</si>
  <si>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</si>
  <si>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</si>
  <si>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</si>
  <si>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</si>
  <si>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</si>
  <si>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</si>
  <si>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</si>
  <si>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</si>
  <si>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</si>
  <si>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</si>
  <si>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</si>
  <si>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</si>
  <si>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</si>
  <si>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</si>
  <si>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</si>
  <si>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</si>
  <si>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</si>
  <si>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</si>
  <si>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</si>
  <si>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</si>
  <si>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</si>
  <si>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</si>
  <si>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</si>
  <si>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</si>
  <si>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</si>
  <si>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</si>
  <si>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</si>
  <si>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</si>
  <si>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</si>
  <si>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</si>
  <si>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</si>
  <si>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</si>
  <si>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</si>
  <si>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</si>
  <si>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</si>
  <si>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</si>
  <si>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</si>
  <si>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</si>
  <si>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</si>
  <si>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</si>
  <si>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</si>
  <si>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</si>
  <si>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</si>
  <si>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</si>
  <si>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</si>
  <si>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</si>
  <si>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</si>
  <si>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</si>
  <si>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</si>
  <si>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</si>
  <si>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</si>
  <si>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</si>
  <si>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</si>
  <si>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</si>
  <si>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</si>
  <si>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</si>
  <si>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</si>
  <si>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</si>
  <si>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</si>
  <si>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</si>
  <si>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</si>
  <si>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</si>
  <si>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</si>
  <si>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</si>
  <si>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</si>
  <si>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</si>
  <si>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</si>
  <si>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</si>
  <si>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</si>
  <si>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</si>
  <si>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</si>
  <si>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</si>
  <si>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</si>
  <si>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</si>
  <si>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</si>
  <si>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</si>
  <si>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</si>
  <si>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</si>
  <si>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</si>
  <si>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</si>
  <si>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</si>
  <si>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</si>
  <si>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</si>
  <si>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</si>
  <si>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</si>
  <si>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</si>
  <si>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</si>
  <si>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</si>
  <si>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</si>
  <si>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</si>
  <si>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</si>
  <si>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</si>
  <si>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</si>
  <si>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</si>
  <si>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</si>
  <si>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</si>
  <si>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</si>
  <si>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</si>
  <si>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</si>
  <si>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</si>
  <si>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</si>
  <si>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</si>
  <si>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</si>
  <si>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</si>
  <si>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</si>
  <si>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</si>
  <si>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</si>
  <si>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</si>
  <si>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</si>
  <si>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</si>
  <si>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</si>
  <si>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</si>
  <si>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</si>
  <si>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</si>
  <si>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</si>
  <si>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</si>
  <si>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</si>
  <si>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</si>
  <si>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</si>
  <si>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</si>
  <si>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</si>
  <si>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</si>
  <si>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</si>
  <si>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</si>
  <si>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</si>
  <si>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</si>
  <si>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</si>
  <si>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</si>
  <si>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</si>
  <si>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</si>
  <si>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</si>
  <si>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</si>
  <si>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</si>
  <si>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</si>
  <si>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</si>
  <si>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</si>
  <si>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</si>
  <si>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</si>
  <si>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</si>
  <si>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</si>
  <si>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</si>
  <si>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</si>
  <si>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</si>
  <si>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</si>
  <si>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</si>
  <si>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</si>
  <si>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</si>
  <si>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</si>
  <si>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</si>
  <si>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</si>
  <si>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</si>
  <si>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</si>
  <si>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</si>
  <si>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</si>
  <si>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</si>
  <si>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</si>
  <si>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</si>
  <si>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</si>
  <si>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</si>
  <si>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</si>
  <si>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</si>
  <si>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</si>
  <si>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</si>
  <si>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</si>
  <si>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</si>
  <si>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</si>
  <si>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</si>
  <si>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</si>
  <si>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</si>
  <si>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</si>
  <si>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</si>
  <si>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</si>
  <si>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</si>
  <si>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</si>
  <si>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</si>
  <si>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</si>
  <si>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</si>
  <si>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</si>
  <si>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</si>
  <si>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</si>
  <si>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</si>
  <si>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</si>
  <si>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</si>
  <si>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</si>
  <si>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</si>
  <si>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</si>
  <si>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</si>
  <si>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</si>
  <si>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</si>
  <si>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</si>
  <si>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</si>
  <si>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</si>
  <si>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</si>
  <si>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</si>
  <si>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</si>
  <si>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</si>
  <si>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</si>
  <si>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</si>
  <si>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</si>
  <si>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</si>
  <si>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</si>
  <si>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</si>
  <si>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</si>
  <si>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</si>
  <si>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</si>
  <si>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</si>
  <si>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</si>
  <si>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</si>
  <si>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</si>
  <si>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</si>
  <si>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</si>
  <si>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</si>
  <si>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</si>
  <si>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</si>
  <si>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</si>
  <si>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</si>
  <si>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</si>
  <si>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</si>
  <si>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</si>
  <si>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</si>
  <si>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</si>
  <si>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</si>
  <si>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</si>
  <si>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</si>
  <si>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</si>
  <si>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</si>
  <si>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</si>
  <si>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</si>
  <si>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</si>
  <si>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</si>
  <si>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</si>
  <si>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</si>
  <si>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</si>
  <si>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</si>
  <si>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</si>
  <si>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</si>
  <si>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</si>
  <si>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</si>
  <si>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</si>
  <si>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</si>
  <si>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</si>
  <si>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</si>
  <si>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</si>
  <si>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</si>
  <si>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</si>
  <si>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</si>
  <si>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</si>
  <si>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</si>
  <si>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</si>
  <si>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</si>
  <si>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</si>
  <si>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</si>
  <si>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</si>
  <si>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</si>
  <si>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</si>
  <si>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</si>
  <si>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</si>
  <si>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</si>
  <si>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</si>
  <si>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</si>
  <si>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</si>
  <si>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</si>
  <si>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</si>
  <si>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</si>
  <si>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</si>
  <si>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</si>
  <si>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</si>
  <si>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</si>
  <si>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</si>
  <si>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</si>
  <si>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</si>
  <si>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</si>
  <si>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</si>
  <si>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</si>
  <si>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</si>
  <si>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</si>
  <si>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</si>
  <si>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</si>
  <si>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</si>
  <si>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</si>
  <si>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</si>
  <si>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</si>
  <si>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</si>
  <si>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</si>
  <si>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</si>
  <si>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</si>
  <si>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</si>
  <si>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</si>
  <si>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</si>
  <si>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</si>
  <si>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</si>
  <si>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</si>
  <si>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</si>
  <si>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</si>
  <si>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</si>
  <si>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</si>
  <si>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</si>
  <si>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</si>
  <si>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</si>
  <si>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</si>
  <si>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</si>
  <si>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</si>
  <si>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</si>
  <si>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</si>
  <si>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</si>
  <si>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</si>
  <si>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</si>
  <si>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</si>
  <si>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</si>
  <si>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</si>
  <si>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</si>
  <si>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</si>
  <si>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</si>
  <si>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</si>
  <si>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</si>
  <si>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</si>
  <si>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</si>
  <si>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</si>
  <si>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</si>
  <si>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</si>
  <si>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</si>
  <si>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</si>
  <si>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</si>
  <si>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</si>
  <si>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</si>
  <si>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</si>
  <si>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</si>
  <si>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</si>
  <si>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</si>
  <si>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</si>
  <si>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</si>
  <si>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</si>
  <si>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</si>
  <si>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</si>
  <si>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</si>
  <si>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</si>
  <si>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</si>
  <si>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</si>
  <si>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</si>
  <si>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</si>
  <si>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</si>
  <si>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</si>
  <si>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</si>
  <si>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</si>
  <si>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</si>
  <si>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</si>
  <si>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</si>
  <si>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</si>
  <si>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</si>
  <si>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</si>
  <si>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</si>
  <si>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</si>
  <si>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</si>
  <si>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</si>
  <si>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</si>
  <si>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</si>
  <si>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</si>
  <si>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</si>
  <si>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</si>
  <si>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</si>
  <si>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</si>
  <si>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</si>
  <si>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</si>
  <si>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</si>
  <si>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</si>
  <si>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</si>
  <si>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</si>
  <si>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</si>
  <si>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</si>
  <si>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</si>
  <si>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</si>
  <si>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</si>
  <si>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</si>
  <si>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</si>
  <si>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</si>
  <si>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</si>
  <si>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</si>
  <si>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</si>
  <si>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</si>
  <si>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</si>
  <si>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</si>
  <si>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</si>
  <si>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</si>
  <si>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</si>
  <si>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</si>
  <si>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</si>
  <si>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</si>
  <si>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</si>
  <si>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</si>
  <si>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</si>
  <si>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</si>
  <si>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</si>
  <si>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</si>
  <si>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</si>
  <si>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</si>
  <si>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</si>
  <si>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</si>
  <si>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</si>
  <si>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</si>
  <si>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</si>
  <si>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</si>
  <si>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</si>
  <si>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</si>
  <si>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</si>
  <si>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</si>
  <si>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</si>
  <si>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</si>
  <si>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</si>
  <si>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</si>
  <si>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</si>
  <si>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</si>
  <si>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</si>
  <si>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</si>
  <si>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</si>
  <si>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</si>
  <si>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</si>
  <si>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</si>
  <si>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</si>
  <si>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</si>
  <si>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</si>
  <si>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</si>
  <si>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</si>
  <si>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</si>
  <si>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</si>
  <si>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</si>
  <si>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</si>
  <si>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</si>
  <si>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</si>
  <si>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</si>
  <si>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</si>
  <si>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</si>
  <si>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</si>
  <si>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</si>
  <si>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</si>
  <si>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</si>
  <si>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</si>
  <si>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</si>
  <si>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</si>
  <si>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</si>
  <si>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</si>
  <si>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</si>
  <si>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</si>
  <si>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</si>
  <si>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</si>
  <si>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</si>
  <si>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</si>
  <si>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</si>
  <si>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</si>
  <si>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</si>
  <si>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</si>
  <si>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</si>
  <si>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</si>
  <si>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</si>
  <si>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</si>
  <si>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</si>
  <si>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</si>
  <si>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</si>
  <si>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</si>
  <si>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</si>
  <si>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</si>
  <si>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</si>
  <si>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</si>
  <si>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</si>
  <si>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</si>
  <si>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</si>
  <si>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</si>
  <si>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</si>
  <si>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</si>
  <si>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</si>
  <si>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</si>
  <si>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</si>
  <si>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</si>
  <si>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</si>
  <si>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</si>
  <si>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</si>
  <si>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</si>
  <si>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</si>
  <si>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</si>
  <si>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</si>
  <si>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</si>
  <si>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</si>
  <si>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</si>
  <si>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</si>
  <si>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</si>
  <si>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</si>
  <si>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</si>
  <si>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</si>
  <si>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</si>
  <si>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</si>
  <si>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</si>
  <si>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</si>
  <si>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</si>
  <si>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</si>
  <si>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</si>
  <si>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</si>
  <si>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</si>
  <si>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</si>
  <si>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</si>
  <si>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</si>
  <si>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</si>
  <si>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</si>
  <si>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</si>
  <si>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</si>
  <si>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</si>
  <si>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</si>
  <si>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</si>
  <si>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</si>
  <si>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</si>
  <si>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</si>
  <si>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</si>
  <si>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</si>
  <si>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</si>
  <si>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</si>
  <si>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</si>
  <si>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</si>
  <si>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</si>
  <si>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</si>
  <si>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</si>
  <si>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</si>
  <si>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</si>
  <si>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</si>
  <si>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</si>
  <si>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</si>
  <si>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</si>
  <si>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</si>
  <si>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</si>
  <si>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</si>
  <si>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</si>
  <si>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</si>
  <si>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</si>
  <si>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</si>
  <si>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</si>
  <si>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</si>
  <si>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</si>
  <si>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</si>
  <si>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</si>
  <si>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</si>
  <si>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</si>
  <si>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</si>
  <si>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</si>
  <si>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</si>
  <si>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</si>
  <si>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</si>
  <si>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</si>
  <si>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</si>
  <si>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</si>
  <si>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</si>
  <si>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</si>
  <si>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</si>
  <si>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</si>
  <si>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</si>
  <si>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</si>
  <si>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</si>
  <si>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</si>
  <si>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</si>
  <si>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</si>
  <si>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</si>
  <si>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</si>
  <si>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</si>
  <si>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</si>
  <si>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</si>
  <si>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</si>
  <si>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</si>
  <si>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</si>
  <si>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</si>
  <si>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</si>
  <si>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</si>
  <si>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</si>
  <si>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</si>
  <si>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</si>
  <si>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</si>
  <si>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</si>
  <si>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</si>
  <si>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</si>
  <si>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</si>
  <si>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</si>
  <si>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</si>
  <si>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</si>
  <si>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</si>
  <si>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</si>
  <si>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</si>
  <si>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</si>
  <si>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</si>
  <si>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</si>
  <si>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</si>
  <si>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</si>
  <si>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</si>
  <si>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</si>
  <si>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</si>
  <si>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</si>
  <si>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</si>
  <si>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</si>
  <si>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</si>
  <si>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</si>
  <si>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</si>
  <si>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</si>
  <si>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</si>
  <si>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</si>
  <si>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</si>
  <si>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</si>
  <si>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</si>
  <si>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</si>
  <si>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</si>
  <si>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</si>
  <si>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</si>
  <si>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</si>
  <si>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</si>
  <si>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</si>
  <si>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</si>
  <si>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</si>
  <si>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</si>
  <si>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</si>
  <si>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</si>
  <si>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</si>
  <si>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</si>
  <si>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</si>
  <si>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</si>
  <si>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</si>
  <si>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</si>
  <si>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</si>
  <si>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</si>
  <si>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</si>
  <si>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</si>
  <si>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</si>
  <si>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</si>
  <si>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</si>
  <si>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</si>
  <si>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</si>
  <si>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</si>
  <si>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</si>
  <si>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</si>
  <si>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</si>
  <si>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</si>
  <si>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</si>
  <si>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</si>
  <si>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</si>
  <si>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</si>
  <si>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</si>
  <si>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</si>
  <si>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</si>
  <si>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</si>
  <si>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</si>
  <si>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</si>
  <si>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</si>
  <si>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</si>
  <si>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</si>
  <si>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</si>
  <si>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</si>
  <si>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</si>
  <si>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</si>
  <si>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</si>
  <si>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</si>
  <si>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</si>
  <si>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</si>
  <si>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</si>
  <si>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</si>
  <si>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</si>
  <si>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</si>
  <si>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</si>
  <si>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</si>
  <si>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</si>
  <si>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</si>
  <si>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</si>
  <si>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</si>
  <si>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</si>
  <si>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</si>
  <si>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</si>
  <si>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</si>
  <si>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</si>
  <si>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</si>
  <si>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</si>
  <si>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</si>
  <si>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</si>
  <si>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</si>
  <si>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</si>
  <si>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</si>
  <si>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</si>
  <si>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</si>
  <si>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</si>
  <si>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</si>
  <si>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</si>
  <si>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</si>
  <si>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</si>
  <si>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</si>
  <si>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</si>
  <si>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</si>
  <si>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</si>
  <si>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</si>
  <si>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</si>
  <si>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</si>
  <si>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</si>
  <si>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</si>
  <si>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</si>
  <si>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</si>
  <si>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</si>
  <si>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</si>
  <si>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</si>
  <si>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</si>
  <si>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</si>
  <si>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</si>
  <si>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</si>
  <si>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</si>
  <si>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</si>
  <si>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</si>
  <si>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</si>
  <si>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</si>
  <si>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</si>
  <si>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</si>
  <si>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</si>
  <si>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</si>
  <si>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</si>
  <si>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</si>
  <si>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</si>
  <si>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</si>
  <si>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</si>
  <si>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</si>
  <si>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</si>
  <si>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</si>
  <si>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</si>
  <si>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</si>
  <si>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</si>
  <si>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</si>
  <si>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</si>
  <si>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</si>
  <si>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</si>
  <si>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</si>
  <si>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</si>
  <si>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</si>
  <si>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</si>
  <si>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</si>
  <si>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</si>
  <si>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</si>
  <si>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</si>
  <si>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</si>
  <si>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</si>
  <si>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</si>
  <si>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</si>
  <si>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</si>
  <si>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</si>
  <si>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</si>
  <si>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</si>
  <si>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</si>
  <si>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</si>
  <si>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</si>
  <si>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</si>
  <si>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</si>
  <si>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</si>
  <si>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</si>
  <si>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</si>
  <si>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</si>
  <si>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</si>
  <si>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</si>
  <si>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</si>
  <si>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</si>
  <si>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</si>
  <si>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</si>
  <si>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</si>
  <si>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</si>
  <si>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</si>
  <si>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</si>
  <si>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</si>
  <si>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</si>
  <si>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</si>
  <si>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</si>
  <si>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</si>
  <si>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</si>
  <si>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</si>
  <si>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</si>
  <si>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</si>
  <si>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</si>
  <si>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</si>
  <si>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</si>
  <si>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</si>
  <si>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</si>
  <si>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</si>
  <si>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</si>
  <si>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</si>
  <si>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</si>
  <si>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</si>
  <si>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</si>
  <si>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</si>
  <si>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</si>
  <si>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</si>
  <si>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</si>
  <si>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</si>
  <si>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</si>
  <si>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</si>
  <si>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</si>
  <si>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</si>
  <si>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</si>
  <si>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</si>
  <si>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</si>
  <si>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</si>
  <si>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</si>
  <si>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</si>
  <si>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</si>
  <si>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</si>
  <si>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</si>
  <si>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</si>
  <si>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</si>
  <si>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</si>
  <si>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</si>
  <si>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</si>
  <si>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</si>
  <si>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</si>
  <si>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</si>
  <si>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</si>
  <si>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</si>
  <si>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</si>
  <si>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</si>
  <si>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</si>
  <si>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</si>
  <si>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</si>
  <si>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</si>
  <si>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</si>
  <si>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</si>
  <si>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</si>
  <si>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</si>
  <si>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</si>
  <si>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</si>
  <si>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</si>
  <si>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</si>
  <si>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</si>
  <si>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</si>
  <si>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</si>
  <si>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</si>
  <si>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</si>
  <si>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</si>
  <si>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</si>
  <si>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</si>
  <si>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</si>
  <si>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</si>
  <si>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</si>
  <si>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</si>
  <si>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</si>
  <si>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</si>
  <si>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</si>
  <si>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</si>
  <si>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</si>
  <si>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</si>
  <si>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</si>
  <si>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</si>
  <si>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</si>
  <si>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</si>
  <si>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</si>
  <si>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</si>
  <si>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</si>
  <si>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</si>
  <si>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</si>
  <si>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</si>
  <si>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</si>
  <si>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</si>
  <si>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</si>
  <si>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</si>
  <si>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</si>
  <si>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</si>
  <si>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</si>
  <si>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</si>
  <si>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</si>
  <si>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</si>
  <si>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</si>
  <si>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</si>
  <si>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</si>
  <si>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</si>
  <si>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</si>
  <si>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</si>
  <si>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</si>
  <si>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</si>
  <si>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</si>
  <si>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</si>
  <si>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</si>
  <si>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</si>
  <si>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</si>
  <si>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</si>
  <si>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</si>
  <si>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</si>
  <si>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</si>
  <si>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</si>
  <si>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</si>
  <si>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</si>
  <si>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</si>
  <si>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</si>
  <si>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</si>
  <si>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</si>
  <si>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</si>
  <si>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</si>
  <si>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</si>
  <si>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</si>
  <si>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</si>
  <si>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</si>
  <si>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</si>
  <si>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</si>
  <si>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</si>
  <si>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</si>
  <si>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</si>
  <si>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</si>
  <si>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</si>
  <si>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</si>
  <si>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</si>
  <si>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</si>
  <si>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</si>
  <si>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</si>
  <si>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</si>
  <si>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</si>
  <si>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</si>
  <si>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</si>
  <si>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</si>
  <si>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</si>
  <si>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</si>
  <si>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</si>
  <si>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</si>
  <si>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</si>
  <si>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</si>
  <si>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</si>
  <si>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</si>
  <si>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</si>
  <si>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</si>
  <si>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</si>
  <si>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</si>
  <si>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</si>
  <si>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</si>
  <si>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</si>
  <si>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</si>
  <si>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</si>
  <si>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</si>
  <si>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</si>
  <si>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</si>
  <si>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</si>
  <si>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</si>
  <si>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</si>
  <si>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</si>
  <si>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</si>
  <si>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</si>
  <si>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</si>
  <si>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</si>
  <si>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</si>
  <si>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</si>
  <si>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</si>
  <si>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</si>
  <si>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</si>
  <si>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</si>
  <si>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</si>
  <si>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</si>
  <si>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</si>
  <si>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</si>
  <si>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</si>
  <si>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</si>
  <si>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</si>
  <si>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</si>
  <si>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</si>
  <si>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</si>
  <si>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</si>
  <si>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</si>
  <si>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</si>
  <si>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</si>
  <si>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</si>
  <si>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</si>
  <si>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</si>
  <si>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</si>
  <si>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</si>
  <si>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</si>
  <si>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</si>
  <si>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</si>
  <si>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</si>
  <si>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</si>
  <si>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</si>
  <si>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</si>
  <si>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</si>
  <si>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</si>
  <si>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</si>
  <si>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</si>
  <si>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</si>
  <si>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</si>
  <si>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</si>
  <si>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</si>
  <si>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</si>
  <si>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</si>
  <si>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</si>
  <si>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</si>
  <si>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</si>
  <si>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</si>
  <si>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</si>
  <si>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</si>
  <si>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</si>
  <si>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</si>
  <si>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</si>
  <si>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</si>
  <si>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</si>
  <si>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</si>
  <si>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</si>
  <si>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</si>
  <si>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</si>
  <si>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</si>
  <si>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</si>
  <si>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</si>
  <si>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</si>
  <si>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</si>
  <si>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</si>
  <si>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</si>
  <si>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</si>
  <si>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</si>
  <si>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</si>
  <si>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</si>
  <si>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</si>
  <si>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</si>
  <si>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</si>
  <si>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</si>
  <si>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</si>
  <si>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</si>
  <si>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</si>
  <si>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</si>
  <si>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</si>
  <si>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</si>
  <si>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</si>
  <si>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</si>
  <si>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</si>
  <si>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</si>
  <si>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</si>
  <si>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</si>
  <si>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</si>
  <si>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</si>
  <si>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</si>
  <si>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</si>
  <si>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</si>
  <si>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</si>
  <si>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</si>
  <si>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</si>
  <si>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</si>
  <si>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</si>
  <si>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</si>
  <si>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</si>
  <si>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</si>
  <si>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</si>
  <si>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</si>
  <si>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</si>
  <si>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</si>
  <si>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</si>
  <si>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</si>
  <si>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</si>
  <si>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</si>
  <si>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</si>
  <si>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</si>
  <si>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</si>
  <si>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</si>
  <si>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</si>
  <si>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</si>
  <si>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</si>
  <si>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</si>
  <si>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</si>
  <si>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</si>
  <si>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</si>
  <si>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</si>
  <si>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</si>
  <si>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</si>
  <si>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</si>
  <si>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</si>
  <si>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</si>
  <si>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</si>
  <si>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</si>
  <si>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</si>
  <si>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</si>
  <si>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</si>
  <si>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</si>
  <si>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</si>
  <si>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</si>
  <si>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</si>
  <si>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</si>
  <si>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</si>
  <si>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</si>
  <si>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</si>
  <si>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</si>
  <si>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</si>
  <si>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</si>
  <si>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</si>
  <si>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</si>
  <si>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</si>
  <si>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</si>
  <si>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</si>
  <si>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</si>
  <si>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</si>
  <si>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</si>
  <si>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</si>
  <si>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</si>
  <si>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</si>
  <si>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</si>
  <si>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</si>
  <si>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</si>
  <si>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</si>
  <si>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</si>
  <si>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</si>
  <si>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</si>
  <si>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</si>
  <si>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</si>
  <si>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</si>
  <si>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</si>
  <si>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</si>
  <si>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</si>
  <si>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</si>
  <si>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</si>
  <si>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</si>
  <si>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</si>
  <si>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</si>
  <si>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</si>
  <si>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</si>
  <si>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</si>
  <si>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</si>
  <si>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</si>
  <si>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</si>
  <si>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</si>
  <si>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</si>
  <si>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</si>
  <si>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</si>
  <si>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</si>
  <si>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</si>
  <si>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</si>
  <si>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</si>
  <si>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</si>
  <si>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</si>
  <si>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</si>
  <si>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</si>
  <si>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</si>
  <si>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</si>
  <si>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</si>
  <si>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</si>
  <si>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</si>
  <si>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</si>
  <si>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</si>
  <si>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</si>
  <si>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</si>
  <si>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</si>
  <si>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</si>
  <si>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</si>
  <si>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</si>
  <si>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</si>
  <si>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</si>
  <si>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</si>
  <si>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</si>
  <si>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</si>
  <si>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</si>
  <si>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</si>
  <si>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</si>
  <si>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</si>
  <si>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</si>
  <si>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</si>
  <si>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</si>
  <si>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</si>
  <si>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</si>
  <si>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</si>
  <si>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</si>
  <si>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</si>
  <si>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</si>
  <si>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</si>
  <si>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</si>
  <si>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</si>
  <si>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</si>
  <si>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</si>
  <si>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</si>
  <si>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</si>
  <si>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</si>
  <si>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</si>
  <si>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</si>
  <si>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</si>
  <si>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</si>
  <si>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</si>
  <si>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</si>
  <si>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</si>
  <si>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</si>
  <si>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</si>
  <si>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</si>
  <si>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</si>
  <si>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</si>
  <si>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</si>
  <si>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</si>
  <si>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</si>
  <si>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</si>
  <si>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</si>
  <si>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</si>
  <si>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</si>
  <si>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</si>
  <si>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</si>
  <si>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</si>
  <si>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</si>
  <si>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</si>
  <si>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</si>
  <si>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</si>
  <si>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</si>
  <si>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</si>
  <si>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</si>
  <si>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</si>
  <si>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</si>
  <si>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</si>
  <si>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</si>
  <si>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</si>
  <si>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</si>
  <si>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</si>
  <si>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</si>
  <si>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</si>
  <si>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</si>
  <si>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</si>
  <si>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</si>
  <si>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</si>
  <si>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</si>
  <si>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</si>
  <si>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</si>
  <si>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</si>
  <si>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</si>
  <si>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</si>
  <si>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</si>
  <si>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</si>
  <si>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</si>
  <si>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</si>
  <si>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</si>
  <si>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</si>
  <si>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</si>
  <si>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</si>
  <si>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</si>
  <si>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</si>
  <si>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</si>
  <si>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</si>
  <si>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</si>
  <si>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</si>
  <si>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</si>
  <si>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</si>
  <si>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</si>
  <si>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</si>
  <si>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</si>
  <si>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</si>
  <si>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</si>
  <si>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</si>
  <si>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</si>
  <si>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</si>
  <si>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</si>
  <si>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</si>
  <si>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</si>
  <si>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</si>
  <si>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</si>
  <si>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</si>
  <si>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</si>
  <si>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</si>
  <si>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</si>
  <si>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</si>
  <si>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</si>
  <si>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</si>
  <si>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</si>
  <si>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</si>
  <si>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</si>
  <si>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</si>
  <si>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</si>
  <si>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</si>
  <si>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</si>
  <si>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</si>
  <si>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</si>
  <si>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</si>
  <si>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</si>
  <si>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</si>
  <si>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</si>
  <si>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</si>
  <si>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</si>
  <si>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</si>
  <si>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</si>
  <si>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</si>
  <si>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</si>
  <si>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</si>
  <si>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</si>
  <si>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</si>
  <si>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</si>
  <si>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</si>
  <si>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</si>
  <si>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</si>
  <si>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</si>
  <si>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</si>
  <si>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</si>
  <si>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</si>
  <si>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</si>
  <si>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</si>
  <si>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</si>
  <si>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</si>
  <si>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</si>
  <si>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</si>
  <si>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</si>
  <si>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</si>
  <si>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</si>
  <si>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</si>
  <si>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</si>
  <si>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</si>
  <si>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</si>
  <si>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</si>
  <si>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</si>
  <si>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</si>
  <si>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</si>
  <si>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</si>
  <si>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</si>
  <si>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</si>
  <si>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</si>
  <si>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</si>
  <si>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</si>
  <si>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</si>
  <si>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</si>
  <si>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</si>
  <si>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</si>
  <si>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</si>
  <si>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</si>
  <si>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</si>
  <si>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</si>
  <si>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</si>
  <si>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</si>
  <si>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</si>
  <si>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</si>
  <si>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</si>
  <si>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</si>
  <si>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</si>
  <si>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</si>
  <si>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</si>
  <si>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</si>
  <si>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</si>
  <si>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</si>
  <si>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</si>
  <si>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</si>
  <si>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</si>
  <si>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</si>
  <si>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</si>
  <si>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</si>
  <si>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</si>
  <si>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</si>
  <si>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</si>
  <si>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</si>
  <si>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</si>
  <si>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</si>
  <si>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</si>
  <si>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</si>
  <si>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</si>
  <si>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</si>
  <si>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</si>
  <si>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</si>
  <si>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</si>
  <si>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</si>
  <si>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</si>
  <si>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</si>
  <si>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</si>
  <si>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</si>
  <si>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</si>
  <si>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</si>
  <si>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</si>
  <si>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</si>
  <si>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</si>
  <si>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</si>
  <si>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</si>
  <si>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</si>
  <si>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</si>
  <si>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</si>
  <si>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</si>
  <si>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</si>
  <si>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</si>
  <si>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</si>
  <si>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</si>
  <si>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</si>
  <si>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</si>
  <si>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</si>
  <si>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</si>
  <si>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</si>
  <si>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</si>
  <si>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</si>
  <si>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</si>
  <si>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</si>
  <si>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</si>
  <si>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</si>
  <si>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</si>
  <si>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</si>
  <si>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</si>
  <si>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</si>
  <si>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</si>
  <si>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</si>
  <si>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</si>
  <si>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</si>
  <si>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</si>
  <si>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</si>
  <si>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</si>
  <si>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</si>
  <si>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</si>
  <si>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</si>
  <si>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</si>
  <si>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</si>
  <si>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</si>
  <si>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</si>
  <si>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</si>
  <si>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</si>
  <si>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</si>
  <si>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</si>
  <si>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</si>
  <si>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</si>
  <si>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</si>
  <si>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</si>
  <si>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</si>
  <si>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</si>
  <si>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</si>
  <si>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</si>
  <si>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</si>
  <si>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</si>
  <si>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</si>
  <si>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</si>
  <si>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</si>
  <si>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</si>
  <si>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</si>
  <si>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</si>
  <si>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</si>
  <si>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</si>
  <si>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</si>
  <si>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</si>
  <si>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</si>
  <si>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</si>
  <si>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</si>
  <si>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</si>
  <si>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</si>
  <si>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</si>
  <si>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</si>
  <si>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</si>
  <si>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</si>
  <si>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</si>
  <si>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</si>
  <si>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</si>
  <si>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</si>
  <si>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</si>
  <si>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</si>
  <si>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</si>
  <si>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</si>
  <si>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</si>
  <si>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</si>
  <si>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</si>
  <si>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</si>
  <si>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</si>
  <si>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</si>
  <si>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</si>
  <si>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</si>
  <si>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</si>
  <si>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</si>
  <si>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</si>
  <si>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</si>
  <si>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</si>
  <si>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</si>
  <si>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</si>
  <si>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</si>
  <si>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</si>
  <si>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</si>
  <si>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</si>
  <si>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</si>
  <si>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</si>
  <si>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</si>
  <si>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</si>
  <si>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</si>
  <si>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</si>
  <si>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</si>
  <si>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</si>
  <si>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</si>
  <si>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</si>
  <si>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</si>
  <si>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</si>
  <si>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</si>
  <si>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</si>
  <si>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</si>
  <si>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</si>
  <si>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</si>
  <si>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</si>
  <si>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</si>
  <si>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</si>
  <si>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</si>
  <si>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</si>
  <si>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</si>
  <si>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</si>
  <si>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</si>
  <si>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</si>
  <si>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</si>
  <si>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</si>
  <si>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</si>
  <si>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</si>
  <si>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</si>
  <si>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</si>
  <si>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</si>
  <si>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</si>
  <si>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</si>
  <si>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</si>
  <si>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</si>
  <si>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</si>
  <si>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</si>
  <si>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</si>
  <si>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</si>
  <si>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</si>
  <si>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</si>
  <si>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</si>
  <si>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</si>
  <si>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</si>
  <si>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</si>
  <si>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</si>
  <si>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</si>
  <si>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</si>
  <si>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</si>
  <si>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</si>
  <si>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</si>
  <si>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</si>
  <si>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</si>
  <si>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</si>
  <si>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</si>
  <si>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</si>
  <si>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</si>
  <si>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</si>
  <si>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</si>
  <si>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</si>
  <si>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</si>
  <si>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</si>
  <si>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</si>
  <si>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</si>
  <si>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</si>
  <si>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</si>
  <si>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</si>
  <si>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</si>
  <si>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</si>
  <si>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</si>
  <si>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</si>
  <si>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</si>
  <si>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</si>
  <si>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</si>
  <si>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</si>
  <si>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</si>
  <si>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</si>
  <si>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</si>
  <si>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</si>
  <si>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</si>
  <si>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</si>
  <si>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</si>
  <si>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</si>
  <si>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</si>
  <si>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</si>
  <si>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</si>
  <si>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</si>
  <si>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</si>
  <si>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</si>
  <si>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</si>
  <si>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</si>
  <si>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</si>
  <si>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</si>
  <si>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</si>
  <si>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</si>
  <si>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</si>
  <si>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</si>
  <si>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</si>
  <si>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</si>
  <si>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</si>
  <si>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</si>
  <si>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</si>
  <si>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</si>
  <si>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</si>
  <si>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</si>
  <si>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</si>
  <si>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</si>
  <si>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</si>
  <si>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</si>
  <si>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</si>
  <si>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</si>
  <si>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</si>
  <si>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</si>
  <si>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</si>
  <si>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</si>
  <si>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</si>
  <si>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</si>
  <si>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</si>
  <si>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</si>
  <si>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</si>
  <si>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</si>
  <si>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</si>
  <si>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</si>
  <si>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</si>
  <si>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</si>
  <si>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</si>
  <si>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</si>
  <si>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</si>
  <si>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</si>
  <si>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</si>
  <si>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</si>
  <si>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</si>
  <si>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</si>
  <si>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</si>
  <si>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</si>
  <si>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</si>
  <si>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</si>
  <si>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</si>
  <si>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</si>
  <si>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</si>
  <si>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</si>
  <si>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</si>
  <si>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</si>
  <si>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</si>
  <si>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</si>
  <si>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</si>
  <si>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</si>
  <si>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</si>
  <si>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</si>
  <si>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</si>
  <si>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</si>
  <si>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</si>
  <si>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</si>
  <si>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</si>
  <si>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</si>
  <si>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</si>
  <si>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</si>
  <si>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</si>
  <si>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</si>
  <si>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</si>
  <si>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</si>
  <si>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</si>
  <si>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</si>
  <si>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</si>
  <si>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</si>
  <si>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</si>
  <si>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</si>
  <si>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</si>
  <si>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</si>
  <si>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</si>
  <si>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</si>
  <si>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</si>
  <si>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</si>
  <si>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</si>
  <si>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</si>
  <si>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</si>
  <si>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</si>
  <si>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</si>
  <si>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</si>
  <si>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</si>
  <si>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</si>
  <si>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</si>
  <si>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</si>
  <si>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</si>
  <si>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</si>
  <si>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</si>
  <si>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</si>
  <si>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</si>
  <si>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</si>
  <si>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</si>
  <si>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</si>
  <si>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</si>
  <si>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</si>
  <si>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</si>
  <si>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</si>
  <si>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</si>
  <si>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</si>
  <si>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</si>
  <si>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</si>
  <si>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</si>
  <si>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</si>
  <si>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</si>
  <si>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</si>
  <si>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</si>
  <si>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</si>
  <si>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</si>
  <si>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</si>
  <si>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</si>
  <si>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</si>
  <si>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</si>
  <si>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</si>
  <si>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</si>
  <si>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</si>
  <si>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</si>
  <si>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</si>
  <si>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</si>
  <si>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</si>
  <si>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</si>
  <si>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</si>
  <si>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</si>
  <si>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</si>
  <si>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</si>
  <si>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</si>
  <si>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</si>
  <si>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</si>
  <si>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</si>
  <si>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</si>
  <si>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</si>
  <si>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</si>
  <si>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</si>
  <si>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</si>
  <si>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</si>
  <si>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</si>
  <si>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</si>
  <si>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</si>
  <si>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</si>
  <si>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</si>
  <si>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</si>
  <si>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</si>
  <si>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</si>
  <si>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</si>
  <si>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</si>
  <si>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</si>
  <si>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</si>
  <si>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</si>
  <si>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</si>
  <si>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</si>
  <si>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</si>
  <si>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</si>
  <si>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</si>
  <si>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</si>
  <si>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</si>
  <si>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</si>
  <si>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</si>
  <si>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</si>
  <si>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</si>
  <si>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</si>
  <si>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</si>
  <si>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</si>
  <si>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</si>
  <si>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</si>
  <si>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</si>
  <si>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</si>
  <si>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</si>
  <si>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</si>
  <si>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</si>
  <si>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</si>
  <si>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</si>
  <si>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</si>
  <si>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</si>
  <si>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</si>
  <si>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</si>
  <si>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</si>
  <si>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</si>
  <si>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</si>
  <si>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</si>
  <si>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</si>
  <si>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</si>
  <si>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</si>
  <si>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</si>
  <si>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</si>
  <si>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</si>
  <si>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</si>
  <si>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</si>
  <si>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</si>
  <si>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</si>
  <si>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</si>
  <si>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</si>
  <si>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</si>
  <si>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</si>
  <si>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</si>
  <si>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</si>
  <si>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</si>
  <si>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</si>
  <si>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</si>
  <si>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</si>
  <si>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</si>
  <si>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</si>
  <si>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</si>
  <si>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</si>
  <si>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</si>
  <si>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</si>
  <si>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</si>
  <si>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</si>
  <si>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</si>
  <si>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</si>
  <si>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</si>
  <si>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</si>
  <si>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</si>
  <si>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</si>
  <si>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</si>
  <si>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</si>
  <si>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</si>
  <si>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</si>
  <si>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</si>
  <si>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</si>
  <si>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</si>
  <si>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</si>
  <si>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</si>
  <si>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</si>
  <si>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</si>
  <si>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</si>
  <si>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</si>
  <si>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</si>
  <si>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</si>
  <si>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</si>
  <si>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</si>
  <si>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</si>
  <si>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</si>
  <si>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</si>
  <si>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</si>
  <si>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</si>
  <si>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</si>
  <si>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</si>
  <si>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</si>
  <si>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</si>
  <si>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</si>
  <si>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</si>
  <si>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</si>
  <si>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</si>
  <si>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</si>
  <si>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</si>
  <si>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</si>
  <si>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</si>
  <si>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</si>
  <si>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</si>
  <si>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</si>
  <si>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</si>
  <si>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</si>
  <si>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</si>
  <si>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</si>
  <si>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</si>
  <si>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</si>
  <si>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</si>
  <si>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</si>
  <si>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</si>
  <si>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</si>
  <si>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</si>
  <si>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</si>
  <si>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</si>
  <si>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</si>
  <si>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</si>
  <si>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</si>
  <si>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</si>
  <si>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</si>
  <si>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</si>
  <si>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</si>
  <si>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</si>
  <si>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</si>
  <si>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</si>
  <si>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</si>
  <si>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</si>
  <si>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</si>
  <si>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</si>
  <si>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</si>
  <si>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</si>
  <si>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</si>
  <si>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</si>
  <si>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</si>
  <si>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</si>
  <si>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</si>
  <si>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</si>
  <si>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</si>
  <si>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</si>
  <si>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</si>
  <si>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</si>
  <si>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</si>
  <si>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</si>
  <si>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</si>
  <si>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</si>
  <si>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</si>
  <si>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</si>
  <si>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</si>
  <si>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</si>
  <si>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</si>
  <si>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</si>
  <si>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</si>
  <si>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</si>
  <si>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</si>
  <si>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</si>
  <si>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</si>
  <si>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</si>
  <si>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</si>
  <si>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</si>
  <si>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</si>
  <si>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</si>
  <si>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</si>
  <si>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</si>
  <si>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</si>
  <si>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</si>
  <si>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</si>
  <si>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</si>
  <si>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</si>
  <si>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</si>
  <si>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</si>
  <si>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</si>
  <si>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</si>
  <si>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</si>
  <si>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</si>
  <si>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</si>
  <si>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</si>
  <si>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</si>
  <si>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</si>
  <si>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</si>
  <si>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</si>
  <si>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</si>
  <si>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</si>
  <si>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</si>
  <si>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</si>
  <si>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</si>
  <si>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</si>
  <si>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</si>
  <si>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</si>
  <si>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</si>
  <si>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</si>
  <si>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</si>
  <si>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</si>
  <si>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</si>
  <si>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</si>
  <si>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</si>
  <si>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</si>
  <si>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</si>
  <si>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</si>
  <si>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</si>
  <si>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</si>
  <si>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</si>
  <si>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</si>
  <si>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</si>
  <si>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</si>
  <si>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</si>
  <si>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</si>
  <si>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</si>
  <si>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</si>
  <si>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</si>
  <si>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</si>
  <si>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</si>
  <si>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</si>
  <si>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</si>
  <si>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</si>
  <si>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</si>
  <si>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</si>
  <si>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</si>
  <si>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</si>
  <si>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</si>
  <si>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</si>
  <si>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</si>
  <si>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</si>
  <si>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</si>
  <si>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</si>
  <si>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</si>
  <si>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</si>
  <si>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</si>
  <si>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</si>
  <si>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</si>
  <si>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</si>
  <si>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</si>
  <si>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</si>
  <si>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</si>
  <si>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</si>
  <si>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</si>
  <si>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</si>
  <si>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</si>
  <si>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</si>
  <si>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</si>
  <si>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</si>
  <si>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</si>
  <si>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</si>
  <si>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</si>
  <si>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</si>
  <si>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</si>
  <si>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</si>
  <si>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</si>
  <si>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</si>
  <si>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</si>
  <si>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</si>
  <si>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</si>
  <si>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</si>
  <si>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</si>
  <si>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</si>
  <si>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</si>
  <si>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</si>
  <si>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</si>
  <si>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</si>
  <si>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</si>
  <si>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</si>
  <si>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</si>
  <si>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</si>
  <si>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</si>
  <si>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</si>
  <si>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</si>
  <si>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</si>
  <si>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</si>
  <si>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</si>
  <si>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</si>
  <si>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</si>
  <si>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</si>
  <si>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</si>
  <si>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</si>
  <si>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</si>
  <si>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</si>
  <si>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</si>
  <si>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</si>
  <si>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</si>
  <si>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</si>
  <si>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</si>
  <si>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</si>
  <si>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</si>
  <si>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</si>
  <si>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</si>
  <si>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</si>
  <si>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</si>
  <si>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</si>
  <si>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</si>
  <si>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</si>
  <si>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</si>
  <si>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</si>
  <si>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</si>
  <si>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</si>
  <si>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</si>
  <si>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</si>
  <si>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</si>
  <si>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</si>
  <si>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</si>
  <si>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</si>
  <si>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</si>
  <si>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</si>
  <si>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</si>
  <si>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</si>
  <si>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</si>
  <si>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</si>
  <si>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</si>
  <si>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</si>
  <si>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</si>
  <si>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</si>
  <si>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</si>
  <si>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</si>
  <si>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</si>
  <si>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</si>
  <si>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</si>
  <si>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</si>
  <si>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</si>
  <si>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</si>
  <si>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</si>
  <si>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</si>
  <si>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</si>
  <si>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</si>
  <si>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</si>
  <si>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</si>
  <si>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</si>
  <si>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</si>
  <si>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</si>
  <si>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</si>
  <si>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</si>
  <si>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</si>
  <si>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</si>
  <si>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</si>
  <si>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</si>
  <si>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</si>
  <si>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</si>
  <si>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</si>
  <si>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</si>
  <si>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</si>
  <si>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</si>
  <si>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</si>
  <si>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</si>
  <si>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</si>
  <si>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</si>
  <si>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</si>
  <si>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</si>
  <si>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</si>
  <si>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</si>
  <si>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</si>
  <si>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</si>
  <si>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</si>
  <si>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</si>
  <si>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</si>
  <si>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</si>
  <si>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</si>
  <si>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</si>
  <si>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</si>
  <si>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</si>
  <si>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</si>
  <si>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</si>
  <si>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</si>
  <si>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</si>
  <si>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</si>
  <si>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</si>
  <si>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</si>
  <si>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</si>
  <si>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</si>
  <si>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</si>
  <si>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</si>
  <si>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</si>
  <si>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</si>
  <si>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</si>
  <si>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</si>
  <si>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</si>
  <si>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</si>
  <si>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</si>
  <si>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</si>
  <si>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</si>
  <si>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</si>
  <si>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</si>
  <si>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</si>
  <si>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</si>
  <si>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</si>
  <si>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</si>
  <si>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</si>
  <si>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</si>
  <si>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</si>
  <si>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</si>
  <si>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</si>
  <si>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</si>
  <si>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</si>
  <si>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</si>
  <si>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</si>
  <si>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</si>
  <si>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</si>
  <si>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</si>
  <si>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</si>
  <si>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</si>
  <si>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</si>
  <si>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</si>
  <si>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</si>
  <si>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</si>
  <si>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</si>
  <si>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</si>
  <si>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</si>
  <si>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</si>
  <si>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</si>
  <si>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</si>
  <si>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</si>
  <si>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</si>
  <si>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</si>
  <si>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</si>
  <si>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</si>
  <si>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</si>
  <si>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</si>
  <si>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</si>
  <si>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</si>
  <si>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</si>
  <si>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</si>
  <si>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</si>
  <si>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</si>
  <si>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</si>
  <si>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</si>
  <si>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</si>
  <si>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</si>
  <si>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</si>
  <si>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</si>
  <si>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</si>
  <si>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</si>
  <si>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</si>
  <si>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</si>
  <si>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</si>
  <si>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</si>
  <si>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</si>
  <si>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</si>
  <si>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</si>
  <si>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</si>
  <si>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</si>
  <si>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</si>
  <si>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</si>
  <si>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</si>
  <si>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</si>
  <si>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</si>
  <si>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</si>
  <si>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</si>
  <si>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</si>
  <si>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</si>
  <si>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</si>
  <si>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</si>
  <si>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</si>
  <si>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</si>
  <si>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</si>
  <si>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</si>
  <si>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</si>
  <si>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</si>
  <si>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</si>
  <si>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</si>
  <si>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</si>
  <si>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</si>
  <si>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</si>
  <si>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</si>
  <si>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</si>
  <si>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</si>
  <si>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</si>
  <si>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</si>
  <si>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</si>
  <si>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</si>
  <si>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</si>
  <si>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</si>
  <si>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</si>
  <si>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</si>
  <si>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</si>
  <si>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</si>
  <si>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</si>
  <si>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</si>
  <si>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</si>
  <si>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</si>
  <si>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</si>
  <si>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</si>
  <si>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</si>
  <si>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</si>
  <si>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</si>
  <si>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</si>
  <si>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</si>
  <si>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</si>
  <si>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</si>
  <si>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</si>
  <si>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</si>
  <si>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</si>
  <si>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</si>
  <si>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</si>
  <si>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</si>
  <si>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</si>
  <si>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</si>
  <si>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</si>
  <si>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</si>
  <si>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</si>
  <si>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</si>
  <si>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</si>
  <si>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</si>
  <si>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</si>
  <si>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</si>
  <si>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</si>
  <si>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</si>
  <si>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</si>
  <si>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</si>
  <si>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</si>
  <si>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</si>
  <si>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</si>
  <si>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</si>
  <si>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</si>
  <si>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</si>
  <si>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</si>
  <si>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</si>
  <si>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</si>
  <si>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</si>
  <si>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</si>
  <si>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</si>
  <si>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</si>
  <si>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</si>
  <si>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</si>
  <si>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</si>
  <si>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</si>
  <si>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</si>
  <si>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</si>
  <si>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</si>
  <si>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</si>
  <si>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</si>
  <si>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</si>
  <si>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</si>
  <si>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</si>
  <si>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</si>
  <si>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</si>
  <si>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</si>
  <si>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</si>
  <si>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</si>
  <si>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</si>
  <si>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</si>
  <si>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</si>
  <si>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</si>
  <si>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</si>
  <si>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</si>
  <si>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</si>
  <si>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</si>
  <si>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</si>
  <si>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</si>
  <si>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</si>
  <si>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</si>
  <si>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</si>
  <si>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</si>
  <si>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</si>
  <si>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</si>
  <si>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</si>
  <si>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</si>
  <si>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</si>
  <si>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</si>
  <si>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</si>
  <si>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</si>
  <si>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</si>
  <si>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</si>
  <si>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</si>
  <si>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</si>
  <si>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</si>
  <si>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</si>
  <si>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</si>
  <si>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</si>
  <si>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</si>
  <si>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</si>
  <si>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</si>
  <si>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</si>
  <si>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</si>
  <si>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</si>
  <si>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</si>
  <si>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</si>
  <si>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</si>
  <si>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</si>
  <si>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</si>
  <si>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</si>
  <si>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</si>
  <si>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</si>
  <si>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</si>
  <si>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</si>
  <si>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</si>
  <si>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</si>
  <si>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</si>
  <si>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</si>
  <si>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</si>
  <si>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</si>
  <si>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</si>
  <si>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</si>
  <si>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</si>
  <si>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</si>
  <si>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</si>
  <si>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</si>
  <si>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</si>
  <si>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</si>
  <si>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</si>
  <si>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</si>
  <si>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</si>
  <si>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</si>
  <si>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</si>
  <si>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</si>
  <si>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</si>
  <si>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</si>
  <si>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</si>
  <si>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</si>
  <si>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</si>
  <si>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</si>
  <si>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</si>
  <si>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</si>
  <si>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</si>
  <si>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</si>
  <si>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</si>
  <si>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</si>
  <si>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</si>
  <si>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</si>
  <si>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</si>
  <si>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</si>
  <si>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</si>
  <si>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</si>
  <si>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</si>
  <si>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</si>
  <si>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</si>
  <si>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</si>
  <si>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</si>
  <si>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</si>
  <si>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</si>
  <si>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</si>
  <si>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</si>
  <si>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</si>
  <si>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</si>
  <si>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</si>
  <si>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</si>
  <si>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</si>
  <si>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</si>
  <si>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</si>
  <si>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</si>
  <si>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</si>
  <si>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</si>
  <si>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</si>
  <si>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</si>
  <si>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</si>
  <si>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</si>
  <si>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</si>
  <si>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</si>
  <si>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</si>
  <si>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</si>
  <si>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</si>
  <si>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</si>
  <si>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</si>
  <si>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</si>
  <si>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</si>
  <si>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</si>
  <si>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</si>
  <si>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</si>
  <si>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</si>
  <si>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</si>
  <si>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</si>
  <si>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</si>
  <si>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</si>
  <si>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</si>
  <si>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</si>
  <si>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</si>
  <si>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</si>
  <si>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</si>
  <si>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</si>
  <si>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</si>
  <si>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</si>
  <si>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</si>
  <si>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</si>
  <si>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</si>
  <si>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</si>
  <si>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</si>
  <si>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</si>
  <si>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</si>
  <si>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</si>
  <si>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</si>
  <si>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</si>
  <si>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</si>
  <si>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</si>
  <si>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</si>
  <si>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</si>
  <si>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</si>
  <si>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</si>
  <si>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</si>
  <si>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</si>
  <si>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</si>
  <si>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</si>
  <si>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</si>
  <si>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</si>
  <si>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</si>
  <si>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</si>
  <si>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</si>
  <si>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</si>
  <si>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</si>
  <si>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</si>
  <si>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</si>
  <si>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</si>
  <si>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</si>
  <si>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</si>
  <si>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</si>
  <si>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</si>
  <si>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</si>
  <si>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</si>
  <si>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</si>
  <si>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</si>
  <si>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</si>
  <si>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</si>
  <si>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</si>
  <si>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</si>
  <si>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</si>
  <si>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</si>
  <si>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</si>
  <si>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</si>
  <si>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</si>
  <si>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</si>
  <si>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</si>
  <si>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</si>
  <si>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</si>
  <si>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</si>
  <si>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</si>
  <si>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</si>
  <si>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</si>
  <si>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</si>
  <si>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</si>
  <si>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</si>
  <si>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</si>
  <si>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</si>
  <si>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</si>
  <si>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</si>
  <si>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</si>
  <si>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</si>
  <si>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</si>
  <si>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</si>
  <si>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</si>
  <si>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</si>
  <si>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</si>
  <si>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</si>
  <si>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</si>
  <si>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</si>
  <si>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</si>
  <si>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</si>
  <si>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</si>
  <si>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</si>
  <si>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</si>
  <si>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</si>
  <si>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</si>
  <si>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</si>
  <si>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</si>
  <si>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</si>
  <si>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</si>
  <si>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</si>
  <si>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</si>
  <si>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</si>
  <si>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</si>
  <si>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</si>
  <si>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</si>
  <si>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</si>
  <si>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</si>
  <si>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</si>
  <si>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</si>
  <si>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</si>
  <si>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</si>
  <si>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</si>
  <si>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</si>
  <si>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</si>
  <si>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</si>
  <si>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</si>
  <si>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</si>
  <si>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</si>
  <si>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</si>
  <si>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</si>
  <si>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</si>
  <si>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</si>
  <si>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</si>
  <si>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</si>
  <si>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</si>
  <si>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</si>
  <si>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</si>
  <si>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</si>
  <si>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</si>
  <si>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</si>
  <si>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</si>
  <si>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</si>
  <si>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</si>
  <si>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</si>
  <si>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</si>
  <si>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</si>
  <si>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</si>
  <si>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</si>
  <si>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</si>
  <si>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</si>
  <si>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</si>
  <si>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</si>
  <si>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</si>
  <si>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</si>
  <si>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</si>
  <si>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</si>
  <si>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</si>
  <si>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</si>
  <si>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</si>
  <si>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</si>
  <si>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</si>
  <si>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</si>
  <si>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</si>
  <si>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</si>
  <si>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</si>
  <si>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</si>
  <si>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</si>
  <si>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</si>
  <si>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</si>
  <si>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</si>
  <si>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</si>
  <si>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</si>
  <si>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</si>
  <si>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</si>
  <si>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</si>
  <si>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</si>
  <si>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</si>
  <si>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</si>
  <si>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</si>
  <si>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</si>
  <si>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</si>
  <si>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</si>
  <si>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</si>
  <si>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</si>
  <si>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</si>
  <si>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</si>
  <si>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</si>
  <si>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</si>
  <si>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</si>
  <si>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</si>
  <si>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</si>
  <si>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</si>
  <si>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</si>
  <si>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</si>
  <si>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</si>
  <si>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</si>
  <si>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</si>
  <si>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</si>
  <si>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</si>
  <si>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</si>
  <si>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</si>
  <si>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</si>
  <si>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</si>
  <si>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</si>
  <si>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</si>
  <si>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</si>
  <si>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</si>
  <si>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</si>
  <si>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</si>
  <si>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</si>
  <si>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</si>
  <si>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</si>
  <si>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</si>
  <si>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</si>
  <si>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</si>
  <si>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</si>
  <si>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</si>
  <si>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</si>
  <si>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</si>
  <si>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</si>
  <si>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</si>
  <si>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</si>
  <si>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</si>
  <si>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</si>
  <si>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</si>
  <si>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</si>
  <si>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</si>
  <si>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</si>
  <si>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</si>
  <si>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</si>
  <si>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</si>
  <si>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</si>
  <si>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</si>
  <si>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</si>
  <si>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</si>
  <si>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</si>
  <si>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</si>
  <si>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</si>
  <si>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</si>
  <si>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</si>
  <si>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</si>
  <si>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</si>
  <si>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</si>
  <si>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</si>
  <si>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</si>
  <si>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</si>
  <si>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</si>
  <si>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</si>
  <si>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</si>
  <si>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</si>
  <si>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</si>
  <si>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</si>
  <si>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</si>
  <si>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</si>
  <si>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</si>
  <si>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</si>
  <si>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</si>
  <si>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</si>
  <si>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</si>
  <si>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</si>
  <si>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</si>
  <si>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</si>
  <si>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</si>
  <si>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</si>
  <si>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</si>
  <si>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</si>
  <si>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</si>
  <si>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</si>
  <si>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</si>
  <si>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</si>
  <si>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</si>
  <si>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</si>
  <si>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</si>
  <si>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</si>
  <si>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</si>
  <si>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</si>
  <si>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</si>
  <si>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</si>
  <si>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</si>
  <si>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</si>
  <si>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</si>
  <si>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</si>
  <si>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</si>
  <si>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</si>
  <si>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</si>
  <si>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</si>
  <si>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</si>
  <si>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</si>
  <si>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</si>
  <si>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</si>
  <si>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</si>
  <si>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</si>
  <si>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</si>
  <si>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</si>
  <si>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</si>
  <si>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</si>
  <si>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</si>
  <si>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</si>
  <si>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</si>
  <si>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</si>
  <si>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</si>
  <si>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</si>
  <si>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</si>
  <si>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</si>
  <si>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</si>
  <si>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</si>
  <si>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</si>
  <si>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</si>
  <si>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</si>
  <si>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</si>
  <si>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</si>
  <si>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</si>
  <si>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</si>
  <si>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</si>
  <si>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</si>
  <si>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</si>
  <si>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</si>
  <si>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</si>
  <si>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</si>
  <si>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</si>
  <si>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</si>
  <si>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</si>
  <si>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</si>
  <si>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</si>
  <si>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</si>
  <si>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</si>
  <si>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</si>
  <si>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</si>
  <si>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</si>
  <si>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</si>
  <si>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</si>
  <si>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</si>
  <si>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</si>
  <si>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</si>
  <si>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</si>
  <si>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</si>
  <si>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</si>
  <si>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</si>
  <si>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</si>
  <si>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</si>
  <si>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</si>
  <si>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</si>
  <si>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</si>
  <si>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</si>
  <si>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</si>
  <si>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</si>
  <si>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</si>
  <si>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</si>
  <si>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</si>
  <si>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</si>
  <si>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</si>
  <si>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</si>
  <si>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</si>
  <si>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</si>
  <si>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</si>
  <si>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</si>
  <si>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</si>
  <si>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</si>
  <si>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</si>
  <si>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</si>
  <si>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</si>
  <si>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</si>
  <si>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</si>
  <si>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</si>
  <si>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</si>
  <si>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</si>
  <si>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</si>
  <si>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</si>
  <si>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</si>
  <si>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</si>
  <si>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</si>
  <si>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</si>
  <si>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</si>
  <si>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</si>
  <si>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</si>
  <si>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</si>
  <si>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</si>
  <si>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</si>
  <si>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</si>
  <si>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</si>
  <si>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</si>
  <si>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</si>
  <si>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</si>
  <si>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</si>
  <si>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</si>
  <si>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</si>
  <si>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</si>
  <si>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</si>
  <si>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</si>
  <si>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</si>
  <si>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</si>
  <si>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</si>
  <si>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</si>
  <si>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</si>
  <si>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</si>
  <si>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</si>
  <si>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</si>
  <si>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</si>
  <si>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</si>
  <si>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</si>
  <si>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</si>
  <si>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</si>
  <si>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</si>
  <si>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</si>
  <si>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</si>
  <si>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</si>
  <si>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</si>
  <si>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</si>
  <si>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</si>
  <si>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</si>
  <si>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</si>
  <si>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</si>
  <si>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</si>
  <si>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</si>
  <si>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</si>
  <si>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</si>
  <si>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</si>
  <si>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</si>
  <si>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</si>
  <si>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</si>
  <si>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</si>
  <si>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</si>
  <si>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</si>
  <si>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</si>
  <si>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</si>
  <si>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</si>
  <si>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</si>
  <si>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</si>
  <si>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</si>
  <si>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</si>
  <si>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</si>
  <si>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</si>
  <si>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</si>
  <si>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</si>
  <si>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</si>
  <si>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</si>
  <si>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</si>
  <si>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</si>
  <si>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</si>
  <si>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</si>
  <si>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</si>
  <si>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</si>
  <si>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</si>
  <si>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</si>
  <si>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</si>
  <si>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</si>
  <si>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</si>
  <si>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</si>
  <si>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</si>
  <si>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</si>
  <si>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</si>
  <si>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</si>
  <si>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</si>
  <si>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</si>
  <si>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</si>
  <si>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</si>
  <si>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</si>
  <si>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</si>
  <si>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</si>
  <si>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</si>
  <si>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</si>
  <si>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</si>
  <si>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</si>
  <si>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</si>
  <si>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</si>
  <si>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</si>
  <si>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</si>
  <si>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</si>
  <si>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</si>
  <si>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</si>
  <si>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</si>
  <si>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</si>
  <si>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</si>
  <si>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</si>
  <si>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</si>
  <si>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</si>
  <si>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</si>
  <si>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</si>
  <si>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</si>
  <si>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</si>
  <si>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</si>
  <si>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</si>
  <si>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</si>
  <si>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</si>
  <si>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</si>
  <si>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</si>
  <si>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</si>
  <si>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</si>
  <si>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</si>
  <si>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</si>
  <si>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</si>
  <si>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</si>
  <si>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</si>
  <si>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</si>
  <si>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</si>
  <si>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</si>
  <si>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</si>
  <si>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</si>
  <si>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</si>
  <si>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</si>
  <si>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</si>
  <si>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</si>
  <si>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</si>
  <si>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</si>
  <si>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</si>
  <si>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</si>
  <si>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</si>
  <si>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</si>
  <si>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</si>
  <si>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</si>
  <si>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</si>
  <si>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</si>
  <si>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</si>
  <si>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</si>
  <si>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</si>
  <si>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</si>
  <si>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</si>
  <si>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</si>
  <si>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</si>
  <si>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</si>
  <si>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</si>
  <si>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</si>
  <si>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</si>
  <si>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</si>
  <si>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</si>
  <si>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</si>
  <si>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</si>
  <si>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</si>
  <si>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</si>
  <si>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</si>
  <si>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</si>
  <si>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</si>
  <si>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</si>
  <si>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</si>
  <si>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</si>
  <si>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</si>
  <si>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</si>
  <si>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</si>
  <si>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</si>
  <si>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</si>
  <si>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</si>
  <si>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</si>
  <si>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</si>
  <si>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</si>
  <si>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</si>
  <si>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</si>
  <si>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</si>
  <si>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</si>
  <si>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</si>
  <si>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</si>
  <si>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</si>
  <si>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</si>
  <si>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</si>
  <si>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</si>
  <si>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</si>
  <si>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</si>
  <si>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</si>
  <si>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</si>
  <si>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</si>
  <si>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</si>
  <si>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</si>
  <si>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</si>
  <si>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</si>
  <si>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</si>
  <si>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</si>
  <si>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</si>
  <si>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</si>
  <si>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</si>
  <si>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</si>
  <si>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</si>
  <si>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</si>
  <si>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</si>
  <si>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</si>
  <si>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</si>
  <si>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</si>
  <si>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</si>
  <si>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</si>
  <si>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</si>
  <si>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</si>
  <si>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</si>
  <si>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</si>
  <si>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</si>
  <si>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</si>
  <si>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</si>
  <si>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</si>
  <si>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</si>
  <si>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</si>
  <si>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</si>
  <si>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</si>
  <si>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</si>
  <si>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</si>
  <si>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</si>
  <si>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</si>
  <si>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</si>
  <si>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</si>
  <si>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</si>
  <si>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</si>
  <si>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</si>
  <si>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</si>
  <si>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</si>
  <si>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</si>
  <si>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</si>
  <si>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</si>
  <si>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</si>
  <si>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</si>
  <si>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</si>
  <si>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</si>
  <si>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</si>
  <si>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</si>
  <si>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</si>
  <si>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</si>
  <si>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</si>
  <si>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</si>
  <si>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</si>
  <si>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</si>
  <si>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</si>
  <si>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</si>
  <si>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</si>
  <si>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</si>
  <si>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</si>
  <si>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</si>
  <si>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</si>
  <si>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</si>
  <si>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</si>
  <si>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</si>
  <si>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</si>
  <si>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</si>
  <si>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</si>
  <si>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</si>
  <si>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</si>
  <si>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</si>
  <si>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</si>
  <si>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</si>
  <si>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</si>
  <si>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</si>
  <si>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</si>
  <si>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</si>
  <si>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</si>
  <si>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</si>
  <si>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</si>
  <si>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</si>
  <si>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</si>
  <si>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</si>
  <si>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</si>
  <si>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</si>
  <si>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</si>
  <si>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</si>
  <si>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</si>
  <si>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</si>
  <si>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</si>
  <si>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</si>
  <si>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</si>
  <si>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</si>
  <si>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</si>
  <si>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</si>
  <si>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</si>
  <si>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</si>
  <si>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</si>
  <si>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</si>
  <si>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</si>
  <si>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</si>
  <si>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</si>
  <si>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</si>
  <si>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</si>
  <si>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</si>
  <si>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</si>
  <si>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</si>
  <si>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</si>
  <si>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</si>
  <si>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</si>
  <si>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</si>
  <si>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</si>
  <si>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</si>
  <si>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</si>
  <si>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</si>
  <si>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</si>
  <si>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</si>
  <si>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</si>
  <si>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</si>
  <si>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</si>
  <si>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</si>
  <si>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</si>
  <si>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</si>
  <si>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</si>
  <si>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</si>
  <si>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</si>
  <si>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</si>
  <si>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</si>
  <si>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</si>
  <si>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</si>
  <si>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</si>
  <si>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</si>
  <si>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</si>
  <si>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</si>
  <si>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</si>
  <si>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</si>
  <si>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</si>
  <si>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</si>
  <si>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</si>
  <si>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</si>
  <si>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</si>
  <si>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</si>
  <si>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</si>
  <si>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</si>
  <si>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</si>
  <si>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</si>
  <si>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</si>
  <si>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</si>
  <si>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</si>
  <si>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</si>
  <si>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</si>
  <si>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</si>
  <si>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</si>
  <si>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</si>
  <si>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</si>
  <si>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</si>
  <si>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</si>
  <si>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</si>
  <si>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</si>
  <si>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</si>
  <si>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</si>
  <si>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</si>
  <si>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</si>
  <si>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</si>
  <si>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</si>
  <si>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</si>
  <si>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</si>
  <si>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</si>
  <si>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</si>
  <si>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</si>
  <si>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</si>
  <si>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</si>
  <si>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</si>
  <si>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</si>
  <si>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</si>
  <si>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</si>
  <si>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</si>
  <si>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</si>
  <si>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</si>
  <si>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</si>
  <si>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</si>
  <si>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</si>
  <si>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</si>
  <si>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</si>
  <si>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</si>
  <si>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</si>
  <si>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</si>
  <si>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</si>
  <si>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</si>
  <si>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</si>
  <si>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</si>
  <si>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</si>
  <si>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</si>
  <si>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</si>
  <si>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</si>
  <si>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</si>
  <si>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</si>
  <si>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</si>
  <si>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</si>
  <si>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</si>
  <si>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</si>
  <si>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</si>
  <si>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</si>
  <si>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</si>
  <si>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</si>
  <si>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</si>
  <si>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</si>
  <si>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</si>
  <si>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</si>
  <si>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</si>
  <si>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</si>
  <si>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</si>
  <si>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</si>
  <si>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</si>
  <si>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</si>
  <si>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</si>
  <si>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</si>
  <si>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</si>
  <si>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</si>
  <si>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</si>
  <si>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</si>
  <si>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</si>
  <si>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</si>
  <si>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</si>
  <si>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</si>
  <si>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</si>
  <si>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</si>
  <si>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</si>
  <si>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</si>
  <si>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</si>
  <si>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</si>
  <si>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</si>
  <si>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</si>
  <si>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</si>
  <si>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</si>
  <si>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</si>
  <si>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</si>
  <si>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</si>
  <si>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</si>
  <si>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</si>
  <si>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</si>
  <si>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</si>
  <si>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</si>
  <si>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</si>
  <si>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</si>
  <si>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</si>
  <si>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</si>
  <si>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</si>
  <si>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</si>
  <si>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</si>
  <si>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</si>
  <si>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</si>
  <si>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</si>
  <si>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</si>
  <si>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</si>
  <si>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</si>
  <si>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</si>
  <si>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</si>
  <si>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</si>
  <si>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</si>
  <si>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</si>
  <si>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</si>
  <si>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</si>
  <si>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</si>
  <si>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</si>
  <si>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</si>
  <si>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</si>
  <si>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</si>
  <si>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</si>
  <si>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</si>
  <si>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</si>
  <si>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</si>
  <si>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</si>
  <si>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</si>
  <si>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</si>
  <si>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</si>
  <si>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</si>
  <si>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</si>
  <si>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</si>
  <si>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</si>
  <si>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</si>
  <si>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</si>
  <si>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</si>
  <si>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</si>
  <si>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</si>
  <si>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</si>
  <si>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</si>
  <si>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</si>
  <si>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</si>
  <si>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</si>
  <si>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</si>
  <si>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</si>
  <si>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</si>
  <si>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</si>
  <si>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</si>
  <si>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</si>
  <si>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</si>
  <si>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</si>
  <si>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</si>
  <si>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</si>
  <si>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</si>
  <si>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</si>
  <si>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</si>
  <si>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</si>
  <si>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</si>
  <si>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</si>
  <si>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</si>
  <si>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</si>
  <si>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</si>
  <si>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</si>
  <si>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</si>
  <si>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</si>
  <si>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</si>
  <si>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</si>
  <si>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</si>
  <si>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</si>
  <si>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</si>
  <si>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</si>
  <si>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</si>
  <si>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</si>
  <si>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</si>
  <si>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</si>
  <si>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</si>
  <si>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</si>
  <si>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</si>
  <si>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</si>
  <si>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</si>
  <si>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</si>
  <si>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</si>
  <si>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</si>
  <si>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</si>
  <si>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</si>
  <si>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</si>
  <si>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</si>
  <si>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</si>
  <si>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</si>
  <si>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</si>
  <si>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</si>
  <si>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</si>
  <si>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</si>
  <si>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</si>
  <si>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</si>
  <si>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</si>
  <si>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</si>
  <si>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</si>
  <si>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</si>
  <si>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</si>
  <si>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</si>
  <si>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</si>
  <si>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</si>
  <si>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</si>
  <si>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</si>
  <si>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</si>
  <si>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</si>
  <si>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</si>
  <si>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</si>
  <si>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</si>
  <si>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</si>
  <si>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</si>
  <si>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</si>
  <si>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</si>
  <si>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</si>
  <si>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</si>
  <si>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</si>
  <si>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</si>
  <si>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</si>
  <si>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</si>
  <si>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</si>
  <si>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</si>
  <si>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</si>
  <si>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</si>
  <si>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</si>
  <si>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</si>
  <si>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</si>
  <si>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</si>
  <si>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</si>
  <si>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</si>
  <si>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</si>
  <si>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</si>
  <si>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</si>
  <si>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</si>
  <si>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</si>
  <si>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</si>
  <si>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</si>
  <si>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</si>
  <si>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</si>
  <si>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</si>
  <si>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</si>
  <si>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</si>
  <si>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</si>
  <si>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</si>
  <si>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</si>
  <si>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</si>
  <si>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</si>
  <si>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</si>
  <si>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</si>
  <si>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</si>
  <si>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</si>
  <si>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</si>
  <si>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</si>
  <si>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</si>
  <si>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</si>
  <si>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</si>
  <si>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</si>
  <si>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</si>
  <si>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</si>
  <si>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</si>
  <si>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</si>
  <si>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</si>
  <si>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</si>
  <si>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</si>
  <si>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</si>
  <si>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</si>
  <si>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</si>
  <si>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</si>
  <si>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</si>
  <si>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</si>
  <si>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</si>
  <si>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</si>
  <si>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</si>
  <si>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</si>
  <si>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</si>
  <si>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</si>
  <si>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</si>
  <si>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</si>
  <si>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</si>
  <si>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</si>
  <si>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</si>
  <si>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</si>
  <si>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</si>
  <si>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</si>
  <si>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</si>
  <si>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</si>
  <si>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</si>
  <si>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</si>
  <si>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</si>
  <si>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</si>
  <si>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</si>
  <si>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</si>
  <si>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</si>
  <si>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</si>
  <si>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</si>
  <si>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</si>
  <si>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</si>
  <si>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</si>
  <si>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</si>
  <si>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</si>
  <si>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</si>
  <si>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</si>
  <si>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</si>
  <si>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</si>
  <si>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</si>
  <si>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</si>
  <si>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</si>
  <si>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</si>
  <si>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</si>
  <si>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</si>
  <si>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</si>
  <si>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</si>
  <si>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</si>
  <si>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</si>
  <si>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</si>
  <si>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</si>
  <si>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</si>
  <si>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</si>
  <si>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</si>
  <si>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</si>
  <si>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</si>
  <si>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</si>
  <si>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</si>
  <si>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</si>
  <si>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</si>
  <si>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</si>
  <si>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</si>
  <si>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</si>
  <si>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</si>
  <si>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</si>
  <si>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</si>
  <si>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</si>
  <si>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</si>
  <si>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</si>
  <si>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</si>
  <si>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</si>
  <si>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</si>
  <si>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</si>
  <si>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</si>
  <si>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</si>
  <si>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</si>
  <si>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</si>
  <si>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</si>
  <si>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</si>
  <si>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</si>
  <si>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</si>
  <si>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</si>
  <si>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</si>
  <si>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</si>
  <si>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</si>
  <si>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</si>
  <si>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</si>
  <si>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</si>
  <si>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</si>
  <si>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</si>
  <si>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</si>
  <si>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</si>
  <si>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</si>
  <si>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</si>
  <si>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</si>
  <si>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</si>
  <si>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</si>
  <si>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</si>
  <si>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</si>
  <si>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</si>
  <si>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</si>
  <si>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</si>
  <si>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</si>
  <si>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</si>
  <si>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</si>
  <si>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</si>
  <si>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</si>
  <si>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</si>
  <si>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</si>
  <si>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</si>
  <si>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</si>
  <si>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</si>
  <si>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</si>
  <si>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</si>
  <si>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</si>
  <si>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</si>
  <si>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</si>
  <si>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</si>
  <si>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</si>
  <si>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</si>
  <si>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</si>
  <si>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</si>
  <si>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</si>
  <si>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</si>
  <si>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</si>
  <si>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</si>
  <si>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</si>
  <si>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</si>
  <si>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</si>
  <si>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</si>
  <si>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</si>
  <si>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</si>
  <si>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</si>
  <si>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</si>
  <si>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</si>
  <si>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</si>
  <si>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</si>
  <si>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</si>
  <si>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</si>
  <si>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</si>
  <si>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</si>
  <si>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</si>
  <si>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</si>
  <si>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</si>
  <si>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</si>
  <si>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</si>
  <si>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</si>
  <si>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</si>
  <si>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</si>
  <si>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</si>
  <si>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</si>
  <si>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</si>
  <si>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</si>
  <si>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</si>
  <si>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</si>
  <si>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</si>
  <si>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</si>
  <si>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</si>
  <si>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</si>
  <si>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</si>
  <si>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</si>
  <si>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</si>
  <si>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</si>
  <si>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</si>
  <si>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</si>
  <si>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</si>
  <si>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</si>
  <si>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</si>
  <si>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</si>
  <si>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</si>
  <si>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</si>
  <si>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</si>
  <si>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</si>
  <si>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</si>
  <si>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</si>
  <si>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</si>
  <si>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</si>
  <si>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</si>
  <si>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</si>
  <si>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</si>
  <si>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</si>
  <si>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</si>
  <si>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</si>
  <si>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</si>
  <si>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</si>
  <si>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</si>
  <si>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</si>
  <si>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</si>
  <si>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</si>
  <si>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</si>
  <si>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</si>
  <si>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</si>
  <si>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</si>
  <si>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</si>
  <si>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</si>
  <si>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</si>
  <si>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</si>
  <si>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</si>
  <si>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</si>
  <si>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</si>
  <si>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</si>
  <si>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</si>
  <si>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</si>
  <si>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</si>
  <si>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</si>
  <si>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</si>
  <si>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</si>
  <si>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</si>
  <si>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</si>
  <si>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</si>
  <si>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</si>
  <si>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</si>
  <si>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</si>
  <si>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</si>
  <si>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</si>
  <si>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</si>
  <si>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</si>
  <si>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</si>
  <si>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</si>
  <si>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</si>
  <si>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</si>
  <si>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</si>
  <si>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</si>
  <si>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</si>
  <si>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</si>
  <si>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</si>
  <si>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</si>
  <si>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</si>
  <si>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</si>
  <si>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</si>
  <si>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</si>
  <si>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</si>
  <si>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</si>
  <si>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</si>
  <si>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</si>
  <si>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</si>
  <si>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</si>
  <si>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</si>
  <si>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</si>
  <si>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</si>
  <si>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</si>
  <si>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</si>
  <si>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</si>
  <si>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</si>
  <si>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</si>
  <si>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</si>
  <si>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</si>
  <si>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</si>
  <si>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</si>
  <si>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</si>
  <si>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</si>
  <si>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</si>
  <si>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</si>
  <si>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</si>
  <si>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</si>
  <si>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</si>
  <si>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</si>
  <si>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</si>
  <si>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</si>
  <si>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</si>
  <si>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</si>
  <si>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</si>
  <si>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</si>
  <si>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</si>
  <si>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</si>
  <si>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</si>
  <si>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</si>
  <si>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</si>
  <si>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</si>
  <si>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</si>
  <si>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</si>
  <si>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</si>
  <si>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</si>
  <si>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</si>
  <si>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</si>
  <si>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</si>
  <si>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</si>
  <si>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</si>
  <si>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</si>
  <si>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</si>
  <si>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</si>
  <si>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</si>
  <si>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</si>
  <si>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</si>
  <si>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</si>
  <si>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</si>
  <si>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</si>
  <si>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</si>
  <si>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</si>
  <si>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</si>
  <si>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</si>
  <si>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</si>
  <si>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</si>
  <si>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</si>
  <si>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</si>
  <si>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</si>
  <si>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</si>
  <si>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</si>
  <si>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</si>
  <si>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</si>
  <si>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</si>
  <si>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</si>
  <si>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</si>
  <si>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</si>
  <si>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</si>
  <si>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</si>
  <si>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</si>
  <si>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</si>
  <si>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</si>
  <si>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</si>
  <si>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</si>
  <si>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</si>
  <si>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</si>
  <si>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</si>
  <si>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</si>
  <si>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</si>
  <si>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</si>
  <si>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</si>
  <si>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</si>
  <si>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</si>
  <si>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</si>
  <si>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</si>
  <si>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</si>
  <si>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</si>
  <si>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</si>
  <si>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</si>
  <si>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</si>
  <si>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</si>
  <si>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</si>
  <si>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</si>
  <si>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</si>
  <si>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</si>
  <si>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</si>
  <si>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</si>
  <si>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</si>
  <si>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</si>
  <si>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</si>
  <si>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</si>
  <si>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</si>
  <si>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</si>
  <si>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</si>
  <si>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</si>
  <si>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</si>
  <si>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</si>
  <si>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</si>
  <si>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</si>
  <si>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</si>
  <si>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</si>
  <si>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</si>
  <si>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</si>
  <si>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</si>
  <si>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</si>
  <si>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</si>
  <si>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</si>
  <si>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</si>
  <si>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</si>
  <si>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</si>
  <si>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</si>
  <si>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</si>
  <si>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</si>
  <si>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</si>
  <si>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</si>
  <si>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</si>
  <si>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</si>
  <si>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</si>
  <si>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</si>
  <si>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</si>
  <si>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</si>
  <si>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</si>
  <si>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</si>
  <si>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</si>
  <si>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</si>
  <si>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</si>
  <si>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</si>
  <si>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</si>
  <si>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</si>
  <si>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</si>
  <si>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</si>
  <si>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</si>
  <si>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</si>
  <si>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</si>
  <si>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</si>
  <si>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</si>
  <si>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</si>
  <si>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</si>
  <si>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</si>
  <si>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</si>
  <si>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</si>
  <si>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</si>
  <si>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</si>
  <si>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</si>
  <si>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</si>
  <si>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</si>
  <si>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</si>
  <si>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</si>
  <si>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</si>
  <si>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</si>
  <si>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</si>
  <si>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</si>
  <si>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</si>
  <si>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</si>
  <si>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</si>
  <si>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</si>
  <si>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</si>
  <si>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</si>
  <si>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</si>
  <si>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</si>
  <si>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</si>
  <si>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</si>
  <si>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</si>
  <si>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</si>
  <si>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</si>
  <si>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</si>
  <si>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</si>
  <si>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</si>
  <si>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</si>
  <si>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</si>
  <si>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</si>
  <si>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</si>
  <si>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</si>
  <si>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</si>
  <si>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</si>
  <si>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</si>
  <si>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</si>
  <si>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</si>
  <si>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</si>
  <si>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</si>
  <si>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</si>
  <si>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</si>
  <si>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</si>
  <si>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</si>
  <si>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</si>
  <si>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</si>
  <si>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</si>
  <si>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</si>
  <si>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</si>
  <si>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</si>
  <si>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</si>
  <si>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</si>
  <si>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</si>
  <si>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</si>
  <si>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</si>
  <si>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</si>
  <si>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</si>
  <si>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</si>
  <si>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</si>
  <si>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</si>
  <si>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</si>
  <si>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</si>
  <si>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</si>
  <si>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</si>
  <si>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</si>
  <si>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</si>
  <si>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</si>
  <si>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</si>
  <si>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</si>
  <si>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</si>
  <si>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</si>
  <si>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</si>
  <si>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</si>
  <si>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</si>
  <si>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</si>
  <si>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</si>
  <si>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</si>
  <si>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</si>
  <si>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</si>
  <si>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</si>
  <si>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</si>
  <si>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</si>
  <si>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</si>
  <si>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</si>
  <si>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</si>
  <si>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</si>
  <si>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</si>
  <si>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</si>
  <si>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</si>
  <si>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</si>
  <si>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</si>
  <si>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</si>
  <si>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</si>
  <si>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</si>
  <si>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</si>
  <si>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</si>
  <si>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</si>
  <si>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</si>
  <si>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</si>
  <si>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</si>
  <si>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</si>
  <si>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</si>
  <si>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</si>
  <si>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</si>
  <si>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</si>
  <si>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</si>
  <si>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</si>
  <si>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</si>
  <si>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</si>
  <si>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</si>
  <si>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</si>
  <si>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</si>
  <si>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</si>
  <si>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</si>
  <si>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</si>
  <si>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</si>
  <si>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</si>
  <si>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</si>
  <si>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</si>
  <si>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</si>
  <si>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</si>
  <si>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</si>
  <si>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</si>
  <si>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</si>
  <si>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</si>
  <si>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</si>
  <si>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</si>
  <si>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</si>
  <si>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</si>
  <si>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</si>
  <si>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</si>
  <si>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</si>
  <si>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</si>
  <si>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</si>
  <si>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</si>
  <si>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</si>
  <si>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</si>
  <si>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</si>
  <si>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</si>
  <si>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</si>
  <si>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</si>
  <si>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</si>
  <si>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</si>
  <si>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</si>
  <si>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</si>
  <si>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</si>
  <si>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</si>
  <si>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</si>
  <si>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</si>
  <si>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</si>
  <si>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</si>
  <si>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</si>
  <si>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</si>
  <si>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</si>
  <si>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</si>
  <si>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</si>
  <si>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</si>
  <si>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</si>
  <si>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</si>
  <si>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</si>
  <si>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</si>
  <si>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</si>
  <si>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</si>
  <si>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</si>
  <si>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</si>
  <si>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</si>
  <si>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</si>
  <si>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</si>
  <si>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</si>
  <si>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</si>
  <si>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</si>
  <si>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</si>
  <si>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</si>
  <si>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</si>
  <si>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</si>
  <si>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</si>
  <si>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</si>
  <si>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</si>
  <si>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</si>
  <si>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</si>
  <si>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</si>
  <si>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</si>
  <si>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</si>
  <si>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</si>
  <si>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</si>
  <si>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</si>
  <si>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</si>
  <si>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</si>
  <si>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</si>
  <si>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</si>
  <si>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</si>
  <si>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</si>
  <si>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</si>
  <si>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</si>
  <si>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</si>
  <si>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</si>
  <si>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</si>
  <si>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</si>
  <si>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</si>
  <si>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</si>
  <si>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</si>
  <si>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</si>
  <si>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</si>
  <si>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</si>
  <si>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</si>
  <si>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</si>
  <si>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</si>
  <si>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</si>
  <si>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</si>
  <si>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</si>
  <si>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</si>
  <si>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</si>
  <si>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</si>
  <si>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</si>
  <si>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</si>
  <si>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</si>
  <si>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</si>
  <si>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</si>
  <si>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</si>
  <si>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</si>
  <si>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</si>
  <si>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</si>
  <si>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</si>
  <si>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</si>
  <si>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</si>
  <si>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</si>
  <si>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</si>
  <si>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</si>
  <si>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</si>
  <si>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</si>
  <si>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</si>
  <si>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</si>
  <si>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</si>
  <si>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</si>
  <si>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</si>
  <si>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</si>
  <si>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</si>
  <si>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</si>
  <si>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</si>
  <si>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</si>
  <si>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</si>
  <si>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</si>
  <si>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</si>
  <si>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</si>
  <si>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</si>
  <si>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</si>
  <si>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</si>
  <si>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</si>
  <si>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</si>
  <si>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</si>
  <si>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</si>
  <si>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</si>
  <si>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</si>
  <si>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</si>
  <si>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</si>
  <si>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</si>
  <si>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</si>
  <si>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</si>
  <si>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</si>
  <si>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</si>
  <si>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</si>
  <si>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</si>
  <si>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</si>
  <si>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</si>
  <si>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</si>
  <si>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</si>
  <si>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</si>
  <si>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</si>
  <si>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</si>
  <si>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</si>
  <si>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</si>
  <si>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</si>
  <si>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</si>
  <si>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</si>
  <si>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</si>
  <si>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</si>
  <si>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</si>
  <si>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</si>
  <si>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</si>
  <si>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</si>
  <si>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</si>
  <si>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</si>
  <si>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</si>
  <si>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</si>
  <si>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</si>
  <si>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</si>
  <si>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</si>
  <si>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</si>
  <si>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</si>
  <si>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</si>
  <si>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</si>
  <si>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</si>
  <si>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</si>
  <si>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</si>
  <si>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</si>
  <si>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</si>
  <si>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</si>
  <si>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</si>
  <si>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</si>
  <si>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</si>
  <si>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</si>
  <si>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</si>
  <si>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</si>
  <si>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</si>
  <si>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</si>
  <si>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</si>
  <si>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</si>
  <si>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</si>
  <si>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</si>
  <si>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</si>
  <si>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</si>
  <si>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</si>
  <si>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</si>
  <si>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</si>
  <si>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</si>
  <si>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</si>
  <si>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</si>
  <si>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</si>
  <si>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</si>
  <si>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</si>
  <si>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</si>
  <si>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</si>
  <si>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</si>
  <si>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</si>
  <si>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</si>
  <si>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</si>
  <si>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</si>
  <si>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</si>
  <si>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</si>
  <si>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</si>
  <si>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</si>
  <si>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</si>
  <si>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</si>
  <si>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</si>
  <si>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</si>
  <si>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</si>
  <si>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</si>
  <si>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</si>
  <si>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</si>
  <si>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</si>
  <si>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</si>
  <si>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</si>
  <si>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</si>
  <si>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</si>
  <si>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</si>
  <si>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</si>
  <si>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</si>
  <si>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</si>
  <si>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</si>
  <si>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</si>
  <si>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</si>
  <si>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</si>
  <si>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</si>
  <si>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</si>
  <si>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</si>
  <si>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</si>
  <si>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</si>
  <si>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</si>
  <si>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</si>
  <si>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</si>
  <si>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</si>
  <si>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</si>
  <si>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</si>
  <si>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</si>
  <si>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</si>
  <si>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</si>
  <si>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</si>
  <si>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</si>
  <si>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</si>
  <si>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</si>
  <si>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</si>
  <si>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</si>
  <si>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</si>
  <si>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</si>
  <si>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</si>
  <si>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</si>
  <si>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</si>
  <si>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</si>
  <si>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</si>
  <si>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</si>
  <si>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</si>
  <si>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</si>
  <si>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</si>
  <si>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</si>
  <si>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</si>
  <si>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</si>
  <si>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</si>
  <si>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</si>
  <si>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</si>
  <si>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</si>
  <si>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</si>
  <si>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</si>
  <si>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</si>
  <si>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</si>
  <si>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</si>
  <si>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</si>
  <si>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</si>
  <si>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</si>
  <si>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</si>
  <si>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</si>
  <si>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</si>
  <si>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</si>
  <si>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</si>
  <si>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</si>
  <si>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</si>
  <si>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</si>
  <si>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</si>
  <si>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</si>
  <si>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</si>
  <si>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</si>
  <si>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</si>
  <si>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</si>
  <si>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</si>
  <si>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</si>
  <si>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</si>
  <si>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</si>
  <si>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</si>
  <si>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</si>
  <si>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</si>
  <si>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</si>
  <si>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</si>
  <si>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</si>
  <si>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</si>
  <si>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</si>
  <si>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</si>
  <si>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</si>
  <si>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</si>
  <si>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</si>
  <si>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</si>
  <si>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</si>
  <si>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</si>
  <si>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</si>
  <si>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</si>
  <si>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</si>
  <si>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</si>
  <si>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</si>
  <si>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</si>
  <si>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</si>
  <si>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</si>
  <si>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</si>
  <si>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</si>
  <si>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</si>
  <si>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</si>
  <si>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</si>
  <si>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</si>
  <si>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</si>
  <si>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</si>
  <si>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</si>
  <si>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</si>
  <si>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</si>
  <si>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</si>
  <si>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</si>
  <si>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</si>
  <si>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</si>
  <si>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</si>
  <si>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</si>
  <si>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</si>
  <si>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</si>
  <si>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</si>
  <si>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</si>
  <si>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</si>
  <si>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</si>
  <si>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</si>
  <si>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</si>
  <si>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</si>
  <si>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</si>
  <si>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</si>
  <si>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</si>
  <si>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</si>
  <si>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</si>
  <si>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</si>
  <si>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</si>
  <si>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</si>
  <si>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</si>
  <si>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</si>
  <si>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</si>
  <si>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</si>
  <si>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</si>
  <si>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</si>
  <si>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</si>
  <si>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</si>
  <si>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</si>
  <si>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</si>
  <si>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</si>
  <si>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</si>
  <si>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</si>
  <si>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</si>
  <si>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</si>
  <si>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</si>
  <si>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</si>
  <si>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</si>
  <si>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</si>
  <si>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</si>
  <si>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</si>
  <si>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</si>
  <si>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</si>
  <si>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</si>
  <si>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</si>
  <si>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</si>
  <si>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</si>
  <si>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</si>
  <si>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</si>
  <si>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</si>
  <si>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</si>
  <si>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</si>
  <si>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</si>
  <si>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</si>
  <si>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</si>
  <si>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</si>
  <si>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</si>
  <si>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</si>
  <si>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</si>
  <si>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</si>
  <si>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</si>
  <si>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</si>
  <si>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</si>
  <si>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</si>
  <si>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</si>
  <si>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</si>
  <si>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</si>
  <si>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</si>
  <si>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</si>
  <si>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</si>
  <si>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</si>
  <si>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</si>
  <si>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</si>
  <si>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</si>
  <si>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</si>
  <si>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</si>
  <si>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</si>
  <si>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</si>
  <si>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</si>
  <si>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</si>
  <si>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</si>
  <si>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</si>
  <si>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</si>
  <si>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</si>
  <si>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</si>
  <si>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</si>
  <si>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</si>
  <si>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</si>
  <si>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</si>
  <si>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</si>
  <si>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</si>
  <si>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</si>
  <si>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</si>
  <si>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</si>
  <si>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</si>
  <si>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</si>
  <si>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</si>
  <si>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</si>
  <si>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</si>
  <si>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</si>
  <si>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</si>
  <si>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</si>
  <si>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</si>
  <si>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</si>
  <si>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</si>
  <si>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</si>
  <si>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</si>
  <si>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</si>
  <si>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</si>
  <si>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</si>
  <si>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</si>
  <si>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</si>
  <si>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</si>
  <si>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</si>
  <si>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</si>
  <si>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</si>
  <si>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</si>
  <si>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</si>
  <si>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</si>
  <si>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</si>
  <si>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</si>
  <si>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</si>
  <si>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</si>
  <si>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</si>
  <si>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</si>
  <si>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</si>
  <si>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</si>
  <si>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</si>
  <si>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</si>
  <si>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</si>
  <si>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</si>
  <si>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</si>
  <si>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</si>
  <si>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</si>
  <si>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</si>
  <si>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</si>
  <si>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</si>
  <si>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</si>
  <si>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</si>
  <si>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</si>
  <si>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</si>
  <si>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</si>
  <si>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</si>
  <si>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</si>
  <si>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</si>
  <si>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</si>
  <si>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</si>
  <si>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</si>
  <si>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</si>
  <si>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</si>
  <si>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</si>
  <si>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</si>
  <si>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</si>
  <si>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</si>
  <si>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</si>
  <si>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</si>
  <si>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</si>
  <si>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</si>
  <si>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</si>
  <si>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</si>
  <si>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</si>
  <si>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</si>
  <si>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</si>
  <si>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</si>
  <si>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</si>
  <si>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</si>
  <si>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</si>
  <si>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</si>
  <si>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</si>
  <si>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</si>
  <si>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</si>
  <si>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</si>
  <si>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</si>
  <si>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</si>
  <si>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</si>
  <si>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</si>
  <si>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</si>
  <si>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</si>
  <si>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</si>
  <si>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</si>
  <si>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</si>
  <si>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</si>
  <si>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</si>
  <si>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</si>
  <si>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</si>
  <si>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</si>
  <si>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</si>
  <si>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</si>
  <si>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</si>
  <si>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</si>
  <si>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</si>
  <si>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</si>
  <si>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</si>
  <si>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</si>
  <si>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</si>
  <si>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</si>
  <si>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</si>
  <si>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</si>
  <si>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</si>
  <si>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</si>
  <si>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</si>
  <si>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</si>
  <si>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</si>
  <si>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</si>
  <si>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</si>
  <si>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</si>
  <si>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</si>
  <si>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</si>
  <si>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</si>
  <si>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</si>
  <si>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</si>
  <si>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</si>
  <si>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</si>
  <si>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</si>
  <si>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</si>
  <si>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</si>
  <si>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</si>
  <si>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</si>
  <si>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</si>
  <si>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</si>
  <si>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</si>
  <si>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</si>
  <si>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</si>
  <si>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</si>
  <si>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</si>
  <si>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</si>
  <si>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</si>
  <si>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</si>
  <si>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</si>
  <si>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</si>
  <si>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</si>
  <si>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</si>
  <si>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</si>
  <si>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</si>
  <si>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</si>
  <si>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</si>
  <si>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</si>
  <si>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</si>
  <si>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</si>
  <si>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</si>
  <si>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</si>
  <si>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</si>
  <si>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</si>
  <si>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</si>
  <si>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</si>
  <si>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</si>
  <si>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</si>
  <si>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</si>
  <si>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</si>
  <si>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</si>
  <si>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</si>
  <si>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</si>
  <si>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</si>
  <si>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</si>
  <si>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</si>
  <si>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</si>
  <si>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</si>
  <si>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</si>
  <si>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</si>
  <si>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</si>
  <si>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</si>
  <si>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</si>
  <si>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</si>
  <si>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</si>
  <si>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</si>
  <si>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</si>
  <si>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</si>
  <si>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</si>
  <si>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</si>
  <si>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</si>
  <si>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</si>
  <si>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</si>
  <si>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</si>
  <si>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</si>
  <si>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</si>
  <si>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</si>
  <si>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</si>
  <si>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</si>
  <si>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</si>
  <si>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</si>
  <si>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</si>
  <si>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</si>
  <si>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</si>
  <si>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</si>
  <si>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</si>
  <si>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</si>
  <si>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</si>
  <si>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</si>
  <si>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</si>
  <si>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</si>
  <si>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</si>
  <si>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</si>
  <si>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</si>
  <si>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</si>
  <si>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</si>
  <si>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</si>
  <si>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</si>
  <si>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</si>
  <si>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</si>
  <si>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</si>
  <si>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</si>
  <si>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</si>
  <si>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</si>
  <si>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</si>
  <si>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</si>
  <si>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</si>
  <si>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</si>
  <si>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</si>
  <si>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</si>
  <si>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</si>
  <si>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</si>
  <si>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</si>
  <si>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</si>
  <si>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</si>
  <si>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</si>
  <si>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</si>
  <si>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</si>
  <si>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</si>
  <si>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</si>
  <si>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</si>
  <si>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</si>
  <si>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</si>
  <si>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</si>
  <si>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</si>
  <si>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</si>
  <si>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</si>
  <si>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</si>
  <si>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</si>
  <si>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</si>
  <si>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</si>
  <si>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</si>
  <si>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</si>
  <si>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</si>
  <si>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</si>
  <si>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</si>
  <si>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</si>
  <si>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</si>
  <si>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</si>
  <si>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</si>
  <si>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</si>
  <si>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</si>
  <si>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</si>
  <si>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</si>
  <si>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</si>
  <si>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</si>
  <si>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</si>
  <si>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</si>
  <si>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</si>
  <si>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</si>
  <si>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</si>
  <si>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</si>
  <si>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</si>
  <si>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</si>
  <si>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</si>
  <si>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</si>
  <si>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</si>
  <si>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</si>
  <si>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</si>
  <si>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</si>
  <si>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</si>
  <si>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</si>
  <si>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</si>
  <si>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</si>
  <si>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</si>
  <si>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</si>
  <si>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</si>
  <si>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</si>
  <si>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</si>
  <si>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</si>
  <si>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</si>
  <si>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</si>
  <si>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</si>
  <si>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</si>
  <si>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</si>
  <si>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</si>
  <si>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</si>
  <si>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</si>
  <si>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</si>
  <si>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</si>
  <si>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</si>
  <si>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</si>
  <si>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</si>
  <si>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</si>
  <si>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</si>
  <si>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</si>
  <si>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</si>
  <si>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</si>
  <si>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</si>
  <si>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</si>
  <si>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</si>
  <si>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</si>
  <si>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</si>
  <si>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</si>
  <si>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</si>
  <si>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</si>
  <si>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</si>
  <si>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</si>
  <si>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</si>
  <si>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</si>
  <si>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</si>
  <si>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</si>
  <si>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</si>
  <si>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</si>
  <si>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</si>
  <si>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</si>
  <si>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</si>
  <si>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</si>
  <si>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</si>
  <si>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</si>
  <si>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</si>
  <si>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</si>
  <si>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</si>
  <si>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</si>
  <si>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</si>
  <si>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</si>
  <si>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</si>
  <si>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</si>
  <si>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</si>
  <si>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</si>
  <si>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</si>
  <si>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</si>
  <si>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</si>
  <si>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</si>
  <si>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</si>
  <si>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</si>
  <si>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</si>
  <si>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</si>
  <si>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</si>
  <si>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</si>
  <si>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</si>
  <si>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</si>
  <si>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</si>
  <si>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</si>
  <si>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</si>
  <si>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</si>
  <si>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</si>
  <si>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</si>
  <si>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</si>
  <si>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</si>
  <si>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</si>
  <si>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</si>
  <si>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</si>
  <si>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</si>
  <si>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</si>
  <si>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</si>
  <si>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</si>
  <si>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</si>
  <si>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</si>
  <si>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</si>
  <si>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</si>
  <si>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</si>
  <si>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</si>
  <si>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</si>
  <si>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</si>
  <si>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</si>
  <si>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</si>
  <si>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</si>
  <si>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</si>
  <si>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</si>
  <si>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</si>
  <si>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</si>
  <si>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</si>
  <si>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</si>
  <si>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</si>
  <si>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</si>
  <si>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</si>
  <si>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</si>
  <si>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</si>
  <si>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</si>
  <si>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</si>
  <si>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</si>
  <si>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</si>
  <si>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</si>
  <si>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</si>
  <si>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</si>
  <si>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</si>
  <si>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</si>
  <si>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</si>
  <si>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</si>
  <si>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</si>
  <si>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</si>
  <si>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</si>
  <si>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</si>
  <si>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</si>
  <si>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</si>
  <si>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</si>
  <si>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</si>
  <si>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</si>
  <si>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</si>
  <si>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</si>
  <si>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</si>
  <si>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</si>
  <si>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</si>
  <si>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</si>
  <si>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</si>
  <si>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</si>
  <si>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</si>
  <si>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</si>
  <si>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</si>
  <si>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</si>
  <si>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</si>
  <si>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</si>
  <si>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</si>
  <si>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</si>
  <si>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</si>
  <si>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</si>
  <si>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</si>
  <si>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</si>
  <si>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</si>
  <si>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</si>
  <si>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</si>
  <si>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</si>
  <si>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</si>
  <si>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</si>
  <si>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</si>
  <si>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</si>
  <si>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</si>
  <si>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</si>
  <si>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</si>
  <si>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</si>
  <si>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</si>
  <si>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</si>
  <si>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</si>
  <si>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</si>
  <si>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</si>
  <si>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</si>
  <si>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</si>
  <si>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</si>
  <si>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</si>
  <si>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</si>
  <si>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</si>
  <si>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</si>
  <si>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</si>
  <si>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</si>
  <si>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</si>
  <si>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</si>
  <si>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</si>
  <si>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</si>
  <si>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</si>
  <si>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</si>
  <si>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</si>
  <si>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</si>
  <si>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</si>
  <si>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</si>
  <si>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</si>
  <si>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</si>
  <si>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</si>
  <si>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</si>
  <si>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</si>
  <si>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</si>
  <si>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</si>
  <si>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</si>
  <si>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</si>
  <si>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</si>
  <si>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</si>
  <si>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</si>
  <si>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</si>
  <si>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</si>
  <si>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</si>
  <si>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</si>
  <si>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</si>
  <si>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</si>
  <si>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</si>
  <si>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</si>
  <si>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</si>
  <si>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</si>
  <si>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</si>
  <si>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</si>
  <si>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</si>
  <si>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</si>
  <si>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</si>
  <si>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</si>
  <si>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</si>
  <si>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</si>
  <si>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</si>
  <si>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</si>
  <si>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</si>
  <si>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</si>
  <si>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</si>
  <si>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</si>
  <si>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</si>
  <si>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</si>
  <si>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</si>
  <si>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</si>
  <si>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</si>
  <si>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</si>
  <si>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</si>
  <si>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</si>
  <si>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</si>
  <si>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</si>
  <si>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</si>
  <si>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</si>
  <si>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</si>
  <si>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</si>
  <si>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</si>
  <si>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</si>
  <si>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</si>
  <si>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</si>
  <si>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</si>
  <si>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</si>
  <si>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</si>
  <si>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</si>
  <si>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</si>
  <si>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</si>
  <si>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</si>
  <si>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</si>
  <si>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</si>
  <si>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</si>
  <si>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</si>
  <si>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</si>
  <si>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</si>
  <si>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</si>
  <si>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</si>
  <si>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</si>
  <si>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</si>
  <si>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</si>
  <si>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</si>
  <si>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</si>
  <si>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</si>
  <si>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</si>
  <si>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</si>
  <si>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</si>
  <si>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</si>
  <si>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</si>
  <si>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</si>
  <si>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</si>
  <si>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</si>
  <si>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</si>
  <si>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</si>
  <si>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</si>
  <si>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</si>
  <si>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</si>
  <si>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</si>
  <si>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</si>
  <si>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</si>
  <si>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</si>
  <si>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</si>
  <si>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</si>
  <si>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</si>
  <si>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</si>
  <si>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</si>
  <si>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</si>
  <si>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</si>
  <si>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</si>
  <si>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</si>
  <si>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</si>
  <si>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</si>
  <si>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</si>
  <si>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</si>
  <si>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</si>
  <si>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</si>
  <si>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</si>
  <si>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</si>
  <si>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</si>
  <si>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</si>
  <si>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</si>
  <si>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</si>
  <si>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</si>
  <si>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</si>
  <si>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</si>
  <si>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</si>
  <si>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</si>
  <si>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</si>
  <si>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</si>
  <si>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</si>
  <si>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</si>
  <si>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</si>
  <si>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</si>
  <si>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</si>
  <si>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</si>
  <si>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</si>
  <si>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</si>
  <si>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</si>
  <si>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</si>
  <si>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</si>
  <si>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</si>
  <si>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</si>
  <si>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</si>
  <si>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</si>
  <si>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</si>
  <si>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</si>
  <si>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</si>
  <si>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</si>
  <si>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</si>
  <si>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</si>
  <si>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</si>
  <si>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</si>
  <si>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</si>
  <si>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</si>
  <si>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</si>
  <si>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</si>
  <si>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</si>
  <si>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</si>
  <si>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</si>
  <si>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</si>
  <si>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</si>
  <si>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</si>
  <si>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</si>
  <si>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</si>
  <si>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</si>
  <si>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</si>
  <si>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</si>
  <si>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</si>
  <si>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</si>
  <si>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</si>
  <si>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</si>
  <si>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</si>
  <si>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</si>
  <si>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</si>
  <si>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</si>
  <si>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</si>
  <si>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</si>
  <si>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</si>
  <si>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</si>
  <si>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</si>
  <si>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</si>
  <si>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</si>
  <si>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</si>
  <si>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</si>
  <si>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</si>
  <si>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</si>
  <si>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</si>
  <si>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</si>
  <si>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</si>
  <si>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</si>
  <si>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</si>
  <si>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</si>
  <si>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</si>
  <si>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</si>
  <si>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</si>
  <si>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</si>
  <si>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</si>
  <si>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</si>
  <si>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</si>
  <si>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</si>
  <si>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</si>
  <si>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</si>
  <si>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</si>
  <si>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</si>
  <si>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</si>
  <si>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</si>
  <si>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</si>
  <si>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</si>
  <si>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</si>
  <si>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</si>
  <si>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</si>
  <si>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</si>
  <si>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</si>
  <si>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</si>
  <si>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</si>
  <si>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</si>
  <si>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</si>
  <si>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</si>
  <si>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</si>
  <si>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</si>
  <si>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</si>
  <si>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</si>
  <si>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</si>
  <si>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</si>
  <si>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</si>
  <si>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</si>
  <si>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</si>
  <si>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</si>
  <si>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</si>
  <si>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</si>
  <si>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</si>
  <si>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</si>
  <si>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</si>
  <si>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</si>
  <si>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</si>
  <si>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</si>
  <si>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</si>
  <si>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</si>
  <si>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</si>
  <si>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</si>
  <si>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</si>
  <si>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</si>
  <si>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</si>
  <si>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</si>
  <si>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</si>
  <si>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</si>
  <si>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</si>
  <si>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</si>
  <si>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</si>
  <si>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</si>
  <si>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</si>
  <si>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</si>
  <si>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</si>
  <si>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</si>
  <si>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</si>
  <si>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</si>
  <si>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</si>
  <si>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</si>
  <si>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</si>
  <si>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</si>
  <si>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</si>
  <si>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</si>
  <si>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</si>
  <si>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</si>
  <si>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</si>
  <si>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</si>
  <si>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</si>
  <si>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</si>
  <si>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</si>
  <si>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</si>
  <si>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</si>
  <si>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</si>
  <si>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</si>
  <si>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</si>
  <si>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</si>
  <si>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</si>
  <si>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</si>
  <si>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</si>
  <si>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</si>
  <si>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</si>
  <si>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</si>
  <si>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</si>
  <si>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</si>
  <si>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</si>
  <si>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</si>
  <si>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</si>
  <si>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</si>
  <si>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</si>
  <si>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</si>
  <si>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</si>
  <si>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</si>
  <si>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</si>
  <si>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</si>
  <si>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</si>
  <si>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</si>
  <si>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</si>
  <si>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</si>
  <si>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</si>
  <si>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</si>
  <si>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</si>
  <si>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</si>
  <si>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</si>
  <si>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</si>
  <si>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</si>
  <si>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</si>
  <si>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</si>
  <si>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</si>
  <si>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</si>
  <si>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</si>
  <si>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</si>
  <si>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</si>
  <si>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</si>
  <si>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</si>
  <si>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</si>
  <si>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</si>
  <si>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</si>
  <si>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</si>
  <si>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</si>
  <si>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</si>
  <si>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</si>
  <si>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</si>
  <si>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</si>
  <si>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</si>
  <si>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</si>
  <si>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</si>
  <si>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</si>
  <si>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</si>
  <si>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</si>
  <si>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</si>
  <si>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</si>
  <si>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</si>
  <si>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</si>
  <si>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</si>
  <si>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</si>
  <si>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</si>
  <si>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</si>
  <si>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</si>
  <si>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</si>
  <si>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</si>
  <si>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</si>
  <si>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</si>
  <si>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</si>
  <si>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</si>
  <si>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</si>
  <si>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</si>
  <si>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</si>
  <si>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</si>
  <si>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</si>
  <si>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</si>
  <si>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</si>
  <si>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</si>
  <si>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</si>
  <si>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</si>
  <si>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</si>
  <si>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</si>
  <si>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</si>
  <si>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</si>
  <si>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</si>
  <si>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</si>
  <si>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</si>
  <si>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</si>
  <si>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</si>
  <si>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</si>
  <si>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</si>
  <si>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</si>
  <si>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</si>
  <si>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</si>
  <si>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</si>
  <si>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</si>
  <si>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</si>
  <si>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</si>
  <si>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</si>
  <si>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</si>
  <si>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</si>
  <si>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</si>
  <si>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</si>
  <si>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</si>
  <si>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</si>
  <si>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</si>
  <si>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</si>
  <si>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</si>
  <si>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</si>
  <si>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</si>
  <si>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</si>
  <si>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</si>
  <si>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</si>
  <si>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</si>
  <si>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</si>
  <si>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</si>
  <si>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</si>
  <si>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</si>
  <si>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</si>
  <si>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</si>
  <si>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</si>
  <si>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</si>
  <si>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</si>
  <si>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</si>
  <si>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</si>
  <si>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</si>
  <si>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</si>
  <si>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</si>
  <si>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</si>
  <si>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</si>
  <si>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</si>
  <si>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</si>
  <si>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</si>
  <si>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</si>
  <si>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</si>
  <si>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</si>
  <si>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</si>
  <si>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</si>
  <si>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</si>
  <si>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</si>
  <si>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</si>
  <si>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</si>
  <si>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</si>
  <si>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</si>
  <si>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</si>
  <si>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</si>
  <si>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</si>
  <si>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</si>
  <si>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</si>
  <si>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</si>
  <si>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</si>
  <si>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</si>
  <si>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</si>
  <si>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</si>
  <si>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</si>
  <si>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</si>
  <si>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</si>
  <si>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</si>
  <si>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</si>
  <si>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</si>
  <si>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</si>
  <si>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</si>
  <si>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</si>
  <si>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</si>
  <si>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</si>
  <si>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</si>
  <si>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</si>
  <si>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</si>
  <si>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</si>
  <si>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</si>
  <si>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</si>
  <si>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</si>
  <si>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</si>
  <si>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</si>
  <si>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</si>
  <si>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</si>
  <si>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</si>
  <si>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</si>
  <si>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</si>
  <si>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</si>
  <si>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</si>
  <si>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</si>
  <si>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</si>
  <si>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</si>
  <si>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</si>
  <si>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</si>
  <si>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</si>
  <si>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</si>
  <si>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</si>
  <si>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</si>
  <si>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</si>
  <si>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</si>
  <si>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</si>
  <si>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</si>
  <si>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</si>
  <si>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</si>
  <si>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</si>
  <si>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</si>
  <si>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</si>
  <si>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</si>
  <si>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</si>
  <si>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</si>
  <si>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</si>
  <si>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</si>
  <si>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</si>
  <si>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</si>
  <si>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</si>
  <si>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</si>
  <si>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</si>
  <si>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</si>
  <si>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</si>
  <si>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</si>
  <si>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</si>
  <si>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</si>
  <si>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</si>
  <si>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</si>
  <si>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</si>
  <si>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</si>
  <si>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</si>
  <si>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</si>
  <si>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</si>
  <si>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</si>
  <si>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</si>
  <si>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</si>
  <si>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</si>
  <si>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</si>
  <si>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</si>
  <si>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</si>
  <si>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</si>
  <si>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</si>
  <si>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</si>
  <si>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</si>
  <si>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</si>
  <si>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</si>
  <si>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</si>
  <si>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</si>
  <si>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</si>
  <si>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</si>
  <si>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</si>
  <si>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</si>
  <si>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</si>
  <si>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</si>
  <si>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</si>
  <si>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</si>
  <si>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</si>
  <si>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</si>
  <si>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</si>
  <si>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</si>
  <si>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</si>
  <si>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</si>
  <si>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</si>
  <si>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</si>
  <si>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</si>
  <si>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</si>
  <si>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</si>
  <si>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</si>
  <si>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</si>
  <si>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</si>
  <si>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</si>
  <si>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</si>
  <si>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</si>
  <si>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</si>
  <si>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</si>
  <si>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</si>
  <si>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</si>
  <si>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</si>
  <si>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</si>
  <si>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</si>
  <si>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</si>
  <si>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</si>
  <si>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</si>
  <si>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</si>
  <si>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</si>
  <si>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</si>
  <si>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</si>
  <si>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</si>
  <si>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</si>
  <si>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</si>
  <si>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</si>
  <si>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</si>
  <si>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</si>
  <si>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</si>
  <si>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</si>
  <si>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</si>
  <si>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</si>
  <si>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</si>
  <si>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</si>
  <si>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</si>
  <si>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</si>
  <si>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</si>
  <si>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</si>
  <si>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</si>
  <si>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</si>
  <si>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</si>
  <si>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</si>
  <si>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</si>
  <si>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</si>
  <si>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</si>
  <si>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</si>
  <si>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</si>
  <si>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</si>
  <si>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</si>
  <si>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</si>
  <si>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</si>
  <si>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</si>
  <si>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</si>
  <si>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</si>
  <si>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</si>
  <si>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</si>
  <si>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</si>
  <si>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</si>
  <si>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</si>
  <si>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</si>
  <si>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</si>
  <si>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</si>
  <si>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</si>
  <si>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</si>
  <si>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</si>
  <si>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</si>
  <si>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</si>
  <si>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</si>
  <si>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Sum of Profit</t>
  </si>
  <si>
    <t>Jan</t>
  </si>
  <si>
    <t>Feb</t>
  </si>
  <si>
    <t>Mar</t>
  </si>
  <si>
    <t>Apr</t>
  </si>
  <si>
    <t>May</t>
  </si>
  <si>
    <t>Jun</t>
  </si>
  <si>
    <t>Jul</t>
  </si>
  <si>
    <t>Aug</t>
  </si>
  <si>
    <t>Sep</t>
  </si>
  <si>
    <t>Oct</t>
  </si>
  <si>
    <t>Nov</t>
  </si>
  <si>
    <t>Dec</t>
  </si>
  <si>
    <t>Sum of Quantity</t>
  </si>
  <si>
    <t>Count of Order ID</t>
  </si>
  <si>
    <t>Sum of Profit Margin</t>
  </si>
  <si>
    <t>YOY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</si>
</sst>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0.00,&quot;K&quot;"/>
    <numFmt numFmtId="166" formatCode="&quot;#&quot;\ #"/>
  </numFmts>
  <fonts count="8"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1"/>
      <color theme="1"/>
      <name val="Calibri"/>
      <family val="2"/>
      <scheme val="minor"/>
    </font>
    <font>
      <sz val="11"/>
      <color theme="1"/>
      <name val="Arial"/>
      <family val="2"/>
    </font>
  </fonts>
  <fills count="2">
    <fill>
      <patternFill patternType="none"/>
    </fill>
    <fill>
      <patternFill patternType="gray125"/>
    </fill>
  </fills>
  <borders count="1">
    <border>
      <left/>
      <right/>
      <top/>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18">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0" xfId="0" pivotButton="1"/>
    <xf numFmtId="0" fontId="0" fillId="0" borderId="0" xfId="0" applyAlignment="1">
      <alignment horizontal="left"/>
    </xf>
    <xf numFmtId="44" fontId="0" fillId="0" borderId="0" xfId="1" applyFont="1"/>
    <xf numFmtId="165" fontId="0" fillId="0" borderId="0" xfId="0" applyNumberFormat="1"/>
    <xf numFmtId="0" fontId="6" fillId="0" borderId="0" xfId="0" applyFont="1"/>
    <xf numFmtId="10" fontId="0" fillId="0" borderId="0" xfId="0" applyNumberFormat="1"/>
    <xf numFmtId="166" fontId="0" fillId="0" borderId="0" xfId="0" applyNumberFormat="1"/>
    <xf numFmtId="164" fontId="0" fillId="0" borderId="0" xfId="0" applyNumberFormat="1"/>
    <xf numFmtId="44" fontId="7" fillId="0" borderId="0" xfId="1" applyFont="1"/>
    <xf numFmtId="0" fontId="7" fillId="0" borderId="0" xfId="0" applyFont="1"/>
    <xf numFmtId="166" fontId="7" fillId="0" borderId="0" xfId="0" applyNumberFormat="1" applyFont="1"/>
    <xf numFmtId="10" fontId="7" fillId="0" borderId="0" xfId="2" applyNumberFormat="1" applyFont="1"/>
    <xf numFmtId="0" fontId="0" fillId="0" borderId="0" xfId="0" applyNumberFormat="1"/>
  </cellXfs>
  <cellStyles count="3">
    <cellStyle name="Currency" xfId="1" builtinId="4"/>
    <cellStyle name="Normal" xfId="0" builtinId="0"/>
    <cellStyle name="Percent" xfId="2" builtinId="5"/>
  </cellStyles>
  <dxfs count="23">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ont>
        <b/>
        <color theme="1"/>
      </font>
      <border>
        <bottom style="thin">
          <color theme="4"/>
        </bottom>
        <vertical/>
        <horizontal/>
      </border>
    </dxf>
    <dxf>
      <font>
        <color theme="1"/>
      </font>
      <fill>
        <patternFill patternType="solid">
          <fgColor auto="1"/>
          <bgColor theme="4" tint="0.79998168889431442"/>
        </patternFill>
      </fill>
      <border>
        <left style="thin">
          <color theme="4"/>
        </left>
        <right style="thin">
          <color theme="4"/>
        </right>
        <top style="thin">
          <color theme="4"/>
        </top>
        <bottom style="thin">
          <color theme="4"/>
        </bottom>
        <vertical/>
        <horizontal/>
      </border>
    </dxf>
    <dxf>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4" formatCode="0.00%"/>
    </dxf>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TableStyle="TableStyleMedium2" defaultPivotStyle="PivotStyleLight16">
    <tableStyle name="Data-style" pivot="0" count="3" xr9:uid="{00000000-0011-0000-FFFF-FFFF00000000}">
      <tableStyleElement type="headerRow" dxfId="22"/>
      <tableStyleElement type="firstRowStripe" dxfId="21"/>
      <tableStyleElement type="secondRowStripe" dxfId="20"/>
    </tableStyle>
    <tableStyle name="SlicerStyleDark1 2" pivot="0" table="0" count="11" xr9:uid="{3E271082-3471-284F-9B0E-1690FA545660}">
      <tableStyleElement type="wholeTable" dxfId="17"/>
      <tableStyleElement type="headerRow" dxfId="16"/>
      <tableStyleElement type="firstColumnStripe" dxfId="15"/>
    </tableStyle>
    <tableStyle name="SlicerStyleDark1 3" pivot="0" table="0" count="10" xr9:uid="{464E3AA8-4E76-CF4D-AF47-7DF5A0AECC0C}">
      <tableStyleElement type="wholeTable" dxfId="14"/>
      <tableStyleElement type="headerRow" dxfId="13"/>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Dashboard.xlsx]Sales and Profit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Sales</a:t>
            </a:r>
            <a:r>
              <a:rPr lang="en-US" sz="2000" b="1" baseline="0"/>
              <a:t> and Profit Analysis</a:t>
            </a:r>
            <a:endParaRPr lang="en-US" sz="2000" b="1"/>
          </a:p>
        </c:rich>
      </c:tx>
      <c:layout>
        <c:manualLayout>
          <c:xMode val="edge"/>
          <c:yMode val="edge"/>
          <c:x val="4.99312105217617E-2"/>
          <c:y val="2.4221453287197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728874914125665E-2"/>
          <c:y val="0.1536852573359126"/>
          <c:w val="0.81701936796491048"/>
          <c:h val="0.76604392011552191"/>
        </c:manualLayout>
      </c:layout>
      <c:barChart>
        <c:barDir val="col"/>
        <c:grouping val="clustered"/>
        <c:varyColors val="0"/>
        <c:ser>
          <c:idx val="0"/>
          <c:order val="0"/>
          <c:tx>
            <c:strRef>
              <c:f>'Sales and Profit Analysis'!$B$3</c:f>
              <c:strCache>
                <c:ptCount val="1"/>
                <c:pt idx="0">
                  <c:v>Sum of Sales</c:v>
                </c:pt>
              </c:strCache>
            </c:strRef>
          </c:tx>
          <c:spPr>
            <a:solidFill>
              <a:schemeClr val="accent1"/>
            </a:solidFill>
            <a:ln>
              <a:noFill/>
            </a:ln>
            <a:effectLst/>
          </c:spPr>
          <c:invertIfNegative val="0"/>
          <c:cat>
            <c:strRef>
              <c:f>'Sales and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546-B844-BADF-5676990F9093}"/>
            </c:ext>
          </c:extLst>
        </c:ser>
        <c:dLbls>
          <c:showLegendKey val="0"/>
          <c:showVal val="0"/>
          <c:showCatName val="0"/>
          <c:showSerName val="0"/>
          <c:showPercent val="0"/>
          <c:showBubbleSize val="0"/>
        </c:dLbls>
        <c:gapWidth val="269"/>
        <c:axId val="474706592"/>
        <c:axId val="1843275056"/>
      </c:barChart>
      <c:lineChart>
        <c:grouping val="standard"/>
        <c:varyColors val="0"/>
        <c:ser>
          <c:idx val="1"/>
          <c:order val="1"/>
          <c:tx>
            <c:strRef>
              <c:f>'Sales and Profit Analysis'!$C$3</c:f>
              <c:strCache>
                <c:ptCount val="1"/>
                <c:pt idx="0">
                  <c:v>Sum of Profit</c:v>
                </c:pt>
              </c:strCache>
            </c:strRef>
          </c:tx>
          <c:spPr>
            <a:ln w="28575" cap="rnd">
              <a:solidFill>
                <a:schemeClr val="accent2"/>
              </a:solidFill>
              <a:round/>
            </a:ln>
            <a:effectLst/>
          </c:spPr>
          <c:marker>
            <c:symbol val="none"/>
          </c:marker>
          <c:cat>
            <c:strRef>
              <c:f>'Sales and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6546-B844-BADF-5676990F9093}"/>
            </c:ext>
          </c:extLst>
        </c:ser>
        <c:dLbls>
          <c:showLegendKey val="0"/>
          <c:showVal val="0"/>
          <c:showCatName val="0"/>
          <c:showSerName val="0"/>
          <c:showPercent val="0"/>
          <c:showBubbleSize val="0"/>
        </c:dLbls>
        <c:marker val="1"/>
        <c:smooth val="0"/>
        <c:axId val="1326583903"/>
        <c:axId val="1519649376"/>
      </c:lineChart>
      <c:catAx>
        <c:axId val="47470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43275056"/>
        <c:crosses val="autoZero"/>
        <c:auto val="1"/>
        <c:lblAlgn val="ctr"/>
        <c:lblOffset val="100"/>
        <c:noMultiLvlLbl val="0"/>
      </c:catAx>
      <c:valAx>
        <c:axId val="1843275056"/>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a:t>Sales</a:t>
                </a:r>
                <a:endParaRPr lang="en-US" sz="11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74706592"/>
        <c:crosses val="autoZero"/>
        <c:crossBetween val="between"/>
      </c:valAx>
      <c:valAx>
        <c:axId val="1519649376"/>
        <c:scaling>
          <c:orientation val="minMax"/>
        </c:scaling>
        <c:delete val="0"/>
        <c:axPos val="r"/>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a:t>Profit</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583903"/>
        <c:crosses val="max"/>
        <c:crossBetween val="between"/>
      </c:valAx>
      <c:catAx>
        <c:axId val="1326583903"/>
        <c:scaling>
          <c:orientation val="minMax"/>
        </c:scaling>
        <c:delete val="1"/>
        <c:axPos val="b"/>
        <c:numFmt formatCode="General" sourceLinked="1"/>
        <c:majorTickMark val="out"/>
        <c:minorTickMark val="none"/>
        <c:tickLblPos val="nextTo"/>
        <c:crossAx val="1519649376"/>
        <c:crosses val="autoZero"/>
        <c:auto val="1"/>
        <c:lblAlgn val="ctr"/>
        <c:lblOffset val="100"/>
        <c:noMultiLvlLbl val="0"/>
      </c:catAx>
      <c:spPr>
        <a:noFill/>
        <a:ln>
          <a:noFill/>
        </a:ln>
        <a:effectLst/>
      </c:spPr>
    </c:plotArea>
    <c:legend>
      <c:legendPos val="r"/>
      <c:layout>
        <c:manualLayout>
          <c:xMode val="edge"/>
          <c:yMode val="edge"/>
          <c:x val="0.5449169334602405"/>
          <c:y val="4.1375091954336154E-2"/>
          <c:w val="0.42028453174122465"/>
          <c:h val="7.43952810396970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Dashboard.xlsx]Sales and Profit Analysis!PivotTable1</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728874914125665E-2"/>
          <c:y val="0.1536852573359126"/>
          <c:w val="0.81701936796491048"/>
          <c:h val="0.76604392011552191"/>
        </c:manualLayout>
      </c:layout>
      <c:barChart>
        <c:barDir val="col"/>
        <c:grouping val="clustered"/>
        <c:varyColors val="0"/>
        <c:ser>
          <c:idx val="0"/>
          <c:order val="0"/>
          <c:tx>
            <c:strRef>
              <c:f>'Sales and Profit Analysis'!$B$3</c:f>
              <c:strCache>
                <c:ptCount val="1"/>
                <c:pt idx="0">
                  <c:v>Sum of Sales</c:v>
                </c:pt>
              </c:strCache>
            </c:strRef>
          </c:tx>
          <c:spPr>
            <a:solidFill>
              <a:schemeClr val="accent1"/>
            </a:solidFill>
            <a:ln>
              <a:noFill/>
            </a:ln>
            <a:effectLst/>
          </c:spPr>
          <c:invertIfNegative val="0"/>
          <c:cat>
            <c:strRef>
              <c:f>'Sales and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E96-5246-B224-8FC9C0ACC69D}"/>
            </c:ext>
          </c:extLst>
        </c:ser>
        <c:dLbls>
          <c:showLegendKey val="0"/>
          <c:showVal val="0"/>
          <c:showCatName val="0"/>
          <c:showSerName val="0"/>
          <c:showPercent val="0"/>
          <c:showBubbleSize val="0"/>
        </c:dLbls>
        <c:gapWidth val="269"/>
        <c:axId val="474706592"/>
        <c:axId val="1843275056"/>
      </c:barChart>
      <c:lineChart>
        <c:grouping val="standard"/>
        <c:varyColors val="0"/>
        <c:ser>
          <c:idx val="1"/>
          <c:order val="1"/>
          <c:tx>
            <c:strRef>
              <c:f>'Sales and Profit Analysis'!$C$3</c:f>
              <c:strCache>
                <c:ptCount val="1"/>
                <c:pt idx="0">
                  <c:v>Sum of Profit</c:v>
                </c:pt>
              </c:strCache>
            </c:strRef>
          </c:tx>
          <c:spPr>
            <a:ln w="28575" cap="rnd">
              <a:solidFill>
                <a:schemeClr val="accent2"/>
              </a:solidFill>
              <a:round/>
            </a:ln>
            <a:effectLst/>
          </c:spPr>
          <c:marker>
            <c:symbol val="none"/>
          </c:marker>
          <c:cat>
            <c:strRef>
              <c:f>'Sales and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3E96-5246-B224-8FC9C0ACC69D}"/>
            </c:ext>
          </c:extLst>
        </c:ser>
        <c:dLbls>
          <c:showLegendKey val="0"/>
          <c:showVal val="0"/>
          <c:showCatName val="0"/>
          <c:showSerName val="0"/>
          <c:showPercent val="0"/>
          <c:showBubbleSize val="0"/>
        </c:dLbls>
        <c:marker val="1"/>
        <c:smooth val="0"/>
        <c:axId val="1326583903"/>
        <c:axId val="1519649376"/>
      </c:lineChart>
      <c:catAx>
        <c:axId val="47470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43275056"/>
        <c:crosses val="autoZero"/>
        <c:auto val="1"/>
        <c:lblAlgn val="ctr"/>
        <c:lblOffset val="100"/>
        <c:noMultiLvlLbl val="0"/>
      </c:catAx>
      <c:valAx>
        <c:axId val="1843275056"/>
        <c:scaling>
          <c:orientation val="minMax"/>
        </c:scaling>
        <c:delete val="0"/>
        <c:axPos val="l"/>
        <c:majorGridlines>
          <c:spPr>
            <a:ln w="9525" cap="flat" cmpd="sng" algn="ctr">
              <a:no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74706592"/>
        <c:crosses val="autoZero"/>
        <c:crossBetween val="between"/>
      </c:valAx>
      <c:valAx>
        <c:axId val="1519649376"/>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583903"/>
        <c:crosses val="max"/>
        <c:crossBetween val="between"/>
      </c:valAx>
      <c:catAx>
        <c:axId val="1326583903"/>
        <c:scaling>
          <c:orientation val="minMax"/>
        </c:scaling>
        <c:delete val="1"/>
        <c:axPos val="b"/>
        <c:numFmt formatCode="General" sourceLinked="1"/>
        <c:majorTickMark val="out"/>
        <c:minorTickMark val="none"/>
        <c:tickLblPos val="nextTo"/>
        <c:crossAx val="1519649376"/>
        <c:crosses val="autoZero"/>
        <c:auto val="1"/>
        <c:lblAlgn val="ctr"/>
        <c:lblOffset val="100"/>
        <c:noMultiLvlLbl val="0"/>
      </c:catAx>
      <c:spPr>
        <a:noFill/>
        <a:ln>
          <a:noFill/>
        </a:ln>
        <a:effectLst/>
      </c:spPr>
    </c:plotArea>
    <c:legend>
      <c:legendPos val="r"/>
      <c:layout>
        <c:manualLayout>
          <c:xMode val="edge"/>
          <c:yMode val="edge"/>
          <c:x val="0.45896300698261772"/>
          <c:y val="4.1375091954336154E-2"/>
          <c:w val="0.50623846547483453"/>
          <c:h val="8.50335064499916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95000">
          <a:schemeClr val="accent1">
            <a:lumMod val="60000"/>
            <a:lumOff val="40000"/>
            <a:alpha val="10000"/>
          </a:schemeClr>
        </a:gs>
      </a:gsLst>
      <a:lin ang="81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Dashboard.xlsx]Category Wise 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CATEGROY WISE SALE SHARES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'Category Wise Sales'!$B$3</c:f>
              <c:strCache>
                <c:ptCount val="1"/>
                <c:pt idx="0">
                  <c:v>Total</c:v>
                </c:pt>
              </c:strCache>
            </c:strRef>
          </c:tx>
          <c:explosion val="2"/>
          <c:dPt>
            <c:idx val="0"/>
            <c:bubble3D val="0"/>
            <c:spPr>
              <a:solidFill>
                <a:schemeClr val="accent1"/>
              </a:solidFill>
              <a:ln>
                <a:noFill/>
              </a:ln>
              <a:effectLst/>
            </c:spPr>
            <c:extLst>
              <c:ext xmlns:c16="http://schemas.microsoft.com/office/drawing/2014/chart" uri="{C3380CC4-5D6E-409C-BE32-E72D297353CC}">
                <c16:uniqueId val="{00000001-CC65-C84F-BD88-0197FAC93849}"/>
              </c:ext>
            </c:extLst>
          </c:dPt>
          <c:dPt>
            <c:idx val="1"/>
            <c:bubble3D val="0"/>
            <c:spPr>
              <a:solidFill>
                <a:schemeClr val="accent2"/>
              </a:solidFill>
              <a:ln>
                <a:noFill/>
              </a:ln>
              <a:effectLst/>
            </c:spPr>
            <c:extLst>
              <c:ext xmlns:c16="http://schemas.microsoft.com/office/drawing/2014/chart" uri="{C3380CC4-5D6E-409C-BE32-E72D297353CC}">
                <c16:uniqueId val="{00000003-CC65-C84F-BD88-0197FAC93849}"/>
              </c:ext>
            </c:extLst>
          </c:dPt>
          <c:dPt>
            <c:idx val="2"/>
            <c:bubble3D val="0"/>
            <c:spPr>
              <a:solidFill>
                <a:schemeClr val="accent3"/>
              </a:solidFill>
              <a:ln>
                <a:noFill/>
              </a:ln>
              <a:effectLst/>
            </c:spPr>
            <c:extLst>
              <c:ext xmlns:c16="http://schemas.microsoft.com/office/drawing/2014/chart" uri="{C3380CC4-5D6E-409C-BE32-E72D297353CC}">
                <c16:uniqueId val="{00000005-CC65-C84F-BD88-0197FAC93849}"/>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35ED-A040-B338-382E21A2028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Dashboard.xlsx]Subcategories by sale!PivotTable7</c:name>
    <c:fmtId val="0"/>
  </c:pivotSource>
  <c:chart>
    <c:autoTitleDeleted val="1"/>
    <c:pivotFmts>
      <c:pivotFmt>
        <c:idx val="0"/>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'Subcategories by sale'!$B$3</c:f>
              <c:strCache>
                <c:ptCount val="1"/>
                <c:pt idx="0">
                  <c:v>Total</c:v>
                </c:pt>
              </c:strCache>
            </c:strRef>
          </c:tx>
          <c:spPr>
            <a:solidFill>
              <a:schemeClr val="accent1"/>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'Subcategories by sale'!$A$4:$A$9</c:f>
              <c:strCache>
                <c:ptCount val="5"/>
                <c:pt idx="0">
                  <c:v>Binders</c:v>
                </c:pt>
                <c:pt idx="1">
                  <c:v>Tables</c:v>
                </c:pt>
                <c:pt idx="2">
                  <c:v>Storage</c:v>
                </c:pt>
                <c:pt idx="3">
                  <c:v>Chairs</c:v>
                </c:pt>
                <c:pt idx="4">
                  <c:v>Phones</c:v>
                </c:pt>
              </c:strCache>
            </c:strRef>
          </c:cat>
          <c:val>
            <c:numRef>
              <c:f>'Subcategories by sale'!$B$4:$B$9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3FC-7C4B-9968-DBA64B49F228}"/>
            </c:ext>
          </c:extLst>
        </c:ser>
        <c:dLbls>
          <c:dLblPos val="inEnd"/>
          <c:showLegendKey val="0"/>
          <c:showVal val="1"/>
          <c:showCatName val="0"/>
          <c:showSerName val="0"/>
          <c:showPercent val="0"/>
          <c:showBubbleSize val="0"/>
        </c:dLbls>
        <c:gapWidth val="219"/>
        <c:axId val="431828768"/>
        <c:axId val="2083900895"/>
      </c:barChart>
      <c:catAx>
        <c:axId val="43182876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900895"/>
        <c:crosses val="autoZero"/>
        <c:auto val="1"/>
        <c:lblAlgn val="ctr"/>
        <c:lblOffset val="100"/>
        <c:noMultiLvlLbl val="0"/>
      </c:catAx>
      <c:valAx>
        <c:axId val="2083900895"/>
        <c:scaling>
          <c:orientation val="minMax"/>
        </c:scaling>
        <c:delete val="1"/>
        <c:axPos val="b"/>
        <c:numFmt formatCode="&quot;$&quot;0.0,&quot;K&quot;" sourceLinked="0"/>
        <c:majorTickMark val="none"/>
        <c:minorTickMark val="none"/>
        <c:tickLblPos val="nextTo"/>
        <c:crossAx val="43182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156-1C49-8FCA-8B78087084BE}"/>
            </c:ext>
          </c:extLst>
        </c:ser>
        <c:dLbls>
          <c:showLegendKey val="0"/>
          <c:showVal val="0"/>
          <c:showCatName val="0"/>
          <c:showSerName val="0"/>
          <c:showPercent val="0"/>
          <c:showBubbleSize val="0"/>
        </c:dLbls>
        <c:smooth val="0"/>
        <c:axId val="464341232"/>
        <c:axId val="431773904"/>
      </c:lineChart>
      <c:catAx>
        <c:axId val="464341232"/>
        <c:scaling>
          <c:orientation val="minMax"/>
        </c:scaling>
        <c:delete val="1"/>
        <c:axPos val="b"/>
        <c:numFmt formatCode="General" sourceLinked="1"/>
        <c:majorTickMark val="none"/>
        <c:minorTickMark val="none"/>
        <c:tickLblPos val="nextTo"/>
        <c:crossAx val="431773904"/>
        <c:crosses val="autoZero"/>
        <c:auto val="1"/>
        <c:lblAlgn val="ctr"/>
        <c:lblOffset val="100"/>
        <c:noMultiLvlLbl val="0"/>
      </c:catAx>
      <c:valAx>
        <c:axId val="431773904"/>
        <c:scaling>
          <c:orientation val="minMax"/>
        </c:scaling>
        <c:delete val="1"/>
        <c:axPos val="l"/>
        <c:numFmt formatCode="General" sourceLinked="1"/>
        <c:majorTickMark val="none"/>
        <c:minorTickMark val="none"/>
        <c:tickLblPos val="nextTo"/>
        <c:crossAx val="46434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50D-FB43-9D66-FA4DE32CAC0A}"/>
            </c:ext>
          </c:extLst>
        </c:ser>
        <c:dLbls>
          <c:showLegendKey val="0"/>
          <c:showVal val="0"/>
          <c:showCatName val="0"/>
          <c:showSerName val="0"/>
          <c:showPercent val="0"/>
          <c:showBubbleSize val="0"/>
        </c:dLbls>
        <c:smooth val="0"/>
        <c:axId val="418836208"/>
        <c:axId val="419023072"/>
      </c:lineChart>
      <c:catAx>
        <c:axId val="418836208"/>
        <c:scaling>
          <c:orientation val="minMax"/>
        </c:scaling>
        <c:delete val="1"/>
        <c:axPos val="b"/>
        <c:numFmt formatCode="General" sourceLinked="1"/>
        <c:majorTickMark val="none"/>
        <c:minorTickMark val="none"/>
        <c:tickLblPos val="nextTo"/>
        <c:crossAx val="419023072"/>
        <c:crosses val="autoZero"/>
        <c:auto val="1"/>
        <c:lblAlgn val="ctr"/>
        <c:lblOffset val="100"/>
        <c:noMultiLvlLbl val="0"/>
      </c:catAx>
      <c:valAx>
        <c:axId val="41902307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188362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C37-1A40-935A-066B2CA25DFD}"/>
            </c:ext>
          </c:extLst>
        </c:ser>
        <c:dLbls>
          <c:showLegendKey val="0"/>
          <c:showVal val="0"/>
          <c:showCatName val="0"/>
          <c:showSerName val="0"/>
          <c:showPercent val="0"/>
          <c:showBubbleSize val="0"/>
        </c:dLbls>
        <c:smooth val="0"/>
        <c:axId val="2139598735"/>
        <c:axId val="427447328"/>
      </c:lineChart>
      <c:catAx>
        <c:axId val="2139598735"/>
        <c:scaling>
          <c:orientation val="minMax"/>
        </c:scaling>
        <c:delete val="1"/>
        <c:axPos val="b"/>
        <c:numFmt formatCode="General" sourceLinked="1"/>
        <c:majorTickMark val="none"/>
        <c:minorTickMark val="none"/>
        <c:tickLblPos val="nextTo"/>
        <c:crossAx val="427447328"/>
        <c:crosses val="autoZero"/>
        <c:auto val="1"/>
        <c:lblAlgn val="ctr"/>
        <c:lblOffset val="100"/>
        <c:noMultiLvlLbl val="0"/>
      </c:catAx>
      <c:valAx>
        <c:axId val="427447328"/>
        <c:scaling>
          <c:orientation val="minMax"/>
        </c:scaling>
        <c:delete val="1"/>
        <c:axPos val="l"/>
        <c:numFmt formatCode="General" sourceLinked="1"/>
        <c:majorTickMark val="none"/>
        <c:minorTickMark val="none"/>
        <c:tickLblPos val="nextTo"/>
        <c:crossAx val="213959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3CB-A941-A29E-22109B7F9408}"/>
            </c:ext>
          </c:extLst>
        </c:ser>
        <c:dLbls>
          <c:showLegendKey val="0"/>
          <c:showVal val="0"/>
          <c:showCatName val="0"/>
          <c:showSerName val="0"/>
          <c:showPercent val="0"/>
          <c:showBubbleSize val="0"/>
        </c:dLbls>
        <c:smooth val="0"/>
        <c:axId val="578476656"/>
        <c:axId val="578808144"/>
      </c:lineChart>
      <c:catAx>
        <c:axId val="578476656"/>
        <c:scaling>
          <c:orientation val="minMax"/>
        </c:scaling>
        <c:delete val="1"/>
        <c:axPos val="b"/>
        <c:numFmt formatCode="General" sourceLinked="1"/>
        <c:majorTickMark val="none"/>
        <c:minorTickMark val="none"/>
        <c:tickLblPos val="nextTo"/>
        <c:crossAx val="578808144"/>
        <c:crosses val="autoZero"/>
        <c:auto val="1"/>
        <c:lblAlgn val="ctr"/>
        <c:lblOffset val="100"/>
        <c:noMultiLvlLbl val="0"/>
      </c:catAx>
      <c:valAx>
        <c:axId val="578808144"/>
        <c:scaling>
          <c:orientation val="minMax"/>
        </c:scaling>
        <c:delete val="1"/>
        <c:axPos val="l"/>
        <c:numFmt formatCode="General" sourceLinked="1"/>
        <c:majorTickMark val="none"/>
        <c:minorTickMark val="none"/>
        <c:tickLblPos val="nextTo"/>
        <c:crossAx val="57847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Dashboard.xlsx]KPI!PivotTable12</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3F0-DA48-B0CC-662EEF00FE8C}"/>
            </c:ext>
          </c:extLst>
        </c:ser>
        <c:dLbls>
          <c:showLegendKey val="0"/>
          <c:showVal val="0"/>
          <c:showCatName val="0"/>
          <c:showSerName val="0"/>
          <c:showPercent val="0"/>
          <c:showBubbleSize val="0"/>
        </c:dLbls>
        <c:smooth val="0"/>
        <c:axId val="562437504"/>
        <c:axId val="2078457807"/>
      </c:lineChart>
      <c:catAx>
        <c:axId val="562437504"/>
        <c:scaling>
          <c:orientation val="minMax"/>
        </c:scaling>
        <c:delete val="1"/>
        <c:axPos val="b"/>
        <c:numFmt formatCode="General" sourceLinked="1"/>
        <c:majorTickMark val="none"/>
        <c:minorTickMark val="none"/>
        <c:tickLblPos val="nextTo"/>
        <c:crossAx val="2078457807"/>
        <c:crosses val="autoZero"/>
        <c:auto val="1"/>
        <c:lblAlgn val="ctr"/>
        <c:lblOffset val="100"/>
        <c:noMultiLvlLbl val="0"/>
      </c:catAx>
      <c:valAx>
        <c:axId val="2078457807"/>
        <c:scaling>
          <c:orientation val="minMax"/>
        </c:scaling>
        <c:delete val="1"/>
        <c:axPos val="l"/>
        <c:numFmt formatCode="0.00%" sourceLinked="1"/>
        <c:majorTickMark val="none"/>
        <c:minorTickMark val="none"/>
        <c:tickLblPos val="nextTo"/>
        <c:crossAx val="56243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69D-F14D-96EA-F483784BE6F0}"/>
            </c:ext>
          </c:extLst>
        </c:ser>
        <c:dLbls>
          <c:showLegendKey val="0"/>
          <c:showVal val="0"/>
          <c:showCatName val="0"/>
          <c:showSerName val="0"/>
          <c:showPercent val="0"/>
          <c:showBubbleSize val="0"/>
        </c:dLbls>
        <c:smooth val="0"/>
        <c:axId val="464341232"/>
        <c:axId val="431773904"/>
      </c:lineChart>
      <c:catAx>
        <c:axId val="464341232"/>
        <c:scaling>
          <c:orientation val="minMax"/>
        </c:scaling>
        <c:delete val="1"/>
        <c:axPos val="b"/>
        <c:numFmt formatCode="General" sourceLinked="1"/>
        <c:majorTickMark val="none"/>
        <c:minorTickMark val="none"/>
        <c:tickLblPos val="nextTo"/>
        <c:crossAx val="431773904"/>
        <c:crosses val="autoZero"/>
        <c:auto val="1"/>
        <c:lblAlgn val="ctr"/>
        <c:lblOffset val="100"/>
        <c:noMultiLvlLbl val="0"/>
      </c:catAx>
      <c:valAx>
        <c:axId val="431773904"/>
        <c:scaling>
          <c:orientation val="minMax"/>
        </c:scaling>
        <c:delete val="1"/>
        <c:axPos val="l"/>
        <c:numFmt formatCode="General" sourceLinked="1"/>
        <c:majorTickMark val="none"/>
        <c:minorTickMark val="none"/>
        <c:tickLblPos val="nextTo"/>
        <c:crossAx val="46434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95000">
          <a:schemeClr val="accent1">
            <a:lumMod val="60000"/>
            <a:lumOff val="40000"/>
          </a:schemeClr>
        </a:gs>
      </a:gsLst>
      <a:lin ang="81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286-3C44-B04A-03C35C58FDE3}"/>
            </c:ext>
          </c:extLst>
        </c:ser>
        <c:dLbls>
          <c:showLegendKey val="0"/>
          <c:showVal val="0"/>
          <c:showCatName val="0"/>
          <c:showSerName val="0"/>
          <c:showPercent val="0"/>
          <c:showBubbleSize val="0"/>
        </c:dLbls>
        <c:smooth val="0"/>
        <c:axId val="418836208"/>
        <c:axId val="419023072"/>
      </c:lineChart>
      <c:catAx>
        <c:axId val="418836208"/>
        <c:scaling>
          <c:orientation val="minMax"/>
        </c:scaling>
        <c:delete val="1"/>
        <c:axPos val="b"/>
        <c:numFmt formatCode="General" sourceLinked="1"/>
        <c:majorTickMark val="none"/>
        <c:minorTickMark val="none"/>
        <c:tickLblPos val="nextTo"/>
        <c:crossAx val="419023072"/>
        <c:crosses val="autoZero"/>
        <c:auto val="1"/>
        <c:lblAlgn val="ctr"/>
        <c:lblOffset val="100"/>
        <c:noMultiLvlLbl val="0"/>
      </c:catAx>
      <c:valAx>
        <c:axId val="41902307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188362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95000">
          <a:schemeClr val="accent1">
            <a:lumMod val="60000"/>
            <a:lumOff val="40000"/>
          </a:schemeClr>
        </a:gs>
      </a:gsLst>
      <a:lin ang="81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AC6-1642-BF14-888FE50025BC}"/>
            </c:ext>
          </c:extLst>
        </c:ser>
        <c:dLbls>
          <c:showLegendKey val="0"/>
          <c:showVal val="0"/>
          <c:showCatName val="0"/>
          <c:showSerName val="0"/>
          <c:showPercent val="0"/>
          <c:showBubbleSize val="0"/>
        </c:dLbls>
        <c:smooth val="0"/>
        <c:axId val="2139598735"/>
        <c:axId val="427447328"/>
      </c:lineChart>
      <c:catAx>
        <c:axId val="2139598735"/>
        <c:scaling>
          <c:orientation val="minMax"/>
        </c:scaling>
        <c:delete val="1"/>
        <c:axPos val="b"/>
        <c:numFmt formatCode="General" sourceLinked="1"/>
        <c:majorTickMark val="none"/>
        <c:minorTickMark val="none"/>
        <c:tickLblPos val="nextTo"/>
        <c:crossAx val="427447328"/>
        <c:crosses val="autoZero"/>
        <c:auto val="1"/>
        <c:lblAlgn val="ctr"/>
        <c:lblOffset val="100"/>
        <c:noMultiLvlLbl val="0"/>
      </c:catAx>
      <c:valAx>
        <c:axId val="427447328"/>
        <c:scaling>
          <c:orientation val="minMax"/>
        </c:scaling>
        <c:delete val="1"/>
        <c:axPos val="l"/>
        <c:numFmt formatCode="General" sourceLinked="1"/>
        <c:majorTickMark val="none"/>
        <c:minorTickMark val="none"/>
        <c:tickLblPos val="nextTo"/>
        <c:crossAx val="213959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95000">
          <a:schemeClr val="accent1">
            <a:lumMod val="60000"/>
            <a:lumOff val="40000"/>
          </a:schemeClr>
        </a:gs>
      </a:gsLst>
      <a:lin ang="81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4FC-F643-870A-AC668BACCA80}"/>
            </c:ext>
          </c:extLst>
        </c:ser>
        <c:dLbls>
          <c:showLegendKey val="0"/>
          <c:showVal val="0"/>
          <c:showCatName val="0"/>
          <c:showSerName val="0"/>
          <c:showPercent val="0"/>
          <c:showBubbleSize val="0"/>
        </c:dLbls>
        <c:smooth val="0"/>
        <c:axId val="578476656"/>
        <c:axId val="578808144"/>
      </c:lineChart>
      <c:catAx>
        <c:axId val="578476656"/>
        <c:scaling>
          <c:orientation val="minMax"/>
        </c:scaling>
        <c:delete val="1"/>
        <c:axPos val="b"/>
        <c:numFmt formatCode="General" sourceLinked="1"/>
        <c:majorTickMark val="none"/>
        <c:minorTickMark val="none"/>
        <c:tickLblPos val="nextTo"/>
        <c:crossAx val="578808144"/>
        <c:crosses val="autoZero"/>
        <c:auto val="1"/>
        <c:lblAlgn val="ctr"/>
        <c:lblOffset val="100"/>
        <c:noMultiLvlLbl val="0"/>
      </c:catAx>
      <c:valAx>
        <c:axId val="578808144"/>
        <c:scaling>
          <c:orientation val="minMax"/>
        </c:scaling>
        <c:delete val="1"/>
        <c:axPos val="l"/>
        <c:numFmt formatCode="General" sourceLinked="1"/>
        <c:majorTickMark val="none"/>
        <c:minorTickMark val="none"/>
        <c:tickLblPos val="nextTo"/>
        <c:crossAx val="57847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95000">
          <a:schemeClr val="accent1">
            <a:lumMod val="60000"/>
            <a:lumOff val="40000"/>
          </a:schemeClr>
        </a:gs>
      </a:gsLst>
      <a:lin ang="81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Dashboard.xlsx]KPI!PivotTable12</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9A2-4748-AC67-9F0DA49D52FD}"/>
            </c:ext>
          </c:extLst>
        </c:ser>
        <c:dLbls>
          <c:showLegendKey val="0"/>
          <c:showVal val="0"/>
          <c:showCatName val="0"/>
          <c:showSerName val="0"/>
          <c:showPercent val="0"/>
          <c:showBubbleSize val="0"/>
        </c:dLbls>
        <c:smooth val="0"/>
        <c:axId val="562437504"/>
        <c:axId val="2078457807"/>
      </c:lineChart>
      <c:catAx>
        <c:axId val="562437504"/>
        <c:scaling>
          <c:orientation val="minMax"/>
        </c:scaling>
        <c:delete val="1"/>
        <c:axPos val="b"/>
        <c:numFmt formatCode="General" sourceLinked="1"/>
        <c:majorTickMark val="none"/>
        <c:minorTickMark val="none"/>
        <c:tickLblPos val="nextTo"/>
        <c:crossAx val="2078457807"/>
        <c:crosses val="autoZero"/>
        <c:auto val="1"/>
        <c:lblAlgn val="ctr"/>
        <c:lblOffset val="100"/>
        <c:noMultiLvlLbl val="0"/>
      </c:catAx>
      <c:valAx>
        <c:axId val="2078457807"/>
        <c:scaling>
          <c:orientation val="minMax"/>
        </c:scaling>
        <c:delete val="1"/>
        <c:axPos val="l"/>
        <c:numFmt formatCode="0.00%" sourceLinked="1"/>
        <c:majorTickMark val="none"/>
        <c:minorTickMark val="none"/>
        <c:tickLblPos val="nextTo"/>
        <c:crossAx val="56243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95000">
          <a:schemeClr val="accent1">
            <a:lumMod val="60000"/>
            <a:lumOff val="40000"/>
          </a:schemeClr>
        </a:gs>
      </a:gsLst>
      <a:lin ang="81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Dashboard.xlsx]Sales and Profit Analysis!PivotTable1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07890523118572"/>
          <c:y val="0.1179708340028925"/>
          <c:w val="0.78766932435332371"/>
          <c:h val="0.7374284910814719"/>
        </c:manualLayout>
      </c:layout>
      <c:barChart>
        <c:barDir val="col"/>
        <c:grouping val="clustered"/>
        <c:varyColors val="0"/>
        <c:ser>
          <c:idx val="0"/>
          <c:order val="0"/>
          <c:tx>
            <c:strRef>
              <c:f>'Sales and Profit Analysis'!$B$3</c:f>
              <c:strCache>
                <c:ptCount val="1"/>
                <c:pt idx="0">
                  <c:v>Sum of Sales</c:v>
                </c:pt>
              </c:strCache>
            </c:strRef>
          </c:tx>
          <c:spPr>
            <a:solidFill>
              <a:schemeClr val="accent1"/>
            </a:solidFill>
            <a:ln>
              <a:noFill/>
            </a:ln>
            <a:effectLst/>
          </c:spPr>
          <c:invertIfNegative val="0"/>
          <c:cat>
            <c:strRef>
              <c:f>'Sales and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E9D-D946-A3E8-58B7A7EA5716}"/>
            </c:ext>
          </c:extLst>
        </c:ser>
        <c:dLbls>
          <c:showLegendKey val="0"/>
          <c:showVal val="0"/>
          <c:showCatName val="0"/>
          <c:showSerName val="0"/>
          <c:showPercent val="0"/>
          <c:showBubbleSize val="0"/>
        </c:dLbls>
        <c:gapWidth val="269"/>
        <c:axId val="474706592"/>
        <c:axId val="1843275056"/>
      </c:barChart>
      <c:lineChart>
        <c:grouping val="standard"/>
        <c:varyColors val="0"/>
        <c:ser>
          <c:idx val="1"/>
          <c:order val="1"/>
          <c:tx>
            <c:strRef>
              <c:f>'Sales and Profit Analysis'!$C$3</c:f>
              <c:strCache>
                <c:ptCount val="1"/>
                <c:pt idx="0">
                  <c:v>Sum of Profit</c:v>
                </c:pt>
              </c:strCache>
            </c:strRef>
          </c:tx>
          <c:spPr>
            <a:ln w="28575" cap="rnd">
              <a:solidFill>
                <a:schemeClr val="accent2"/>
              </a:solidFill>
              <a:round/>
            </a:ln>
            <a:effectLst/>
          </c:spPr>
          <c:marker>
            <c:symbol val="none"/>
          </c:marker>
          <c:cat>
            <c:strRef>
              <c:f>'Sales and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1E9D-D946-A3E8-58B7A7EA5716}"/>
            </c:ext>
          </c:extLst>
        </c:ser>
        <c:dLbls>
          <c:showLegendKey val="0"/>
          <c:showVal val="0"/>
          <c:showCatName val="0"/>
          <c:showSerName val="0"/>
          <c:showPercent val="0"/>
          <c:showBubbleSize val="0"/>
        </c:dLbls>
        <c:marker val="1"/>
        <c:smooth val="0"/>
        <c:axId val="1326583903"/>
        <c:axId val="1519649376"/>
      </c:lineChart>
      <c:catAx>
        <c:axId val="47470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843275056"/>
        <c:crosses val="autoZero"/>
        <c:auto val="1"/>
        <c:lblAlgn val="ctr"/>
        <c:lblOffset val="100"/>
        <c:noMultiLvlLbl val="0"/>
      </c:catAx>
      <c:valAx>
        <c:axId val="1843275056"/>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SALES</a:t>
                </a:r>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74706592"/>
        <c:crosses val="autoZero"/>
        <c:crossBetween val="between"/>
      </c:valAx>
      <c:valAx>
        <c:axId val="1519649376"/>
        <c:scaling>
          <c:orientation val="minMax"/>
        </c:scaling>
        <c:delete val="0"/>
        <c:axPos val="r"/>
        <c:title>
          <c:tx>
            <c:rich>
              <a:bodyPr rot="-5400000" spcFirstLastPara="1" vertOverflow="ellipsis" vert="horz" wrap="square" anchor="ctr" anchorCtr="1"/>
              <a:lstStyle/>
              <a:p>
                <a:pPr>
                  <a:defRPr sz="1050" b="0" i="0" u="none" strike="noStrike" kern="1200" baseline="0">
                    <a:solidFill>
                      <a:schemeClr val="tx1"/>
                    </a:solidFill>
                    <a:latin typeface="+mn-lt"/>
                    <a:ea typeface="+mn-ea"/>
                    <a:cs typeface="+mn-cs"/>
                  </a:defRPr>
                </a:pPr>
                <a:r>
                  <a:rPr lang="en-US" sz="1050" b="1">
                    <a:solidFill>
                      <a:schemeClr val="tx1"/>
                    </a:solidFill>
                  </a:rPr>
                  <a:t>PROFIT</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583903"/>
        <c:crosses val="max"/>
        <c:crossBetween val="between"/>
      </c:valAx>
      <c:catAx>
        <c:axId val="1326583903"/>
        <c:scaling>
          <c:orientation val="minMax"/>
        </c:scaling>
        <c:delete val="1"/>
        <c:axPos val="b"/>
        <c:numFmt formatCode="General" sourceLinked="1"/>
        <c:majorTickMark val="out"/>
        <c:minorTickMark val="none"/>
        <c:tickLblPos val="nextTo"/>
        <c:crossAx val="1519649376"/>
        <c:crosses val="autoZero"/>
        <c:auto val="1"/>
        <c:lblAlgn val="ctr"/>
        <c:lblOffset val="100"/>
        <c:noMultiLvlLbl val="0"/>
      </c:catAx>
      <c:spPr>
        <a:noFill/>
        <a:ln>
          <a:noFill/>
        </a:ln>
        <a:effectLst/>
      </c:spPr>
    </c:plotArea>
    <c:legend>
      <c:legendPos val="r"/>
      <c:layout>
        <c:manualLayout>
          <c:xMode val="edge"/>
          <c:yMode val="edge"/>
          <c:x val="0.45896300698261772"/>
          <c:y val="1.0762895709464891E-2"/>
          <c:w val="0.50623846547483453"/>
          <c:h val="8.50335064499916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95000">
          <a:schemeClr val="accent1">
            <a:lumMod val="60000"/>
            <a:lumOff val="40000"/>
            <a:alpha val="10000"/>
          </a:schemeClr>
        </a:gs>
      </a:gsLst>
      <a:lin ang="81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Dashboard.xlsx]Category Wise Sales!PivotTable4</c:name>
    <c:fmtId val="4"/>
  </c:pivotSource>
  <c:chart>
    <c:autoTitleDeleted val="1"/>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manualLayout>
          <c:layoutTarget val="inner"/>
          <c:xMode val="edge"/>
          <c:yMode val="edge"/>
          <c:x val="0.28184055118110235"/>
          <c:y val="0.16215906443647207"/>
          <c:w val="0.43259676501280714"/>
          <c:h val="0.8378409355635279"/>
        </c:manualLayout>
      </c:layout>
      <c:doughnutChart>
        <c:varyColors val="1"/>
        <c:ser>
          <c:idx val="0"/>
          <c:order val="0"/>
          <c:tx>
            <c:strRef>
              <c:f>'Category Wise Sales'!$B$3</c:f>
              <c:strCache>
                <c:ptCount val="1"/>
                <c:pt idx="0">
                  <c:v>Total</c:v>
                </c:pt>
              </c:strCache>
            </c:strRef>
          </c:tx>
          <c:explosion val="2"/>
          <c:dPt>
            <c:idx val="0"/>
            <c:bubble3D val="0"/>
            <c:spPr>
              <a:solidFill>
                <a:schemeClr val="accent1"/>
              </a:solidFill>
              <a:ln>
                <a:noFill/>
              </a:ln>
              <a:effectLst/>
            </c:spPr>
            <c:extLst>
              <c:ext xmlns:c16="http://schemas.microsoft.com/office/drawing/2014/chart" uri="{C3380CC4-5D6E-409C-BE32-E72D297353CC}">
                <c16:uniqueId val="{00000001-F969-DC48-B04B-1C2B62197061}"/>
              </c:ext>
            </c:extLst>
          </c:dPt>
          <c:dPt>
            <c:idx val="1"/>
            <c:bubble3D val="0"/>
            <c:spPr>
              <a:solidFill>
                <a:schemeClr val="accent2"/>
              </a:solidFill>
              <a:ln>
                <a:noFill/>
              </a:ln>
              <a:effectLst/>
            </c:spPr>
            <c:extLst>
              <c:ext xmlns:c16="http://schemas.microsoft.com/office/drawing/2014/chart" uri="{C3380CC4-5D6E-409C-BE32-E72D297353CC}">
                <c16:uniqueId val="{00000003-F969-DC48-B04B-1C2B62197061}"/>
              </c:ext>
            </c:extLst>
          </c:dPt>
          <c:dPt>
            <c:idx val="2"/>
            <c:bubble3D val="0"/>
            <c:spPr>
              <a:solidFill>
                <a:schemeClr val="accent3"/>
              </a:solidFill>
              <a:ln>
                <a:noFill/>
              </a:ln>
              <a:effectLst/>
            </c:spPr>
            <c:extLst>
              <c:ext xmlns:c16="http://schemas.microsoft.com/office/drawing/2014/chart" uri="{C3380CC4-5D6E-409C-BE32-E72D297353CC}">
                <c16:uniqueId val="{00000005-F969-DC48-B04B-1C2B62197061}"/>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F969-DC48-B04B-1C2B62197061}"/>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alpha val="20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Dashboard.xlsx]Subcategories by sale!PivotTable7</c:name>
    <c:fmtId val="5"/>
  </c:pivotSource>
  <c:chart>
    <c:autoTitleDeleted val="1"/>
    <c:pivotFmts>
      <c:pivotFmt>
        <c:idx val="0"/>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'Subcategories by sale'!$B$3</c:f>
              <c:strCache>
                <c:ptCount val="1"/>
                <c:pt idx="0">
                  <c:v>Total</c:v>
                </c:pt>
              </c:strCache>
            </c:strRef>
          </c:tx>
          <c:spPr>
            <a:solidFill>
              <a:schemeClr val="accent1"/>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'Subcategories by sale'!$A$4:$A$9</c:f>
              <c:strCache>
                <c:ptCount val="5"/>
                <c:pt idx="0">
                  <c:v>Binders</c:v>
                </c:pt>
                <c:pt idx="1">
                  <c:v>Tables</c:v>
                </c:pt>
                <c:pt idx="2">
                  <c:v>Storage</c:v>
                </c:pt>
                <c:pt idx="3">
                  <c:v>Chairs</c:v>
                </c:pt>
                <c:pt idx="4">
                  <c:v>Phones</c:v>
                </c:pt>
              </c:strCache>
            </c:strRef>
          </c:cat>
          <c:val>
            <c:numRef>
              <c:f>'Subcategories by sale'!$B$4:$B$9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F82-AE4F-8EDC-D1EBB50FDC6F}"/>
            </c:ext>
          </c:extLst>
        </c:ser>
        <c:dLbls>
          <c:dLblPos val="inEnd"/>
          <c:showLegendKey val="0"/>
          <c:showVal val="1"/>
          <c:showCatName val="0"/>
          <c:showSerName val="0"/>
          <c:showPercent val="0"/>
          <c:showBubbleSize val="0"/>
        </c:dLbls>
        <c:gapWidth val="150"/>
        <c:axId val="431828768"/>
        <c:axId val="2083900895"/>
      </c:barChart>
      <c:catAx>
        <c:axId val="43182876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83900895"/>
        <c:crosses val="autoZero"/>
        <c:auto val="1"/>
        <c:lblAlgn val="ctr"/>
        <c:lblOffset val="100"/>
        <c:noMultiLvlLbl val="0"/>
      </c:catAx>
      <c:valAx>
        <c:axId val="2083900895"/>
        <c:scaling>
          <c:orientation val="minMax"/>
        </c:scaling>
        <c:delete val="1"/>
        <c:axPos val="b"/>
        <c:numFmt formatCode="&quot;$&quot;0.0,&quot;K&quot;" sourceLinked="0"/>
        <c:majorTickMark val="none"/>
        <c:minorTickMark val="none"/>
        <c:tickLblPos val="nextTo"/>
        <c:crossAx val="43182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95000">
          <a:schemeClr val="accent1">
            <a:lumMod val="60000"/>
            <a:lumOff val="40000"/>
            <a:alpha val="10000"/>
          </a:schemeClr>
        </a:gs>
      </a:gsLst>
      <a:lin ang="81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CATEGORY WISE PROFIT</a:t>
          </a:r>
        </a:p>
      </cx:txPr>
    </cx:title>
    <cx:plotArea>
      <cx:plotAreaRegion>
        <cx:series layoutId="waterfall" uniqueId="{BE566A3E-A0F3-5B43-81E8-42604784512E}">
          <cx:tx>
            <cx:txData>
              <cx:f>_xlchart.v1.1</cx:f>
              <cx:v>Sum of Profit</cx:v>
            </cx:txData>
          </cx:tx>
          <cx:dataPt idx="3"/>
          <cx:dataLabels pos="outEnd">
            <cx:numFmt formatCode="$0.0,&quot;K&quot;" sourceLinked="0"/>
            <cx:visibility seriesName="0" categoryName="0" value="1"/>
          </cx:dataLabels>
          <cx:dataId val="0"/>
          <cx:layoutPr>
            <cx:visibility connectorLines="1"/>
            <cx:subtotals>
              <cx:idx val="3"/>
            </cx:subtotals>
          </cx:layoutPr>
        </cx:series>
      </cx:plotAreaRegion>
      <cx:axis id="0">
        <cx:catScaling gapWidth="0.5"/>
        <cx:tickLabels/>
      </cx:axis>
      <cx:axis id="1" hidden="1">
        <cx:valScaling/>
        <cx:majorGridlines>
          <cx:spPr>
            <a:ln>
              <a:noFill/>
            </a:ln>
          </cx:spPr>
        </cx:majorGridlines>
        <cx:tickLabels/>
        <cx:numFmt formatCode="$0,&quot;K&quot;" sourceLinked="0"/>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EBC6A766-8187-D346-9848-59706ADFEF42}">
          <cx:tx>
            <cx:txData>
              <cx:f>_xlchart.v5.5</cx:f>
              <cx:v>Sum of Sales</cx:v>
            </cx:txData>
          </cx:tx>
          <cx:dataPt idx="3"/>
          <cx:dataPt idx="4"/>
          <cx:dataPt idx="10"/>
          <cx:dataPt idx="14"/>
          <cx:dataPt idx="20"/>
          <cx:dataPt idx="24"/>
          <cx:dataPt idx="25"/>
          <cx:dataPt idx="42"/>
          <cx:dataPt idx="47"/>
          <cx:dataPt idx="48"/>
          <cx:dataId val="0"/>
          <cx:layoutPr>
            <cx:geography cultureLanguage="en-US" cultureRegion="CA" attribution="Powered by Bing">
              <cx:geoCache provider="{E9337A44-BEBE-4D9F-B70C-5C5E7DAFC167}">
                <cx:binary>1H1pc9y4ku1fcfjzoxogFgI3bk9Ec6ldpc1LW18Y1ZLMnSAJ7r9+srTYEl1t605rYl6xI2yrKBST
OMjMkwvQ/77p/3WT3u2qd32W5vpfN/3v78O6Lv7122/6JrzLdvoki24qpdXX+uRGZb+pr1+jm7vf
bqtdF+XBbybC9LebcFfVd/37//o3fFtwpzbqZldHKr9o7qrh8k43aa1/cu/grXc3qsnr/fAAvun3
9x/zqL67fXdV7+o7/f7dXV5H9fBhKO5+f//iN9+/+236fT88+10K4tXNLYwl8oQhwizE+Pt3qcqD
x88NKU8QFoRixOT9ZT09dLvLYOCr5bmXZnd7W91p/e7x7x+Gv3iFH+5GWjkPs+GovdAfr+7f8reX
s/1f/558AO89+eQZINNJ+tUtED2LcjfSdRXd1Pj3958HBR8ET7PyAMWLX/oPoaDmCUw0Nzl+nHHx
EhGMrBPGMKUMoQdInp79gMgrBDqMxbeBL6SHN/zy/her8P9PYCJ9o3Id5U/T8wbQ0BNOpGSEP868
fAmNkCcWMSVjkqD7izw9+xGa14j0N+B8HzqFZ3mU8Gzvuneru0rfDU9z9Ab4oBNMJAKA8MP8my/x
sQA/SzAw1g+KI+nTsx/weZ1MhwF6PnaC0HZ1lAh9vtP1u09RFUR5tHuaqH8OEhEnnJrMEth8QAE8
ynOPI9AJx8QCHB9BnCrRa8U6jNPkrSZQff50lFBtVVWH75xdpdIof0us2AkjklgSTzVJnmDBiOCc
P2ga0IYHLvKoSa8W6DBK0xeawLR1jhKmzzsdAleo1Vv6JOuEYgzUTVgH1QmbCOgCpwIBh9tf+CVS
r5PpMErPx04Q+vzHUSL04a7f6acJegNbh08oJ4IK/GjLYPKf2zpg14QAY7CsR1sIXO+5Gv1SnMO4
PA6bQPLhz6OE5NNdlam8fpqYfw4KpSfIYib8B57lORqWecKBd0sugOTtL/b00Aej9gpJDuPxbeAE
kU8fjhKRK9WAt3F3iarf0NcALJRwTJn1N4YMoROTICoxn9C218pzGJyXoycIXblHjND/Ah8gJxIR
Sc0nezbRIOBuQlIE5u6RYU9owcNcv0aun2H1ffwUreOkBadRnt/pt1UmfkJAUyiR4oGfTR0PPcFS
EERMIHbPPc6rZDkMzrOhE1xOt0epRfuQ7vSuj27U0xz9c+dDwMqZEN5g+kicJxqEET/BCBwQKNHT
U78Hp7+W5jA0z99kgs329CixOavugjel0WDZIJwRnPAH3z9J7TzQaDBsZALLrwU5DMnTuAkcZ5dH
CcdlCBnZd0ud7vLbp2X7z5WF4hNuCkioiUdMJqlQC58wLATi9DFVCsr03Ji9VqrDCL0cPcHp8kiz
bvdx+ZtTN4hBIc4Bk/VInKfKA9SNcgnO5inx9hKnh2j/11Idxunl6AlO2+MkcNu7v6qdTt6SXoOu
mBZ4HuvR8UwyOhCKCigtQBz6yBgmwc9rJPobfL69yxQb7yht3SlEo7u3zLJR6wQRwrC06ANZ+4ET
SEiZMmxyMol8XiHKYUy+DZxAcvrhKCHZ85svqkqezMobuB6owhFpUsjOHMTEYuCaEJRLMX3wTZNI
5zUSHYbm+8gJNtsvR4nN+V2e6yFtd29aRaD7SJNbUJv+XiV4kcuxTgQRAjJrj6W6SWbttVIdxujl
6AlO538cJU6nkdaqqaK30yGo9BBusW+ZZzR1OeYJtSzCyRO/m+jQayQ6jM/3kRNsTs+OEpu9TVjs
sgLKB9Xd2wFEyQkXYMIkgV6C/TVxPHt+DXzBhJLqw/1JsuDVYh1GaTJ8AtV2cZRQObs0+qqqNzV2
xDoxGeVc4kccIAZ9buwg2wY1UwvoHX0k2E9r5CF18DqZDoP0fOwEIed4DR3Yuqgo3tLWmSeWiQR0
FzyGqpMQCFpDOAPGQM1HPnHA1r1CqMMY7c3dt8ETkE6vjlKNTqObMAp2b1kopSfCopaExoMHiCbJ
BMGgeQdJKD4czl2/RqK/g+fpXabYLI8Sm1mqquj2DWNTU5ww6JrCJplqDTAEYRFqQqr6/pokeF4h
yWFIvg2cIDLbHCUiy9td+IZJaijFESEhGfDkTiaqgjE0UkGTmwXm7KWn+aUgh+F4HDYBY3mcuZuN
aiIdvWmGgKATuQ90oOXmpeeXGMIgLExTPIY5kwTBq2Q5jMmzoRNcNkfq93fV8Lb5aQhwJCTVCJuY
LYufQGRqQgLhMTkwMVunr5DkMCjfR04wOT1OXflY78InC/LPkzbQxU5MYkEC83uz+kueDAUFC7TF
5BP69Ss5DqPxMGqCxMfjTKGd7qL8LUNLBgVoDllLUI77a9LlyeWJiSF5hqxHFZkYrl+KcxiRx2ET
SE6PM9G8vWt3b0mz9uoBnYDQF/DIpn4IIzm4dWj4BCp2z7bg/vNy2q/lOQzK07gJKttPR8m1/kh3
f+2yN2S/BEJH0BQTNhV8I7nPrZbgJ4JCgcBEj02C4G2ew/IKgQ7j8m3gBJg/jpMEz+8U9Kq/LTDQ
N2sK8dSdObFhgkDZkxKo2jyWzCZu/hUCHQbm28AJMPM/jlJj1rBam5tkeFq2b+DoYQsU8C6T8klk
AkG8KSDnD+XoB7czcSuvEeUwJt9HTkBZfzlOUHa5ftNWZwGhOgVNgdl/ch7PrZiEYoCAcg3sMvxG
CJ5bsfUv5fkbXB7HTVG5OkpUPkCxDDZI3r0hEyMM3Ad4DgSNMvfXpAoD7oVQAvnlJ/czCelfJdJh
bJ4NncDz4Tg7Apf57RsH9vJkn260oMLyeL2M7wEcU4DScPlYoZnYs1cIdBiabwMnwCyPFJgUNj6p
SL+di4ECM4b8F2XsewH5uT2DhD6m0C7IvmX8n579UHNZvkKiv4Hm28gpNsfJyxwFNu2mjm6a+mmK
/jkDgNZAZjHMoG/moLuBvRwWAe6GTfb00Mda2OukOQzNi1eZoON8OEqPs1TdG1Jm2LwOET1nFj3c
yiQJnDOAEMfo8f4kD/MraQ7D8jBqgsfyOMny/8KGWyDLkIxE+50Z9xeEKc8tmQUbcoG1CUofS5MT
jXmNRIdx+T5ygs2n48TGvUt33e4tOzAgJQNZfWixeGLF00wyg8ZZwSnBjy3QE2xeI9FhbL6PnGDj
ekdpx053Wu9uwkbf1fVb0gDzBBorIMaH2vD9hSfKAxllBEenEAHJgefxzKvlOQzPZPgEo9Pj1B9H
QeV4d/uGlcp9BUYK4GhPtmsCDxxbc8KoJaDJ7CU8rxHlMDLfR05AcY6zt+wsSaF4/KYJTZhzODII
aMCDyuy3nD93OBIcEmxxQuhpp+ckofkaiQ5j833kBJuz9VEatadzht6pr+9g3TXZX2+a3wTlQaAc
eN9W/hwgCxrSMbT9wdb1g1m0/1Ssw2Ad/pYJcK5zlMCdhdEbWjmIRSmGwgyVj7m1CYMTEOwgaOIU
f7O/5lfSHMbnYdQEj7PFUeLxR5X8Mr/4H56YBu1k+70y5G+O6ZLQukQkoAb9z/fXhLm9RqLDuHwf
OcHmj8sjxSYa1Vvup4E9ttB7AT0xT3szJnUb2J0OBz3AnkHoyHzidM+p2x/VLwX6O2QeB06Buf6/
Aebvj737dhagu6t33v0hgs9Ovvv53ft3h+MNJ0Mf2e/B1M7D7C5v4aBBzgV4m2+HE+6/5AVv/vz9
oLMfRt3tdP37e2NfEEXchOyPyaDjViJIInRwKhTcAq0TYu+6JIVjVywA+P27fL/n8ff3+11WAkpG
4O4gHw77DkAM2PBwfwt0dd/NJqE6Dk28EiR8eslzlQ6w0fjbjDz+/C5vsnMV5bX+/T0Ga1w8/Nr+
DSmYBUhNEQSbh+DrMOwohvs3u0s4+Wf/2//PxChMGhbytQxUtbD8uj+j9SXDebVgZT/MhGrDLctj
u8AjWeZB0Ts5GrwIQpB5QzvYsP1t+g6Jgw6IY+2ry+BDkICei5fiJDAphVlkbE2YKdyhCItZbN60
g1WcoXwnC79wmMhq22iLs052KZxm9rPnA5n7YTYgJXS/Dwd25Jh78Z7Nhoz5qKVp0XXV+1+UaJsr
1vsLXut83SE/9TpeZ25b1BvN2mj+82fj/VRPoIClAmsFjkBC+7Lgy4dXYRcGTYLpOsk6tlP+kMz5
QOxsaIQbV5H5wYiD9ZjZibLGlRHHtzxLV4mKs3WsaT0nOqrsIEShk3V6BNf4s4nB4AF+EA5z2PwC
lRnY/Hcv/LOZ6cqkHZBR0XXq68qLdfmFpWUxK0sfzzIdGXajw8AOaOAaLBeuEWXztAlSN2nNq1QZ
wzLXdtn1YvZzuSjUUKdygTZgacLWENgSv9fX54j1KtWZ1Ud0HbY+nQel37u6LpCb+/IrSpLgI0Xx
nJip4cYj7VydtmyVlhlbgSJG82ShY2ouiG5nPC2H9TDU1sxAfuN0VhCfIbySsnVp31RXRJWmPUB9
3eZBhNcd7295WPGLRn3hpbYWMqGLaBxKF1rF1TWv5UcjNumlkRTnoGTJqcS5i+oYX3AUz9LALFaN
HC6awP+qc1pd+MpQdqQFWYax9cXg5mdk5hKS7D9FEYKZyWyBE4GD0GD3s8UtaFV+OVsxDv0mDXy6
jpRCs8DX1OUM124C02jr1I/ssS9jJ1I8sEVe3Sg/LJ3/qSAYg+XBoOmgUBNFC2KC0nAY6JqJuls1
KDzNkE8ux6afF2Z9NYzJnBWDXlOfLus6W9bC6D/8fDJ+XDkcDsIVUDSBk2QFYlBKfL5yorqoDK4a
um798KthLqiVj07fDEtoAjunUTwDjH5l3n60tvBMvme+8De4hMlqRW1MrdpM6ZogtugrxVxDm1cq
EOfKz4xZLNG4zli8NWuc2slonSKa2lWJyaeqYr9QHfNHe8PhTBXrfqsuACEmi0H4BLejgclaJfVG
JR3ZEFmfinR0UJzKSySGG2YZkZvlVuSkUdfOxjY/xb0al3rMI5eEBT4FnyVsPTC26sSQepKnlwTl
bKmGuLHLKvGXolabrNLDLFFgvHGbOaBujf1zMM0fLTdHFPwY2htP2LgyeRnfxKbv84SuOzqodT4W
/llVBcRmfZjN+xjZpS/FpjC04ZQspctUs8bzB35NVFFe6nG0uwJ1dtEk+UyMFnFIVyWuKsJ22XRk
3TLT2KY68HwUSpdnOPNQkwyeMQTWLLVIYNc8GWxW6GgeS10tfv56QAJ/0Fvo3oEW3f1yhcDq5VpN
Usn7LClg3SSsXPRGkTlAFju7yxu1Lts/m6BXkCr9qa3Yr/+X7oiDNyKC4X3UDUeQvXxmX4hKVVZJ
1hGT/WUWBMN5EVXnuCgTW7JKzmQmwnmYErG+/0OYDuW3SZlnv3DKE98Djh4KNNDhLyHpD7L8oKlF
WKu0LAtjVfuJMYswuqKpTOcWDxIn7KN+bnYxmhVCcDsLDHJqag2eUFdkIUzdzGUauEFQBVc5bqtf
OG320qLuZYOEnYWAKoJKU2hZfDlLRTJCsxy25KqUmcON1PIwq2MnaTMGjkIObtvEmQOyncIWBr3G
deMWmS/O9n4l6FLTM0sL2UFLjHXHIt/mfbRgbUBmWJbrxGdyXilYxnnOrEXfCU8CK7OjQEuvN2Fg
PDBqm4O/7nHDNn2ZBqcyLvFWRLxcDLWQbk/9CxQIuwiE9HLNVnVVBDMdCzTvQ4Rssed9SZhF8yzp
Z2WlMg/oUeIOY2S6caw8bLRyQYMCnXeLCCsF2aufrTOA8OVKg5Qnt8CHg+LCeV0EDrWbrO5c9DHt
M0JXQYBTRzP+EY3hOFMRN2Y8z85I73fgtBvkxkat7RFkdxTnsQMMLcxsv0q6VRyDHylRn3uRYKGN
VDmsMjIky9jgdloP5iqqu3gGtOs6o9lyjJMO1g5Vdlj0ZDXEnKykxS/6DkXzNEkimxqqdXFfO0li
Wqtc6Hje8W5bBnHgZEFrAtiWXoU0GJxK+rEzjjRJbdxXxSrO8mF0qIyK1f3PfZwSV0srt1FFwMkU
lhAzf6wcMhbh0kjb1usKotZRSCJbRJVcdf3Cb7phm3fjzIdU29rsgtypTV7PgB7AEuqSdV32xBkH
sQC7EV3wmhjzksTSjvLPaZG0yzHML5Vgl2DXwsWeFlVpez1EvTekob4KzbKw2xCZniyN3ik4988S
ZnEbZfS8Bht61hm1cttyDD2Oim4J/H9exqHeZFpkdsECy0tIOtjWoOWmDqrCVrKLAD2zX9G88Z1y
TKlj9QXQnszIV0RjJy7NPy2U7hdwkzqkhfMtwQlfpel1nMd/ErZIRxx5uKlT12qjfqNpp5yxQ59V
GwTLBrNdUzepV+jYtEdjULbCvpprK83d3kKGXWctWc1UXhKbFhFdsnYbNYSfahnPx16167zSTlpL
66oLRmkr7s9KUddzOfp8NYzDxziPuk0fk4XJULhEGb/Le9HOdChLL7W0somKohnFTexaYR2cty3W
NmqiBUl1eJ3kwxkV+SLzo/YSCjWu7ggQ+bq55EmbbPw053bA/Nwr49QCGh9+oElpXYTYrxwRAPHI
smre9bxeRqJM3ShPv2qug0uj9b/6yPS9jiWZ14apnPd1DWSWpeNpHnxKClmtFNiaqMnDbe1ng22O
QvzZFVVgx/lpGXfW2g9pMQei2jiJb3UeTlviBsNQfWjaxpNVMW8M3yFCD5ciC+dMhf3WYNwhWcS8
sUCFy2FZL7FMKqe2DOyJYmuWY+6hlI0LWGvEVVUDfAYDNnDSW2KHZi5AldLOLYOmeFjhVY68OvNh
pUr4Fy79rzKq9FqN6lYG4IOlHNV5J9QWLJnpFuEo5wGJE4dpNKxkw7Gr9V8GqMZHn3yJ8+5SJpG5
GTtgFlD1ovMipPG6y9tTo0lnXTmUV5oE84B2/nnNazcetAHmI8Ou5HdRLmqPZVU100aIHZm0apkF
41qnVmfTOA5nfIyDiyEud5T0elFpWSx0kO58HdtgMOS2pbQ8hxdUdhNX1tI3/R2V/rCuM/XVoG13
GjQYub4iwkGAqk2rJvoQMFhhebTSOBo+Uf+qMiNYFU1j3dYbNrbhpTI1sgsBxBvqfNWZzhN35Fm2
SlFOHF5+lR02TlMGDZNpXZ5Rq7WzZvwrQHm3yptBeywhap5E1Z8Rgr6f0vqsVXUdYd/VioVnXGWp
HfgBdQchk1M/6Jyus8iKaXhgr6zMqUswgWMJCYCkSbcNrYY5MgAtlMnSlihETm4Z8UaVxqcKwuE5
66zSqVLtgCFQNxlQCjvRiZ1hXJwXSaCXrUg2mYr8UzPkCazM/Ar1oT+DM5iWrTFeh2wgXlwOlo0N
K12WLXX9sr2uQjtuMj2XubYciI2qoLbjzoEp5ZtI4MWg/dNY9vqCyFnuC3PG67ZxKKtiUDulvUrX
EIYqE3/IrUVQW8GHBpPWZmn2saJxvzFw4n8qKb0LUD/YYhwSCKNBkjZvyEVaFMLOeCc/NTJRW+KD
RYqttHXzEDEbnHW+iCxq91U62tgvP/fA0GxMg2pRNU2/yVr5IRzKCPStnZMe0zMj5F5PM+GWve5t
krPhQ7DpUQvsmiJtWwHaRkom121QOh2OgxmmEFNnPVtqXRrLtsbnpV/CcNpsfK3FqTGeVq3oZvfB
WQ6R8cysa5iyqgoLG4tIzasmt5zOHFPgi1ejNpXd97RcSrBOF4lvw8HPvYczwdZDMp7D/9YDpszM
21mWRZWHYv0BkmPWOsiE8spEXvsZV5fZKHMnruPO413X2bnZk88txe2siHuvN8A4kTEBD2Hqu3HQ
gZt3pF3mvh/aBkRDdsfKxsvVvIOYwQ1DOniKJz0sEvMiMPTgcAaxhDT9EFQ3YZ7Fa+oVefrBMvp0
Q/RmaCtjIVXZuLYugmHdjAVEi0V/roVvV7QInFD7bFOYxkdZYWr7RtvbdRCwed8UEMYnFfj8yjK8
tAGbwivh9IaRrXpkkTOzSxo7sfTMLDv5Z6mHP9s0qhZ9Rpu5KcsvRgk0Oxjo6Pg44x4KkszNS+Qv
ktGH5Ng+uBC007dDbAZgICO0TtRY2k0PWaOS5l8zTUJXGIxsytC6qHmZnQmNDVvWRT/LGrFp27q6
AB4+wuNk4EmfzdKiCteppqUb4EqtDDYrrD5fGSHEL2TwGBrJjKvQSO2chHoGVUyvCxO+7IYeoktS
u1Qa7TwaMZr1SeEYPY1ts+77TVvFsVfHcQU4Ngx4kILon0L+Bpei2pTCWLG+L9ZRa6ZONbbdCuww
yiEkltZgQTzedi5XtZtiyc8qVZZOq+LIjmlYLwdop1qbbbqVTXVbmmS4joI9ATPnVTgYp72mHk3i
Zqt9Hrk+TqRXtXIblwQSfWOh5n1OalvUkPKCLiEOzt+MZ3WfV24ygFkM2kQsfJX1XpupzhParFwD
joC1Y5L5s4xE8emQQsLBLkuDefdPjMuwmRc8iuyEfUkD3G1iXyIHMnnUHc2YbcKxjWzwvOaGpiuS
1dSp84EtwzAXnt/w5LQHDz4nXEvQd4HsKjVm4Bmx143yzqrF11C13VILet3m/LYoYgh3KfJyP65d
OCPjr8TwIwhJstDtjPa8zWo2k1UP69+Us6IiledX4waRdpvzBgIVWn8xDbms+7UxwPrOcHEHx21d
w/lPoF0mZ7bfx3PcR+A76I0qutCjbfZno5Jw0SYRmGkV2Brzyz7r+5kPJ6q4ZR5ec77eJ8P6kIRz
S/UDRClf+3xUdmtmfwmr+cx0srQQn/Gol26hsgBIHJuNXRTY1aivelBZT1t55HTFtRZFMs96PHpD
1tpB2dfLVAb+rKK5Ww1N5vghPqVl5TttrE8NU/QLlM/yBtcz8aHtcGhXPfkk4O8BA2xdPVyzPuGz
KOyXgpWBnbJ6AKzVDmXDrsHxohnwDfNaXOZ2iNKrdugCtxAxdWhBF1n1yWgi08kSKZ2IaeJU7NZM
We7opEq9GJej3aSJ3QMYimqg2NIsbVWYuV30bDu0oXK6si6AGCfMIYUu7Dw2AJZydLpBUScM8osW
lU5kDY2HSe35xMCuKJwEDRFMT2yHVZR4oVVuyl70bhLz2NZdULl5WgL75a7SjXJTRLXbRWqrYlp7
dTuzTCxgKuqrphgTOy3NdulKGfnu/mBpR2Md2LRLz4O6TWft2C8wH4D3tgXEHgHzQlZAsFPrxWAm
4GT9HJLiLPEKI4TlHHS+PRaa2jiuK6fsfRdH2PAg6FN11AGXTUMnllFt8/GsTLYGSb40CbrOwkzM
KO+5UzeGQ1h+ZljVvPFR7bQSDDpEai5wRDGTOmpcQbHdlNEdRLwLmoe1V1E/d9uKfgLHcA5c9JaO
XIFNAs8dWIULvLNzqWFdCCOK5qamM1KxcpaP5WWa49wjeV56iQhnwNDtvk6WmSIZmFCwchZaFEZ5
NzAIMYhK5mA2P1d+R20JqSRGMqCVgYFtFZhXKARrkWWNtEdLrWmcaScjyRVEFaux08qzirx2QNB5
HpAB7BhfyKaI3FiT3AanJe20sbK5n9yKkN11PQOfQZA100M8H3rrQ+SXg5eUITiC2PeyLCQuD4IN
wqSckdpEdiva0oEY/yIrkm0kussCSDDYj5pCTClvWgNMZVtBmh7KPsFM9jYXxk1fcpe07Ip0dLRR
53/sKnJLikytSQOJ88xK3aqMWrc0Z71MPB+2qzqjUsAcFbgfXfPMxs1fJD8f07C3O2kwN7G8wOBO
N+aQ32VEuVnLOlupv1JjSO0aCkCLxLxN2k57UrXMTsfUsYzSw0OuN0oEdlfjL63JKofX6SYAIugk
abvILalsygoLLG0ffh7ndam3wmet43cycFKqL0wTvtPwi3AvyJL58BYa8dxuW9824OvGdpbQotpm
PIVo3brI21C70L2e2QinK8a/sAojm1HVnw3two9NbJOYZU7chobdwdE2NixdAfOfbM02yLwKQzhO
IVnl0YyuBEQTYCr+iq5VL7VN+x5OQQrB1UtgysIE79IQaTMH6mXA81kWO6iijS1KCyKu4JLyprKL
hDS2P4SmpwO+iSvwrhlm8yS1PhNcOX05b4MKL8w8sy3e7ir2Z2rWt4ZMgJ7Uq70LM/uhcQNN15pE
qQNRDpmrEW+iqhmdENW1azTJinbhwsqCTzkqvuIAzHPTF0ByJYTDTDi1SLcBeDnfzEInkfzcqIdi
RtLEGSE9vbD4GDgmkpddVLipztsNpEC7q0Aq7EFsMXqmhCwRGcvKYyJX4H2S2MMoXRCMk9Ihg3R8
Sa8h44lWlU/aGZQLfDdsm3SBA2FBCqtHs8bIDTcd/MQpS2uYWV1kzntV3jE4AuKUc7VpwQyvcARE
25XWDLUVt02kuCdoH2/he+Lt/b/SPo+3YZCdkyEcl98/1zXtbGMcMFgdFUFEhYQNR68EDz/efwZB
SYFgmsHjFkTHTkPj1O51W8/btAy3BSEJAjbbDqvS75b1/rPq/rOhDm/DPAsXqq+CbWcaiwBptLLK
MNje/8G+/YsTHzl9MFR2H4iPpON/0pS0i4b3kHRKdSeXYWBsoOYDP1pduUkKBksocQqJoU5QRqZX
RGlxnc5U0RS2NtJskUdtB2HiIOzcaoXTGInvmBm6hqi4dy08djNZ5E7CAUIceFFW3Oo8zmyRxLWj
/fZCdAuZQ/xjKZrMCsOA9AoGDhMivB40+G/ErRW8UpvrWcOSwYHU9mnFulnY1rGbQvEQDGdGXYsb
t4xVm5GG2k4CyI8xcDMJa67iODhr0hDNqQpn8LVnkJQJnGiEaA62AaW2DVXaZBbFprSrdvigS7Ib
Is1dCE++NqOZ2pyWoED7HGNIgP2XoZsxyFI7kBKFRHplVUtNx/BS4HajTRKeN7Gd4Cg87Wg+7yPI
iBLN283eUnbDQMBzB0Br85isjaBjkBDRaMkSiAbVqDMHkh5i3RdNvRG6RPbY5Gd6jMZtEaRqDk6q
n0cElMePI+OSNXhBzc50IYg2lxr1bJ1m4+1AVHgF1YtTy6zDjRClsagKA3jB4Msz3tg509UFSiy5
qIBa2GOGrSvMwJn4AW5dI0yytWbZmWYMnHWQdos4G7JFkgwSLHbdz61cAqMpQEXDMlihCMfLXsWO
YQgKFnoM7RaOzJtXZqvOEaTK7N5SjpVJvfHj0bPM7nMWGoEL5Q220Xl+xcvyjEVxsoGzRG1dWvy0
K6JwJkwQOQ9MMf9v9s5rV3Kcy9LvMvdqyFAO6OkLmVDY40+6GyEtRUoUnfzTz1JU1l9VjR+DnvsB
EpHhQ6GQyL3X+hYP5s25ivRT79q4bOrEew6bl7ZLdDnXjH6crHhIlNd8k+owJAtEt4jFhdJhUDj+
MJU4Wz5Lp+uOohu2rFu0k8drZ44yfufxgOF9XrYbPqtrPXkwC+YBOjLz2vFT5xN5CRv53WhjH0kn
2XGbEgUpELOrHy5f0in+sPn+AgPIExd89aZSwp/KZaFnOQdnFKptZRISoUMh0WXp+0OM5rYlKb3N
65O/BTHOxpmWsCTTLFXRmDPr1TkcwTmzoVlfFMr7gY76Iqn86Evh5mzpwmMct8410f1ruraH1JH6
kESY/4ehE1cpoJ/QCY3PktKPRtVfncRn50gmL+tMzBXAxbvXhd7FW/wti6DRndXmvLtrI1+8IDih
3U4KqT2S35tPX2p6GqboBqWIPo2WNpnoawzUAdWVgH54U+7k3jrCvZt1O5nBj00P1rrbmt3vvD9n
7sPplrz2G6o3EtnnhrjN6zy39sDgAUOwQgmQzw0qk14Mz1NKhhOmwi6TSyd1MUoSXmW9BKWIgjVL
BemnbFrgBATjDHWkp1WcvHnKMWfCIWNsckVqSK6lRvtznOfoLa2D9KiNWItYmiyCLFqpWadZ4sMD
x6bD1/Jn96Q42ueu9vMmbOP9OH5pNu+Tu3zicz0WQcdsToL2al13wm/QSJwGi5M7tG6KoEfpiQHL
RR9aGpMFDGcjthaDnC8KymtUdgk7zjxqcyGbHyyQmFTXwif9DXY+yTQL+4MgaTGaxxQNWTYvaycy
3Tbfg6jxys1x1jNnUT42UXpMrOOfiT9GJ5d+UNO4nu8XOI9eNsK/EyfBSJosGsMupJYtgUY/ztDs
79fksmv4ivsWGBKFdjpQeXHR9BdpUC84YaMVdXmIvdIlkDSbTc7nqXNyVGPnzbPsMk27KYe+fx6y
cJROMSVeFs6TBy9ocTM59RwNBvSTJLhGPc4NF0OzS53lkDbeSQRNnA1p152sQRPir9HrOkffLY3D
nEf38dV7m/USVpOnnmezTvmC4bpcwuWRcQpNasqa2mI3BxPPsPJTj3YS45cNZnT/Iz83gUWNFwy2
bMafQpPlFBN7cbYZXhVK9SIS4altoUZrKn+FpnUuGP2PUOFUFoxkPbZJxRRavjUK5qofTXdOVPqu
tpg9s7jOkpD+HImOznLFFi+hw8tpwOiIlixzO0NvXtSPmRKpyrnDUWX1XGZC1sERXSztYpZpjJyZ
YvV6bvRC0FZ1NwhNbekOAsUhpIjMbdMPweT4l7lzXhfj7gpIFjs0KtMY4n5CBwqfLH10WwhUaWe+
TOglT5xBWPc6DFETDm6+1lM2knJcQp1t1m0PYyewv7mbr3OrAbVABlv99Yy2MyMr354C7+TMi62g
8lc0Ii8KllYebqMunRFgySizcGBpOXKXQAaJmko48DFCRQqOmsRdnS734g3CphN8ZvjzDZXTmdtA
jDh1i1fAvK2rRnUVLIUkb4SKSn/5DmnOQbcGSS9CGQp9Mabod5JN/3AhEokuhoSrd8lnEUPZqK9x
6zcPzfK8NSs5bq375FE1VCBnLGzi5IEJEpyk39TF6IyZI+cxl9LAxvZ4qXxDS4ghU9YzUTSbKy9T
NOK7JQ2quh7zjYp+aiLGQ5y2zwH6bDQ+PO8c+THCxHCgM7oejxzrsP4sUncutZfOOcQBmol2CzOJ
cSnf1MLKJS6WFX013gxmSuvrIlTyeWrr+uCpbxZi+DFK56Ns0hr66wslU1cMfv3DRM7PkAZdOdVJ
l6Hw+8LA82ROiuKadLDSdIw+iDXx2dWKHDBAvDeeeHX9hJY0qj/PItoKPiX9YTFQCWYLrqHFsF+Z
Hj7NIOJj5wZl2gcfako/pyaYcxWsKu+jhBbryrxCpgyjArpV0NSYE2uYqUFdDI6eQMosXbmhb7c2
8B/ilX8YmgCOR2teuBm/b8uAQ/HXzFAtaNhOPpvVpe5VjJHikHCIImwsN/fTZhgkfKY13p5iGErW
w5ZOrHRkVMRUtBc08NEyf0/VLnHAkS5m0ubcaFE5kqJMZ3nE3QqOMGa8bgGc5a1XDxLFARjZe7j0
XTHb7kMYGVUwVFaZCFE0p0qzjIlIF20XPW8O+bK6U4TxIPHPgArLNSKyTP3A5NCd52KtCQaLYD+8
nV8hX93CGN2V0UrCCuI0JA/vokkdVDBfMcav+gcQMZweif3h1tYvlmGZs4E3qvBH79B6EIFm9ONp
jAJ8myBkuMlBz9u7I+RzuiVV6rjD0Q6ze9Zq0qUi6/I0uRe+F5IQvwymBwaPFKo2jLjFAAHz+OuC
Fv4yyyIAO1esKL3PQcpRk0Zpm4Os4QWG1TB3Ik3OITM4gvT2OabD8M5ZEz5GzfQ4Til99m19TMO5
fevyBMaqqU10nTuMCbWjeOU78JNnF0W8IOt0mVHb+TGVh1GcAFqqq9VVn4bvfZJ8jTqpjskaH3U7
xI9KjlkKnf6wMcMPbofGQvhonzzbPbJtuogxWF4FLMOs64e3jTr1pSF9ciVjg/qKFHOQ1tU2krRS
MQolJSyH5BSgD/bRHQnl41jUpbQR7Py1Zxl8Axx/o/fe1fNSWtIWfavOzkToa7ixn6MTQMqRW38T
cnkIx2SuVj/QpavE936b0GJwa4+Bk3wFsuVnVAXuB59udT6wIPP71h4VY/nYJhqG+/LUo+A6Nz2U
F5J+lLvZUfv0S7DIj2I2XgZzjR5RlX73Jb6NnMYpT4SAZbRtthp43JdyGAJYs96TS5Vb9bFYClSA
w5Ep5+BNZde07NCnpAe5QHLRqzRPITXlNZMurGC4RBM+6C2k/Q8Zj9+JdttqqL1bKKPkGrDp2IIm
OZlEqVwGXd41Mqh8r5vLIMQMDQ8pKWyjYlQTih57vDzr26TL+5EG+ewmFprV6FXgYr7Bjx5y2IPP
CcbiKkg6nq+RVrlrDfjDfuAZj9YH0Tlp3rIaPw/USxYqOFwLeaaeqKIAnajQLeAFU4QMo9tIUPys
tUC1RbRf0lQPKHq9amTpy2hC91zToMnokkQlwNTcanHrw5lW69qewerQcnJikcl+hC0JP9xrhJ+l
FJNu3azxIWD+53rCL9cAjuj8RYEzaE8uRs48YTBFIei24dCdtglHe501ZDFQIVFDQxEsLLfHWjvN
OShlh+kcfiZfdPNBjTobXJQiEs5N7oJLLaethV4QTyummig4hT31Dr5rxnzagEelW6QuacMvbTyc
+sl8MrHoq2n3Bok7J3lY818rW3Wm5uDbErbucUy2M+lWdOia0mKwa6Wp7q6mJaAUFxJnMWvoyXFa
57XWVdKGhWExHEMCdiSKY5P3P2Onz+miyFUOS1QAUSFZ74D/jEL/qOShx6/06PQoVQODyRv0TE4a
c3TGmME9myG2zmm5wlkbrNV5Eykcoc2AstAynrnOAL7CA2um0V7bqD4GMhlPvEVD5aAtoj4scQec
Ug5tHA1C3LADE2g+aUxK37TpOYFg/ASI6s0FlZZJ5j90M3EOyYAKjvu6rjztldEnfxFeCX1GXAn8
dWfhn9FlJ5hdU/dQm/CXTnqv5AmQQY8dBRMUDgjbpw0Lkjqdz5hAH6ZuqAja0sfQTvBHPXv1jTF5
F1EgtKO6TpG5TboeDoFcL2SS3YPePPSfmxdDOXDgG4Ilz8y6TEU0LRpFiW0wea1eUU/6PV5xqiRO
967cUR2aeoZe7trLZhu/kOAyinAKt4cRew48zXAmMT5a2clkW5psRb1SmGpsPIGLOVJ/OAap9tHh
Ol4OQcLAekDvyk07ZDFhAgc2sKudms8aDgdlNTTnnpDlyuP1aUYONsOMk5TJqK+gFoayJ9uTE/W2
DNCF5b6vADbEQ5+nlogHo7y1mtZIZcaPl2LgA1rQIKnP7fSB55F1/cdYOrxYatce4gUESTPF2Tjq
4OATyO7rAidHTfBMEjG9UKCCryL1L63BftMer8+1m+ZqGUvrTB8Zdl/u0nDL1GYKTtPLvKTv4ca/
eWNzRF04Yurlf7+43zf984H7fU7naswIwZIlbuuURMGMtoM8M+rLM4/DpgNsg6v3O+8XOk54bm00
56PpTSWBaNbamjP3uTk7mzd0mDFw+687Y8c1Z425q0Oljav3Z9oax1kzwGQXcYz+e8ZokdWtWeHe
49Wi3y61xDTZuhLbcP/k5r4596uu6MUJ2QNMIL06/3Whp7Xr/nZnvKIOZRH/7vBGnzW+3nkL3Rcz
r/pAQhlWjm+r+2N/PcHVdYS2VSW5hSXzx9Z6dLNddt/w+0Wzf9l4nK6TZhxlfTSchb/gYt/tM07/
TrTrMd5qeYat+qrbQBzC/Vbagt2LIkih+637XXMSyIOl5JUILjCC0jajbStPDArrABF+E5UMVnac
atisWtCv0Rb+uL+83X8ZRRJTef2bJQHUkwXFsZMCebhTdr9DM09/D37A9FsNo83wRw7kXzf/600K
/PvP/TV/3fmf/7iFdcONtPLX8H99FpZ829cnsf/9Sf94Z3z6763bYzP/uIHmmQ1g239CqPlpx274
M8CyP/N/+uD/LMKzLx9531P4mr9jQP9I8Pz7XOfP+wbuAZk/Xv87y4OlcrH2UYTIDdbS+b1cy+8s
D1KoHthUZB4D/FE+LBUKDvR3luce+wYznqQ7Yw3YEQ/9zvLgIayFjL+pnCZYhuS+0uufu+IfPym2
/Pftv2d59tVi/kbshhjmke4nCPlhxEGIfP/mfyfaV69vvWZd3COiR5lScAF/hdtlpPTgWvhDYs5c
wgsOGav2fgL4yez0CvQ+c7cfvtNn1q1LtiDEITi0oadZHV32OOhPHsEMz57+tpv/3cYm/25r0aRA
OkMAysfC0P/cWhlGEbBYiq1d3LPXJEAQhHoCJbtlNfm0pqigp3Y/ezKgr45wX2JMemp7WJPpqJ3h
my9sNhH/uMH8o9AIoE/dmEwOcxCdVkKyeRYZk02G4jBLH+Pgp1Vr1i4CEskj3kYjkIK2M6e9etrf
bo3gW+/34RkARQ5Ey+/7c0AcZIPixf5xMkyPc4oqZ3Pw1skBCmSmgityQve79qfsb6mVV+1bkKj5
sL/VHKqzTUZU1N/Buf5ro4CFFPs27Rt432A9H6QblhEgrH3DGd6O6jWr56iogVFa6WR1atA/+vl+
XeO6neu8hrPoixZDUAs7zX3cn9OAUTHoyBq8FA+jEkLhjpfsT6W4j/v5qvsiGR5Ju5x8ePYaYL42
YOLxasLSoyvqL5FFa7e/B5N9oRt1rh2aabxWowmkKMOwVbNIb/vb+fwyThYw6nTYn9Gy+Vnj2XJY
UQviY+fB/eUn4LLbMQ8Iyo8LwaiJV7Q93gCfcd8ufLj2YLb+/qr751lnyeLUqwYw/P103B8iQXP/
fzmG7jfLx9wHWHT/AngfolDuorbbd8/+3fcP378DgRyl+/awX993Yb1fx2MWJXcqC96+udi0Neg/
EHfJfHh+GZIaMfaXi2aWQjDCqQFNO8J1SPjcf6sjUbgMh8NwZtAronCAylnDbd4JjCWTNjmurkF9
2GW6E5BTp8MOg49jf9nvBwG8W6LQj8DIuOgG8LJ2OrBWwO2r72/h43o6xFk/snzfqsj38j9fCisz
1/Ap2pmXjIF2wvX9Mb2/LRplfDO8W0tg8jNveHU7iFp4+b4F+8vmDgTeZy9wyhYV66TXw5T2UK9A
XQjuZcjbA+ePcwG9bFBXn9LcBcH0dVpEbsb2ZXHqt5Q6Q9YF6ktrRdl5UZauwVMtug+zijgkBmDr
SVhRG1/sGt/gBeQbHfMB7FXc+LdxAULQJ6OXrRpIGIoLrG761vaffNvxzIHPnrc8WfGd5u89cmWi
QQoxojhhHK956rygtBPFcTaWwTw8d64CxGzLUW7Yg8EjBjH6/+fQPya6t1X9/N//6x854D8XILnH
YDGZIKj0L6h/n6X/MYn+tXTSXxNn8MeL/pw5sdQpltgA3B8SxCqx0tm/UrBYmBY9GIH5gQQA1qcL
MA/8OXOm/4G4C9nXd8ZEgZQcQj9/zpzRf+xTXOJCaP29Rvr/y8x5/5R/zJ0JPh9/bxLvic1w3f+e
I0ymSEq5Uu84bPoZM7zOSNvzMr5C2LWACDn6hLFH36+rbosvw5y3ZPIqKOYogwUAUWQIZpSO3hqc
/PgBwHrh+ct8vAcApDIt6Cyw9m48nYVy3q1h5To575sH2iAcR3A/DU6lbslHdy26aMIUvbzEkBrp
mCDXYF8j/31L7JTZXtAsljecb2MZNw/tr20zH1W9fKpj5R4Q8++ylS5fZvvEPpjQepmZLxubnCz2
1Rdu6Tecd5BqmjSnKnphfgRH1QJnisC+Oqf1F7OmQBVTHyjQY1T86OOPqHxytucgZpfKnPo9zeo+
epR97KMDIwjaIJTQhnXUZaRZIDyQ5LRh0RWYXgx6hdrWIl23Ah32L/QKIWSb6FGbdMywp6Epjvor
X7oacy1/Me6HLv2BJajeINbcOEvf0Vqn2b06v9fp+PleWD1BdQ58fWb7BbI2wuHo9+A/l0YoWsoR
UzMZnCSXDSZr3+0hH/gt0CikO0mxpOeIxA20y5584s5MDxtn1bDVBAMKtt9HlVcaZug7ApCfENMb
SYdBO7a/ljRWV8WiS6fxtcU4Omd/m7NQEvbkj9ZAvoD2NYXQ2L1molCq6DFYKXsU7vBDzdNYNQvf
EBKt0w8rWb0P6+adIPEUvt67oVmAbJ5rXrYbemHSRt4x4VDcYz8T6XzQSUMep9UgVcdAXEOKGg5t
+rSiGT1Dx0M2JoDLoPp3taKjSelic1hk2BRCLwhUYPjX6QzkLPFOZnHwuqmrZFqQZoWpQ70vYw0r
456nEdb/ELIeELyr7ZlBNT8tEaBn/PxJ52I0TqA68e5nOKdvc+NVM5U/tsT51qAtOsx+O5duDfbB
kJJ3Sp6tytc+DKo+6a/Gm83Z93oJ4C85I4Sdsc2GhcDXyqa+fZGeFxxaChHaEWIu8Kd8c3cm8rSs
DfppgpLMdB4CQOJVbdwepLd+WxZ/Lu+NXYqejkZTW8X7qRYuyPz2Ph+yoEuQQdkvjFjGYnNQb97b
ToeufkG1BxTSa4fzsF+QEez1zMNj6on+vHSfmUk/E1dcobIgZZJmRAzf2ySp6NBqGDQgrCz+NlAh
zGKz3rhgb8Lu172XvB+yzNIrhheGHS1/dLH4aJB2RbCnhINty0WHkApl7J7mGtr6Hiu6X9ROhx5y
m6sQMvr53stC9dkCsEyilkXsQMPmDciQdgJhmaq4CPYd4wh948K8AyQ5crN0uduGtuRTtJ3rnkNC
FBRMXm9gIiNHdpGufTbAXKuNRw9JxKPD0IYPWsN8itKugNL9FCPHCdu9sfk8sB2ons9zAOvTJ6zs
hm47DTJFLezu9O/42PAU/JsPKHdSCyrbGfV5NxsA+Y48xuMOgAFpzu9iBhyZ4GAm91HrGfZNRL08
hgLyx3ay8BVt7nyYJJip3kVWK5BTVevFgRzXfE0aOx4snuTFk8Kvin59ZrB0f8AiXM7+flFvQQYA
r0V1kc8jBCFvyHu92TP+LgfIkRi7NgKDgwj9aemC3C7xevT2YwSSU1fAUkBxPqpzOhsY6Y4P9aP/
OgtIATAGnyi4qwzkYJSb3n5bY58dlIRxbUcfEQFPP4ceRhoH6z7kmrXxOQ5aCdWJry9dklyjcWuK
UDjg506SRuYJ9FXwkLgi67p4u8CUi3DwHpLFxOdN0TfTLH3VAdRDOzDHGBGwJsC8epBESBU1Fj9G
2P7wwcWWUUT7IgS4ehlsxwoduYcGObg/kmiG3CzlqlhpjxjK0r72aFiq2rbPrTTmYfFc+QKDDC6K
MR9WIzFuafv5fos2Fvm5gG1FMHyce9+7+Z4lDxsclFx3Dq2k13rHEe1m3iNW8tLWUVPQ1HUKH4sa
XD3t/xym5iyQKn1uk+tMCMunZNi++o18aEyLflUEboadbSEhpcFH7FqweuuAYlktV/AP+eK3w21s
WABm1B8zkyp0uV3AUBjXHvVBy3Kd0zQtktVXVcInVMeQ+4/xUiOMQJx5d1vqow0EyHIJgAoHvgXL
6gKh3CR9os03Um/hRWrSHVZIgmWzjE9m25AcZprhsFuR8cU5dZML/aZqnuRkaedj6yWnMJQAslIn
OkcNuxqSJlVs4EH1S/sRlJt7DWsZHqA/BtCg4bSOm20L6AUMIRWHlHUH0cpSWPO+5R+itQN9ENil
mMN6PGNO16h/u+Sc6uZjFIoePCZqbzjlQ9mqOTouK+y6QQ5Jtkzp8BquBak7+wiX8bFJpTyNYLur
dvCnvAW5gQwDuAfR/eiRW8uHFL+pbpPLzMh48kT6xmbPPc6oyDBOIGC8JR6iec4kM6+nHYKsLqzH
/QHswh487VhhUJrRsLZPDfOf4IdPr33QR5VEeA2xMjQgfFgforTvb8rgFnP5Sze67ABR9I3SANo9
jNehrb8gPjjnbGrVDd3CNPH2dQq2sxeT6Zws24hApjeck5gN+KtFVefOzrkBHQZFt6srDlWc5aIb
K1jM9cE1/DJMxAFtq6LlZQ7sKY6dJz7L9JlAs4PXo83FXtKAwjabLAXfEdgjgutJvo0GZZyHbj8Z
3iDmI3UnWrhk+JtNzpi+BE4kHtvI5GM46StgyfXaq+sIMQkGT+2fx3i5xWCDisak5CApedxiO6Mv
eQTMTE8JmSDNT3jSFqEuUwCxxi2hT94AKNnXaRkOSd4rHLL1FLziJzpvTXRFdTq8OKvaDpHnfJqY
EIgX9OJdUHLrOK9oy821ntsmxyy0XVzz2mzGyRt/7h5I3bjFKjx5AXX9GrpY3oEJ4zw2oJtuDhze
LPmy9hQckxO4SLzWy3EkTcU5X8HCUpkpJx7fJ6juEI25PIN1Gd9HOC0YM2cf2Vcg9gRn25pI/S68
T9vomSOd8fNIkonGxDdPhmHmJCt+Dj8mS9EFPDrycHsdGPOuww6EDa70P4IvTYIRy9EMWw9mYkGc
Z2AXCFqYfMdBXDnfbnU/OWdlfZVPTbodxq01ODGwCYHTIBFEWHCdpyaEKZNe3cUlRRAOwbvG8ZVj
OZy1bCIKZDdMAM3M/Z59DI+cgrQAJ9NXs2Ty1CGq9bxMAI74+jxtqXnbGn8pdRyMtxa0ybk5cON0
F8VXfvAVj99N4H/B0JcFig3vbIF/QleBr44jDlWYKLeFatxk3TXW4jty1cDrHYTMNj6Gn9pD2NIv
fttPjw1KxBJRF6ziYggCJJghH9cxeEnXNCwx4MfAAeD3KizZcwgZAA/UzaZybKyzdaOIUC8wJR0y
GEC8FMnBNoA0Y1fvVSq8Xdvb+hl5lo+DBaTlAsp/dyE5Z2IizY9wUjj1VPJuNuSAAXI6S2zeew7g
GVkSjOp6U58tV33Wew7FOhWdjyggKLV6kt9iYaYzXZGwiyRMkN7q977N7/whn81jKEXBQNI9EOlD
flpVByoMZPuYQGPQndrA+6PR4dH4oRGte6oD0Aoh2BDkqyCNYLTDMGX8DO7LdmPjTyuiHdaJUTw1
mM6RFUjYBFJ736+O0yASKFAk1+bjWnvmSihFKzc602G6G5IChAxg6sLnWPjIpFtbUNGD0h7j5FMj
6gvrovB5XfelKpCHaiHkgDgXXdXGenmQKf+Kd6kvvY4SQPwy/ApYwH8MmsmWLIUbi76v3OAIfhrQ
G+qNvtAFEX4sntEfpWgsvoRrT56H/c4pEm4D7Kqu78FB95bm6dZAVVKQ0bom9qqwG34tO7jatgvJ
g3j+2BvEr0SA4hArphQEp/9p24Ib4jTDAUwXDmOwyQju1E9TVz+PTRjizHF+9Srgp8g5jUqeKB+B
r4jWHGEVbcjtDFPOBgcRGiBGABXUUdXWufnOeuWYPi0G+8eY12DTk2YtelCjl4YJXcDLOjA3cm6o
vh5p26Az8lu4gwkwjtjVZ2eU7NSH4bdm3jysORDFmZuqLhuhCVXgoxmoNCFvC8ATNg5vc6raI8rf
pFwmlaILplelVQIAyJd45w2nBE2PdsM7w3//FdbxWGkYywVoAP6I4Qb1hvLsi+EggdemmXLBh7TE
KDlkA9IaAPORQgFKM+UOKowiqunDIpLxof58X02j3RfuEBAxMru4Out3YmpY42dm4fAuSx8jk8R6
oOjKycnUdle/u20h8BnMTEC0Rtmc6ib+tCJjJUzcvfe1+4gcMI7FRiBmpkf8Pm1F9rxQil+NK47v
FsJJlTOCL2Fbt1lsXP/cawkGesKpPmPKn0V7TYFvX8Z2w06u48zh7fjsxDgwuVeyHhn+QA0/QYTo
y+S32Po++moQUIQnN+ki7gcXvt4yZHMCkN2beA7qss+MjcbndlGfvcZf804xBKWRP8w8STpYanQu
J0SjQAeHGQdeclxruK+JmnbRNQGqt4on1kxJqaT0D16UDMBlk+/g/cAGr86Yj71/qUOPZ4Nu52tc
z4+kH8o53tLntOPjbZLtmyNewmBsXkFZsZsmYD4cuoHYlC+OkaBQU2qjzDjktojpKjgKvYbEVwnQ
87EJtcyQV00FcrbrQMjFiX+4kJsvfgsIJOYav2Wnz658nUcbwMfFQ0BRyjHq6Ek4HTsl/oy226cX
S53osNqgfiPJmDVIuJTLpr4Me3SIe0+9iRskYcC0Aw5cGv/BTqBBPfxh7QdfuiA6XSMOadiaItln
3BjpHIyYYjkOqyvzjo7PS2xx9GKVkiNNWGVB+gIiAJigzAhxl/iXSSbDhbOg8KSHAjGxb2u6TiUd
4LhHXWoLd0IYBavfsLJvBYDuoDvaGCjjEPIvmKr9Unj9eo7GuXCxitipwcpOHF3gySPRO236sWpX
COcREiuFcYHIRu/gVpdFonLRXYdQUSAR244j5OCbD5HpUNZ0OJ987O8DpoBMfZuRHnheNuRwtmn6
4S3TW4PVkyrehsdg1mG5MvJTu+n/Ye9MlltXki37RUhDBBBopiTYk6J66WgCk06Dvu/j69+iMqte
3sxnlVXzmshOp3spEkC4b997+W+Vz5LYYvFTOVl7iHVP0CF1LgxWy1XjlHzB0Phq2YcYTNKL9MvP
bAq9vcbttZoFbBJvQFJxmktfWowiCthrgyiBVXRD/RmL7ol34t3uiulQJSdKwfih1Puq4/hBSsjf
4/6ukeXyFkZaHbjnLFySdvFYWN7Br4AsGG5K1nZ4FWgfGwFq74CTnXGE0Z8MY5KrtiWJpnvPe6gM
JmS+PESq63/yJdA14Yamdp/i1ApIg28NnNkbDCZc8cSo1q2Mg5ly6ZokON3sEeddhOzkGN0us3lH
lwnZMHTaH45bMIbCvrKJLXsVual+xI3yNI+UnktrhLvhfenSkfZ92GKaqgP+LN0gtHVro6y3prHN
nWTaRplCH+xrnm59ojdGVu1jOfZrZP4yCAu9rEs9kbSuGO/MDoLfKD4bjUPiHovD2zhVPG/miqNw
kO1+0Oaaj3y5GybPvufRr+7zwhlXAnhK4Az1Q9hV3glwHdMWw6MiU3PQtHXyQ4JIoqHKP4ol2tig
IVZD0sDz8q2ESr3LKBGbaK2b2OK9RYnp5qG7ChP9xePHCpw4/KXgj611ywQO2gBKqlGkhzHtH0pP
W/edYVlrMslFMFvIHqbfDXud8kM7iWEGs1o6yhoR71suuQYTOzsfVpNV/y4w9K1F1ATC7gjOIbDe
29Ew7aa87Tn9LaahfqIuviPqDcFOd9N78jPHn9k20SUv83m3cKAPiqeyd5s8yKK6k1l4TnLssalX
7jprKJ5BNnD/O8l2GOynBHQF8yZ5aplKjL56rhodBiTMM97/Jn4cb19ip/xo3L54ULitAY/cZhrb
fII0443EboZOXH0jcIdjl2YYvJuQKGycrcclIkWMK3bJMFCSsmZwZZVrI+MmdWAPtS2mtcrgCqvq
5MsYp7Xymzcx2HfNsHzOifxoo2HXhqojxlxe2wnXX40PR/t9EAMDeeFdHvHYDFcl6x9zaO8zYm55
kTxozkHqHJyEpWddFPkFpIwvRUSzoFZU/j2wimdHTtaK8STqc+R0f2zCJmQNYxKnES06Fc+qXOR1
dpgMSrUbpuGEbN2SM3DnVWn2AffxSzQtFxKzL+Tbo6BKjJcyH33KziFGuq3nFTkSbrnhh7VYUTCq
i5tQNFUJUZrcchTzq4QwT1q8TXg/EJ2rN4U2YlBvqKnYNct4ZtJKvGzmu+pK/5DJfRxTKdT5O9fk
h10wYBtLsmfMkX70sY2fU4SvsH1+ZnNm7zLDPNXLMO0549cTBwAbeVZGl1Fky4Wxaioe1TJhI8Gf
5ODTxU+LM+128dox8orx6AqQO2qyXDA0+Wu0YFzP47JGIbCHoC3kzsaltYq89MWuuoPMQfIhaNNk
VoYObN7IQBjzZuiMZl2hWVYtH59Zpj8G9MFVZjskfkdr3U/8sH2h/+SGd84iHciZc1LMG68+O95G
ZIoPhhnp3u3ydoV++TV485dr1MjGyAdZzaN2Wcx9WxjqJMSmE8yL3b7zSRHziJub304Sfmin00E7
Z3xOMEJSD5vLbJ+oGSQoGtdv9sJWJ4khZm3r7DxEMluppTTXZKruqwyVhpQw84Z+2nuTigNddR9h
5j24Aterqenehd+dCJjSAmZ7G7rWhBegQmahmU7WfloxAk9ObV3/xAQWOBoqT9vc6HTuyZ/0l5kX
RoCa4m/NdDgRGv6CAdMdMg/aSWHdp/jVDrAOXNzDaWAPPKPY7H52+CvLEVEQYgpdZ3X3O2zUdNVt
Cs0k+jlJe3ynUsHx55YXlbi7KZxeXWrutW1EMYI3lV1l8da25MrhyQ3NRxaahM8NN7v2C5JDY2hv
6/GzwX0gWqNQvBefO4APbgxk3R5mXcmVSnFcTJFnrU1b3kWZm53xSW7x6b56jTg648FthuLDtPCj
FcYfOJPDcdBccflNXVCWtZoIGQdmXyw8qOZwq8uWBJErwJ+Mw0vszzOj++6eRSuINjI/w47yjhIO
FQkVKrMcV9eK8UbzDAboMAsMrGNJN1vxPVgCxTrrcDwkMd0nBtk3WrL2R+rU9K0zduFQaStQRtet
57DhnUPyWlE1DnuDYCAZJRCDljr7Zf1Adcc8+t7QoR/gpm52wkWF6cwixtvA5NeJm0MX03jOY3lX
1sujM/dMBmSzXug9g7KzH0gs8Zgpnk3d0m37XsIZZterePKMjTRu7I3KuLeqO3GLLMkaUs9QXfWU
P2qTwH86YVRN74q2aFZKWnYQO1586tL4GjWRc+hG/RFK82uQ9cSVT5NEH/PF40b0YKcMM59WVvcV
ESzZjvElGYfboT5iDYtUhcNuqjd5hye3Ca126zuxu+u4/lKig+fSzMtDSX3gDZ2/tae3eAn5+OAL
joNOD9a0JFAoWi53Al2yBf+U6D9LZtsPymSc46fzQzbQSSYZh8JNtbIdaFhuwjPA1KUdqNZ4dpuP
ueZgUDp6j1WE6l6v5mZ+EAsJwU7KT6eN1KlIjHs83PAmqhTEECxQu2R+FzbWnS/rL66IQjBxCev6
Yht4cTxTZJfSp6JgsBStSt2/TGPCyHHQ/dnK68PU+8EErnONYqqDompfU79/dJrKWXuAoFZFX5C0
JCHtOixAzzP8/4P5ulQOEoBuRDAki9yO7eKc3boPdO++kPcU+GqqHhBZ1e3bRJ4sM91x1pU7y/C/
/KqY3nPzo4rHcWuhB+yxtgx43w2x1xCVeDRh5G8OA5bHHEuOzEhxN8Wzi+aM3aWb36YpJUnFiDOE
fFTIj6kK1brW8YsYG5g6wsj2rQsbJkmwsovWI4ZRFFeS23vGkis+CFDFbUzk932krCR4hxPcQIPV
Tg5OCtEsREbApwREjQrPx8JQhBaOFYsp4QS7JhXy0eAZSX8ontMw5Dyqy2MUAiWLG8FMd2639YyW
YPN/qofFwUla/S6VPWwr59dUE14qajsOqsyokEgp/cHLDA3vGBwNK4J9Ny+UhcyS9kMFn0bNGJYg
SvAyaoPpzfDYS/Nj4cVtw9FlhutOvwonxg5amMuD07sPI8wHr5kxXbaKQ8wZbsOQqb3Lhbv2lpMZ
y+FhkRVSFcZRfOHbNjuAptFwIbwDkroOnEnuImZv6ykqloPqaqBBY3EU0/Dmt6m3suVr143Lqoex
MOrqRfbDk5O6m6Tu9lHm7KNiKg7RaGb39Whk9yll4ZF1eE9RPZonz0aXi53xTvFYrSzHuDL7cupL
0QIfHXsOWdNNDm5soJJJWmn8COV7ieetJs5pZ513PxfNPaU2XtrYOnhGJO6MjORAUnNWFckrAAV5
LlBNWhWa99zDFMAE8jQHzbq7gdUWTPGWM98a+iVkRtDzOC+GYGK/GBGnO6+crpOm6+ZgJRt5gDb8
MFomdaHdvA8/k4LgZKmdD+WrZFeaxbI2h/xpkYr3LTHxIsz1xhhxbA/IkF6FRCEcxtgY9ie8As3i
0/3oolwVZNhCtciHViRbaHZR4GNgW9vFuPMMPp5u74T+cwbR+AIWc1W0g7mdwhDdIa+PXgbXbSBg
kKR+fIRpjFO4CfKa8UgT2y+Rf6O/DDwzMuuUupRe5nLWBhPRJsXZSiVHUMPNd73gURerW9OB7/qy
bAse6w99f3u2J7HemXNz0T7kHrFInk5MARgfUMNzYcb9V1oLAVyv3FbzRM5b8ISuRDfdTf7XWEcM
MvXy7FRcKJE1ETujqbQz+TtfKGMzzXgyNpxXRUI9tX5Puj2T1LM3c57UGy8qI34YRD0QizSxKfHk
SbgPbuQeFvJWhUah9ZtX9LXi2Fv9q1uL8TgrdU3oSpm1FNbVLzRuo/BX5sKRAJBjHBrDtYJ5yj6H
IoOUpR6F4DmKLe/F097jHLYYmCJTnmsPm51D4KwQRNrAOf3UQ0rroLNoPwJgXZeyJ3pr8WlQ7nZw
1jbJMH+OgrTCWBdB7X7OLqymLv/0xbKfPXxZU6yLtVuZczAOVrMeEk3AcRCwawnZBrjV70byBgQA
NdOGq2eGD7yDWycM71UsQVhk/X4cwqCddL8i416uuX4zaA/9PQl8JleKBNpIWBMGmmQcNh2Etu6W
pXJJFQ+/jeytAblVul69bR3rTmfk+wZdBXg+mLlYD6R83kVDztelueysjTcnRuATHNmP6h74Xvw+
6xaU2Ihhr8+JYcHHKXZeaQLYVPO2T+q7dNa/jCrltlmmX/xAamVag7GL28fKLB/9B62j6YWB11Y5
Xn1xenWnGCEuGTQSz6ahVWH4mBWuh9hZbW6jPaICDaJP1sAVnC5O016Z1jZ4JONHkUQXrzG6lQAk
APvGPfYxTpiCQItM/PwwJN1b6Hkb5hzTLsE3u9HUJExa/V0/ImDHZXNkuKZXVUg803ERMvIRS5wb
0fjPzioFrRPC2d4Ip4GlhDkmdR28pU077Y1JU3TL5jpW8TsjPwdH30eV+Rg+S/eah+qhEfJsmNbj
0GQUmXZ+URE2BiHRgoYievbJixZRQlhI4ssIiZvmdICOOfaB5TtlUAvut5LjyFjWQ2/V71m8qNPN
20TtSjh96KaRNBYZSmNptwNXxK41TaLdzVAHsTuJ3ezl9DWxEwauO42rPnYIFY3VFtHEC+j24FvG
y3vn9ZeqnPJTUwzHOcLUl/fOEWD6PhW0XcBYsKDk1UnA1N+CE5hWQth3QwGbxWH+tJ5Tv1rHZfcx
xDRPsV+A22K4EjqHGe48kU1OFm/g1JyBLtTl5+1vk2m+2K17bQz/ROO1QdpbReI15ZU75CJqB0Vi
crY2ABsVTw9z372ajDZ1bDxXoMzOeS2fzX2XgRqK24sgfx50mV8ehrRbp53z6CfF/BzmxkbEWRpg
fkpJCMfbiKDHKoqI4ddQBVbOGKHM9sIIypQX6C71RQ8MAm4lMLnA2ywvgSedLNfRiRmKRZ94QoEZ
LUOMkhHkg8JPPI9Ps6BIiliPuLHNvFnB+cjJJ0BfEFnqY+vE0tRlUbtaCnCkQ2faGzElxgZRRd9n
0XBxwV9uwyROAimfFLaPDZp4E1RhicuW+PKcS3FIKLsK4FOQ7dYlEPDVlFVX083ABdPeT1GuzzKc
TxmfyVpBGfQiFGyrnD6nhbGzshFjOm+uQDtWB7TvILO8DT7vemsbjVxbotx3ecZ9RoTKy+Dq+Lre
RD/CbH4bwjzbWKltUBP1PhC+Yx4PJM+nU1R6l3iBh2S6cbi73bUAMHssQbNZbtI0vPal+jQ7PgYF
GlHfmoalQcwGjF6NNyQnsdVDu8mydrhzxDluzQKOavs5C/gw9Ov5JoMAeCL3f8UDS1Q8zH/bi063
tjn/imvua1o1Kx39XR7RI1twAx4cY19jktpXIJYBieX7lCHMCOh0DT4RHlgerjPDmkAVmriOFjzF
o/toEoVNqLiCeEhS/jXoQXj8yVqr/oqZMTnIMKH49pagb6+Q+yxqkuZJWjfpJi73Vt+fBsvbdTlD
hXEGPUT/AQWlzNNNWvHKXAgguHj0UxqSMXWal0GXS2AC0OTkJXCzdBezW178Qr2kErlwSfsdhoJg
dBGN8pFkXed++kTB9+NXvzjvC9OHVWJj35kS8ZgXKeHCBV3ET5yv2MtFkCRNtRmq5g9motm4DW/L
2QpyRcne0I24VfHSwX/M04v0No0nmNVFHbE9Xx/yxNmUjJeptEqtPrMU9JzBIXFMmXht4n62kb9I
npYx7SX3U2jl5XuW4eUt01+lKo7tFLkny2Hq5FMEzhxXHTrohp74UFEuvi7NpQOE8KFiQF1mZmKz
PFCL+fx6BOevqgsB0LONJo/C/FT61YM1SEJvRKSI8zK1jqps7UcWzScwUZpk19tXA5cTZRewiqWu
PlsjaVZVK4lcznAAEn83WH9SEDEn82dJfxqYg6EOqsa46RQyXidYEHgI4OXKpN5GMYiHGGa6FuJP
MofJbfD5LMwQ+cBx3wf4kqSvxb0wBnGPOidWY4QwbDEWZrQHZYyR3A59vd3MU44FZlTvZoLHnvGt
GdFy32hn9qR+FCKZrrl8mP27pC/lG+cEP3fqzKsEY/kCrABNxSNT6uKmyhK4UnZP0txcdhkwkXUN
pjAQ3UC3RK5uhe8MJkxqvfbjR8jI8KTNNod/NjxwFRW7sU8CtwvPudFSnLo3sZZBU1ffJ6OG/dT2
4wpgDSsM2uTNrdfC6KGuzsW1RyfellO4LTlmNjHjvHXk9JtkSS98BM0Tzqj7JVwgEOXQKIv8cXE8
4ojlj94lWOj4IMiUxLGSEbQkarsxpMM4asER29ewqDvLIimB4aoI3Sxw259dmjOdXgjumkcFuIcH
Q4ySqo2HcQbXH0GvaHWcBXNlbVVfTFjeSdHL6tYZ2F2+KzOfAgvcZBc2LmdqkDdMeSiFyPKF+qIL
7JqsaIi586DCGSbPvUXtF7fQhwISB5ZEhbg88EwdMRySBqu+Rg58aCPeilxwAjgYedeW5VvGcxFt
O7ziRqlWkxkve1SDri32edyUe+eWNsvgpTXEkyjs04Oo8L74/dXsuCcsTcZ3aRSjtbDY4rz6KuKx
2WUsC121xchzmbfbapGbJI36WrtEQuvYiTEQp+6dTwHl6a5B/Kuxhnk1AkvMLbj49qVM60Pl+iqI
RujLiTIuhI5/hylZBjrp2fzRxprpnJ7x0j6qgSB867Y9UHOxbyuwbKrQIK5gJhJv1nizPHufY4xZ
EHCJGgSVGkWgYKKPTqru4n7ExIiOxpFKA0dEcOayg03EZVn0wB+6gW6sp3LRzM2WOX2sSe4iwoQv
svsUrfEPP3CeL/VKJ50bdAkT0NimWFlqFa5qt8E7cfP8lUlySOycUE4qfuulIGlk3azKaVhAAicx
sjjTwah7dSja+A5/m7PFwA15rDXb59yX+TY3hFy3JtfL90BtxEAYzWF2NBsIkGPYcIL0yRYCc3xQ
PlEN+5ZdHMZqbTSIc3P8aidPrhCaiXz4aA15s/22eJYkyNmxI/fqRqmZbYkmfzNbchJcbY2FDLb2
kXjauEPvno/cYRekZ8SVvn4mEFEdx6UX+9jssE9MV9cR3S4MEcBX3xCFVi3I6GF0+H45oeOiSfJb
+AFPU2viCVsgQxfu0rM/4eb+1nNbH5Oxf0TsbrZG7YChlbDezTE0g3HUk15baHqYEXSYBYYaHoaw
XnaKIoAYLtA4r1qb/u3WLPhUnSWGUSF8JPEbHD8qJXFZA4g1hgCiT8nP2quInnFzOIZi50hMdsVf
umbj+7/Gbmy2C7RHRzjQghKESWBwOuNC7IriceAchmr4vxOyhlt+VmYhNyEYR4gh8IO0B/wpCpcf
NycGYxr3WZsDmOcCN+datJG9c1W1H+Ki2HTa+BAoEIxXyodehCqYoClvuG0vpEQJg8Xyo9S+eWRe
xJdmIu3ZMCCOqy6wI2oYX2owEeDducK9wJGPmVl7m9RuGYnl9Oq3LxCMjtxw8057+XKcsuTdKbG8
CvPO6bPTtKBrD9EM2khsZwWExcVzEvFHGwyP19aLX7T7aXnRiKsDy3DuwyBQqcODC4iPkH8iY/Q5
ZknmkyYSUFJSPmaP7G9eN/amweJEmZlRSIZZv8E+eKM6YtvuxfRqSWHt4CCD5RjLQ4rufgyz0DsS
4ggk9O+VB0NwjSZ189LGi/OVS3mzMJZk4xcuiT5y5rXs609a3DdvFiTfC/fCAchaBXNYjlXOlN8D
g0oAq3nEOj0BwHMffdoBRUdSTP2uiLxwnZeomsuSn1CeG+xO3H03ks5TN1evOrYhY1XGu9PNkt43
xG8Mm/3mcCaTjs359qsFEXVnp/4DjQPF0/Kpsls4oGe9UGUPVwPS8lGboGmjO9zaJabMvlmn1MJR
pBOMeeW8ZtBsH8sSViIfGbbTram4EwiDbRhvCejDSJm1AoLTWvnT913FTgKQOzLuNmxeOBl2eA+X
GK4FE/Djt+v5+4tuQYLl4TWaiUH0xoPbkDNBETePLKQpttJbXuErj1uKjrfJJXvG0RNtFxWH3IE4
8MLB3E1dIY5DiO9uMc88tjEm315tW+FeaW5Xihma6cleojgwU7Tx2Zlup8PyIxZWdzQaUmeTIvIC
gIugx+2ImUKgc5p2panC99IyLqGTJnuLZ5IzFo85+YTt36PUeWzw843Rb78E9pm2KTUGBmdco8V2
dBDVUuCEfXO7ulP7+B10Nm9R7z6O7L1caPYdhj+TDd5HReGu0TbOS6s4+NRTCHPzmiVc7AMI+8Df
A6upsOrOvxDIOfdVyYiRA/37BowsHgmGnJhkGojVCUyQaLw95GT2NAiyYcYq77K7QagBGs2MMSyJ
HseMgao/shdGNlsXsw+MuY7bDRJiEbgZPeo/xaH+h7DrLd70l3QRi03YMoz/E1VOkHv5l6xr5E8D
jfnc4lBPf2tlE/pTpFlLh2HSEqtb7I7rV3rKPmI8kUgoTM0W5xOM+X9aM8c3/duLsUkiExJmb42t
pPqXxT55DOZAmV21N03s066y222+wGhF8LzIunmiIwlioNQrA/cVUhCQHdGDceuEp/EtV9FrVT1l
3FpnN8nK880JjdT8WMdZdueglJVjF6T2EqM+zeysiL0ycGVsXG3KydTNkMWTxDqC5OsDggXgD20X
E2XPpFMkPdslvHQ5eiWF05QVu0TY2WPfSxtj3F0dhskfJvdfkPW8vZB1jC8XqxFHzsANzzwWrgBg
GmOwXxa1JRIQrfEEmw8G20B2yBbqkGdMDVRFbW8r6p8o59iM7NZbTanYcjkaP1jDpqzmUN1UlKkx
7iC5gmaL5wTzk5m8aZ/S0snLDdYREiqAR1LHY0mU3R9Cs3audlK/y3YqzlFssNLForFZwvLRqFsP
0pxDrKAdxV3pcZ3XLUwQeIndZrRuJ6b2rKt5my+Wc3j2UyN6RUTJI2bmdN3W1mMx2OS6qDAdUwks
t9Yuz0MMbVXqHUxVQZOg8dlJHqUbhB/YX8RatpVhvrOio3g0lPdoN2wMqRCjg7625aZJ6pHNkSmU
UYzDFBvtVxaW0WnG7UtGgtCwkOCJUA5/cVSIY7bwMrMUEXFicwDL2axd4k7z2b0Rb6ulny84BQ14
SOpqTk31NccZhJYHTonyE6NBslJxDEkoVZ+EWpfAk/VrEs7Z2WBKiauNZXRumJ1jW3PQIy1WhZTP
0iDnlOv0B7GTvVvn3gZXW49D0NZvhV+166TO/1i1lDuz4GIijwIZv8/aV9/tP0QuJrRPpLBpyc2L
7UBcs8Pifrj9LnXGCbHj9suSC+piyT7fenVlrkKvyRuuF1ejCDLtN+eBQF7kyjn4/s7v70lKJlnD
UsZ//4ema7ggUZZlHzqoEtjP4Pv2NSU+WbaVbiUlqUoGpjqKHX+3lVrd3LZ7W2BzmzskH+/VTvEP
lAyiY8+111Xkajyz+VO1VM2lYv1UYGapyV2JlqqppHCBZFCQqGaeuumEd6i4NwsXuhLRXUbyy9n3
J2jWDuaxuHcOjmjarTTa30B8JCd7xwkAk2XdZlO5klVrP1Jv4qoOr3nDpT8McACLWNpbENPEoXhj
r/0U5gQ0MpZZtZAMYeW7hBcn/Yj/HJKf56eH0O4YeIek9sZSrkWd1qwV+tNE4/Ti4aRRoofqmaHS
4cxUp4S9XXlI8CXzehiJOQ5f10nRAhf363sxlSdH+xxGw1NnRPVlHh3mmGLeJrU1bfu6JbY4gJXU
VZsHvGftNrSBL7IYAZrmgIcm1ptwJpecUxezouYudczpaFXVJs+q4ZRarIBAY+rpEW9Z+yqG/T9P
08n1MZUynG63GEYTFo3pLyTedo3ZL9+ZS7X3ci8JVIQs8x8Oir8uelMgHFzl2Lbn8ahn5fz3ust/
WrMJLkaGwGaqPY6CNaVvu7ZFmR5NWaRnNcmQBiX73XIdk5hhHYlk0Qf+9zkLfGUmZzkaV9HQKJUl
IRJmLX9QE//DS/zeUfjfe+H+8RJ9xybFa3tsHPiXs8xrHUQ+PFD7WaRksOFgryePAR5eL3kyc/j6
Q1Gkv0Me5XZWNKDoJNWpsoz7MZ0CYT7kJdJ7jHwID8qD4tzO7sXBrAZRQa3xJQmEbuZVaIaglCno
kTor+R/2tom/7gu8/RSsw2b7rePZEDhgu/6VPlEbWOnNZa6wjZXNxY7UPQG8FWtNvEAB/b10xbGu
xnPEMxANq9klc2kz0cSQx9Nnwt9ev9htkgT+/Mk4Cdcc+3Dw6xZkwv7Pl4T9152Rf3+ltmTTL5vT
LP/f3m9iiEZYhS1O+NTBCNVEhA1r09lLbwrKqCEh000/56h9aHqvfe+dn/PCKN51unbXlwQ7vLA4
OaD1QReNACUL/61s3BMryuYz1K9m02Yc9aptfApsKVdzyJYap6wVtSoZMsUAdFUXrrUbpxZIXVHs
JD3FW+jMv0d9NRZvfqjrCA90bu+jxHdIy2L1N3vknczFGIGyn6Am7Vu2sf7/QP7/XSDfwj31T1fR
vwXyn3+zOe0vEf6/f8c/0vi+9Tcs2izydUDFWJSB/Mf+wbFhnPA3xAPpokhLdv3e9mj+rzS+w+Jp
h9yaMMFtmOJ2y/wjjS/V3/DsEO23Sc673m3J9f9DGl+xv+SvJaoQcAIkNB1UBdOxoMP89e40e8MY
G1bUHuy0HfcOnJrmFtDqI5wOletc2B2FlBXWj0UUtitf42Ie/CDR7AhZbiTXvD5boa6wQHpb5bWP
lio+W5oH0t8uvDcN73x89m3AZpYfP9TKe5p6cb7tY0XOUutwjMGBa/slM5xqnZkIxspqP0sGYgbW
LPaKBRgqr45wwRmLo0irhiRoCDc837pD96bLTBGEL+HEeyk0LcZ3VnenyF2DX4bYMvgzQfTGus/J
H7KUUe8mjwzQ3J/k0LMDRut1a/xM6U63Dqn71dS6ZIdoEFwhAwJKZERZQKrdQ5vEJrYfHKxepnf0
O6+FmdyG5jiT/HJnGMlzh/OIbcZ4Yof0VjVO5ABIgu9MFhfWQ7H1wu4DzX47tPZ5IM2ymmV8cFze
j7U1EaEWrJYb3eWYsDX5VE0GL+AGA6H1k5eiWMyTi6Xl+3f23MjL968E8+BDbpoXzmRxB92fVqdC
N68yMvv4JrszTfR8wsKBEjhrwu+Ob1xLRQQztHR0z7N0V1aTPuvFSjdt3uMsUI15j6Vbb7yCXSrf
vx2qsLnHepmZib+15MLIXCX2szt2oEtd4miqwJc1VuFbFJbG1fQx2g5RMq7B8oXX7y9MYYxrLSti
hl+FP7v7ULu9XHm5o+/ISQ+nEl9mTdxbgh+G9hvyKYOYZ/OMBaZ3xbYrKKOqwjSaShGfaqq3NaKe
pAe5ZVxL1z23C1NnY67xiM/u2Z+qNiCECoI1H+N74r3JXTLlmHOGnGFwPAzIiXLe5VN5T8lnXFgr
S/WzJPEOikAXDK7qn8pW2Q/oRCN7CWzRvphGxRfzI7J0+PT9G4kgwfLE8R7k2koA134ZC0JMuMzf
TZa/YKBiOpI5Xfqua3b7LaZyWOptvbMJankOMT8AKxu/0glj3AzI4WEkYHusGlaGxaE5rdmDMJwW
rmmycMbvxjG4gOf6bmyEjQrDyjBmE+XRLwf1LLEG+E7a31F6JUHZyqfZqJZfXoObBzcJdp0yZPOb
E/+oJm5xGpg2I9REUew8xlOWfoiQNVmTqLynJaUpjBgPbrvJoWxmcnnIYXTvGz7nB9w1pJgyT314
OjrUMIW/RhA5oTFf/bmfXjq30nsMv3AVO6t7z9gSQuZWXlU4DyuTfSu72VAhnIopes0yz96CXrcx
Lfi0Ybf55qgic/v9tz5WJozVWAdtpkUZhqw3txNvC+6r+85m2jK3bFNiJwrDUzxNv4pPQ6DxZpgg
1hg3WEbAyqtuLm5jaodxI8sQzrGQIH4oK55jZ9iplP913gmD8bEen72whQkwyhdf2he7zqNP+NIN
K/EgGlbCXC5xFvdrWTBN87jZTk1tuceZMAoPCn9+qmBXP5VS7gfl09OyKmTLguf5hjDUmz5ZxOb7
X7hdy+qDkTkAW1XXo1ssD1nrzv9F2Hnttg5sW/aLCFQx81WBSrac4wvhtJkzi+nre1Ab9/r0xmn0
i6FgU7JEVlhrzjHvLLMbrqmXH38f4rtMd6GIT7FtI0Qfi+oFy1pOJbPUtpe7qBlovUdL5kUenhrM
Fi+WTG+CMm3v6EWlT1OJwDMd3hFDzNdDHQHAK7JzjAXu5nJv4f9TZ83Cfco1MU6j+8gIFK8jStRX
U5yKlxxFtIuP83EaB3WLEP0ZceQGc3IGQkLP7mjR7ihOUYuyJ4s6f5YjExgzMg2AlRoqoautAx0l
/zXGGPRo6sYAdtF1/NIJrIeKRfZqyoL6J6LhVycLKtChMqMBnJ2ztLguwBze8P1puMJ6NoHs8vfC
K59DU2sftAXurpguoQjEle9UVbzsy25CIv++XVfeuPBZv0afNMND5oTTi2YW1lF5mVhf7m7KPjI3
jSK/omlN5zXjrMoimb4AmvNOzozAZcpz93Xw5nYtOL1WQKXhB9ph+aq2TPnNq5iH4JSBk2YX1v3p
Na4nkopvqiHvn23N0HwSKnJSDQia8zwaniag4btCYinxWqOEKuY4G7evzdtmaot1L7iE6wJ/g/Jy
Qp5UE+xtM6qeaY9hunYw6Y5xcQb56CF0Q/sVhU5Ib18mT44FeD3KplcdthjBhmH8kItS3bk9LLQl
76CGBbBC9FLtrbLEVZd0V2nt9rdmWmlc5ol6aSzC0YGQAcZQ8dPYEuSHgq89VNCfn/SmBnyGGtq/
PItPgRQIVgQ04cJQKAxUTjPfolm8o3SpTn8fW+4WPfHGVS6eg2pGlbz8uNwaCt4PxaJo241pfxod
vT9dbqUZNth0riRm/GDcGiGz74gZlrmBYBQ3poHEErqCJYa/J8eZBqaKokXa/oFxJHdkVdHbMXFa
0adhGrSzYwwqwZcuTayZD4Hzx90bYe6tOfHpq9Rvhi2HQxqH+ygT6kCKpj9pCRM7SDl0wU5wVbEj
l7CGz/qxSpvbnE7rncYoi8cylb5m/8iZBZHJpLDLl+iJVG9xCaYV3dRYPBAUkqyhk9IcNwJk/i6x
3mVaHQyjfgu9nApSr1NqAXFgDc0ngzAyJWQ2NwQhthh91UvtpMl1b44fZu2tTVWptWMxP6gUW281
PcR9Rs2hp0K9qBr6tAHlZpodtaUvZ0oe56RmRE3XAwGsq7ZBm4xYmRs1emeU4QqOcm0LLEOdvNXQ
XK9oe30b43TIFtBK7qBx7DQY/qWZ1HByKJpYZvs6oxpC9s9eUmS679ioUUF1wDOO6P15OAZaGltc
rc9atxBYwb5bS/QXQVJe7D0btf4lc+26c8QZVhBAJvPNraLdIN07NnlARLPhx1Eo52s0Tus4xl+n
2ufUsXagf+1drVLBv/6DfcBeWZjsVDe+WEH11Zd2TxETEI/x6RiDRLEhNlQ9V0MU3YUzUHDLF4Po
t0EfvJceQrTiW4HAcFL6UJjU212oArCxDSg8qjLTMEVrixzYdR+HX3qKSUHk1h0Okq7OvuKkeZ1N
azNn/a6Y2EMPMQZ6mWGkqPLVbMmXshMPdMnvS+V5PjwM0xF/BsI1huk5IAYVIy9NWDz0unYM++4m
mLVjMzkbzqbtzPpv7m/H1l27DVJVirv3vaHh42vvRCgOLaiERLPpg7NpZSTG5TM+uqQ6rUuKV6tU
lcT4KfiT9kyVa4Rfk90XzvCox3NOl04SGoLulKufPpprf6GAXWJvuCSb5FDrGJgMVK7jkHNlG/YV
bFZiLuqnkspo5zHXG8e4qm/q0OxXTdResX5KqfiiJqPVTi/qrBcD5mL8IJsGRX9ggcgWcKMjz7lp
PZIuGgNRYxGc9Jpby7I7FgwwefhqqaA4Z17/hueDzOLiC2dttWu16VFwPaLmQUZuOlCh9PlqqGpk
wDUXoickNSvLWRfedCsnRK0kGhPm7QbYkPh6mkg9TGQL5SKh8uuKBgYhHvugQfgN8mixyCM0DsWz
KKmTYT0hyNCIkZomb3NNf58Y4FXXupSL4mSLrpbSWts/t7nx1i7HIXj1LWyys6ECIhmohtNwIMuB
a8TQ6q++iodVi95lbT+RRfSOEvUzcb+ZAW6DBm0HOAMLmeyqaN0/bj59mraOdqbt1gKD/TqKAY23
pMpNGYxIbfroDfd5kuZPbw8/U1xfmdVP25rYfkqY1QWN8Jav3Mqir8iK7zrcFyA1qw9ZEiTmRBPT
F0VSwVzUx9W7nXAuMw/sXGskEAKDRda/Iq9/CZV139rAiirvLtOn23JJCZzy8U246rqEVmXW2oml
kY5ohwQwgvkuJ2BuIszOytbvVQJwmlJ9k9pkyE7bcKEuARElZA/n7S1gSC7KpuAkmcFxG7hQB224
Jdn6NqnMdwpttyHzr63B7Swx7PjIEq6IetvXvRFtW2D4Aspqk98Cd6x2anbAHha0LrEM0L5lyIr8
pkGApyl6ADUm28p9N1Osf/U8/4Dfb1f4jE+tfcYGuY2wA6DVj10Ub3aK0za+acma29myv3UnYOFE
nASeOpT4WilNobfN2tYvxvha1f247ToJpA4ZOBBXgS/C2kJh+iiJGj2Yziix3mnWmf2+b4ZVw3oD
X5Vpsz+WLp+BN4/RtZksHqU2unWa4DEumz/oy4yVAssCU4t6q+l+hffJA6F6DwBe4se0NF4C6qkI
CCptowUoF6w291llteggOKUwj4z7WS9uzLp7kZGZXVFYQvkVE9lE/3lsCDmcor2nDUhNEnGvZY+x
4c4rpDQm2BBqtKq/YednEl/OaBL2KO1qLz7ScfJ8fOjwV/sEMPToRozd9nPUxeWWBLwbWk8J9ShF
PTxwTinfGtE3vmy76AC3IqRbm90sFuBNDRqEQiC+A5H7Nm4OFi0Nqahi4ZYz9EPuGN/txlEH9onY
h6NgUQbk+8ZK32KsacCo2MUXrfiWHR7HCifeZsClwlxjJiyIJz+TXf3a5o3fYSaZ2Pg/pDnhPbhB
P3SD7JGwZOx7tzTaXhDf5n1HIZbBDutRbVDcLmPnDseQz7bWBdrq3ts5T4WNgbDVZrpsMoDzJPGF
nUtcWXFHooC9duhztDAwtkjT3JOnnRB8bNzcg6fTmEvEywSWMJjWyAbiTePFr1aGMbyxBpo64k80
EZagANLvqxSwvKxNNtYhgVbKBL6FhhupQQS6+/f+5UHExy+o4Jzt5fGBuIaj3S6I739+73I3EfGR
3Vi9u/xpk11Q+NHhn1+9PCkCVoTmKIjO4JCXh4a634y1M69ml4k2MMLiJJypRXdNCBuS7dawDkNT
npOJQlIx/EREW69w6L9S8LiOD61GDreuQeNqgeJ2zcGl7LOKUbIVyn614v4zreYfJ5l+agNNkppQ
InoGVq3hZ05JuEYNQNL4cEJxX3vduO5y1go0YfEwmPoPWSjsKQEOVvK6nGJK39/zXDrIg5gFekte
1RWE2hidQakg8DidhwkAegojZ9cd0+VHP0Gmu9yaaZms+gFFmq4ctVcDUpzlycsPkOy5Pw/WU50C
Suv1+ANwlH0UXbbvB7Nmu+osgqpxPeqA7JISHqAwQ7GRhA0ea11hM3Jd1R4v9yv2+EcMjaDf70pL
ErCRUDEu2nIANwvbzYuiRZVGdCt0K3ru+UtG5J8/OwYMtVlCiomS99mNCOXAhnQSvSH//tD/95ZN
/Y+lVMhFTHjgyYVgcZgGInj15CHLkTm2xllzCPS1qcGJh04Pn7MBZAP5210srz2r+SL1+8mJxz0t
MUsfiRXd0Dm+GshGAmt9NKXa9VCDDDmguDD1q5CQUxPXik6YYwxRLh5r9jMbkkDWJBAsiGUEobAr
SsTPLWkquclWn4irHijLkQTgzsYr7mnvtUSGPTjFmcjk72pyDzH27GWJYFksZxuE8l52h/Dg5BTN
savvRtTZVVGftTj0SflF2q29d9j+qP2xxAcAAtwNr/O7nOlF0sWBSRb21OgCqilNR7FB3LqFh5zt
vkh1QibUcPZGQow1NLRz5s+Ejfbk3UGOTrXqysQil4+4IlUNM9jVb/QguQHhgKYsIUStKYYdMUo5
oN2Uf9PhDAYE8VgqCpclIazsotzscZqIDDf14EVqkPe0hP3FePT0GxO0mS+y7jNwSQhs0LpuaMPe
6lgXBY0806j+pNWEilM7upPbnpBSketKRYAgUgTdXnmuGPhXI6sWCwm5XoyE4lV9dWitfDu6CDs7
dVXnwVNZLW1PM71JatISy+pmwlC2a8y3KQgeNOzTpDdExzK5VRYheV2LBz5CCsy6kUQ2hYyowOWW
Aq4byvwlUJBlpGGtyYOlwhrFj5W5U7mTr/qaXQALDk59WrFV8zCz3Ac/0qHws0ODNtT0hEyDcaRv
wo1Wv0WUHVyai+yYMFG1Xybwtw651zaJk6+kXFooKStWIqY2+nBNqtz7GGCNM+AW0bRptuZQ7Ts7
gvJUmQGOkeibCEx1jhemqIFPM13UT673Al0DULRSjwmaX8dGu2kWw2uN6DDpsp/Bbl+kOcHgmL86
D0eQggHhW7rDyEDuGBLxTF+aNgiUAdVNa0toT+6i8odDiW5LQbvAziVidATxfe6IG5LoVkUH8irE
Fyi7V9NsQSW8KCc+GkjkB1UfRGbeJ+iy1sKR50ECps5QLsEusP40mnGtyWBb1slNCbicFfo1Uka5
mnHsU0M5t1n/U8/xW5jcGrJ+yfChb4oqz1lN2jifbEY0y+r8foiuvD4I3xAef0k7PRitdoVJ/iYI
nwF+3Bk9qxAXx1PlBnfItr0NyWA+SseHuhUvppWcCLt6CIkXbLOBOTo9zXW2bhvnIU+ag9mVH2lN
PiqsbolZEDN2l6q3yPRIqZzNzyAhTNlxJ4AtVvkYRelDPldLyPtOn+s/Fe57ESy8acYcR15hLXUo
YX7O8fgZMChImf9xPXndwY1ETP4+JdW7mj32mOTwmUW5rkpq/70sczQUDCspyd/YpfS3hsDcvTfP
j60rH7KahGoUda72VIrhDln0exUAt0PO2lPI9yRvEG3CCPZzelJ55wIaKcEbsVSFFP+n07qd0JUk
e8l4apgCVChvTI+4dwHfVU6Y62bHn8jyWyVzeM3U51Ntu8uAlmvWl84UVhH/yBn8ZsizYvVmT8W5
nEnXHcO7pJ/vbZNFGUY84hg3Lv4pe0hvzRI/XhxrN2OXH1vLSFbIh1EzLgJ056Em4mbdYPw0BqwM
gUt1Wr4NwruPIhJyXBJ0HdaGIoT+P9R6s3Iy/t0ym/m08b2s9YkVNDFjmEQgN453y0es8urRy/Cn
2YwIqR2hIYq+NPZlG1T7LHP4F6K3BB0m/Jxi000SFWoCcWaU14PNnYK8o2ZuGD1zUDFWlt+68Vff
WtO1GUekFlraaxZnbwZR02ytgErO6XMTIgEenoaiRK6QxzeXC6nLOPWrPyw+nnKCh/AbZ5ukE+zR
3NvarrHjTx7Vdk3X146Q7D8aDbfK+OLY/FN6wJodC/xiqmWaTGewmuyL7PSK9hjHIgXM4IxhRiez
km7XLlLiMyA/TabRLaDGz8xxGeS9+jaUHdd9O2wnbEbrTOcDbBIq2Mt2uwTwK8pQXtmVoCCYeme+
/QM62HjthpRDyGBA/AyzVaX8g6GLiJ25Y207NvG31pNV2++jVVPdkRCRKXD0wx/WuM94VC0kzX48
kSkx2JiPl+8pMNDV0HZiXoldbaPGKGQdOWG4MBkU0vSPNdhiWw+un47TfVjx+pnqlV8pkwlV1z9z
18akMhyTyQquoWM/DZAg8lbU57n2sn3XAvpoxUnPFpOCzUbbG/BvKnThymRd2lJ8Eu4q6iVNN9Tu
2Ff8KNNpHRaIq2Jdvs3yAxrT80QLBtAdLA9vGSHr9k0b+w/bQJrnEklp5728cjPWoZlLkBanCvnQ
JXw9C2AJ1k7mjZHsOrSv0N1mRIcduS21I9e0vXxboXZtLESlfaYkKQqsJjBY4+TsIrkjsOrW0SJ8
fhM5YWaYuigjya7IHLlC2/zUkAHHiIWqtPNeZkwaxtB9qdo1V6MJTNu1whsn8+5anSppZzx09fhS
Gd65D+llZLX2SsXWEngCxqgs9rlGiRIqKfMsExrd+M8Ye0E81wD60ubPbJM+2/TsWenzradRR1nk
MBEMXoKVw/IOQfxJ2d7hEpoppoPQNfS3dqmmMG18jy5Otdzhi0P/t51hMobSuUej1vV+pJfPkakQ
3PIG+kg4qx4f/Wb2iIXKy/AKSdpGeZzisly6mz2wnjpHeWz2lt9J74vlzVM4s8tFj70JFepDlNJ/
xqj7Ao7od2jPFoYPVEBps4EE+VksqIdOPUuP/ROYIXDgfL0nJ6SeNJXDjVaibVQ9jeBWIY1q0ieE
lhSjkMfuIOU4dj2eegFYEsEQFrIcVVBCiO2zqHSCL4ZwyVMPiItoP4hLBTXbq6MT9NcQXGIILUiG
u2ikvEZClMu3ZKFjpmvDBqv1VrE2EjBRXTshYx7uqxXknungeNWHiXZNoiPs8pEiVv+DzHBHX+Ul
lYm+Qmj3hL148uNaUIWPEqyu1aFIYUwDvj5PZftTaDVg2dbwTer8snqWHX1pO4bhOMTxZ3Ua2xzF
eU/oaIUtO7mxcxhx6eT+qNal/k9fr6BcrWnLCJCbtKCHLW8tB0aQLwEVub1KC7FC9QcASPde7JFP
vAn7j0JNhAt2W0820bozlCBQVGzb1rljQ/tI+NeHnoJYmTq8gdh9d50w3hq8BbugI2i8H5v3NqO+
hR0q2UQk726lwnw7yRt4LRts9tUakRBGPC29Rr/pY4DANsk5mdJN2eoBUzpL9moPBo0mTmOzBM3c
fYUifVKwqfJea30bOoIp2MGg7ZHKACwsMFQnNhZzLIPfNS2z9VAkj84SZ6dTCVg3BQArmyIgr6zT
Edj0tLk2o9a+W0GEysVgYSwCSP4OemrZzM+hBqItVzoJWC5AQ7vA16fE+KUcHrJy/dZVEfl64zGk
87KhMMaj431nqRnzDTKDCFq8R4YiGMpVAEVvLSUOI/iOq0rX+jUl9/up9YLNJGcUozUIPd0ldwR7
2iIqYDFpvQSOcWeOYUYGIlVCV7pLaOtbiR3YU88K7hoIMG/CdxPIk7FkTTlwHHTF2vbRqXRn0zPA
HPM5OzM8+DFtffscZFzJdJ6MfeJogFtDk4g5ozd8NTLJVDYxX9Cef2I2f+sImkTkWX5TYlPBQDzk
2SGdpqtoaAcQfHO2zUz7QG4OYJuiIRR+uisVzZ5kiK41g25DnI04UuGbikwcwkzO+9llGYJObu1A
fRy9NthpKt1YiUH0Y8sSwWxG3+0VlJVFMZzAq+Oi015LYNlxHaQ+NqYWiCLsKYTkIQUVlH5yS5Sv
Tl5zj9s9nRmLSq/1p2761BFPXGei39A9yzYiv4/DkYhazbkOVDrSpOXCCAV6fxx1RRA/BGpg4eHy
ziaizWrTcle0avdxlPoJ3clV16h79rG+EgL6ZEKnti+c7NgX5W6Oj61e3FoFjYWKfTZI3Ox+6EPv
hQQJajhlZWnfVOe2c2fvsh4F5cQ0Y3qgnHWXEPqkj3e83kfUV4yaSN87B9faaJJhaPTFp0iAgLQY
PebIYYzV8F1NVETMMDlbhX5kCr0HiHDokfZurA7n8WiW5SqBRgGXzrTX/BXFNucL/U+xh+CQMqon
QKOYo+yy1belTsK5RcVnoB8ZOvKz0EDIq0q7wRd3ihznyZ0EPXfMbDdasraazK/4l/ZhGUbEYji4
ITKT/gHlEKQRhxSzMJKjeZ2I/BZj2pXhxHjs6BKJrr3Nm5RWBw5uqTtQcPo6Xjt9F9JcYsfUOPN2
TqMHwyXVvQ4BHMJ4EHduENJK1Iyn2ivv+6hTbDsitpy98USgjD+bc7syaToeelmV68YD1ErNf8nH
QgRazLeZdjYXrgzn3bWRamdEBSg/xuasE057mNjDId6J66M1ax91lDy5uGfFKdOeB3M6GCXbvSG0
MLx5TD3ixxj6kUVB9pxi31lqQXQc1Idg82VXKISQN9z1+INXXso3ORsjK1eX4CbT1mgPGsNLr2PY
HAvDn+aqRtwy7wmEv4MEp6+i0Cs2ad6Rr0qwKXUk9xx5sEbRjqLmLeDvYY2HYeKcQqwGvmWklNbU
W4x6aDcBo+A0DyhUXAsteqM6yE6kIz8RqXmqL56ozi1g8cG0qlPznEF7GgB6tq69h1wIJpbmsrau
bYT+HaEaK6bbU0+TDvlw/2mXprayTNKljP6Vsb2iPym/ZevirHGSmLAU4W5zT13Degj6zdDA+4d8
y56X9W+qEH4Sbc/qcDupmC0VRfnaKPQNPUvizHV6o15qBnDMGLEtRVm9p/Bt2R7zcxBMZ7jBDnN2
fhorSfqRqgXYoXxvEt0RyoQyV/rHLBsoOnwjhL4Y2Ejjo0ISwzzgO5H5OWGj9SxSPUDwB5PDb8X9
U1cmD4lJ2TIaElIFhicYSmu9796n+KOzIEll6FC2kdA3YD0L3yyKbFtOePPnfli+puS+A5G4y9H/
SKluAxD1JEv7bPfzh9QEzQpsKNv1pRNiLIfjH9HlEXb5GADiRjbxpmi/E+fEQOTV7cecRHtW0sKZ
ia0GSYsDu/xDo+p57n2Gcl6fqi1ED/XsyPG6nVyyJibKdUNPTmNRwvCOsw8yoXVGTv3k6eI7sImw
GFn7s751H3t7F/WG7ZfJcDtN9eIPxT8ZR3uENQSEUXHFeEXuopu236kcUjafrIAz4dR3qjZPsWOR
D96RruVowTGT+kMH8oOuCo1CaKlZFLzQmIIyobH+rLuIgpNOgnGLwDpn8jSpaKzjMX+3Xafblsu0
5EYj4z5uNubxtcqSHSH07VZjxrRG9pOVbcPEyNsfWnHElxgIr0KIjT11umLysmMojaON9accaHZR
0TQxM3HCcWhGhqQlBPxkOzWVDtN70KIMdErffiPtYhOVQZTR7anbTYbRouaxI65jVLQxi00pn2eh
fTeQ78g3KQ+N8NJ798p9lGNUwJTFU1ImNvXO8ME2fuwsaW/LZL4LFaG+ZIEEYzSex3nFJcKOq00b
9HZWupoWKbSor4M576/LDhWva1RiHZOUh6eLuNK6BWzoCoHxzbpvDOuztNLXMJcBRrdJ+IxqvXNv
UWDdGV6anJBGgbVZsHJl0VnXNqZyYIEuKWU0fISDHzW03MNYvaTtPB5wT5dHYdWfmOvJ1alwEgTq
tquMjoGBJWapKPhUjUacR1dtwtAisx6J5NRiq6vrJVQ3OweTRtwETogbCWs1CzuQUHEjDvYsbigc
UMNO5l1D4hq+kJWIVE3iqWzZlwxi21Ghh28BuzgcWhbYQ3uFPyX4jnJabCOO78T2dpodZLuA/tJG
6NpW1ZDvKI7sRis4axrpm4PBaYDZE1aN/SDLwLg3s/JAsIS5G0P5ENOL2gOVwLHWBUdyCOWuIOal
p7F/lK53rTl6sBGjfJJUCC2zn7HMCQ3L8CCPuuF+JBVlx6lZIiJyi+Zhaq9K2bNr6WaAsgoOUU4o
OPqu9OSJ+FmSfrsBdvHRZkR2R4w0hQ0/Y2qokAVRt0sNuIoS5OWBjTCEvsJrD+hABEPJe4akAjtk
ofn03sEFk3ZE9q6DZTwWtxixU3bdpKqp7KO3ankjVb8d8s9AWOlzFmR3cWZ8Wpm97apcoxhLgEMT
bFOU3ioa7jNOBRS1XYOHcdn9apvAsb+7pnvRakBXsV34gYN7KSt1a1czL4uq+bbDnIWp54CN6aqb
odOZKfvjUFbztq/DA+MUu6kiehkS0OCpgbQvJ6x8XHac37HbFWczjt+qknk5p1wdEwi12POOhIyU
e8M1j8DE6anUrK2HEr5NsyVwBGZXOL8bbIZHh7ZrlaRbUdLFiLvXQCdHy0u7txZI3jqghLdmhfwz
NBWw9pZUcA/s1MaLKdrVRFes1TClW8fxc43zdR5Ui+i2ZeRqeLN6AYwgjslOLBLaEM6pYrBxSnOm
OixeBKv7jdP3jyIkwaJeysRmGVcbVXaPeYyBvmvtiZoTjGwrUtPKYXAiviI4TlYhNkkbPWF2zkEL
mGhndaNfN7NW+HDTEiSdUY37fPpouvwPaAP8YwGUzEZAL/Vmy8/oO6wRrjynMUvAYS6e1cDnZhpq
3mROee5FTY1Xn0dw+8OjwJW9Jy1EbiYc6ZhCg9ZK8UkHB6DjI/8o+DMPOjVXOXiNyy3qKYg1//+P
6ezeU9ze//PH03KE38NULIXWdh11BfE1WIEvv3j5naq2Edpd7lPHd6f17ysGacVTl/vkA/DU5Q/+
4+bv8f8+YzHY6LCc/1/v4u+b/PuKzHewr/7zkdAMko1Tmyo72Q1JSpfDXF797xu5vJoe2WW+/33h
SktZQlx+tU7tufn7+f09+OXR36NcbglnbLgeOEkPXv8e2qY6utB6DkU+6odOjrh3Xezvl1sB2oe/
t34fc+cZP+7v/QSRFVW1//3Nyy3C20CY/O9jLZatkQjI/eXxv0e4PPv3j39f6/fv/jmMpS2yHhni
hbepo4Mfk5J1Q3jz+0ZqHXbL+nKs/7hJoHAjtr9HAzYa+vpoPaX5wNa8T8UE51LccBUWx8uPZJoL
+g/8+Oex37uXW0XnXDnkg/r/PH75+8tjl4P83p1ZhbL3gfd/efb3id8X+33s8isZhSwq8Mtb++dY
l8f+OczlrtfVcJlaK1pTAdn9Hu/vv3u5fzlUoapkXv9zmL+/9N8Oe/mbdPaOHqDznV3a3bEtWJZJ
E2Pz5a4T4B+0lh//3BVwUTFw/99PD8JPoM0m3lJxEUSKX/7o98c/jwnoXytjNC2gaf/zCv+8zO/f
/vNS/+33pAfLB1Xn/xwLfWF9hHxyefjyB2aF3/bvf/Z7gP94/p8Xudz992nNy6v9lIDx+G8fwe9h
f9/Hfz3M5Rf/+Z3LYxEKMjILjB8VK8hPfYSMUNJCWxVDR+tD5kbT3YbdEPt/h4vBeNYswojm60iv
QDAxVJaU8I5RQgiTSY5fxAxO9SHf6mkKOBEvq28b2jKJpVsuuI8O18GO7m9zmpAhnazlFtW6xmSL
bVfbHn7zjv8ZEjmlM+FCvg0asfcW7hNE/lrFlByBVqwczParsUX9p2yI1kF/08oSeDcTR6BYM7f5
dDtV/bcZBJs0Qk9gJB17D/qw1ADrRa4LUsoFXlboIgBaKL69bHyUlZf6UY0oIh9LxEWNtZpkEG/1
nFVSmF7nJc7kJhYAn+YqurJRQV2HSx+mJJtwmPJzTkoJCqDa2kClQxDAUpguOvCttAvuqloBfIFj
5QyzuCOEm3DngXdms10dnReWJmxtuhS/YctCR3fb0I+7ZSVGD7zP2erzmW5K9irs9G5MHSgKPR9t
G2jgjJd6DKYWhP7zk2Fmh6KqrlHpknjTmm/1UB9J/8x8FlDx1mJuZ4VyFYV0pJKIshs79nLTFocp
UldUJdhjgNZcadBoNyHZCMKgC0DUcOwPNZ+d1Rl7qCPRY0gPETf/QNqIC2+HjXnrTjdpP/5pHT4Y
cO9v9NRpj/beVTilyToG8HThVsgKcAK9MxydIkL0lLBvaaKXuv+TBCwghWBFMM6WuwvmlQOlZt/p
tL+1xt3Fps0nTSDEqmoHMB/j8MxacvSB6BJF0bXfTnybhzTt0QXytzal5J2hTdO9rsHAVIPGyhxQ
Dz7s97b3oi3t+3xfaRQIKuh4YILksDMXnzQaja1OogcB2tQWYXePsdfs3ZY3Pc5oPkOsAEdR8EVX
vkGkxpoeJGl8oQuDLONa6nR29pH2p4NktmnG6+UM0hO7u86i+YcWNsvklvZAbb53mhOcS1191dB2
1zqX3xoZYL8aJ6RyUQRfyhR4xwPcNbQphk2DN8RsyU7LkG8ZZqrt5lSgd+4mmiI5vUWULy9BnCLm
B1GFZo3sy1zyhnktGyXZpuiA+quxn4BOWOjoND8PyU2aZLeaa/ezyshJDkX4MfWaD+lYWw+SdZk0
rqknRKeIXGnLi77BAxGxiAV+K8f51asn7KXmXmo/jgdhWY+N+GBIQb5zIu7mLnAh5gCrivrHSbr4
07wr5bL6LjUqr2lPrLOWfqXg1vy5ZmFM4bHyNfc5WlbQVpIHuKQKtTH7glqIVl7B+HHXxE1QFJcS
xgjViZzuqxIfVm2y7JmcfquahzatiaIdiD6iUml71Zvs+jM9NBipRudnXf9cEjK0NkFir5uAcEL0
8Ow35AgxA1s48inaHYkT7UECCtbJ8t5OzGcNXqyJbS3L2CO1eS2goVVHw5UASaTaSwPBJYiml9Dr
P4Kwbugal9/J/AqzY0CmFn2JGA5Hqz9hvn/qcR+ciriDznDypC/s3vvoRuVuKFeNE2K8pGRBbgf6
nyJDTy3st2SwzugyX/rMuwKfBE1UDteGQH/XzWay7ZG0dBXYCfQhlKbgn0WRTQRpEe2nTxusUpA9
poV6l6QFwFCfbs1EA/+DZ9CmkohJgrHbpBEGbh6RFAQ2tDCbkHNi3ZQKdVzy0fMhrZoKIQw2iwMs
+GiFTQsnNHtEctgyGHNXUVueDMCpuRXcoUbptkMANXppIcOW3hgFUIsC8gEavNchVBBjF1xv21CO
aNv8pbKgvFoEc2RjGm/CFPyJ3QgKMiMdMVT221bLnu1EB3O2FKdfepuuLymUWCkRRMT6d6ml33ms
f7W1QZWjWWKHLSLOnRzHjGK5lgfpOpYIadyMrlY0ha8SlQIpPDnDePkgkvpctxM5vtNVpSh0thSs
9IE3HOnkKWK9E53ebEfNpq4pqhv6VsTeQyw2nJB9azgeSsmkAAk8tSsfvQjl0Q5vf0IuLV11p3Uw
D2XlGabun9xwDvX/oey8emTnzuz8VwxdmxqGTW7SsOaiqli5q1N1vCE6MpObOfx6PzzzWRgNDMMG
pAMdnY5V5OYb1npW5Xw0MHzLUdyBJCQZV8/2kSGrVRhg3+/gEmwddzi2bNZDBwB6xVMXlHGCrp3k
gI2jsbtB3Ed2uF2Mm8DSvtyKBV/QjzsrttgMDGiUpAPhrr4KY97JNhcggsydPQ+QpYunYtS3wsgQ
okfIQ6aKTFhwcqVWvno65PR+HUbuylbVAxrgK9Fo5Pq22UbUzTWq569ydF7MEl0No+HcqbZOSPaf
C2qGgavRIGU1HOcGyNHaLRs2qSVLGUeQVxCgUImdHYBP3CUo1d7Y2r97YXZ1VHceHZKZ9AGBK1lA
IntLR66JBK6q2VEbWD2RU4iIJnxuQNTsTarMu1irCYnl/kyR02Z7um7Uh8BftjGAVJefcM29+Q7I
4z1s2AnKDEmoWzImiNn45unXIOMnqxrf+mr+SVjS9qG1m/sY+kl+Zb/KRo78UIWrtIs1tuOpwR9W
9ChmBCnlHPd+ahA7kmN4FV740ZATFnbYcphu+oWbI/1o5U8DQWJDXBc0JmIB14Vg/aQjt9DEsKoK
nWSbxSPUFvdpqNMlIYzwMUXtRsc7vOUNOd0Va81yZE2PSS1caxP4yYh8CKyrpyrr6JcDBO1CmvtF
R10BeVopmZ5a+0vPMR7pwyvZ0d1BVy+xIt1Xn7Jnr9ZOnHyPcU0GWtdJXvrwYoAtLm1z1ybDfiyD
bbPkpG2J7bE5JJBKxFiuVgNrwvdoYjHYSXWJ3UW9QMYnfE6HEGoSvMrHrLNQM5gFJhXuXnDwP1k2
Hst0sAk+qF9QhZxNr73rACDKbrhXbfhOAChrEI8xVDJkb9Lz0B9g9lw3M0MtSzAbnrk2UqE7Kw6x
l4rEZSqa0Xct/cwtuRPdNB88nMllfsEbgNoGMxCeGW6X7sVpGcvNGUSWJixvs4QBCS4fXk1IFCsL
1nDpZD9qMa6A5BuQXndPMYP4fR2xVUHQI3Et4DFAd16E/QnpVrRCw/iODWbDkWtunXxhLvU3Vu3d
tKVKN1WAlj6L8XyxWrc0dAVYqPMUdaobwhqzZpshv8WLLHkZJTAODnQj33Sm9FYNHnbmLGxW80f0
1KREEdOyRUO9solYf2h7vw2c9soDjkry3vuG5NKdDWD4BN/Zezdor5qY6Oa87h3NLxwt8imNoXuv
iWUIe5etRjzxr0jmwDD6NVuRrIT4i2yem4cirEITWIWsz9j1IUjN030+9+7BnbMXSVGveIJ3vUIH
Tm08DdyeZc/DMD4L/Fh9ONyOXsLlUsUP0OagFQJXQsdAFjPeiTAufyXA9BUCVlxn1lPQuBcEJ59k
oJ7xdgIrNTAJBbG7Zd1704UV6Uwk4DFk673wQglCMrV9Y8bpM7X2s+tYam2HBvpoc/xiKsWyxe3H
i+vxqIGvmrrdRwiuJpHOvRYmjMedCul2xd0BSLpmdmvDc6IYz9IV/BK5djKxTcL4lwg20Z7s0qhX
7N3JjhiHJxu8qGHaI4WVxrOVgKu1Q9DHMLLsBd5vMRtn5/rJSIwIh5TWpprZYs5Rv0OXazXstw23
eEJB9EmnXK3ttEL2arDxl1w02q8ZmB9xmR4Ch+1gHLUnJS650mFELXlaWU4hOtshgjvQ9x6mnGS2
b+rOu8KK+mG1Y3niDInVX/DdE05pCPLKb/vwjsBggYikehvr5NgV88NsMZzp1XsFJBvbDaIxvYye
lEAyOioQ7wMC2koPqTsx5aOVxQDuouUg4T5AnMJ6Zd73zrSKIRcnHbEmAIfWAqDTVljT1dQxLyXc
gRGvcCricJGc/dgISjZZK1f0iJHhoAQZ3+eRfNPmKZPcpUSiV35u8DqJQVzCMb+ZsDIvTZJJOdbc
NKn9osEYENjIkKv2r2Zz0oytA3V/xV7rUZRi2wvaMQ4pkH+6iw90enYX7+4Q+AqGl6E062RFzVsf
WZ+mo03bwOwfdQjIU2uQbBFm2TquqQhtj6u/1CbPpzCBrR+RfESN38ZI+srU+rVYV6ycsfthqf3n
3FzFFQCpydTvY9T1q6iSm9Rjd68RmwyIzPywXfcnZr+EVbA8WOaw7yfTY/NgPFS2h3TK8BAVW1jn
0tJePgFMuk3SgikA4pOsaBNkaCCKlEbvUgckkGc9JDyIO14TozrUQXvSECiSEiawTaknIMQ3ke4c
+7oigoj6eWiBVGEermARLZa/ZLMqm/nCKOBVie8JSZLKZxKDSsRkVtPdy2J4k83wFeftfmap7ZjG
O/pOewOfKCV9rVoFY42tbx5YCHDxKPHYp/K+Yxm6mpL8psexpLGjXJWJ95bY6E/QP12D9qETOotQ
WvcVKTAZq74AYmhxk9niLAw2n0Qc+s4Mk6zW5a2i6+gBS2witgKeGJ7MXnvSva4APjw94HDrwdTI
+zzwWIQnwYFW69X1Hlxm7YhMcknS5WJYaBMKbApMR+JLSsxyMw32Ema96utu18oI/RCu5+ypwgF6
1JNgzzW5rlVk+WNCRgxyOz7UjIuFysvk+diEmC6NBp9fSDqd1+E9haE5VPqrlmVHt+7MXTBOu5KA
orLPML1UskNS1X5FVbOZoGRRX+AJp8AYwExRVdJ9Dbd6eqCStg/aojzpYw+FTO/wbRyfeh+quOW9
FpWFBs9NvicZvUZt5E8ThmSNkIR14pmIrqaXUsSZH5i7DAzJquih/DS4WpyE1Z7oXtOCDXvAtnMT
JLxrHknPPBAG3I4GFk6558OSRXzlpE/jyNPbLhG0qoGSo3fateeStMMSgGhh6R1F+a0CGa5IR720
YbS1CODC9DqeVGp+LmnkQZR0NG3okav2Kx6mpxQV21YrPW9Vccf7ngYJ3fK4lYahuRTT1stwq05x
iNYT6nKQEoqhlUG4rgJfZD0hrZjsNlnALCSOv8sgO+sSTRMtmE1bb/8B4+4jQoAXYhN44NL8HixM
HdmTwe56h/DtXaJmkfPI/MTLD6mlvon4tLeyzL6TDKvv0A/byowuc4hQteKPdbPs7/X5to68vbwb
eZpyK15wKn/EZrA17f4XJMsl8PB5xZxRhqz9vJfPnjGeyDtEyVHRxZdWfdvXAl0Z2z/J9ir1zJ22
jMIjNZ0zW2/9LCbYJ0bA6LBsXik1PHOPogYxFCKXQTh+HU47Po8wj26B2kYHI9Of8KBqm5jt37Mg
wA99cXDfRt/e+FK51gv6mavMiRHpoK7Y6CwIrAjiFaIOFEloKSXdAgUv9yaa3bLaVbWztd50x8T/
YT2PeQeLPiaPghePoaB1r2UQDlthvfZwP4xw6Ddk8SKRzLzwjIXgGs7O3lh0byKMGkphwpwQjIDM
XkyK+Ls6K2cOh+uxN++AYd6rHw7eIETMV1nnMervM0Gn5tTwWpOhQkKgv0Z1Y8KQLy92NlxHdApb
6HB3iezPloeOzGUnK1jDbmgCzwM273GyHo0PpNQfEudyo3NhpvazjJxHk6gI/Pk3kTfv0nZJb5iO
Tc3dEmKddsd9Y+mvXWt/ahJJCL/XAVPVFjcuwxhiokGIxtZKN/tD1V3SyrlpOAA8Qf5R3RpvwdK8
kqxznmu0GkZ5Tk3461rffKlqXLQCz1lHli4TUmh9AHV0wk4JKOJqoYrpitLbzzpuKpsNchm0n4Xo
71UEI9RNbHqa7lFm4oTIolmzpKCmQmrvsrHkB9O0DSkePxQABkuZJbglKb+iPCJ+PD3WeIv11P6O
3Jo5FSGKG5EZ4XYk/G9Sl9RJx3VdZQfVj/hJdOVXxD2nRnOsQWXVhPX4SYr/Nmmtzygo7uvY9vkR
Tl10SzjhpZmHc6FBv0nhjhPWdRsM1kPQargzgt+50K7m4lnDsXPV0vcejYM9m2st1MkkHEy0nbna
WK3xJbv2YHrxI0Sc8FAW6XdLqDUvVPY+Gf0L4ZccYRZO46bkd46HCwmRN2USP2KhIDDV+dAXmbMs
Ycmq6b1T4bCkeCVrLffSdTSXYj2bEnlz92dSOe5GjsyNNTGa1WMT2CzRxlr07mEJWnaq55zwI1TQ
D7k7iJXUtTcyWM565UEjL25MjnCgKLu2LJEYEA0/IFgkofE1zmqx/q1s9WVb2WegVEABX97nWrVC
wsbh4uCOCTB/ONVpLgY/wPbqMNHLUkOdrCx/RAy5KiQakgL1yzRgYYqM4CVJUMXaHeSXeZCneBYW
a2rE9FoZ7pyqIBJg3c5jspKgSrczUQJZWXw4onpHOn7b54Hrx1yn3CEvuB0IXO42XlESMO6S4l0n
azkA0ZVasbaS+aIFxZFEynlX2ZZvd5B+eORpvp2tXZO7CxVlv7d7FOaLnnp0sdgtv5SyvIdRMrwB
00RXTkXHVVzcWNkzBBmSN8u7Ompfox7t63IJzhMc6YLyaBs6XCjM8i/Y/UBMzq+BbC9Mbm+DJgBR
GZgDp5Ph24k6wXJ+bCPzLR8dQaMXUdYOaud6sx+JlgdjET+iXuA5rDOUYXis9nRjj+2Uv6o2+aL7
vQ5u2x4kfhCrILEUgsCrrc61Ct4oD0gTjihRAgb1Z80Vfo2Oao3YPgXFZO5rDRSynkwWJUMVnvNJ
O5dSaRd6zZcxZ7Y7d3JLTmyxQWkx0NMjxMFQw2RcZOm+qG+IE2dBwBeAYaV90feSJddfRUwm8Dhr
F0VXfgiXfHHcYsc+HmgaNcCMU0PEXILoXk32blpAyFqGlrmaq5BNhKRRcyN9lwfGbpq86mBrLnL8
yXPXOMCAoU4NmhrIHLs/f/2P/y/I9wn3Jesb0n3jFC2wMnlWtWQ5yrzcZZG7CYvx1RXxDYufbutI
PFWVNwHIz1McB/LdYY5M4jKwAavT9vw+29mgUO1EwKTPIE6+cZ7nrG52PRV6PfAM62sGkHH7SKDb
R9eCgCLDD7eHNhyE0XtwWX+lBOE9ZayGKubGc1P1yCVRETR4U7QOUntpUdo7g/GDG5ibhgo7D4JP
MlbA5jiM0KEqwaolm1BHglU7HEsunPxhKdkiDdGmu5eB/Io8E/MLJOKJQzjogoM1x2ddMLFqPfPF
A6GMFAGP8E21fLt42cBYjkFOZfQ+eO6zKyBiuMVe4L9Z91NynnXnIVe3KgHDgLLmsQhxuGNkOtRK
MNKUt3gYV7V0v+vRljwMIXnZ2X2yrA48LWdsONYnoYcDLgiLO8IrJr/T22PXo3uswmpcwZvdUFwP
3NbWoejFj6fbdG/wU9CJw1ZnEuoE3cqQquHKsuTKnDDegZC6rZP+dcwbyqExwdZo5b9DPDc3bdru
Qsbbuk2nbIUeD9gJCAuuKt+L9Nd4kjde+IsKKjnp9eJFoOFUsVtwPCaP+fAcWNhSepceLQqRx5ZY
v8e2RCVcoswgsnEFiG9YwZDZJbFuvKQkHblpC6QuZcQCDcreGfFJEJW1cnpxoce+Onr+0uRu5ms1
BoPeAEERAkDPXZMAKtQpCYpM3sSQpl3fCyaHDKnQaTL2xPg7Z+xKsDQrUhFmzbmMdpruUAbxWebJ
Yhe21V3nY8aQCG99iclgudKHfFazMN5aAmBKjZxdt8jcdeo4hh/M/dXICI3WLViXPaSfFSHKkC++
CXS9qwGB77NpcRdleEZMcWjzFnZnyGKqmRk+SUlIGkM+njalhtmUiVlGvGiY9EsBbb7ZDv5XppXh
jo+u7/QczdJgIm9bVk/Be8WEBeOS1uyj9oxxANMghsqQBJ6OYuQeHmUFZI5hZ6dr3q6/9NqCoMk7
5XuFXVPzs/Zw+sE9dBUTv3juBvZlXDCeFaYwOOoN4jngd3Xa3Vc5S6DGbnhrhvLEXP4mtOEqdMxt
xgw58sBYk1pKHZIeCw3d1C6qBNiBLtZvWtbuOEo5xKQp8djEN4XQbz0lrJ3Qu2rbTyQmVQkGjZT8
G7IIV3PIwyEMRXMamLenLpaGJB2fnQIfqN4+sTXj/ScbkIFAzrSnIV6uZKxO38puGX1hbfXbQreI
iaiK+AxXWZKwvtDrrVE71VzFMMCABbbIPWkgXj2v8At7qT/LlhyN/mCnnKRZXD4Xzmzt8ZwlHGHl
dBTNshMi22LVGTm+LUnySSsye1V2jNVExGWhDUTXs2/MW2402izHfs4zbGPSgMLtinVhQomwB4Vv
llu0Ue5yS95mRI3iP+EWtrLaXgtBEjAv8Bl/7Uvr8NoGRutA2UvR0HDbb/LxuXb4jSubb2mmGMzG
0OFYYyUDefuFyEQIwBi+XYaSp7C81xmhcEWx6OZdgULaQHkEieAHfG9DTVur4gg1lipLsuvxHZDP
6yTs94LGfaVrOcmxnSh2LIutyC62HjLMKOr5ftWH7oj2ITcDv0+mF3AMZ9XLHmpCUqKnxFpRTKyI
ZgACYzzzQdqvyDVeARtEuuUAJCbanli4mcGhR1AyAAvG5o76BjzNSzQld/3i1HUD9xlIu7vHp9T7
YaXUqkWDCqu+2nfFqS64ku0A1xQ3EmQWglmnJfVyLMyDNHF2UlbYXHNCGd9jSGSW+dsTo9cV1b2n
Et+2q7u5cfRjE2Msb4IPtHt8tjAdDN3XALLUZlQcmRkVj6MN/WVgx+zgn0qi3m8i7c2rhYtUodbX
nHdICoQm/Wx2v6JUsNNh7bVGGUutMVOLEAYR0tfuzJKzMh+ndMNj+5BYwXR0sOKsYlofUXQUs2E5
Ei+i7TIVP7Zapm9r984UGoWhPj33I4CqRmcqPNZPbc9GxBnw3YUFGcODB15nzGZ++vAmatq3zGFF
Zv2afXwHU3eiCeap2PfjizBpBzr8aqvII8UsIaDGJum3xJWwJKlX1CpDg5637N+AR6DpDm7Sjjxq
0X0PLgN9lTCC70Pt2jIUKM3MW5EF5zD8sJ56AgR5yrW5jxbkg1gJyENyghwWiwMBgveaUEBobOg2
ciaEuPSYXxs9PR/UOIb/qvjRodq3vU7F4gx7g7NnlxYlrM/sE0d5wOdiLtFcOmNT1g/8RglXFb6i
WtnZLrLAeM7VJtWSfa7DFqoD665qvORYokteWxV8pCUfSHknrqNibVR4baJ2GC5kkliiRsgygs6K
uo9pKm95wiZUwdYKU0kME7VAB7KEiJXNGWcZU38vUXf6rL6TBi1IGyWPJrlF66hi9BqRT8b/YnCC
ga67LZx1nGtfzNqHdy3cs31Fxq6JSw/6/DqPxRcEbOMiBa1R3RCygzMnMfR5F0K1uyU0rrm1mb7l
miePf/4vfCpfvc3kQaUOv23jXgEXjPscgfgqRQLBgCglUMaDLFj300ZVnMOBIlKXIDauA/2lUREI
atOU69Dauw6eMTF7L2EcAZWpmWmXpH34dUAjkw+EACWreiyrA8Hn116qeWdiQPJ7YEpjSiAHhxwO
6xpSPDcPLmIXi1Lr4v012MRRwnHGOqjs6bxIBrXqprv0yn0g94zU9hm/qjLqS+u1apXGICn5fATw
Wst6oxqS2zqYGPIzZsRR+Dl0BkxSyVo+6Yxny6kk6o53VRXBLhoxWJegy2p5m7MR22BhR06Mcj5Q
2rZnxWpkhD2VQMsSTFuB02MNJ0qq7sZtDp27j4MLULKb0KFXoS1DB6vgxWpEsJUGemhPEQQVjz8c
ucDYpHtnWJCmu5QxjAOJY2L/KXgukaNAJ4A3M+jvkgDXeGyTaN4WebjVMvBvleH+SrvHe9g+jy1K
M1FTbsgJhW0zcT5b87cY3X1tQWdNfqXDBTrn2Vc1QtLQZUvtp6H6L6bwNFjqqU4RU7RcXGZzHdPm
5NUofPBp+ujMn4wUroH0xJfoa3zylgFazjOtdWDKsxmqVcb+xe9D5+Ah+TmqZHwyZix8odLYtpe8
AFJ8ww3YdZG2ximSbcfATTZDkl0hRLA3lTj5kZEjp5tuyW2omUgEb9EdChROlXUwzH5nthutJ/m2
S8luLLrD1Ae3qmFBLJlFpMaIVEfyNbFBveSF/VPPBFiCN6BKJXgjOmFIhuvvOBqCoGabCnxa6VKd
sUe5dZIIS3faYNjsrX1ltwcDYlKXj4/aNBs3HVogU9k8BuI9XAqb4t36MVMLnDGsCI3kG+ZcKQ8D
Xjdy1PMK0RNRQqeWXRoztw9TtO0Z/SenPeGvWtt6mwaOsicirpb4Pivh8oWc9WW9a4RxcPqMRzmA
ZD8z1HvmkNcUjNiVTO0ntLsPAhc/W4jKXP0mGXa8LyIe1vig0q0zN+BqGUImSe5rWsIGzcLPZ5Yg
QQQuNiYMbGztJe0ezTLCJ07YY9ImT7z/D/Kzxi+5IUqB7+cy9CcvF98hbZUd/ozN+NCY8kdl7Ys7
NY9sIaCQkqbBi96yd8ZdRiI7LYexqHfYo2p4rh0B3kiPPHfV5XNFy6+zdZaBdVKV8WkEA5ilAp3Y
ss0q2hDhS+YCCyvUoR+dU18fJ2vaSe6gAvVezsEdONqr1cW/tYkTG5b1uCsBNZMKHET1TyGbF0+F
TKOL8rYSWyPgycmZTn6Vt89FfzMClMA7O7A88Ts3RlKnC7UNKVQrApZ9e7G5cPh8S/OHhabrR7N3
MyJJ2xSG+Mry8B6zcHSEIXQc7fmPofxGAQijcM/PDqDAtKjyHTFquo9szqa6gNhYODtjGMNz06pq
GzbVAz4wn1QRbv9UHGua0rCtNIzyoAdyr2o54TGSJT8RxDVMC+3BKggfD8ApCocpzhJNgVg69LVp
wAIReScmG+uxIWrStWPDH2VxjVR9Z3XEJwN14MeINwM+2o3LtHxdM/NzAOauKtbl63iCoSet9Jw4
1X0I63ZljoqN1cgSY8wThlXZrmo1ACXqtp11A2oz8XR4EzfYEncFCeJlAeqjYyYcF5B3WuIDXXLr
YvjV6yCqCl9X7TF0ia8IdYTqKI4MAIw+/JqXmGYxG/G79A0lQBvCgaPoBwDxHbLQqxLACl6oxRtt
Mj+ctroVervPSTzzW4N6N2txh1BXa+siK2FtD3dtaH0qcQotTs0xHiTrsF8PjUMpbIiVvfdD+NoH
wy9Ruc9sUHZjEbIrSU8WTWkUUkaMoXkrk/E2GpBUDx1qD+OgwoxgJsYDTu7cjSZmOMZT9U5V+hGu
DGiz2nxpRng3FQNTOwez0pJR4hXOpZitx8BKHgRnytaV3Y40gJ2njGPAk1yQFtaVLMgckElJwjQS
C1yCRcKsCABFRsnf3JBiR6GLaeAZ6y2ZqyWo6t7YynZJFWTY6BUjEgAtO4ux/g6S/jtt2FUk88qo
HrKq67hpJqww5Su6++94tH+6vvQDSOeWnqmdro3syyZAhhVduxN9MpJlYY+BjOGZdmuV8zWyJcFC
4143rQOmzGqjteY5HrQFL4tGp+OBaDd4bc+/aKn9Slc8MEjW6D2xtSuesPrwiWT9Lks/hbUADtID
Q917LGEm71/5siTN1qAPsDoZTyTOoEby3qIOaTubzrMGJmGF0I4El3w827n7iNeKAXfuPul1f+6C
8vYPyv/fvsb/Ef6Uf6VJNX/4+V+lmuo4jNr/8td/v5Y5//mfy+f882P+9TP+/Sb+qlHe/7b/14/a
/ZSXj/yn+a8f9C9fme/+10+3JA38y1/8oo3hAXU/9fTw03RZ+7+5/8tH/r/+43/7+fNVrpP6+cff
PtCdFZu4aev4q/3PGQZSeoQR/Nt//gZ/feLyG/zjb6Dzi5+vNv7q/g+f9lfygTT+vsQTsIsxLWIO
yDj4Z/KBtP4uTVsy/ZSuMKTnkDnwV/KBMP+OetuwJCgyU0oENP9MPhD63z3XY4pm2bY0iCww/n+S
D9wleeFfgsJcaZHxoZvCNaSt66bOv399PMRF2Pzjb8Z/Z2vmeE4Z9/s60xl0sNVD13EWsaSsnjEo
2W372mq/aW09uDqp02QZtH7RjSzJExrxws0opimM171bvKhS3Oqte3V7IiPpaIJTT4Zvl517F3yv
ZCYUUxfCQYLVT+KpTHpvPXUCGgrm4qU5HjF/CZpa7FiFQ9BCMT/FXkdkmTFfjEi7V56GG9CSH82Y
PknPhCBE/DpDuxuhYVuXd7pvBwMLelLBjApNH7xz6JY5cLYBnIDxkRh4SaeS5NPxiX0rcMRY3HvT
A6vca00nqs3FlYDW36h2Lo6dfHaDd4sH82aog/PYFsdUry+pgVpXtajHus4BvdtDvo3AqAcYwIPq
rcnqHbAdv9FblGeBfBZWdNfJ9Lcn15dpqXqlqPktw9bC+8rLLB3z3lH2qQbKZxa8TmnIzxwC1BbA
otkWWTl76yXbdSgo35mnGwJEKU2Nl7yCWNiFBmsPHl06w+JvqyK/oAYNp/OyBQ2DD4tPgZeGUskL
6BZz+oMlEduZbswUwZhDeBR6lL0rsGlGFOh6xc/AWpfFWpLtdbGYoAe4Lo4LsNI9iNF5ZzHwFQBw
WZG+S32bULcO+Skuchu8LRBDYuC5UjTA7s78brAcTgSbhhSk9Codw4NTOfG6T8X9LFF+K8vcL184
EZgC/rzbAU2xUC/hxOugMpAC1ei+JJ254JRGRuJldt+E1dGuxn6dI2J3CLPHrA1Saag2iwMeRR9H
cTNcOpT/6LkKPJt1s7Fwfm30OXxKGxIzA4mm1yuL38YCl5UlxZ4wv0ssuXT47651G5uHWmOwHJUv
1Pv9CUXsF7HsxqqtvWsia04V+hjo2g20IBkx4GuQtAGMT2ZsA+jEDDndab3xZdZfRhprD2ZD5HHm
MavolL6xIrRsTsBo5ShmKtSandHeG4+DW1uLJindDDZJx4E8RH2x/nOz4OOGL8FcZK4Mtmj6r5I9
FvPJus+ZA8Of9q7VGL7EeJjTmPcX9UCu2/d9XJvMZkMSe4p4mxI0x4IS0kxV8GtS5yUMeKZAjQcz
+xpR8ShVwKYozAfcjPUqfNCHjiGLJy9mCfyBrLJVl3kELvlRnD9gLvQXVXMm9F941CNTouXGq9JD
Fo1kKqNaZQ7zO3qptTJNXhU2yS/2AGAcW4NIuRP0FwNrGdfoCKdMYyFcn8XAJYJXGDMqKRksVwmv
nAdEwWXjbtoS3qbOvGHNU/WVrAm0mgfyOxfyEbeYxk3HKpbSFQK1xeUQW1fpUYX2Kt2jRzvO6WfK
0iZ1GW6AXF6xF/vVjfBXEO/VDVsxx7DGxi28kTtcFQq6EjdN3UP4iQDUpGVOmC26sygPTq0lUz+L
+HfHTT4tQzYMfCjqWfm/FjXQo463UAp5NWtKMhc0Ef+Cwg3wN9okYrTI/Wih1QQxet4BK8eQIeJo
XiXqDWBYlQUMdNxFDb05pyeQ82Q9qLtCcQLlDSEqDBzgvab5p8ZBBqKvOuSKg6UArUy2O0yuxvZV
yDLN1JHe6JGzrTPjoXNpPpKw6vboV9XaVAPx44SaMyRc7tmOom+K5YUKn6a8rj/M0vs1xyxda022
aSLyhgO8xGWqAtQr2slttHFHmXmXRvOxxnDkWxW/kBc9NwB1wecA+Z0GiwoJjW3RYWKpyP1eea3Y
1klc8DBIWU+ym6eYwb0DH5DFvRdbj5ogd6/VYNIyGxFGWm70JP21ypzpj1bAQY7sy6DxDvYCLHkR
MrOFMCaRj1MLdfa+BO29Zh9W3eh5jSK1IzROz+HxerLkeMsHVmUABqDqM33FT7NmnYHjCf9sz1h8
PQiP6cOinbvVct4K9rFnUwVfLG7XoWGwTFUJnW32aA28W6n9iv8BGBOIvW1Ju7irJvWpUgzKGEuu
jNrMNXYNbr3MRRZuhmsLSMSfsyRszPupTmnQvfYBP8Ij7rlvkKlPtQNYl00ph4UT3kkk9MtVPnr7
Fg8BasueocRuEANYRxJbkBWXt9g8UNMPHLeFoHK0kNX+eWCR4xqvZ40ftNQa5pMNQsvAYzCc2PGn
1avbkTZAdsVvJPJdMndvZcVlYBjZt65xL+ZWi1vZzHe5MG0/7sUhaPSeNROwnozU2SrxKsBPwc4e
MW9z2oMuOWghYtbAdC7sym8GzLpBonMCs/lZEwLtd4gXKI54Ts36D/Gsz1TvaP+z6X62WADM6CLj
bmb0FPIwQtXAUT4adLVLRzn3ZBmShH7RGo/fq2CeJZP8AwX2S630o8FGPB55TtIVKl3/scXCRApG
+KfUyinqlLUTfrAJ6Ne9IujuLWoh8dAEom81qpkxXAtfyeGw8VIGNwtRifai2BpNsQ/zGK7K0Ky1
LOSQCo3W7xRvyyC1a9PPHBUuBM+gM+8B77GkGUeWshyQDs3ECtwfWxYajXXWn6oxQM5EYxKAQF4z
dONMjgbaXGIOM+NiSd7XTG/Z7xDO8OdxyM1jrUoqjmypvhLC30bN2DGg7pFxaNd5al9HCI/HkSZk
jZJvxcbpXtdQZhl6tPWITlxF1o3dlkv9Rtmg2epRY0sDT+nGaoyA0w1TC9v34twYflhq0WUpXWL2
0rJptJU0jcs0669/rhyPYEOugHrtahNph5rjS6J22N5k4L0LJ/XTGYBdrTW3Qx/Q1xItLwhPCC8e
rTUXkkBJMUqWqlFwZ85wydtE8v7rAUNZklZL3BN1XPy4g8H62Ma3UenBR9vZhG71kR91zKTlqqzk
M7k5pZ9qlFnOYoUKmIAuACHVJ1DdxAMvebE3Hac9teb41x/VVLZLSgyjhKkuKJl8ZyS+2iK93G2V
sacCf4sqnIwIHzc4YP4Ux8OxrtH0MCR/yfQRM1mzfLUHO5IfobTJd1HKZJtUz8YxbPjjP/6OJTzb
EP3hLHyv4BiV2W2SCJI9oQtDZGqOf6DHf/DHAJqZECWLFRrspsBDaxN8dFQxSc5//vrnj275h2A7
/S/2zmQ5bmXLsr+SVnNcQ+doBjWJPhAM9pIoTWCSqIu+7/H1tdypK+opn6VV5jgnMADBIBmBzv2c
vdeOOjy29jewnn1AGGgXOA3dXUcGYg+JSVmv8O5kFM0h6/D2+l7LxDk1nK1mUcE0W49ymzSxYHpE
9Td39q1RQArUE6T8MYTpnW03qUE69eAfC7Ok/tZjsC3l/1LyPQZzkX8QrZ8fAFHwQpNJk12CIcYg
MjBYeyMKgBcnDcXX1IgirqRwBVmMyn6gvBCXyIZ6fV+aEaTxxYhIEOzx9sTkURGCw6C9i27CPr/R
KlM/EhHsBB7pZYFP8y527Pnk0FJpy/IpFD+cuQyfupXmcOeP36uKaXDs6uPN+pDHzm3doJi0ck8E
/BU03l9qL3Kk9meTRGN+zvs03zctJ4zX6TPq61BDzClXM9dkiOPkf6steMOZ9GJQRliB89A2CZCg
EZcu12AAidKNLq7j1pe0SobDbLqfS20ddg0nK8QM58XVHULnTdgwkAsBxOgWmQjv2yZ1lr1Txq9F
v5iBnsxovt9W7czeAgZi7Bjyd7S2NgNDC3EF5VS5iqkD7WLR004IYDoSYXvTVCON2BRqViRoM8kt
c0pkbh1WJQKhxno3erl2UYtOvvy2OdUfrQSqoVP17p6JCsrkop8utAyMvTnVUhXsjMRGjMwNXQYB
WZlMN04YE0pnCnpvLaHmqy4uME3EpSlK520ttFt3Z/dof9U+9SP0xANi6AID+95e7SE7U1ycEoCH
2wJRGzr9aljiGk7pSGVVu9Sz3n7O2rCERak7NAnxbsDWHy9TMznXRdNuUoAU7mpPT0nfabd9IS7l
ZFJ7tab80riD8ax1RCyYlRMd1aZY41urgDLsTozN6kk3n/MkNW7A0kh0UQ5lxijqQ+57EeRva/pC
3/Lozm72kAkTYUs2fy4wsH2sB5oHRNFblDkFw3Pi78i+AOvhOs+/1Rd+FmL+A7UpEchlL+ffcjb+
exQqs3UbGqjlOJwsnm/9maTta+YKTWo49UVXHmkLy7lqAloRA5/3PLSMaiwMSwlNfyrfPL3+J3/f
NtDKO57uWvof1QJ/sc2FBtIAA3H+INbmtnUZTDLZozNL73djdmRpDE4chFja/uu/LVNe/9NHdx3D
MW0Dc6j3x59m8K/ZeCYHJB/ME+WEscNgMecLRlr4Tautn/S4i/438fP/q/ZlGRzl3w6QrK79S/Hr
CdFF/B+7r/D/v/5eNPv5xn+CP4nwpLLEw9KnXkUMPb/zV/Cn/RfqBc+ycW24piNI9/yn/CX+8m0b
+ZrvmYYr61/v5S/zL9sTpkNlzDccXWaC/lOf+3n9vFUu3wub/3I9We4fV5RObU6YZGEZjkEZTBgy
H/m3+pevd2UfhuS3pFoS7siPqzEGemiaTIS9M6l6XQSCQeu6F0+QVYEpJcCg9rIW2j0nImbgRl8w
xWHpGR33YI4rcLoTzJ8ltxkbRdN9BOjfTdZdyO04bCkKr4xvFlSPO9CE+aGKI1w3qXecfaSFWOyo
sBWPnTO8WCsBTBg5Nu1Q3sZzeWwa2QwFBqBX4KOt1sBGNWC4NPzPeus++X71IV3X28mev3s1vjxY
ToehWC52uQQMfU9+Vt6IzBhI9nSvmb9YW93MHque4T9Q7u16Kmu6TY3ePWaCp5zZJO6e5zEPdQHj
i4dkDmPlhoFJTeTMjjkG822N+UJORLU9XwiGLmsqE91wT6YD6re8o1nlgXOu/p5ifjgBmLjpbfvD
MNn4m7OPmss4uSQQFWqHu8kIc0KMVW1g6DkyEOH7atg4gJgVg218bPIs8Bzx1E/0n626bzYpCaxe
S6SBGOkzlF9RxI49Nu4lPRtp225NC6lDVq17DRGHwfxip0+7fsU0IgaaEQ6dwSFyoG+R42TMH/V0
JGGkgZA5FVdR8HEzvoUODwqN9/GeZxAsdTMs6U7Hpwy6WFo/9uUMo870tsaQ3awpd388TdiLIKA3
SzxutCWR8SDZa5XfZ5G4EwSL2wMhq7Kul8l59gAAioBTfWdadbqJRmhi6MdvMVMU20TM39qCtHom
u1gzcmwcJJ8nj7XzXZ+dK09kDMh8CdDH58dlLoE1jtne/0bm0kWr0csgY3sW83pPlgoK8KTC14v8
ilxkwi4b92zYoC20jIKhQdBWnMcfBmvyTnHbX/Hu1vCoxueKyu0+zjHRryI7jMTuYXTsDmhB8d50
mBuW1PhU5HRnHIvaQeRlNw726oMBPMyeH7q4zE+i40EL/xI9YgjycyxfCq9+yeIMJLr+0XazT7XM
h8tGlJskzn7MyvL7Ml51Ke8u0FdkGJIam3glyuyoSuZD3Vdo053HtcB4G9s44WqG5mgRMPINKCnD
e0d0xG7JtNBkZyTicXXRRDbVSax0UQTq/T3ZOpAsseHOAM2s3qIE8WvROYlNs5WPWMhuE3i4kgt6
Wl5w2kAMRpno9T8GOGqo5+jzrQQSbJem+EDo4gHLCfwzyEbGSv/W8pmix8wySjcud4Ac8P5YD3AO
4CbpCMwT3XptxjbdlQueqTY+02EuD61e6oGVmGswueH6tva+T2sMBmao7LwyUAvqV9XbWifX5M14
P9vey88XU+AbDU1aqnaQBf5Z19Za7IqBqvnba7/9ukJqkGqQ47VpD8FMMu+JE/Nti0ZAT70vSZed
ZdJNN+cQpkVTuJhRBCUCu4thPw/JdwYwM7cPvWlPXQRpY8ljdDMxuSahf4JOYyC7lcih2q/ohK7M
J9Qa3XYQkCQJvu9S+9PWJPYkcQ/vP0+N7uc7F54lu1XQ4NQkn4qQ+hoZ/HosVtc8tokJzErt0+UL
6kfUoqSff47AVMs3vb9T/RRSbd6VVEvJzc0I1L6334Q1nVfUjjFJH2FKQClpObvFWD11gwipvBAK
PBXaZVmO9QSfgb6sSymO241nfZ6qD9iSDcCaiXdsKre5NzrmOwhgbdiJ43Fo8MVNY/U8LUt7HczY
PDlGeeusYRUMfRNt2rpMzin1rtHcmHG0fsWk85hkkshG2FqtYSspqCTOTXq7FqF9My8jxDit2pdj
5VD2Bm2OVtcLWtdsTmZUfeg8DQyGtGrXNWkzaY2+jmi3Pu5JK3uZDXoz6BpCOKQvrUW5VGDBsFC1
rRqt2xnUxy0YlHNmIvOBhv216Qz3pJVWdyqW6ptN2ummF018irvRo50TbgvHzU59Qr2g1rzirHnR
52YZfpTx0D06eljdmyORV96IKqIfnhnzJQFmyfshpOjqoHCGCE483hI/FmkcHrTOafd17KT7ztVf
xj7GSRQ1XpD5PHA7Y9jFr0MtgbrxQ8vZdZgKSHnVQmwbRZl0t5QDnraoz3bUHriMawAFURHR52ji
o2OGF8p1ZZAKLixsTw2Cc7ntUTezRv88T55enDBtg3OUizUJ78bRnQ6MJopgTnTITQgK0OhQ+6UC
Owoa7RRSso3rjgZhwpITikSZdBHeTPriTszI1lsTZptaKD5mClfz5061vdS6eaxhgeGqg1dtzm0d
qEXPDZhkLM7QNnC6pQlmGXqoaeW5tusmQMkAEuvXmtr3volS8KNWkuGku/wOC55TsJQ83TcL9piE
sQI2MoSuCZyZrXoVvR7dF5PggIL5EY5r6ldIpujuDXkTqAVNTrDVatUTXh3Q1vxEx4kMsmSgg8Oo
wAQhc36rGMiyQWJYHBhVQJALI56KbRiBYSSiYUSIq1EveVuNDb8N1Daq4BFbVP3djvBS8HlTVAJW
yRnJ15CHYFqgUrjLaVq9bc/MNQCb7GGDGwXFT44rOmdujrFcFTXU3MahfiWPcpyu6ILMGlcw6Lj3
ozxIelsnF2pNvZAv2Q+Bonv/zuBSIC51Iqi198XaDCAJ6zl+O+5aBdlFLRJ5GqhzoS4gIlFKogIF
v4NMFU4IOCF4E9UqMTisRlr3ElJcRuqu12c9+YZ+ow9CPbR3GX401ImyECO/MrXoKbvth5Lkpfd9
6vvGfW9QuO3hIuuI8n4tNJ2v+H1Tral9q/O5qdL+7PUTbmr1narTTa1lRQvBP/S8rTrf3hfv5+D7
iYiJ7qxzYR1HTSeUNsq9O3SoK0IObndqkUcmx0UbCe1Q20SrIpVNmh8TMs+fx+7tGsUqn2/UKtNr
bm34It8PnBtppGz8u2NoDT4jeHLN1AEa1TX7duW+rWN4+u6mZrdXB+b9EKkj9sc+t/RhNOTS9yKP
mLpanaSGv62OndpWr5gaBfAm1j/iF/3n4m07vgG13aUu110yusWZYd8mKXN6buqSUZcSLZaf19f7
PjiKR7czJXG2aoMupBoxUF91u/nYGVMb2C22DPXa2w/IfTShKaLgLCOxifshaO4ucH+t/bFPaxuS
qBi7b3CKrPLZ2CcHbEukj8cSUZkgV1U3jpGZjlor/RihvN9+UYfQkDeU9yNaAMb8eUTxajmnLqWj
Ji9BdUlWXRwTkBkZ3ClFhvw7G6NTC4nr5yFcb/2pgYIj77mW45J4s6YhRhIuSafD42B0eYyEU26+
MSHlD9aW8VCmhCCqA12+M0LVJRt6PPM3bRNy8hInvPXlVekLmwGjOtK/beOCweKZ6ww8kRpxx1FH
WC5qedR1tbMYew1Pa3qA5v7zCAuf8YfaVGtqoe7bal8IYiAsG//0fruE60fZTd0531b5/Z9LP6Id
kXVYSeRDpsAdEjgLbcmTpz7CbM2Yu99eMyPAoOonZoPx0UmtqpcYh/18r9qMTJ0sFtPRvo11Hcff
wj4rjpH8SKPkh6q198W/21eCQuYClm95WxTyq1Grf/w42eolRb/4b7U/V+9DB3cRwkqOiJr+edu/
e+8f++g4Ojti7jkdf/1hPXe/upOY9upnq7nfOl1V74y2fzUm+Tgq4S0EdsQDSC3GjqfV+z6Et1xs
pk5eeWu6x5nqIRiP4mg58liod0RQkaiEy1+j3vzvfo164bf3QEDbkydxU8oPH7fWJyM2vb36qbdf
9/azdJkrjjjfhkFN96heVwtH/r9vr450Q/WCEwWVP7eJbuL8qg1dh5QaN9O5c+plT1ZF2Z6gN/Zo
6WgNJLHHsKAsj6u8Rg25mNXDvbZS7jp9ZWTB+kQ+WhNoKaOERo0S4NJyCMPiBT2ogLjKFbEgEqLR
Md00ZIpzg6PhAUGLzuiiUfPkJlMG/a+F2vTUnVftTH38inOcJrtEXupvC3XbVqu0rjmFvKWHxUjb
a7KG18Ku2z3/N9eNXLjysaA2bfVESEvy5bAaLkzwgNFx5xn1qORrg7MtP4HapT6QWgBPdI5jkR97
X8wkucjBAETkNkjko9EDn4MXkEdgJMcWGg8GpnryGYgSJgPQVy7b2ENcgROYUcoiH6xqreuLOCCZ
jPZqF4hc/ywQ86M5EdyI5UKtGVAxqMlSu5W33ln+qFprHUBuRrieBnnjBrjdBNlkcgoa8o6ttsGW
UlQi3sXuhV6dEjm8cuVwqqDuzl0yfOnHla6PJhG9+BiZ5Kg1EGtBrG2mwlqNfSo/p9d0baDWGj4Y
vNbhmjYiNvfmNZTPWfXB1cKhE7MDL006oRxUFKXO59blgKJiLq/TwMVo5A1hAWuaadwUawdoA85x
JSwTFZa8Ghctum8EPht14mBBKYmxKLmfqtWwJwZlY4c3jR+t51WhnalnUcqVq4O8YYMCXeCJpie6
N2UwyUGYWuMY8Vx436mPMalfLfDQTH6I90VBRvtx7Vy6eP/sF/IM6iN4Vj22ZooUAsy3pj2o3zbK
IYVae1/AW5fA5O7TQPN9r35Rrp5datWZMW4gIM9IfBkFYHkmY5dwjIZTjA1GyDG4WjTqVBMyaTxH
OJppHGD1AlYgJgd98zWUh0adbZ5fkDOhtkUJOXoT99bAwbW+mqOJ1DhaGAzIk08tEmqEBF6X0d8U
+5q9SZlT5sD6sn+enJu6hOUTTXOgk2rJZP/XdhE10ymrvV3YZrSy0n4KKm+EH2U0yHoYerI3SQCp
eILg8bIZg9BfxiAKWajN/7QvxU7i00suppvRlErzsUCCRQjbhiQXxjUUisiOkGkah5X84G3vaE8j
IrwgIR+Z7C4HLAWCrCNhMYCBVrBdi74m+1b31nujeFz00j3Zfr3L6+ap7lbvks7V8wpQ9tQlICp6
y/lsGkt8MzXAI6tVvx8GqA95dKpD78pwO70Oi25dZkzERupyQUTxfoLNtU8QU+Wede9Tzf3oJTbx
qCPhHx25BuncyCoMmppRd4Mpo1CJhzc8teH6kIVLcmo6FxzUNN6MlhOepkaOFiZxSCIaxKujXQeX
6cfSpc1JYm622oRg0Z8762x3BE2E+Pk15N9HmwyDDcK44dwPw8mPYFhEDdKpyF1v0mTQKAUvnybw
GtvJhelE8K+1MbS5gnWiG2cE9XdUthq6fhY4A7k2ZM2PzkKWLpquvrGQDzPILawtmj+YXdQ5IcUa
uMkHMulLWP6Iol0BODbEmJXbyW2eFxQ+mY0fkNitJAmgWrCrE6HLESb69nYd3TtuZ9MzrgMPA0Ze
bBG5IiUs9ekY5VNxl0GjjU1Idgud6p1Iceq27nxAHj7cmF5Jpl89jIi6zXSL8avaaZ53tWB5H9wG
TyYUoTO0p5xS4YOotefct/qjR6Pa6Cmk4ob/LhKIlr457Sm1Hocc7b7yMuPbgGc5+3uAVK9g/Mpq
oZ+7TjXcN+tZwES/hjTUT7ZYPsy6Ge+bFDQZrgYR1PHq7dNh+FKhHIdkZ+T4AtynJdW/OR1F3HJ8
rSM8WDVyvf0CHwTX5Raf5bWkN77xrck8tJZOJThPHxvHaOEqx/0h7DDW0hnUHzqbh+VU5rtVJ2Cm
WLrm4PGk2GZYUwkaQv1NJ3GkCL6dGyADQjP3tmZi4xTYiCp9sQ5ZUa2ge6OBljlNZmsppnO9Ykgp
6L7BR3kd4f3harMyWZDW0h/o2mIsJtQ4dWK4Nh2krA62wNWy8DcNDX+4FpYGdsWIb2etxshGmgrF
6AqZ3UAzI/GaH700/mUWLoiMCSa+sGo3ZJi/WzPiad6Tv2TOxTGxSF2JSuMYCtJmrCo3dyG+Cwud
3m6Wjo+y8+5AupIETtZk4/Un1PbQfrLmW00qFO4vq3/rV/7Uhv9Lw+eXKv1/lev/9/+YtnCM/6p7
d9f+iKry977dz7f87NvRDvvLdhxfh+IGv0EJ0P/p25n2X8IRgg40jFDVgfvVt3P+kn084VuWiSuN
Dt173874y/fp87mW59iu7ej+f6tvRybXv7aDdWFb/AuCu5tpET7zp249w4ydkUub3JfhF09OWcuG
ID4nRwPQTctpySNGHcNHHsIhCHhS7myyF0n3e43oEgOtQXukRiHvC0+ObkNG6LMjDDi31v3b8FQ+
/luLRkFT5cfUFcxO1Bhi7mv3YMzaNY8GM1CLykV0vRapiUS13VMYbs6OYcAtBzGEW9fBRjyvhF1F
sXvosnHa1zBOT4PFiMGyv6fAue4bLA+H3vI/lh7T41VsG4dsDgdDSDQt91ywyQO61TNixVtj9rwb
s6NZNWQtQArrW0LnvQ5X7RKhn900GnhQfJDMatWQSg3G3wdXjjl/5LmFZaly7shyq48iF7fZqGcX
LYZqOnbdaziH3/UY6c2MZnFf1bAYEil3sb3ZQCKRODh/h0NpTOJSy4U/zhbjp69TEbWXhjndjgjT
chvxabQ0UINCS44MOzl3UJtqjdIA9kACnNRAER2ndurREBPwEl0QtpOwMOBkLkdjRyROEajP4DuO
c8IkQ5ayFxGuLeccugxMRR+T78epT5Cv5c+Tld6ksZ7zEOJGulRAC802c2lRxILYRPMusdudodmH
TGp5DExVMhM4h5MV59RGdFo3xuh0uwnZ99sAvXfOEXj1YylKal8GRNGdGBxzM09uewlXy4SyyyiA
weLBLCL3SDXVOFs+5d1f49o/jsT70amSzIa9MfxtwQPQ6yU8MREBj+DN9R4Y/RCoxTzb7d6rxA/d
hSG/GaYugD3YcjtnruHIi0GtvS/UZMPMKxKbUINZcl6hFuoD/bGpJhztyjCgNQ1/EzOToDwtZxxv
q+ts3k95BpHRMD/bsqChJhxq7X0TjygvuK198op8q450JUsjau19oU4Gtbkuc7PDho65Tc4T1MXo
qslCLGuibzMGeYVOqXixChDKnZwhqK/uffG+z0IAds7St0mDGsLnq7S+q3G98Ws6ka9TuGM2i5Xh
1wxBjetnORNQ13mRtJRauwwuoXBjogfkLLNVs2Y1jf5tO8dmKievnSr4ywJLbA/zCir9a5Sh4+vH
yt4lGpJcaLP09TzE6EIu1KZamH7KOAZvMML5z6lRnAxytuqxRLnO7BjfPPGJvinrbzPyOYx6LatN
SZuqnKWgMfzkVXg40czRzxg0Cu7W8+KthH+r6ZYn/yl731M9Dgjg4IuWOwz5lauF9WtNbfpdZRz9
Vj8aLgdhkW8ww848Fmly5QGxy5vSOGd9VF0AEVVgkzX8lzjk+NwsdA1dqN+QVbHa80tStD7xK3GM
2wHtUEjvOQIfGJDaMQZj7A/BwgV/CGPxUnd9dGld+9lLJWlA/ouNPNpxQe9/dshZn+W1pF6gB1c0
aOtALi0Tg65bY0qfl6UnRMvQu122PnR+g85usuv9MHa36TpjEUZTbqF73SASTCK4OfJJR65y+Jr4
Rg4vpZbSenxEYfuUe3pyirLho243J9+baKWX/lfM9ALQXvFAthVE0SAp9JupSPJD2fATTcJQaK1W
7AQp/eMlv9YeqEPy0z/PoNONOfsc2ZV/tmA57ADurNBdQSia8lSY5zurhalgDPrnkLCLfWWQgAhG
+DYxq+hQpXirTEI2KA8nKET4dIRq1VCyFifaleZ4Bz38Jmf6xC1iBPwLahINdSGi4jpUAs1HvV4S
oe1ACiTnpQc41cxPXozRZRJoF/TC9TcTbhviEHm+CSB8jZguazqhQ/XwE7VzjHw0Wz7OrYwlSyF8
e3H5mlk2hiZv+K7pkR0wt3D3lgdeau46AAPjA9HyMZPT8YOMgT7W6UJepwdoa5nGQzLTRa/zBe6v
Ft9ZVmpd3E4UREV4+LWRPucr2TcFSZUCVjFyXho8GMexmlYXrQVGXTE9RUvcNcduQDhhdXhTRIK3
F+JxFaXmXtjQ5Yhm2M5tAilmxvk1CmyBeMBh0aSewT28sratbVkHC4vw1iuyH7jOdNAQy/OQL3d5
60zPuY25AXPtoa8sdw/S0jroy0qEHlmuvmEOJzMNkSnX/NKly+/7VdA6dcv5YpZke85LzJuj13jJ
nVsEmARNhvVwLEMSl2uARZmbGgejsr9UZB8fplULSguia+xgAl5yqHQ9lLaVfAFNa7VbtM76Jpo8
2srFKCjjZ/PTlLYkjEHb3kUYQKC/GFevFvinDZhcyPqab7mDv2k1+L8Sa8gPZowI3INKieE8Hi6V
D6RmhetSwZ/R9eQ1i+KB+hFElthlLqvyYZtlO/I8P6GcoFdaxoDaUZRShSDYF/f6WStJY7dyn8QZ
5r/8M68uqJnNaDLXJUWgs9dXo7Tu3SJ8KGuUSDnfqaNXX3q/++w1ADRm/zpV3KZcrlugAS19uOh2
smLvZOZUAOSlGpNEuovJ4kA6NNwAYxMfVjfUDgsZESbMqrNT1h8ylEA0q4OhneER27D2cj0l8wPD
LoKkLRL5+GPl+N9zMBv7To+MnacLIljR8xdVenRJRtzlBt1ZnM+Y4GO0ncMy3PsrIYCjL4DAjtP3
qCRTKMvD9LTmsK76c+wYn6aOZM5asz/PDk8sjIr0rT/0SU47UbMxU7rioWyfW2oVtR9BqqL9fG4z
kDuMS82ghJzo2PBuO4veeSiyYl+DqtDM+d7M/Cf+0fskiYZtp03NNSVULFmic1c4P9LFelnrCJ9J
o99YOrBBWx9b0CP1DuLILcL8/jA6lIZ6SRFtC127FiGZJl6eXHSr+buuqMi1I06BKnc0VNvojiyL
dmFhwiJv3W8kHt6lmt8cZr25JuGa7qsxdrDNGDf9MN/CyIM7X2YPpps9tjo1027sn+1hZ3XxHcmW
JPaiWm5dCMARdcHzJHMrgFsSmZYlmNE9HJjc+kGSe4AGmxpxyjh3n6YMGXV9B4Ab4DEKacDXi3Fy
uvzINFe7esL6KsQXa0nCSxtiaxExqC2dq74HUMWjNrufXIYyMOwI/2HkXXbfRkgZB5QQX9eyO0DO
fYkjwiqGFepZHluykvEp9sBVDwmVZEpMKAOn4YRr76LNGe0y23cxHDSv5er3Z76IfKuldzV0CL/W
2vvVQ56jbWM3FVcYFVsH/OAh0xLE23KqP5F6tLPyyA9GAKwIv7yNyRP7shiwYJJwILSIEkA93LeS
AkTcEYKN0uSLpaAyUVbYFHpSnVxqGAsh0vuMKlAoa/bxRBgtMhSpNJTbak21WtXm1KUwoTWGZL96
q6rT/77JI5FUgK78SL4zw++iJLwEXshGx7i1U305tVCN1z82q2FGSzNTsmW8Z/E02TXr8gSiipSW
FAkdfpnk4g4uQbhN0rx11Ooxwu02YtFB79geYzv6MEMFtqh0HCiKLfsmY+TVGDXRrYS0ACajjyEX
7+3rdJ4ZAXsMg04lR4kEeTqYtkh3ZpeYCB3NnnsoSde5XFCBz45JDGNItgZQXH3NIm3ZWyYMgQnl
jdrdGljxXHMEbEQqe9UAjopWBJRykejAv4UF5Ed1wT3PfF2oO+09VaU1klqcRz0YZH3/fdHLUbkZ
FVg7LP/6R6uQ4E6I8Q7g36ihdm/J8XRPZYrep9z283Ch5uPeqRYguB3ZG5KFf0t2jVM5KlebMIkL
HCGqxztlfaJvqbs1AfeuWN+SVHYZpiMUtPUWCuUlTGzjSVjVR0KzxxNPEYOrTMfJOjbX1S7sZzsK
Ubd491pRcXJXhnaHL+d1iDHtNBP0qqUbQEvUGNvCPgXoLxcEi/5Ycyc/5MJdAiSU+t5omR+tFB6n
HaBM7RiH+peE8GzTcL4n0VITgjLi76TeREwBp0icQDtepsK5I8v1RBpNvC9j5+sAqIJmE8G+Mf7c
0ifqdCwgNGYaajrHmRAjtubXmSmXO3XV4w2PhvoJ1Py20NpPBIlHz44HiqSvoaQzGwdjL0oBQMvJ
AsckfMEe/17ysLr2Rg/RNienM5PzRd0y7b0tqKX5rtHexUPU3k0OFtVZr4Zjm4oLZ57HfZVbppMY
JVdlRS8S80y0s7V4vpr+8jDn3ZVODMaa1T9VuUjvbeMHbLjs1m7OKSgMaJa1g3g/JYSFR/ymWZ3i
UHRudej8paFanyx36RpPBwOjMPEmw66r5vmhwDu0MefmOk4F839OGJyjwIDqBsbO4M57moHFRYuK
9jyTPR1iBbz1l6S7Haq5O9TYtjfxnKRXrO3g+KcW5QpFAz+C+7rtm7W/9piiT/Ni33eJR5WVci6y
VGYyRce/LiyQOT63YJCVeI6o5Nedvl6YMZ2ReOnPJMBDC8tN8+xU3WuD2OyQmll1IiXgoI2xvSe0
LdktychVbiz3k+++gEi4j4fZOC/rjABXiId0jmF8ZPPX1o++aOVi3fdLM96Wdk3xu9SuQrdCgPX2
a9KvOTZUHQMKc6wHS4dbtIh5VzBqOTJ8uMXQmV9KMTKe87al3lckKDnY9SxZQs+4U6VcUdvBMpo7
iu6Om9yBoLgRgAluU1O76EO2gOorvveW5VD1BUAUe2l6a3qYCMshnx8wE5enkYf0xIJZ83Ljzjh4
GFFAwoUms7YGMUP5y+KlTE+Qnm1yMae7eLDR/04hGd5dSrA5nwi2dOdyctXjMY49qOIN/w2++k3J
bebYrVKznUG3WsAs7jNaWiZFh9PQpJ8qh4nsmvU3DgrALHywI/2xoUpz4teW+4bmMU95rNVa6x7L
Cislx20PNyy7MxMEvth+btCIW/ulsAPX6B4yfZ5uWtoMBNSwxhQFxoBGnjnYrvKYM6OmsE7IVlJE
W5Sx/olZ31WLo5wU2McxTSPMSnp6IRhE32lVGm15GBkIr4iDxR11pdOCSMNBKJcu+zCdxj1AZ9Sk
jh/YReM8ZdkQPxrRvPnUyPzBvvoO/0g/ZnKOQ1jI3UDePUrwq26MH+I51B/18vPQc31VVQy8qdBv
R6eiiVR6pCK032C8ESDstP2h9HVclWaxnqeu8DfmSKYtCuD8rsuj4s6r4+w2775NekS6aW+157h3
o2eMP8B+G+/ctPyKPK1eJ+MmHz1nG5Wxuy3afjzkUVvd6rY4piOWlLht+kvV46iFUHEDwmLd+kNr
71JDcFRzXAbUOoaTqDTEie5yGGzy5/TS+ZhBAzwBpnwaQD3AvBDVebANEhq4x3Zr9xhBFMFXK6Zb
Iy2Y3i/ZcZYa4b5st3pVLAFBVZwIQ0ykkWfcg7+KrgN4LgvS3H1s6bc8jT534LyD0psfYJcY16Ti
DJRAzaEmOEz0EOlIFgGb4RIYueRzfYCU8oEbTX42FvPMFPh7Ldr8ukT+vOsdWjoh8SHH8+qXQHtc
OorVZCLCjYdD7nU1oxUPNwD3SM6Yl8xmstuO/TXpTOMOcr5xTLMR9bjtkmpdEBxCd6DY+fHUIjhu
72ZCkx9lNXVGFpO633tnOvZkL3BNdafEoYs6VYk8h6tjVH6zJ13nchhPURUbwWx8Y4hBk7NcqhPA
lU2RxuV5dTy4VQO9lzIDEKUl87FEGe7n7o+UYfsHW0V8M4uMNc25GiKI66I5LeXyFVEWOSsOl5Iz
LjM6TsDFPZaAD2Tt+OKcJk5+S46IeGB4PW4nDN2QyGGBafqMF8T0/+7WNIKL1vcMdWNJ/hAYyclq
hEXEAHswyucGju+yLqACYvI8xGx6h75w7P2cJN22g/q9XYnV2WG4qYNmaq3DhC5aDcX0HrcCEux+
g0f4Y597zi5uKwMFk/Wh4T5t90O5E9VA/1IC2ZshynY8ym7GKIkwQM+XLKGxGzJYh/kAvjr0qp2z
iutqClLIQzByyYoiaIAQAdWa5tX46Pbmx9wx+4ul2Rc/HfogzkkyKVbwmm5enz2Rhs/4V3HKTl/t
aY0vU95wfwIiz20sKe7GFVlO5NtXH7s33jKPMSdgXN3I1sD1L6VetVeju63HymXgG9LL9MblKbJc
uPCEYFGKsjemT7Jg1WFuj5M8vs0FY2/XXrMDUeivDWzkFnDMdqiL/8femTTHbXRZ+690fHs4EnPm
ojdVqHkiixQpaYOQZAvzPOPX94Oyuy3rjU9v9L43FaQsi1UgkHnz3nOe870WMax0qYYvdl0imC6z
jV0hdQeATRbC6OOeTkzamktaGUS4i3JdGg5KnLuFrSpcLTwQeuWSG684tRovnKS+w2Afz26DK4IT
Y7MmtuK7ag3aJpChCM7eCPKdiMvLIFXKgmFYS6OjM8C5l1Y0nrpO26qadAJzSR+qhRhvnemTWf+l
jePu3epidraZuCxgJN9kksImZJW8ash89kCGMTg20GWF1T9XNTYkouYkK4yFCT+pEaiVNe3PRr+T
EkF5malz0IfvU6qq41ARdQDtjvQDv6iwdIarpreIomKfERcOR+yHY1psQvTlYBNS7RzYAqy2auo9
4Yb7UifzIV9uWLM2vMQaN7lTjhdLNUje8vKjqGR9LoY4PLm8+1Fzi3XnZIbX0zbbp7P/JQvK8gOY
H6yKkkXWVuNdq4bdXGrBS+zn+6Gxucdy5h96DNt1JhRuZ0sw4AqozpBhIAI30m8yEUAcZKPZhD6Z
gn0DJTMZ4BQOKu9PYY3ggW2eoPnWNC7R8lMaOrcot2Y20oJiXprTKsninu66rb+aoLE8Z2xgnDCs
4fhQdUck/oWTq03OD13LvjH2YUSFmlTFVQbXEaDwqcaWugJhnx5aMF66Fg1bNfALcFVre/gWOQJ1
ig2AI/Zaotk4RIYFWi1MLzQmwDcobd9XRnMyyS7YWg0y5z4cY0ZBLpN9p/hm2BRFJAy1O1+z/auz
CMYh8TOHZyJsDjjMhrmJNtEMBMEy+vJgF5LzGuQOQobm3nMHDc5jruW7x4XWQ8QqOnEyWuWvHNMX
JxerLyhwt2cnmiHEWHEl960DPiVy62cdcMUAoXcfwcuYnM+apap1LotXAbJ3bwemdoxxyfST0V7g
w3zq01lnlQXl4I8WHcWsm40ttTIN0ib5aFXjvLOz2Tz7oF1gZGRfSTGrV2Ii50b1IqUfmTM5MfNz
5FBc+LRXPcbx8akYiq0OspfWNxPLQ+KWAjMTQ6civrEnByfZ+unFySwSbJLiylx6a/LJdiWpRVll
B3eGz+4lF1yp4SNYvuEMDb0kyZMwGku2DiZuxSGt0O52HLunx4uEcsQ/RzID6ofsZpdlsrWGbLH2
UULCXKt3IPVcQs+c/MLHluQQ3qzY+WTbnTr4y3etG38auR9OHOp7GvisBYPpvGekPFxhjBfX2DTu
ZQB9Po5awPucWTdugnfGmIZ7vryMCjpy3t1Vz0k1H+MahuNb6aruZNlLNhzemLPmtul6JiyEXlSM
BCTS40OhksHLU/3JCLXxRcwh9/pEmlQ0zuYOAyh6A35x67Ap3YPWxXIdCWtb2gws+7mOdpGkdlWs
XYhE/PiYZPNtbHh+i2L8avVVtMfTI695UEHcmSJQ9Z1cW6Gu869234bRtp5jbkPFlkwwSAnXQ1y1
oNAJTmMTFi6HOkJ+rX6mOE8PVmE3N6VDP61LV0BM6W40CKvTsCBE2sBK8IZTNto0btNJdRd8hZVm
shksyIiUUL88AbpeZizCWaq1FzVyYqHj9CQJuF6bfZ1QZp67Oq8uLq3DyB4MdETm62Abp7Ku5E6L
g+gQSFzlRgVvxa1UgoKlv81u0ANAj3dNokhxVEV0yDKAEXisITQUUFiYrzb6BD2rTdRqYvFcjxkj
ntYA+6oXOdEdgOZZPxTPde98j+L6DxE71U7l8ms4ISpq+uxatCkeoBjkY+VX3cau52ttQvCZUZWs
Q5rTq5L5MHGhI0jRlK0+5tiEl4U0VUDb5TbSyN+oXN0LjaB7y+z63GmOeTBd5s3z5Ja7KcP4KNIh
PNlpexeyK9d90fJeR8r0Unavpa/kmQbua6Czl2CbYNYb6RDZOwhGGrFk8OeBSZgHztzcHB2nt8nu
dplNb1efK/QyBgD9tpLP7Uh7arCTcKVpmgWBG3EW2fRY8fXmDzMYi1NeuZsA1uc+ivONKdhkGiIY
c6f4JKYCpu00fOk6Kls5xqi4+RydrOydObvvQ5gvZOUg3Q969yGUfbcJi7XG2O02+2/OaAXbXqtm
lkD8nqFicusyeDoWrfVaJifdEuNHy2bfGWor22p29+eM7zHt+2nu9/efESj+CrMz39LNpdmbLb2k
cpnGdk2x6XyaMJgQ1zPiOXKi6ZRpqktZCdBCPTSq8ISydeouGoQ/NasNgNEYixHNQ3CZChOMCTLW
04eQ8t2yQEq0Kt1EFjnRUgTPQQdeE+x15D1EkQ8hLTUU1O6avOAuQpogsi+ZKYFOEBOp6ltMpDZY
OISrwyITFKlyV35QqnXjgFgGIp55lYmO6SH6e7yEaXz12zbaPTJNmglDjTVyc2dMsU4+pr8VJc0z
D0u96p3qjZBagzPLkrvHWaY4xUQYrRn6Zx7OfdoYjl6Wp4knxMXkeUjNbqQJDdb3oTx1F4Wtmtl5
jRkrFn3QD3pMXl8QwySDSPSX9DEKA2vNEQRS8vJJHi8PcW66NPn+/jPNNGKYZsWHn+bQvkmVtOgb
7dEfjo9P/viqWBSQf3/7+MotcYLVqOtWHA+pghft4+Mr+T9fPb4NHypJw3id2+oaVsjpsnIkdBuO
yGaCsHQclheFMnKVmprt9Qup5fFCQCU5DFDMpMu4cya9BNvA8mWZMvl8vDy+nQ2K0TguSBSH7tnL
ZDphnxTUAVyM5b3NS0+Tfv4iw0geIoWE1ZmuOkNjphUUvLFZc+6T4a4pxUfYcBoGc5qmmuAlefRL
qUGao3Ltt07F4bZmsoySGDPl46tk+Qrbrr1tWrDgy39kkDgeQvetXT5OsQBgHi9t2Yfw9mATPXSz
D7kMQQnHDNck3TfiOman+tpLmma5Q3xAuoBN/n7pzeLcGajk+gWHYtpoQ51HR5jhoL5RZpzsNby0
f8qgR+sJYqy+faie/k8g9m/Qprr54C38/9mm+y/Dlyj6USD21//y3wIx2/pNCmc5x1jmAhX9b3WY
I34zLMda8BEWrQgTCdhfVAfD+M0wdddQtnAtywFd+j/qMF3+BtJjkXGZ4n8PNdUXPsQPrBBLSVPi
y7EdwxESbqVcoKc/QB2Eo9I5tgPjRZSxBjAE+7qWFtMqzvVLEiXae5rDBysHqMttZ32QM+cf4jEm
apySKBd9BlynoQHzMT5akSD+EwHDkVXWaxNQEUKwHTvBcucqUGpjq9P7I85q6HAi5EulOUgtP5tJ
8xqV9FfbaO9arXacEhYH4ZNhrDlgJRX8aJfHnYN/oO39XjSbYGj2kw5hUyr4bilwjHWq2DglsoN9
1DKcxYvp7uEFkvXYN/MTa15OxknRekU4JiANCZMJgBvMglNoh05n1TYx4mdSxebG+VCRMG+o5qUq
RuaodKHIybZPQWJvxo64hJimrwqA0qEULUezYL+M0y33Er2lyA82Pi0hzwc5Sbz8YN0axp8NEcja
VFpL05JioBy63aA5X1t7emcqUl8JXno2oH/e+raGTj0VABCT7HmyW7bIxgVDHaslQgyP/lASdFq5
7Xsj/e/M0Hsia1S2HU1GkZDeSqhYzrrKdC8ZkmZvqG4ChQqPbYyjbdwP3dW2gktGIMAhdtESpY51
pFT9XhRDchs67aNGWGmDX/ae2cRooWANXvKo3rauMxIhYZWXvkbPapQ4EuNcwKywhlMUim/sxg6g
mzT0/BEkdSDQuVbz/FqNcMPLNsx35eLizgLCw38QZf4lX/2RT+IsPJ+/oTePG9lx4KCAKWHj1CVP
0483cjZbOPb9xnnJKxS4wqdjaHZEaYC92fh27x9svWw3/NwwS+PPwqbDU2bsMamF2i40mluvkKdp
hU68+wD+gXkrEbIjU9a5J7FjxfQ7eNWLkvDfibAzt+wJwSQIdiYebZOOsL51QvgA011TPSkxEdtr
MgcwNtP+CobK3cmaKGCdLrVnauV87tVAVUHbA2DKtciaXThp48ZJO2agbfrNLZMvbj837zRMdmp2
3/q0s+9hSUziPHw28DB4QM+DDZyqddeYxY3Q03vD2QygUjF5bjAYr3VakLtkCppwbaZefn3BDQF1
5p9X3BI43V1dSvwQlm0tGKIflo5SOjLwRZm/uPDMvHBq3SPxdpuBaOKLGWRr5dvveRAGt/Q8JmV/
iiftaSz7zy1iJ1pk5ehVCNxXZVd/IyWQRlja53tUVfUZvTZDK9oQwBO2sTRiwsl4CSoggnowzZum
HHTgMsSwI6pccyAzn/SY9m/YYN0avyI0SI5p2b83iSbR4UdPVYgCRERu6DFwfquplIZgjD4YZaET
O1jlZ80wd7IL3GNaD2uTDLMnW/pvgTVCRWA0fnQQba4J6uuhMoDtn93y0yCac5qW+Y5Tu7az5Lkp
5xbdZA2FV42oZmT5KRKNfHIG66gcme3FbP6eO92ZTqS+d1ncJrOJdlmvV0QYxMXbFAxnyzc9OxPu
prW01jNB5nZIGrchqIG1GYuQjOpCIdHM1t0AITIKAVmlWWhhVeJMDe4rxQiy0ieaQmZr70JjODA3
XOt9AdC0BDDXxOqja3ffCjLkktD0z6X1IWuK6MW2egRqZO+lDUOIgBFmWIT3VmpyPevIWTQEWhvR
BQKGfreLoR03tNLPuWgI6Eq1ax820SqJZwSujv7ByedbZ5GCKppk9JAscoRulnYPU8A9LVoSr0M3
426eTmJemLsEO3plWe2h16C/CDy3ngbktZKdpOeRnvtyOi1NSrNkmOM6pSdp5xwsUDOcxoZ1D2Zw
SSqVTLFhOwR6CT+Icd/CDdyXfTchgQoufW9nOx7031syJVHl9yRoGQAlfZl8y8MGDkNaGwyvSflu
xYX7ai3thBDrGRk+2SJhDKC+YzFBGZZfhmHKt5Oub33Ut9uqmRPIoM9mmFlPtDPyNZawHblVhI5M
drlzlFteHi9uTohohUdx4pMB7E3KPTzofKXs9mIxxkYsJz+bRhRsBfi/rV6SuCVhCnQcRtRkNzvo
qhaBtsa4jyHjrfs4SI4mgSKDERBlRsiMh8mP7Skh1nZgdzRk+dQ6zbeuDof9r5cBIK7/WAZsIWjH
O7owTZ2i3zCU+c9lwAh6n8ArV7vHNPgY0urAG7HmMguOldfb+NWUVTP4k8cJBIRXu9hrZlIlNRdN
XVE3GwFg6YQ9xEZOxeOV5f1bUDfkg7O9H/pg/H3m/PsSMbWH+NR147mxfcaCzPPhaO7QMJPrWlJ6
Q8BYZ6HZXitZfhwVUVvVPHaHweZO1jCOrgeK6rMK0mjjuLsQ/LrrbnD9rvmV62dGbTEn96bdZIv6
yjLzP2h3daeQXs0qNHSyHEu/P82GgZLbwN4Y5OcqHKttUZM7Zy3I2IE58QYVPl5A8MD+1zEzA7QR
VnaqG8tjnpzuTSU5Y7rGpepZ+wcNPqBt2tMZV0/HPAkXy8SDdTZJU1+3gmAPRgUcmpzU2rWam3nd
2GaIIxIwcrkGOXASb8wBPvdl9NXRArUz+oDmqROcMrQvTHT0TWdP9qkh8D4kvoiZXiU3qD6MtYpy
QEAIDuMyRsjGA3xyFMG5QU9mXeS3wyrSW+syLFF3ckKjkKmJusxOglMU8Ottx3igAZzGLAAIDWt+
o0Y07BtVJpcW4anHwTpfF8GQnGWAIcjFTlpN90hT4dZybY0uodbcjVh0ZyYdr4R8+VaRnfVc7sDp
ZmdotsHT42U/9t33X9+1znJT/l0tLDetSSKAS4qiY9i2dH9imQ20V7Rgrv17g4TOU32gTr5DBtfc
Gs1eWMYbgqq9ps3jvbe/xbOaLpZNR9UgsQtR5hfhmzsthw2v0TDYkf/TeChOjW3IifCcIStZafOS
Yxofx9ahz1/LZ81Op08yb1qMeyK8A63I1xGDl53VMlepGiYs0gCWDyaUlPIaA+xiv6oK1jLTreft
HI0pGUkdM1Hm1zvexlewXPqptcniG9GFoUO49ONz7rvyDGmoWdMFREXVWuKOWLWmiOaX5tTiTYVM
Pd1Z3w/m3K6pBB2GWovxon2KszHziCV3d64NehpV9J+nyH/kY/xYplk/hSgsF95azjbACYVJqMNP
q0U+44bSw8C9P2jeJFOP16pk9fxodbP/lI+EWwuLjPtCkjHEhE5p4aloou5MsxW0p6XF96y45qFN
WEibTtspIm6MIcyb8Olvo4rWUKb2isEP7OCZZgxga/ua10JbRWF60qkMDn7ByBrgLGasonH3xMVx
JrB7snonM3nVhX1LE/mpzkMcwn2InBaU2dlJ5Eqynb8QMdTgSsM1Q5V80CxUb7++OWE0/uvdaUE6
13W8QQq70U8XacjqqIbOad+pEdkx4wTvhf7czOji67AXO37mR8fASOv0Y3cU3TxyXImhafQ6mXY9
S51GJDSTv46oMXscINZnlLUWVIrSLatNziwZgrB+cohuW+Bh3cr04bXjFncOEs3LEWHUxV20Ep2w
9qTLhVlPVH2J1qYM9cOAJxHjfbdl8KF2qnG/TmFm71kV51dXMQ4fTXUoTXFizBKd+55AvRKQN1PF
eVtSMXqGzEZPl/F0xR9M0RD1qAWjZqsJmsOFKqwj+H15zkQRrRp/IKUrn0jGTq50nsOPmm7b+zx6
77WuPkedtSXMK7zAQQy8bgqtV6FPhMQms3PKGnDYFBIsJMcgWPLLInJve4NRZtgPw84Yt5aGKQ8O
k7ZWhAgym7I/OgOP5cBZZzMOSPoYQAPyKJpgj+AKCUzu6KfiYOh4hwOF/0ajaHrSrSHCnsocSWvT
jBAMCBFhSFRp4ZyZCnb3aBZAhPHEVm0F5bvwXS+ORHgmp/xjZzYsG824hrL21aBv/UUmxjpqmf9X
TJf3GTXhQCn+5Pfm732znkYMp+2STZBnxBPpyCV2jx3ICvMnXPfVuRDVNSq1Wzro8lZXhDJLQgQ2
luHNedqgSxoOldCcI2mH68Jl9o1Ap7CZahqxq2HudA4ir4M3M8nsxT45kVoVHmsnxPwxifcMvcSH
YVSHhLxkDw7SxKkTFPC0CGT6Hp1oq8n8FEv3qS0/ZEYW36qKU47RhphwyWWAZ9uuA4yQRm+emjFH
vdN3p8GKYG2ThufqcFYE9Fn0V6giJyNLGDgeQywRuCGDYls2oF4e38qg2blZ/A3SfXGYRqo4HimO
vSDEeoneXyZcdis1zlRLTMOGFqHllG3DaYCe2zKLm8ZAXLi4cvXrp5jF7OenWJkWx1Fd2sSc0rD5
6UQK7i7rsK5Vd5vYaAYdKvZKADLHho7KlU3pPjss/XadWzd6ty8GNl4GKg3EnmFE3edjzdZjWF3o
D2+jadenJTZ6E/mIDfNnrMD5K0NpNAXzszDIXY/MCQ+SFRofQO9ZZJY5aKR6cP1QmV7bWNo70bBv
P9ZZs25J/Uib4RD6E7+JoBtuMvF/72V/F6mpXoMg30I0log0QIcbQCK3Pg2UNXum3NglYRNGL1GD
+Lbw6M5AgoRSt22GBjaYhrnbh0q+JghlZgGnS5sO5Ixrkzxps5RXvyqCfYcAdVWSA88PDvKb3Zkn
EJCAfhSNbjsPuk+kOh7iOJlfibLuNyluxE01GvY6L5/RihFCqBXhB1T/tK4jfm6qjfFr5r84avnb
YtYuhAOmB4V5/NBF6MpJk+C2doPnXs/ExVdi9jJhnmPfYcBP9/pGpfhOjztdh5ORnB2ElAckeBlZ
gEzNVed+y4ogvwedcNYNAsuTazJgLYt9zuAJBgnlDPEgE50b5XplTxKWTcl0b3VgI/QQdiSptKSq
snNFeXcwEw50o45WTYu0apum/S6n2FtlzPKuRkVXWxMOITEixssdIu9uW6aghPnQ1xi0t6hfBmV+
KXb1pLPGOR3HDIoOZBVoHYxXIcLqZBe4HXy/m9d+Edubzgm9iFY/InU8jwzasRARZ8/g34F3HlZV
u5Fll+xTFSAxDeJ3zARgEEZhemkHjDwPdLkqUsUZtvHPUNqnZ64D5Ibk22Cn+gtzpGRnF2ZwjMq8
uTkAVxa6/Lodquybbt3Ycf0vWtEQddnyRAb6kB6SIiLrRPkn38qSaySjYwHT50Oq219p2OiXavmu
rdQJ8sW9qlLzmNLMfE3zNtkEumVtnegtIxX7RgSt+eSHJsHSNYJ1OORobgXUS/xSyV0uQStJwfGb
ABO/Hr46lXSe4zfD1OB+4EHbjvs2NovnSEMlGQI/q2t5ClPGcYGbm4SmEdaui0J+sOY029FFrDZa
nJIEi/xizTbwpuEqQBvGXpkEpoOOdEmtYf8dGwQ7xpxFr+lklGvi7eIDrPEPJSGsu26hV5bitTdr
Sp7CjD7JPttX9aWdg+I8BzaapgIWjxnL05QZNcFthMrDLtwGehhdBdldz0PQHmB+OdvA0lAD2OX0
lvjcdhRHYdjOH6tx4uZJ+tzLbB0XEqv4OQO7tbfyT+VI3pzluC5uHPuMGr54ctE+k185pk+lVSOt
kwFY70rbFrZKLzOCsZWCzbvqo5GaTGumY9DF73lE0gU2y37dQeQgZXFgLo2EBriGHn7MdLci37p3
n2K7pOdQ/06fwriGQYndPYqQR8Im2io3dXZWTyBcG+lAIQjHQqhum3eqFYwys36WVvgh9luNmJZ9
Grf1vpqGmDaYnZ2ccqIM5Py06jTL32eabOCqBjUMEb2/6+WWbJ9iI9om9NI8jOZVVvtPI3DbFUy9
lEScvvU6yyReCCQbFwpUl6sPiHzQxrPqDOSlVsMLmvL0Yshp3Jn9dETlh59sKZsn+0ublvWBw/vL
7E/JeppUvMtxyF7B/6Zq2pVd/C2Nh5QkZMQdRrUQIXvpwSwNUUI1aGknn7i6CiZxnwRYI0Ck95ZF
MSt0uZ9185ML0UNvmk+uPht7kU3jQekUCVCznHUSuYvIsfo80yzeCDNDRiOHOzMExUVTTzwsoGxE
N1zTciTgLze/p1UwY4fQp3drym9BHZL/WVasaVZS35Pa2Sr1pkPb+IiOB31kagtgRF2zd6jd/9wp
/2+y9G8mSxyDfo0euP4x/Menok5+nC399T/9NVsiM0/ay0FWPmLx5A/jJVf95jrCEo6lGDHxPHES
+xsaLnAjcgp2XKCSzlK5NAuk/D//nyV+sxQAcqVT8UAn4B/830DDlxLnh2M24ySHZB7bNBEXKc7a
P5HosYNXvRABlRkq4RuKpfbuGwVNDVIDCHP1ZmBO60mR8Bz4320nYbCS0iP6dSWm/3PGRWOad4E6
F+2s5FrQr+Zd/tCo7huhzZXU80POSoZqx3/pVXaZER9f7RnX7JTVl9px1z0PAbMqbRPY7fdpLENE
YMjzLQPX66/fkrH0F366MMjsOd4x4KNl9jOiv2YSj/pX5AdjKnt0SLR6Ocbp6zR1CbWIxRMThX1V
NO3ONIOvjA9RBdqOw5nJQLmq3f2c3lWXM0ICJk8UTZoR8KJmFNyCCskV2rArzYpg1qIN2NR92ytQ
vxPDux8M3T9qwfjh159I/+c04HGRmVZyt0luKKn/PA2oNNGMRVPnB6FmcTLdUSfGFTFyiYnULJWF
BBWhFL1gY68zA0uybtWYazbS8izH/DUqXOOWG/LdJ7F882/e209Nh+UGWOipJoEQ9NndR6X+ww3Q
Mp2vBwkhsg2Guz84y2EqPRTCmWAFKTLpFcKYyaw+2QplbmobKJuG6pA6+Bgho8+3TLsFqO7+3fv6
lxuTqTCzE56RhR8CKOSfN2ZMfmppNLXa05TgwEuDX3Thmghhend6fm4xyU1hqzZkIsU7Ixjeymwo
oG1jjJvtWb9k7LC/vlT28iz848Yk2hKSCacwQCK445e3/MOlQgNL6p8/9ns2zmGLKpm2YJ1thCG1
i0ojPN4+gl6TfLwhjV9zHZuHDZx1tpxom9UkyAm/HLGeFMQNcT73KCSsI2OeA6RS8V4P7Ku9X19m
M0XOIjXSbhPr1ZlG/ezgB7M4zOccNi76eOPEYh8ISaItXBozSjxtM0lsF70/fS06OsWEyY/bpijO
VuP2oJ6bAyelT2GLNwloVIq2Tt9TlF9NBKZbkm6mKzGEcpqQlVXGRoRO542M8TzXypGgkT21cVQd
eQhthtXApMebDPn668tLAMe/PCeuTV+H5driRhbGklf64wVG20ZqUdZ2e2OATGTQzALCfqpypU54
a+tDTMoVFH/ZP43+eB1zaz7NUN6f0OM/aR1xK05LRlWuawEIkfqPOkOIOmEc8qbu9yEs+OxT5RNT
Pvun0He/lVWMAi2aFNfX8GzHomnrauUnoJXrxTezTkej2RUEsB8Hw3pKpPGqwPEfQgjRVxww4vr4
KlFBcGyd7qlXToVpcXI2jP3D2+OFbJ2rjgj+MBR48DunwJKe3/k1dte0Hcd9swiGe7IVnkP/Nq7c
joIkIz0pmfXXGRkfLcHwpmIQ/8MktA03z+w1gecYBTyMNiNcXjBW1/USawzaum0IsOdQUkdbiNcv
7dJxNuyvU2fk3jjqwcVIQ8zfM8oyNjhPOF0MSQvuvABnsg+nxjo7Q+DF50QvMAFJ3j2K5Oii4xvI
jCB4zuL3ScNy8gidC3UmVHnd61cMsoY2TVdoDk/SrjQs3BjGdBAH5yGsqP7sgvGhGN0VY2L9wMYe
ewghlnQqzPe67CBGhVGDRh6+WItHUgsthhkpuTmY1PZJ43/J+/6DxFp8fPyOnDQkFC00dc8dGhS6
JrTEUBGYhX6aVoZtn2N8ZGamXVEe5RtXS90zu+pBMWR+dlt5yogwPYfkaT77TBqeRUx+xNIZMmvs
gxpw/Jcud31WZpmv0QNudcPB4FDyGSuZT+QFcrcY1jSSYTmdDTd2LQJkqmflRChm8avuurL9HEEI
PDejnnuITXHYuxZKWHs8Ti5TOXotRJrirtvI3sJsvcwLrOWlmYS594fwmmBG3yq9DdfhYp8M5Hgn
vRXIs61HtxG9I4IFjGxzB0I2d+qU85w5PxU5CgU69uguY8h9U/dlrCvafJk2PvVt9qaS5DR3rUnp
PJp3S1QaedwW9QbfmZZ4zeeRi6wX6jYRX+2UjQJGOR+6QLm3x4sd1BH+nRQi2PJnGHbkn/8hsfkc
bT9IcL38GVrDAUlAOe4yA97Y4y+btPU9G00HgGuAbxn5WusyaILnenlJs1keeEhIjl++nfCxPNcm
LkirdnaPP7JEDv6OCXeDf5YwUfRphpEELwkOql2QWGLNAqPdHy8ixnWTTvNVLH8jlILUH8TdTEkv
bmM6T4+XlsbuESf4t8d3WS3nKx/PGykcj1PTl5zmwvTl8UKm6Sc5u8w1l9k8DWRy9/Cy6TTL4Gak
GUihsSqfVDq0cPNV+xLkjKqbdoaID/u9A8eEsA6IxtAML2bRe0i538o8c/ckgU/7zo4ZpDkN7PwO
NIXABXGlSYahama2MvpVCdegX0fO70OURB9aWkaEaGFIS+03bGBqLYtsSeOAMNNVlutVxvgtLTqF
/3vFWO2zzMz+iUOd301vndOeLKfbuWFY7x0QUTlH0v3UMhnzle3FnUpPwAgOqHrVRsMfY6MCOkB2
qjbNQH8pymxU0D7po25d7whCJOXPnWmmS7SJsFrIcc3IrwwGgQE8TvSDKKPvBkvbVpUYIOyWgXY6
sE7UBvY3fTcXGq0lk3N4PfrPYZp9bs2OYRiL7z5b4j7rTl4LHCue5hPPJvpshyjLWnOM/BC3zrRi
6aqenDB/jsTwCuHf2QyBkuvxIaREPu2lBOYSuBFc8P92f17N1Jq1w4y64uGzKROLuV78bndd+yRa
x4sZvvy5PhFzAP6Ge7kmv0do5TM71RUa6gCuWoFYkeOLu6iZO9y8nEOAl/KnlO7OpjbH8jgM42cL
XsUW0OG1MwbCsQcWCWKOPGtWyGnLIYP9Oe9DKau9DomBHOn8E7iSFycILNAyDcaR3KSjkjcrfJRI
DVSkHatqHeoEwqtQz078/p5kEJGzFrhPtAdp6YDDBGqYLC4wd2+nBVArrKt4SBKak3kOgBtINR8N
t0YmK9oNpOZoYT5CwdK/kqxdU692mzKOs/VA3uop7s2Yv9WG59FkuBZKFBnBxtRzUrVJUMPIqb3P
835SGcE8Bqm1MkqTPXCm69zJfMuBLN25CEaYK4THeaAHk/TvZGNQrmCbEmYC6Z1pdhJMntWF9LZb
XXsLukB6BBRg0u1db7KD+UlWz7Ud68QyIANwy7HkxxvzSrSSjbWfT3Ksk0M4PXraWDJpdDlY4OdL
RKpy4IfDIakyKI0yowIP2FmnslDncKkDMm07tgv9KrDs49yQHwEGOC6+CblkfaMs25tdSd/NwKOp
/gCUgMjXNz9S1NgHjAN/RHGhrSuB0lxr1U3vTPdoT3ONrSmzNwFNjn3nmuPdsWb9lLvozAxJAtFs
JPC92rF+qgHhwkLBuUVAMQoZN3zrk8FGwFDLNeghtNsp6nhHNwF/YiU/dj6ThxrNfpPajOD65CCY
oNDkxbGCWr5BrUjzbZ8nDiKgrNhpCh1JWRwqBaOxdcEzunGMm83168PjzWtt0DwTRXcpgEcdRRWB
q5oKsW67SOCvS3ZzkOnbUL32fVWzDPTRwUSov6JaDv+LvTNZbhxps+y79B5lGB3AojecZ02UFIoN
TDFhnh3j09dxRP4dlVldVdb7XiSNpBRMSQQB9/vde+7BiZOPGq/WVaZEiPjNJq2R5FiidtXacX4e
I3q3SfgFOxiYxEFIWPlWDROnbw4EynFLVseyr/pDP/5snKKE3+INmzloflWzR8g95AKOTLbO55pu
JoQ35h3NISst68RFrcBrLnGWGVhtRIh3Okpdd9O2nArp/Hgn0WShXvMrkBnMN6lWakcz4WhSr0F5
F56Uwqj3HEFHyD3OysfHyP42pFeZqmVm9bgbQ8m1J/T93ZCJS05ONQgqjQivhMXZYIbpWnfLYQK4
T+LNFz8hoM6PkdyaseseTel7+BttGrUm79RV+Lii2Ev2MVoFdviErVaf3bth02kYEULiJOdh2Lhl
ZN0bil68EDbA2JXvARDSnYz9u6nqAQkVbrpBcQpUdSDnDcZZlEi/wqj91TghTS2Tmzw3Hf6IdrI+
+16bsSxRSGhotHxGWg9SUKr5bsz/J3P46Eoo+RuIBzfRuqxNrTw5ACJIN8vDruvHC1cWZbJGBFYV
iQsyqMthcGr+tq8HcfWKaMDo5ODVnkRwZZkKzc5M8y8GFa1Ypfqfltse0R7I31DSaALHXzeq6BG3
L0GstqNXqTdPI9u45Zl4GMTZM7MJsAGAbUxrFQNZ9b3V8q+66tz0+D/tnFB2piJZTYeNvdMJIBaq
e1K4U8iMm22S3Zg81IIfcJay3TBU+i528q/NUl+pMqzLveXGjZQvXXe7tUODbUOlGSXVPh75Glbb
afmWNqYjtwbQP87+L3Ks8abXp5sGoP0kNGH+viky3r26rwNSiiRuXLZfU1uskg0Q7uzBm+MPvU5A
leigGLXyya4fR2KDjxr6+lAGFUMn0znUKv2s9VP1vDzXOWrg1PQe7nxLYymtUZEwRc1zmUZrT8r6
cXkUGKZxEqpZcXkYHhgeyR2HcbGpRY7Xx3OqLYeM9ZQK03qa0rhkyNhgBJ2nDrKPTI61NTGtEngR
9EFeOj2sX2DBKM7xM/bHkCx+nR9ImzQwbo364vnpqxEM7sWQ3tGzgTnZOhQqPYyMZwlK7RmuEZFn
fsBA+jYVCjo7MDPcIk0N4GvUx8crtmblHthulBeCK7RP+E65cjTtwWhV0mXW9dNAIhHEtHrsVjZl
zgi0G49eooQNEsMyWkMgyExruojnk62Fz1ZHxm62Ru9cReNw6lnYdcM4n5abMvO6/D88jqYp4vMG
qMLk78wlcxI/YwOSjIAX5NbEVWrnKcNafHL5EJ1Zl/cMHoi54PsmJ0LI0I3CZg9I7GYGc7gzY+eL
ps98HFxqNVk3HMeC4SXzpWzbhfnF7LIvTSm+BY0enrWMRmqfmt88xx9QkjOcp/AJds7Nn+NbAwdT
SPPOCu+QGN1tjPlRJ+gjGB2ZdQ1WdpFcBTxnALw0jV/rjJhmbSbvGmQLY9atdZLEd1Gw9WrIdbFG
A2Fir4FuxHwE/e/ObH+6GOQGr3/VClp0+/kDhM28EYViSd+jCk9CL5MSUKDWEkcGszS009poh0Ni
yycWJ++RusJk9rCf8EToZr3BuWgSJAyzo9lEj2khgr1kdKqbCidWMEcLhrLgXBFeNHs6Dm67aeGE
Q774LLtn1vnBlqL4djWPKsDaEGdNrMBcO/14YA6Q7rNeIw4s+EzVxE9j4t5rgmk/bc3tdsJJP6my
xvDieu8mU7gjBkOSPES1w0wckdrWU59tEjSlE3xksVpuchgvTSQORuL/bGd+z6Rr97UljoZH1zCG
3ycRj1iGmhSbDJ1dWlF5a8/Wd0PPyDC1MPFWiXlIhPasQTHalXWvOG/Zt9HvWMQreSf31nXqvemm
r20D4cWrusVtJabZZ+wNHhmGJ22QCVSunu1QmRu/Av7U1UBzLcNdb6MZKiaX1p/ph5VU+WOl5zWs
7zHfKQW5wG77gxPHA6chnIGW6T944B4wRrr1wcqpUnRGmx51kA7G6DtvobBufu0cy1j6KKACjndG
GE33I+tV+NWXpoP0GFdsgW0/gGngDwmTmvZMms99Sl21+ioasDxl9c5bctWy4K2pSeLETf0pOkqR
M1HP+3ZwcHD3WbCOlefY4RzCpj09Y/chnJBZCGauFd20zKcp12xu5KDhbEntref0U+D5wCdN6VNV
cfnygqrZ0ILcrIMmiA4y0/z9rD/7862rqChs3ap6imMUwwZMJkUsKzXKY1MuTJIZE6PpIL/0WQW6
p3vVDalfdFq9NhzCxBaKmj+i2ZztWjbEOu1s42RNvTY0vT9iRP2KjV6NxdtTaY4EnxqD85ejP1gk
LR6xwT7ivXz0kmNvT/pnpQ/1eg5dm3SbP2FKLb7WrKX2ae896bO4zoEZr1PHcPaeQTA/gwi3I3su
t0BnEZUPWpwQ962C+qGs4xdGUBttDrwL7xqOHSKhZ1j/7pZM09ZLynzjdlh77JRP/9Ed03pn9DSj
L9eNUMP9oIKXLBQuZRoOm7Tlp8fj/+ThmnstE2wNDEhdJvabIjShWk5djVDdlOuZgOXGGFJS6T7n
rRHsroETwahmiruGbN22QcB4M/dW2MMf+rK9pVperSm+WscpBisKCoOAbVFNIr8210EBrAJtYpAp
mJ5yHjYhOZGTATvxJHKoRbTLvS5EKiVdz/iM4VS0gLEAqAbWKpbVV6/LAhhK97Lwd1o62AzqW884
VXlmQtpgT1m5hPvrbyBOvyWIEbSiBXhpetPxTstjEJdM7eLouKC0KkWVbdTNH7LW756s//LLgerG
+PPd4Pna3TRELx4d50Y1YDgTHyB84ethsRFbARw4nxgt9yAUDo36BpWJm0sv4WqCAQz852Ypvlpu
esJru+lHxB7c0vFCaPISkH84ZlrO0uuhq5jWdHGPpZGpsZ/g7M6tbA0J/XNSDHfNaj0Oe8itM+N/
POnsNDXcrQAd4OUAggrDZH4OarxSYF/ynTGETxCD2iB/id3+tcGquF9akeCdkNPACzQ2jULLzRtr
X/mD+9I1jFX83nvXx7y8+8FEh4ILXRnYTtwPR3oQ09NgedMtmmIaLFwNiGpJOtPPDP40GRUVkX4I
JYHNoe1QMibS3DZggtUsc3OljRpgVoukgx/aLyMnLiLzJ7+cf/Bmu5yyNbD+Q4Ht0EyIYVfTF3OQ
/m2IiKRnPgb4iVK2eOZq3LQlO8DJ3vQlEJ8oQ1npsrB8cJL26pVlca67Yu9zJG80nV7vvowRiMYI
0H27BZCbfhF5DpC5QGwI4hZfP/OyS5oVN8sotbcKe/3OZY1A/3vYP/kaBh3GD/L7mEZ7d5b7fpb2
i+tG5Z6PQHEIoqh4K4vgXBSJ9tkFqHcUH/e3MY+yG5doNkp+v61YjH+GFRoPiZfSHe2PPoyecEq5
P/No2JCBAh6riYcssPpLESbU3OvTobZb8S0vLI+tF455V0dIz+Af+SMDnb5T5aKSBE8ZtunR1AZr
4+b2fOgCbKVzwaljsjKLa4tskebmTQnNeK/X4x6Jo8WXRSO3jDpxI2iSoQeWBumzTru4jRYSzfbt
DZv9X1bdHthQiqOo4WPgDnlIjd64I7adQgQF1ijY2R12cBOh9JcGWtBWPXJrxnFdLt2bZMa7GvNZ
OzQ2BhHm7/eIPcI66dgFhzQErROvL/c2vkQRELYFPa09jeF1Shz3Sl6Z65AmvjdeOx2dr6CM5a0j
8DGOOFwdnYi+BSDO9XGCDsmoqcyHix0xv3pJEV+MzM8YD45nppPlkXPmtTeS7snMxSeM23VkZ/h/
UXwfE73VcDBykYKdvqJs47lruRi3oe5tRm/+0dZ5f7ADO8GmVBM666JiJ3QGuE0T7ZKGJgV3jNur
5cFVUDxcoc36akgnEFzd9IExhSX60MD4UvgX37H2jI3Es6F/1pZd7QpsTPteel8EdbebqIqw/aiA
wFRVu840OcZGOCJpOL/FEz2TkB9eeLcmUKY+e6C0x+hudvbK9XCN+m5nUnOpzzv6HZ44RWRrkRBB
SFGH25Lvj6zm3ZdApXrGSPWkd+c+kxdkTucyGh9ulz8UTts8RbRrqnCuvGp5u8ptLmnNQGWcM30Q
TL/54LIuYQpMlz/vaYqLL9nsDedeiDNRbnHDwPoeFlr52NXBxY06PoEDUAd4R5wAJvHg05q8Tk0a
1eawfZiRtkOXiY09dDChocCdZdzhGARw6jk/aguMjGMmCpnCYhvX2ba1CrVTxzFdax7r43zbDdB/
hILsYXv8rg9TdJ7h2GzafiwP/YGcEtmjcuyuUU26JwtR0rT5OtQ4Ba2psTY67WbbRTlo4Qnj2YJD
hjPs0LhDcezTvsNjWBuHKeXPQRb/Fuee+9GAqlnlTiAfJrNv4FSnL+FoxrdkqsxzKo2NqG19O05g
HNOoKq+BtjZ8dpFEDwQlXTHOTDaeEYLe0HU6hURs/5GKq3fO9qzCgdLOVlJ8lfNxiuNTZ9nxTWjM
mlkktWKlN4H+EIeshFwmT49Ry+kQr6N2SRqNFzXDx8FBDBib+erZgXHoYCDvDDYhW5JeHBczfz8W
tuIclV537kpYXqNf72uzCdZGU1ivrj1BnytUKAdgTQRxpWeikpjnMUh+9lYmdlWWACPG7wvg+Us/
6V86YLYrF8/nPjJ4i+3MNvZVM0fHsIsmUhkhIDlGY1g9rX1J2dgaCkh/E7SqVBULv0TaGMHAjvhj
+WYbSXRxWsiFU2H626wKrPWUtyEHoZY+ebzEJobYDCg1CfZ6tO8oK+9Hl7wVHqlWYv3DkijOJWvG
gPTLJu1NuWeHW18dDXP5GKGaOiWcs0i86bndHThXvTGqwOdYlHW7w37pnQyw1mvTa9GXTI4+wkVk
/abBXoGZUx5oTq8MTVKEk8DY94q4Zqt+5spO+70dTxeDBcXFUjcxePKpCbtzMLAirHQPyB9jqVMM
DNmvYuM+5BkkH/rmN1p9RknNz6FVGNRWaL+yoK6ZTwTV3bK9/kFLsR56Hzppl3urNeI+I/rLISWB
18sraLnm4nTBwR0MnS1iElCoxgXAZ58op8q51TVVv2CDyOwinJ3zjNAOhD4giA1ohRrOznnUTDaI
ZDK0hCVfpNu4Ih0BscsM458iqbMdPQk2pQKZd/TlW05MjwgNVYtU+Lb5SnBhR26lhGLVZOF8AqpV
bQMki5VoOWHwA46nYoEU+K2xG/sQ0c9NJnttaiExXXShZqiD5lCBY9sEPaCAEi/FygGCu4WEQCOO
LavhFgHJ3yUZg/i+kK+mRSSnGIIEAEvBiCkrrOEKbWj2OSWnrYs1vGkfpLpZTjsZn2B8KOnBHR8Y
WiqIlvToBldjans02qszPpihEx28hDN8UmDqmSYjfYjUPTfWflKt2K8KOYjDkBnMRv1+0zcZzwXF
FbRLeyElvfdYxp4bMTo0V6XZMUpydgpRxJTVZQfqW6+0RXCZtHV9i5kv4codiutA4AgDvn5NYS5g
TKMcZ0gjXOxZf+C8N2/pWBGIsSRps3L+jFzIm7pH7LUz4mshGwjx1lyAVxNkbmfjsWvZ+Oc5bBfB
H3LdxjXNUk2J+V3Pvg6GGWEi988V1RVqau6++fCCWe+fCPKH90Ya53gYp3PoQE6PEreDxuF9J3zQ
YNwuh60WmeeIudEHtFi6raRYNSxJbwadSFd7BG1XO2BDEFBOPUs9Awf+t5Ss5BznTA9YhBYe6h/k
6YbZpomys+8tEyhf3fr3pCByEcn1wNr1MmboCX1ungyjqR9qvXxAot+mqVl9jr3+0wnpfiqL8hDA
CL5XyNNICyTtrfgwSMSl5XhYjgyCvHubJce2klm5MSGCHrNQ8DkPY474Nn21m1pfe8gZ+5awOjjy
ZgN/KaDqCgN5jVTGHOprH0ljDdCEqalJNJQOwTsDcNKUBfOcnr3bDmWLbR/jzjW86OceZNKxLlEq
knGmr7Qpx7fCd35q5ANWSQbGknWm+Tp3rFqL2Zz3y0mYxiVosh5rOmeU3wdsKde8aXVMunVJSTWT
zSYxtX2nuTD5WvctKkt5L3TfvkaW+ZbWT2B5wheROvHdb0A7RUVs7KPExybgw1uxIXiBAlZ3l8fw
IP+6N0/QVZaH0US+241j0liO5JIQJ/6RNID7V//HUgJSFMO7gRd5Q+p+bytcceeqEkpdAYl/34XW
rR+H6YrYXJ6Wm6Xhw1fbruUezBquHqVEAOcj/7usGY4xYjJyiao9/n2/iPGwh42VkCDQsmOgaiCW
/pflxl+6TkUNwqHWjy1VkanM4U8uLR+DqgpcQDnLPSMtBedw8Z4s9T296vb4fXeB/CzVH7XL2SjC
drthrvxXQ+asajKXh39ulg6QWrWBLLyT5QWWF/z9UqotaLnX2D6BtLA85GzA4LWBiN864/C2fDFd
nlteIP1df6naR/7xgmmFOQsz49vSxQnglTdiabH8/Rjh9BSqEsYBU8aG+h9qjbKiALnOJn8pVlnu
/XkYRBoL1VCyVuI7/jyfeHR7/OO5Pw//fJ/FmIcClf/T3wMENkM7KDqW9rzC0tPy+51bHmtaxVsZ
t+GJg19ncBnb4CUb+wSDSlhr6eQYMvx0Pwyej3T4snyDZn/zzbY6ju5Y0TKh2kiW1/0PVTBLR9Dy
leWeEXmkbRP5/c9Ty/Mwa6hzUjct0ZH95JZ4i//1csvzv1+zHBH+7Ar/3B8ETtKKv2A4CHp/sXG6
mB14lnaEUKoXn+HnUdKTC+9LwDBXRKMFS8S6aEVeOTsub3O0HG5/3lb6YagrIWGkwN1j3P1106t7
tphSpiRxtNXCYTwtPY2mgkEtD//cLM/l0czOUEM1TyVoNcJZ5Xb5RUIFAl9uJrcJt2FKau0wA5ek
7RyrE36BzGGAjM+lWSlfUzSurBQHvqhAi8TIfb4+bb3c3Vu+g2PLu2te16wYN++TvBi5RItdXtc/
8jh6pbTp2UqRYIeRfC8XA6RzbTWTzsVAv2eBZp49CIuxQdHLxA6Pko7+NYvNh9xMqEaa0h+ez36H
QfirKPkf5sDvQB7Sn1iU795kHYlc2cTNo3DfWhYZclRQXGDXNMSujwr6ZtbOA5C18BIC/Yoo8tly
irgEqYhOLj/gali5EyhfB447kj9ZEEgAVcA7wwviyVgRi562kvw1tZk26qbcUnafY2pJxTEQ1jWw
aZOyuuuoZsMd2aJWJA86XFJ7gvqCWtfLmhkpZRugfN/trHlEMdt3wauhqiSiyQOT+y5FLtal9I9t
mH7nbL1hCMjvE8b7RPPwa9XT9xmEhgbt6WQymPUm31uFlfMK2flT04k3Ub84uvK7J5mzEMLRCC4x
LwjadF7nExOcyGSzwGU8Bk0WwZxYx11qr7RA33ZoQNcwiL9C3M/YemTGyjBHuj2Kp4TJTZ+ztwyC
Rzh/5TqkQSgCob9yCVOuwSxkdrdmmoMgA+Z+NyCg2lIblR+F2G5pSKwO3kuWUYJh8Zdr2YmdArMH
TUzinLlCtKuijPm5b3yUYm/6bLOsnCV+1QS7tg+eYnkrysnaljkMQL8jjs26ZiOtdc+eNms98NjQ
QEglMRy06BTEbLMa67pjYqUQfWZ89RvrZZKmD5GXjDzeiGckqiu/ewthFvg/ZqpkR0kClS8+UBJn
NklmFW98On8ZciNndNKkZcDNAv9ohxxchmEeghnOQGtF+7mPa9B3+jc2EC0fWThVG47thKRkWG7Q
5Vdgj2X1PkkLklAZf4sr1Xri6RscksF2dtyaX9h4nlznRyCCjTOcqlQr1o3kb9w1urkNTDI0BlWn
+2a0DzYmrzXoZurCtTrdyUiOr2bWmaqbdtqySjb3RUT8pqnhQyfh6INalPZ9pBctH/SCzk9ijF6e
O/e5AN/NVH03q23D8lQImLDpBuNZLyaNq5Djb9t6/jAD07nms4Tvl8A7ThSDeg5NlyjP6N61LqqZ
oAf6jrkihk4nuI+4i48+m8QVdBE+oBaNFgUuZew+hDADfoPWrojxgcl4iaJqUzYJbL4pYMWjc9j4
ePzwteBXshijoUy0/R0eWXLrq+SVC0V/X27keBrHVn9Jygu90vNLUls/ao/UBwz84e4CE9okOiU4
yfwzi+PuREI/fowtzVsN+c6qApNzVeYfXHdWHxMtfqZu7xTZ1qVkMOv1Tn+uZ4KHtqQDJXefLWm5
z6MRgyid+0e9M1/qovke6bnPlya06skqQPJKCP26MRw9I7U4a0CbbUqDvG/eVFAEGgj0rXWjYGXf
lwXob9f8ZL2T0rAsUTAxWrBctIeLm7zlJHJZ/Q/NNmhHjoLhjtED9HlPm45BjP44VCwLM/1aC8++
OuZkX6GA0juAr2EntEnwSU7gUFeULUDuWcOsNS62YT/VPeEbTdAng1zVrkrt3Rp7caU16DLiuzrM
cw0INY/GDUmJatPEUrnV84gUoPw5ZeYLzoroRSLPR4HMX8VwnubWf3EiwXklfc+NabhQAVxdE814
Xlw3dYMqGZf6iQTloRf87/97Z7Hxj8y47Xm4rlzV9GgaQgfn9Xdf8dybiU81d3VIDQArQ8/QW+aB
tsIz+OphWnwZczgtzTztHGXuGIWM/4cfYQm0/s07zs/ACVU3HENnEGj9w87uU2zRJRj6iV9hdwo6
88ENOQNoAyFBLmQfEK9LZQiodj5dODfbh1Vh5sZaq8p+3dZWjjMujM7KbKr3BsxrL7xLhssQRAYo
9ejIixr13//hTGW4/udP7eo66Ql8+Dau97//4UgzZFZSUnGe+lJsM8fwjiBNboZFLRjmBXvv9PC9
x9449mKK9myb0o/ZOhh2+i0epgtgbf8TBK3hRd+Eqb+ViDmIP85PDCqOzfkr3qITB+C0SOvmlET/
D7QAleP5Tz8/RdW28HzBr7EYzv/m2E/IzBiCvuGwYOkOEGcTy5ZfgrbuFEP1EVdGscby1O/mzP3S
i5jTg31NpC+3pVnaW7z9l8H75qRJc5iF98VXCkidVB988h6Tsar2Y1UO6zaPnL1M7Jsts269vAn/
PwJ2n6qf//t/fbLKKzZxK5v4u/xbmousKnCH/xou+PizAEye9Z9F/Pl/+Yf/ioHZ/wabRWVv7N+5
LY7hvyiDnv5vjuEbBl+mEcKBevInBgZlUJCH0ckBGhTROn8ogxbhMZR34mEeVB9hEwP5f4mBmfp/
yjvBMbQs1yDwANaCs/HfP2RZbrVzXjHAGbOK6rVh3gZ58mLTSrcmAVm1wt+FmvFQkNvembqA9WDa
7S739HULXvOAoz17rmgpavHJznKw9/4sm62I8WbmIuwYNmAPF8hel9JtnwY2RtscBMgGN57q3IMh
fsl74a0aSNroKvxnhaz58SmOA51QvvFeBGGC+DeD77Un9VopnSqWdiNMIE/2rc6c4LH8ljSYAZu0
JLePYXgefHL3USi2Nlkh8GB2gquDiYWddh77KJpz2zR89xmaU3IFQRfLcYyOJ5Jz18rXJHqOE4yN
k0+HiUz6AwuKDzTlZm+Ak57a8NfQClbAavMx1cCcK/9ilwabDZNhj5ZlJ8r+pvViy83hX61rYeEw
BKWEUyGALBVThZUlWIeCzoAqFaViTeQoPbpm840OsF8R5WGb0tJehdvX2znR+1U3oWmwXgUjElHA
KcyrG3CZY/qaHGO7vabWdRilC/afSE8Evsgq/IF15TxuKObwjmNqRmt42/VxNnU6uvw0vk0Ra4PE
90+l6K9xaMuzIb6xnkwvVm9fLc1yachkOzEm+MIbhqD7JqPSQRc1GPzRTXdWS7s3pQZrd6KbcKoy
euEl6MZetxkEkofbW0n8bpsUhkQjchQ9hvDvq6jd4KAa1rPb3pH2z30zAG2svENE5A6uF3M0+T0w
ys9m5Nw8zoycfRdyuU1O2xWTy7SUcgrM7dc5y7RjVoYPTlm61ImxkfBNOhxLmzxuLh+CsLqMlV+d
0eI2Pi1IBxCybPdmb2+V2nQPOvxULUy4RImKE0teZmENCpvnQm0PXoGe5+iQZPpaO8q3E5zYXSEL
nRI0CtpMMXM9DWumy8Kmbcszx0OXlZDV3cHZ19EPQH+sUdjd5nnbU0Ca75xC+1mzvl+nI4t5tubg
iUMLmNsuGjT3mIC6b8ykuxRt2OJMAjCni8y48E/qtS85ToKMPxzOrw5sDBymnrTwMJrdca56aG+9
+1VGUXrQRyy2GZYZFsnYRmepA96KwWWbJoDzsb7qbv1jKAL+ydi++AJPT9gGX3ONmhy9eJkjgyOu
iK+2F4J6Z99SpKnggqTrG6O3vmAXeIF60yKxTxSEts2xCbi8NVlFZGkS1/IznvHF9yOuh8l8mWI9
p1Z9YEQNStSoD50wzU075eE+i4N7OGg/Pbzsq3Qc2HE409FITOTW9GUSrN9zqbdrLFK/8oYW6NaV
GAQDzLtVADnQ3XlGyAjBk4BvGqoZi5bz1lS0Z35YnIXj/C1OhhOxFGPNjLDbZqb7rXbLfZn79YPl
+/eGCUTbMDSgqjvZUEwgzzJ99dPmMrDot6uZ3i0x50/pV2Psf3Dh5ocYO3iCgrrJGHzRUMEcIMY7
YtRKmMDPc/IlqA3oA463xuVazMxGaarB/xGsKEI5B0yRV7kcGTanTGHZuX+zaP0+GXW0K8a+BnGD
+TuAxbBzTP9eMLlYGW7sUPZC9Z9OHw52rlWXMmeJa0PfdDFFinPW76iDILES9rdqjPID9kH8Fra7
H+b40LJ5Daf9CNKheM3M1j+WeY2Z4px29T7CpqTpnB8cf297pnloVK4PIvMWa/4Xh7HAZsisel+S
AKh1673MKgPMDQPQrp8ihatK8eM4KHNj+tbHfbChKY9ehiIZtn17ZBIMUUM67RtpxDVOzrt0xLRO
Bi88GLMivebRua8NJjJWznjSfmLAuhvKYULIqMgrJtNrlVE/HpOdev4yZ7gMUuAZW/I6Uy/pqaZ+
bYS5iOkIn4Glp+jhJyvJ9EuBoc22TsOQJrd5In7TMbS/piIWTAu/I+xqK7+zgPfl6cbP3e/gmaAl
sZ/V1M62V3vcVu12a7XvhVYNQgVF1Plhsy3W1f4YbrW2xRVIp9SMQ5hN9Kx201AG3+UWHxkZHbfY
IKYkG4vtt8Rtd2TaxaZcV7tzyTZdU/v1ilKCsPRsIA7dUaMJZOUkM2cYSJNs9ms2/ana/VOaZaws
PLIzHumd4QFA7xwdKySyQYB8YJYTh8KiKCAtgCq8OkprmJTqoCn9gYXIvleKRIw0UbVkKuaOnce0
1ieW+WUNnatCziiVrpHIm0TmqJE7bKV7WEoBqcQeNhFOe5SRUWkktKviNUA2kUo/UUA+ygLEakBa
0ZXGkiu1xVG6Czu4I5gZipyUJsO8tVur4mq0mlipNqEo9zUQdMwVBK+M+ViYEaOY6mkkAEZPlwE4
uCOogxjUL6qQpm8TpRPFSjFiMkXP4phj8rFuuV8cmI3MqiPEYqiG4uQr7ckfhu+eglY23p6a289w
crGloVZZyFahg36lI2SlCFrwSUOkHDQuDbHLQPSSiF+D75IQQw2rnfcYccyJQPl2zVvraXvgcgo2
9R5CzkQTa+kGBjA1Mp9GbkO2fAj4ASXOm7XdXTWly1EKcK2VUhcrzc5FgiqUitch53FtU7oeCh+r
jT3j5GPcH50GTFCoDQLuX/sN06JSCDWlFZoNpryqZjmCjNgpPTGX1kPZ92/pxIyPkfc1lBxcEhGy
VGpkQn51zXj8GJble6MUy4azG6l0d4/X+NVXqqaFvEk/n4d8Yz1UCJ+zUkATpYXiQ0QyRR0N5bTn
4Maoh25aVxXvO1NPZq4bBirPBRJrgdSqICip0l59RNjQR43NvDvwa6RaZNoAuRZXGOTEiKMPzMUu
HolZ03ymFF74m3yclOobIP/qyMChh1vywJU93JaDkZ+WG3JhmKiVhpwucjIAZz6bNSMXpUQ3Fbz8
PzfLc0Ih9ZfnOABYcoo+5QSOqA3Y5q8bT1n/Gp2PrBbupmXiomYj8SKJL4/5cCJiq+qkGqB/oDT0
WanpndLVA6WwJ9VLrhT3XmnvheLSt0qPX25SpdEv95YvOErBX34RTZpUMgZK62dHzvxASeKTLI6t
bbT75XlPfXG5t9ws39F29XcnYYn956nl3vIav1/zz8sZVcBVsprSimjztxmLwqnsX8JY949IGdRb
aykkmMKhH0CNPZZvcOcJy7wXHN1l0qWpn82bC4Zev/8Xy7yiS4i4cc1ap2qk0qhBDWFo5ijL3eXJ
Pzf/eG55xX88h/Ntk7dWc/jH838eegFQV4b/qryKE3mkJkqVmi01y4AppUe2WkZPy2O4GG+ZmkuR
3S2JWapBmnpbEzW/ypZR1vI4WwZcy9cFQ69cTb+K5TldzcSQF/Ce/esfL/f+8YKNmrAJN4q3lhrH
/bnRl5mculmei9XEDjg3cHf1IywvlS7H2PKCv++GgXingFJg0WEuSEqngGDNvXQZFmZqbkhqEQgd
HfM+LVuwagc+raJwp/Xk4KMUZXYMjZZJpJtQyfz7bQvDWs0ql7dw+dsnhLJXtEoFG70YI05Y6u1b
DKrLvf9gOZXXtMr1oznbKaPTsWHKuNwNVelr5mF9qcnDN7DQl4/RcuMSVZ7XlfpEUfM2YdtjU2NU
vkNHDB8dq+BDNKlZ7vJwuQfdgclvnzDkXh77JDrZicJPLFxxsKryQ/OxBJVxH65GnpkIrT/y9Jo8
V3N38JI3nEpMOX1t62BPd9D4bOB2mBrYU7Gzd5rgSxM0GWEKPDI1S+ldiu1iV7kBzXfyNFDWeS9K
C1+0lz/BXCXqHgJ9iMqJy2UHwZbzJZs5EU9bQAqsPEwGjLbDODnqWKDVXpYc2ll8Z+KRHPqOotSU
Ri9jdq2Tk1BlyERj48eWtwY3kRyNkVVEmGpw5XFftqJNz0NHe7XRB/nNNEuukIKGVumyta4sXK6B
O61GJ6wedGekUg+bYTf2H72pgo7Vv7N3Xstx61oafiKeYg63nbslK1iWLfuG5bDNnMDMp58PaG9T
R+M9M+d+qlQsECDZFBOAtf6AfCZIhhbOkmntmmjOLu5Y/uQN/wC4vD6LgHmZpiXxqdf1/ABid4YX
S9IC2UTkpvmAuW50njWit4GPci69AupjQ3JnWowIDSHAocduVZwyUxIJU6aatXz8CvlVhgXPJ2tA
bZ9EF8W18s02qjWQifF1u6p1PwuBo6nAbli1IUXr8pWRmy0DLjHVZD6EFU/a4pO/N+RCrV4XTEu2
QZ7Rz/c2HsNMZ8heL417jvWjW08Zg4Q+gIXEG6gNwcMEPeagDtSOPMeqJDLAAJlYprM7YYbN8VUb
1NVmN4AD3qi6RjJvdZBbqrGXe6+HWFfLFpC1OSfFDtkqurIsjPPTHLX7LPfLS50XkfRfp7gucmxU
j6M7gjDCw9t2SmsHOE9ceNh5R3IYhkxBjWvd2qBKauGKYMw3oozqI1oCfCvYVy2ibP5qtqnC+v2q
qtva3hqM85Bx5nqp65LWHvm90L6pYY3zRLv2bQ6Dl2wUt0DdB3gjNKj7GhVVMG9V0ZT9Epoqn6CJ
kl/QNZMelMUs8fUob4J7E4u/HQIP6mDBvwZP0LyMaW2efAZOClzxJ8DFWmebEInN0QxyELHhLjL4
z0rZ/Qaj+pczcdN4LorP4fJYEdg9awuGjQmDSAAdVxAEIesrJmIoCtji2niKLFPmr+uZqLIJBXSK
9oJXY8MkB5yHOqtFfRBhXfxChIjRNkkI6/FO/fqEsRTJDAsRB5ByyDa3Z3/4MkuM7dgjNFbr5lHl
7LERFQfSBo8rDEGkWYQFpYQlTNLjetuGUB3SKUIKcusU9caLkKUgPTud/ewvBQpRC2LFdnHqZT+g
F5pob6J0hqys5xeFGVGLtkOUWnhcbkM+YSuiBMo/n6pc9R9XyEmfiXkXQ9HYvNpKHnz9RfVb6rj/
WOe3MX3KegRVUvutdevqepj19Na6tOFlDSNiZi1pp3A9strYK0aGHtdzX/eJcz9GXsLcr1XXTTTT
I2riSHvRGvI0LEOsi4YIaCgak6YE/1Szl+x7ul6m+LzKmoT7ELyKq5OCCanKapmeEUBGHwCs+WmB
UO9JL/oqqpKdLUCQX6FBCiqkHtp1MXn+nQgT8yCWtNb342NqpeKi3JRg4wEFXLwKHdgCRFtZYeHZ
yX64xrKV+b88H3USuhieRtMtD74/76PEKk6u5rUXtOu9nQ/kk2mBkeCcsQFH3F2soknOoN9SD5sA
+BwKIJLMxgNpPuT16bI3nZF1wMA5Br34ghnt4nRHYeR8l+LhmHS4jkqA6v8nFhB17Ob/LbFgeNI0
6J8TC+9IrX4t/z2ncN3nb9si3f4XiQHXs3Wy+TijEtL/27nIcP9FoskA6mhDITZ0fulvabngXzr+
K6QUoNU65KTQl/pbWs7+l+XaTuBZJtNm17WN/ySnQIriTU6BjJ3uGhZ/luNDvX+bU6iXKjPDcI7v
3bl9xKbZ2uhZVZ5KVP83haafIXx4QGGtm6L3030+JF/81udRhegLdpYoFKB6BDiHg7EQ+u/Lnz68
mZyU/WcUC97bNU6W3kAIFe1PGITQBryO+X7feB9bp3osRuc+iE1MVKuLr3/I5u7bsuT7ykuXvZFI
/0hhfY6zCUHi8ujaBInzbNYf40DbAdbZZBp64nmIt4DjLicjxxd26GzIrbXB0O0B05yPmlN8sjDF
PVY/oxEzoFkchQ9e2Ojt8hCLbDk2qMSh9oCBHbttjNh1YJxFL2jJgs335h+TDdKBq7f1sTw7MaDZ
wL6BmR3Ml2j4OjGOfCzweMc2FKmXRaS3nukRwo7tE2Ls+HX0M+BVnBvxksUgGAZTOeQkSxwdAQfA
vUAudZ8Q54S+R4KKRmG3GViXajqaNbEsJ3MvegzJICZYvyHtjiYO/7k99f0t3MI6ctwDcByw93Xh
w+/PYCJX8S4154cYy9x8cu4bHC/MOnN2nR3huWkFT1qSkAES+kM3YG7TayU2z1mMx1T9JK2692iD
A3+38xdDABlozPyr0bvIm5OlOSSBM27i2kUO1/cPVtp+DhiybtzFqvZlr1/MoBpva6Kjhm/vU8OL
sB8X1SFxRU84IflB7qYnJup9MfLhvbsgPmumhb4t7WgGLGGSmVgW5Dz9+b4ZY3HDt/ZnmmkaXB/f
3kH6jelGT7hejvslEx89VHEIKRbBDivor1HlTCcLUPCUAr4i+UQ0L6/CE2o08sZOd5qFLg6xut2U
0O1ZpU6cdvINlBWI9rs64JTgmxGl/dHNvC/l0uG9EIPUGWbQGIh4oSq2hfz5tejIUWmoRaHXl941
4FN3br24WEfdWqYLgq4mfCVSEnA5ZKocj2Y9rs9x0b/oDG32YmoAhmDKPFWYLFrC7IhaR8SdoNIQ
zMLvKC3NDJ2rCjQ1IfZbXXrIky95DKoM9LUYyvdx/DEkkAjztMXaC3tRzgfNm7QgyNhCkm2IcE/J
e4RKdQTH94393WlA9JCK0MU986cS8dsapXYDKyfeb4KijgfBEBbWNhYo6c1+RcqtIIaIWkWROOFW
BCWUUtv7iurrj44P2BYEONqqs3lI6InaeUo29uz85ZXTO0uHcdelI0POpu83U4IQnDFkJY7JqOfW
SdofDHT5hqCuT5rEG1fIwBOwJilwiY30pXH86ezVaFSJERZ2X3Y7gS3B3i58nFAJq4ZSFZHet0fn
5MRdQwUbdyxoaKLFvEz/kiS4EXgkNHzrwBd4GxIH5opDLOtM4yYbHzpEv4Thc287D2fRiBlraZ8n
nlkRnazQBc+lV5BtkvErluOHqu2nk9Mn6CO4LVkmXVoKJQRf86Fi2G/GL3UQ3yFtjL2N7w1YnfLI
wU7QCZ0Ss/ZLaBKVjRpCWu3nrkXnAL08QvoFvksh7gQagv9V/hKRmERCZ7KOWOCCRN/EWrrvBSQ1
EhBA5Bj5w8Q4IFz11beK9zh0f3XK5B5Kp3OveaRcxrDt5OzxEZjgu/g5SfZ5TtbSSNEZmbAFDaLu
2IxtRaYqIawKN4HUQHgS9ozl8rTDK7qHwYwgl5kB3+yQq+6HnhEOXu1AOZdRXJIK2RskklqmgCI/
BpF+s1apLciFweW/XPe5tskdX60ztQD4jt7XJvU1fBKWaryokjFaD4vm/rCy8Jii2XZUIz01nnJk
fE+tqkUmXMw+Ivtnh5XXsm08SGSwC+9RcSUQklU6mUKHdwF/o/t2ac+utCsYoMigBQcXiA/1zo09
kxCAp93BpMPnAoGxhFE9ujDMinwV1VNFtWgZd8JuRoJokTNktVC48FbOotc6g1TRDlWTeqtNi/do
0I2OXtTuYvklTBfx3kqI0RR4y0fm8gHfbPCwlX8HFfQUtwkTTbu/1zXLuKhFLedbdhSf4Q26R6Ij
2aVxbniuskvsuA+IPn3qwuKxRaiDuRUJkip6B3ATGL2nyxllHRUnkTG6NuSdc4zmILroaXKZCW1V
XdvIu4lJFBTr5yKfogsWyn7WzqeoSE6uWUaHafK/SvYVyt7NTT46P6t5dvaa76bH1GvvHTmgvoLM
ZUBM9+6Iny1n2wJWS3qGWJpnfg8G5Ow9VB4iN1p2TRc7b01W+6LlhBWwGYB9RLa1wgHMmuG1C0B8
Hco33hTQgWckRmoblSU30oi7rha1xGqyC+koZ3qy4UvgCnqJXQTLEzfOCcNKXqE7nHk5v+iGXh2K
jlg+muoHPTdO2CWZTIlbY1fYTO+HULLk1ROAmOi07Wxy9H+a8rypw1lG7NrR7Jlpd7j9JPKKALeY
tktdAQyVEUiRQFkqkuavFeKvSn/C/tMzgpV29Perr+vSzRhTJWLgYSIpvrWbCJKHMLgmozvVxwLT
aEUPUChwtbDCxNl7hvlSZlOuHodF4/WNbKveN7r504RkuJ2jPgTvcBz9OYm/xXn8XZtif9428vGe
5CPvy2DCuloghl6cVMsEr3nZq6ZChX4WFUryZohM1y1Um4DYbg9tnG7x+z2tRxpK8v1AfEg6yd/B
vO7XL14Pc/0J2aJKr35GrfdF/+yPDc/p701USR3mejrrT63bqLoqdGAOkz06Fqn35U3jP66qhjfH
vJ7q9edU+7VCXbNX/8arotoq9HtYttOUTbe50KpXF+vVQVTxj//Jq8O9an9VVLuuizcnDa0b0A8B
OjtnYN5YbXwzISRyU83GhBWbDgxaALRUDeFs1KTS5DZFlGSg62VRrTvFMy8Jr3zsPHlt3hyihcyJ
j9sgnfofi3j8xVutSc1taWBsYSCEuLOmDr0jD+GVi2Yif4NLBkdR62phxOVwEiFRNGMwYPAh0EgE
c+o3dnNTjvKfsBFvqVtTJ4NbGXt7GHAuyd0CcwNCNbMKCNl0RLsoqfF6b66JGpWQUvkZlZWZVABt
XVeVmnzyVUkt1l2qMe9OJLVxvCS5suZDVMnM0mlnp4wDAgyhLuog+KsQe1PFIcQ1ZKuOVahaVXxV
O/rWS+kwIHHbGZc7BMcxB2g+u8bCxziGx9unsJRQ5IJImfqIw4Aaek4G9ABMTHdUbkEtOvkGpwyG
N44MVJlz/q2c4QqniHbry3ST2WDC2qBHW5JZmDGZl24ItrVfE5Cu8GCVr6PV/ShGrUCJi2MxMS0u
qoSHE5lKD2WM8QcwroemQK5D/R+wIp7CZswOpfogqDp1Gfj2emf2W8/PlD3mMFeQEn5fRYy9GJ+r
zFPho7ETOiDOlOoGI6WXwdAtWI8BETG1iS1vsLDyl3oynL0ucgzZVGIGnBYeML53nkPr/STSI0OC
CZ6Zuy3SfDqpnIzZNyXiIwaShnANiO/LmxVk3Z2wMotEAmkxdV4YnEznzrxfrLJj9GY9Xjf8fWvV
atn331NAYYCaqmwzVxivbNcc0CDDc5qKi6mc0DUdZBSnusokWqkd9b1RuChCOl05vut1z0aXgQSn
yseMkrXDs/CzjgssH3/fiVaml9ZVVUp8668cO3SbSPLOiYHjY3SLopNKmPlD2GBVX+1rLpm6M+qx
jvTB2kLUjMMKZIP8v1SbWqik1LqqWq8PtEwf/GlVbaw2+Z8P1ZXDxNjj3ZoiVSejVgvktrLNuq5K
18olybBLirz8er8irXcxBnWuG6ufZa5JxFsVJ/WqXYvq/VYnx8jv7xcwUz+0nnJUlyiCMk7Ugv6D
LSOxKskYa6G27NVrQtiEyG80218qUdZQSYcMh684RvNJbn4thvJFwRbT6RlTqJScelJVaV2sdfNS
YMNFMLQ2ku2bb5D637vBoMtXxUCNTlTxevYIeSJV8m6qQCINlFF0XA7uhEIHxNK2Orv2N1+diC0u
pm/q5zXbrEpqcT20ygzL197DuWxbRo72Nr39p31V3Xob14OqdPN6+HXfpHzuM0Lv6lqoDHHvxaI8
qXX15nHFMyBeMq95PfmlNgikaKMOX5iPsrqnr57L5WukaeVZPa4JANtf6dS47xnKqAfxz0V1iOun
aqrm9uTX+S6Xg7c1yatWrzlk2bCuqjpXjoJVaW245qjlxqrhzXZqdQy/j7Bxz+r31fkN6gFd35lQ
JW6uD7OqDcwSNNW6gypdt1LFt+uvjvpqq7c/8HYvzQC31LkfEIJLt+qDr7oRVVL7/qlu3US1Il3B
G6iK60LdmnVVldR+/3jU2vD/7TBqwzc/9ae6N0d980uR/OBP+l70MZJHKtlCJMEaEB+7AgwUykAu
Ft9CvUpl99+0rHVLIbOCar0BiJRD/5IgBfW5VQdfN33VooqhHQ1w2hC/U0+0q9L7qqhelFfr1+Lb
2vXFWuEioREA4ktgy2aLQUiPwXHzHZkiqBX2Q75g9ogCC/BWzOe7huBbMD5nU2mhZNTrz3xOpk0w
1d4jceFq42FX9Fxn7dluLAx3DHf+XNrlCd0e7RkXjOBhMKtmZ4bDU5bWyaESE6LDKaICCXZtuuu8
L6fU5B+UHj3ItN8uqLrsvAjByMIubhcvIdxInGSLLnO0xbhJIiqJ1g2Te3iFrHl1Ga6fk6WcyQwx
qVowQfRVbkl1r6pjXRfB2tu+6nJV8U+bv6lTXbequ/7Cn/a7/sKYBbdue8Qw7JpkVelVf026qnWV
iZ0Inf/KxKp1lUi/Vv6xXe257k5KDGNyFwEtYMV81K55eN8r03u10ZChMAIS7FE1vMrp/7diEmFX
iD7TdyMRKGtXALnaedyiSY4RHZwAMJ/xd6+87bWaG119HOHrnVDkydD1OCStACTc4ncARHvLPOqC
7of9sa2TB0O4mJEEd1Y5fEW1FgU2zdqj2OF8dnrnfTjp32szdJCDw547Yeh/Gg0fBMjixRsbO138
i5d21xuxvtMitMCaFj38xinyXZF2xDWJMx47rb8RX9wodg5mxMgQsR6kc9uHKNcj9PBxNcvnSire
dkDf4mo5kJo9BSGu3IaT3Rj0sye6+JfMldDZynN2mhZ+dPv+cxRP2jbKC0weLHM3EWcjyjcQBSMQ
DjxERuBDfEUCz+XFmCbspcIZy+6IKIVrYcGlF0jSZdG2BqWyn2tKTo82cDQux6hFGAvP0VxaM/zQ
jODe1mx3swwdKAftJ3TMGbaFmezrmDNHqT13scHzCMw1deU9DHH6FVWf6ATLcEvAABBz+Kl3m0e/
SHd+msBscLmqQ06e8JsVlOhZzd2yDRr94KTOwRMhtKyi/DH7tTQ6QzYynqYDk+R+P2flQ1PpwT3z
vu9eEKPmXHn+yQMbv5jEr3GYs8/5EIPnJ7nZlvUB9SFSHW56wNMVrU8/b4nc5HumbUTO2xhobeme
cqj3WioJ3JMuQAhnDD9JIgR+jopcDVsTmfRyAIyZAXsoDBubMZQVYGNbT2PV+DfO3Ng7ryyhoAJy
BEW+87wo2Nt+8JRO3bzN9DZ5TJ3+JY5TnHAm7UMVAOJZfOODhtjf1jMR+uUDBU3ECN+ViygPPWIc
QHFQnwcMjlIKruLlAPi7H+0jPpco4jlwbZfM3NUTpIjZLdpbz2jHo6uVn9GVL2cETM0c5UdSEgTK
De+5mI2vzD6ZVSJtfyjb4TQhM8m/OxF0Lgkz9XirF8bwzQVkuw3s6jLkmnvbWOPB8mq4yHz9YxK/
BF46nrgSVeKemGxe3qJMfIxtoz93I1BLJFhRFd5rdfLZnqLpkBFgbXpxKu5t/HiY55KrCAwBqa79
UQROu88N94ONHvXSlj+82oi/gbX+ltZT+SSGLL2gUNTtXCnOZibGXTcTKyffsrXFeIN6rP+E8syt
NzIJQ3kO8d3odhIlvkcO/UpFhq03q+g4939FXlI+ZCPcemM8JUiR78Gdkpzr3LtZIHzijk8m+OnF
Lc13fClQmLV6kNK6/TmbEA42sSbdi6Z5yaH57ZNAkPlGeWRo07Mz87Blffx16ZDxgv0DujJP9yK0
X6qDWY2wMtz2izuSSkjnl2gEW7V0JqYk5hc0BIJ9pSVgkIa93r6f6+9l48SPqV5IPahyOkStINgU
a1s8A8Wt54tua7jjZ9MjVd8TI0YWC/84zftuhLF7GLQiu3ednFCiJfYeOq54DHkf5ghbSwBlSCGE
6F7hMLANWr4YJtK9IsXtYZC5RJQWYaHXwY+CUFsxYSkVzsttHpePkCZuCMdOeyS/M5e5ppF/CtB+
IlDtl1gxoImuPfkRvxEI/JUlscNxjraVPZo+PHiR3NH9IVsrNm4Dh5r7uJ+bp0oX5nesJ+uh+jSW
uFTbPkYuI1Kqbc6F1Iz8Bl1t0D78HKacH01n+ARxRjvk87yfTD7+DDAfCqSuoChle0sDZG3XBWpF
NpoLRsNb29uWxUk7HwcHLm4TouVP+ij39lbRfrQZ70Bc8MZNuKDIIMAV2mn4aIbJvhLQzf2+g6EA
kQh6EkFyXeMiIJbl98kJpvWEQpKG/rWNIWQy0y8VUbNsSQDMt4xnNs0gfsL9dk8Npk1dDLQ+rH1k
fWCTJzhbd/ZSnjGdBOI79uW5sZkRuiZ+r5ohKR6VEWxyZO6OHTd1bsbxHVJv0t1WWGAIif4HtTgl
0h4o7QviK8AUjzEODOyETbOo4EMtniQYTHa384PPdUfO1BSkgiI9+qlF3fdoGfAptR4HVOPOGHfg
1iCg1NsZgpLA3Usnjt5Zi/ns6LgJlDP+Kr1mXaz5K4612l2OOm6OjMG7UdP6rV0gME9SDoTn4ELr
so95w8eST8PGK4ZwOwwIfHbgiPzIczY98f5PfB9vIMVE20jnQS2xge4tPlamodUIu2TvicbvuqIC
BccV22UW/opWFn9Jjeou9Stjk7Vk7DopjphF5jtTGx6WLr0JBJ+3PnS/MWM+to0kZ0E2IkW0dVJJ
HMJYaa+F0TvIk/W2b7Cm1TUobaizbfrBIFvlTo9O4sTHWrIIkN0+gaQNbi4G6pWbidfxRteec2T6
NxFhekgVyExbySe9xR4m/xqGZPW1pc8PKD7xCkb9KZk/QouAIKU9NnmWgPpxH2HNH0nMZXFkHQge
4dprzrfByCuO6Mu+BUK6hQn0hew2L2jIgSoUEE4hGqNOYTxnc9w9RiEQdgzocYodz33OFcJL9iCC
Kb0xdND8Wgiv7nac2uA9+u/jWeCynRRIf6N4zWgAkZCiqnZhgL61Pl8yMsp5aQITdh5mF0ZAN1rw
VprmYhYBwlM54/HByfaliZR63RVQ8xODT9+SPPXmjCNCgRlY1aCFOZcBwg1aG+1NzWWQ1jTPofHg
Lfkd8r/AK75Y0rNutgZCWyYSCvEy7XWk7wj8OA65qLQGEwd5sEE0noe6vwE1p29r1JS1l3nMcMOx
cNEyc00AfG8/L9iONsJa0HrQHhIkKndlCYSShwQiYa4dSxPc0ug7n2eQGlNR34wapi65FPm2piI/
Ier6EVjZyfDK5oxn3CS12xY6uXPoNRqZ/bg/By7owSBiwJzE6GxoD3GPFzfjpjqI4N7Uy/vUQu5i
k8caBNFIv/M0fLxCxL2CjOQTLH0Q6vNXIm3hZnDiH3W5YDXihXvytVwJrE/jcwUOjxs03C+FjoDG
EygJf9MmjrZD7bOmxxSAd3HeburlQq9EJrhveAWTeRMW7csA+mIXOTjpOMMZ22KgYi2WFEH8s5iz
zyBN4LMRl7gVZffenK3gEDuDc5oi/1uMz7ZThNkeQIy+6Ty/O7T5xDDJcJ5i71PB/Id0NGx4Aedv
b9TJbeG887QvXhQ3x6QHfTtrN9q4jLdQy77os+biz8a4JeoYivE1rTB6fZ8M7Y1XLShpwLhFBLLb
JzMf5caEzTEbHlnfcdgaPUDV4sG0rPQ8jv1Hf/Z/igZZ/bpwrW0wNPRQaJcCA8gEPtmuD0FEOFu0
cYEvZH19TrQHKNHoJEoXYt8UZ0B5NTE2hCyiyT3DTHNumWcwZ4C44oSXiVuFc1JlH7SXcjQZqGND
f2NKcRQ8hOkN7aeEr4Png50Wz1g47VzCVDc6SjaTHuDgNX5fevsnqs/wYIAAJSnwocJ+1+Ux3Cfs
PlIQwIcmrXYoyvIKo8N4HsPwTm8HcxM1Z0/mChPynUvSj8cybcROjyGXQJRI9gX0rTrn42e14wNG
dZeAcRCjqhx9zLnbcSF57oORQXimH7WpHzZWp5+mtLAfETkE9EIiND4FWvy5nMVd60TIjqNHCjta
YBEfGQf4KQcXSfu7jgm0gS/lXZZMB7uTUxOkvdPZ/1JgP4zcS9Zta9dvePr959htdjMjgAkDh9Sb
j5WBDf2AT0iPIxDB2Dbd5e54m5fLPiItuUtd8+PcGD+8JYK446RMFiAXY8hpFVsMLI9MG16aCpZL
D+Yg1912q4SQ/ZHu01iaU1DiN9CDJEAMfOL8YQL0zyOghUuZPvS6JUfo0LD9svgKB+3WQ9UGqmGT
oU4JyqI3kDMBVYvzdXTOe57CEe/0uyAvnqYejhV2Ai+VH3xqRC4Q+8h/JKmG6mlvgLbx6tNk8Xzl
9p3IHPNjLrxPLcgeEqTGvovc/LKU6ACWVrlFW3g86BO4pLCBd1imH+vOLp7abnR2hSQ540O0SxPt
uUznBOuAbhOC8d/rSMMzV1s+ubFo9vqUH/DyOmquk/LkVO0uEjOc+Qm/KDwlQa5UNVaGgwMT5TIb
MVBx6260kEVprLw+1vOACuMEf3eotqOZG8fIQ5fdxcy0z+HKChcGfGIz0DGnaYRAiqivJ2AYDtGj
SX9z0DyUqlCO33UZmC/DAWzqxYBVDGinZnSonLCnO4PnODUtGkwIn2362MvwoyK8SO9/EeN8GjPU
VKOuBt3cEXzO/dtMh9mX9J3zqWC6hF6Fvq1ApaFfL3JUWjj60ACC0bsCRyVH3wjSYpPAhtlN22FX
RKDHGAffd/Bnp5zJB1+yPGsvGIs5h7iAN5MXc4jGyZhvlhg0tmszSx789lgkfDXBYJ/mNn0sXK/a
xwGIe8eu9mmYcCqdd1+GRXjwJwvrIVfferUYHnET4tsAeCv2bDInAnSaDp1sx+ycF44n8GAkfP1h
LxmXOLDiQzjnH/XU4jNPpwVpQTsGXkx2xI/Di6jQGmg/+sn72O4+4txX4nqb4UXiH4Yydc/cDdzf
8LJJt1oQcfNsf5Hy9QCseujKnWdtrAq6E36FH+O6jffkvR8NM3KPIMrKo2cj7mqk+PMIG4zgYhj3
hlkApwsZzBgCIvSI0qwX/8y5lttGm4NjnWR/JaP7jfz9UZ7iGVbOF4coF4yM/FlMI9GwuTs5XXQM
ihTEb1iK3di/mGF7GLzgNkG0wbH6XdZ0zs3PBh4OTlHYS9BFvDeZgiCUn9YHG++LKIysjbNwS2tn
ODCv2ERRG9/1FV4xzjSkOwLDYPBETzfQPy9m/1IYkXlXcfXuu0Xc6WgakBGokMp0SugMfV4epKhV
6sscrOtFePnIGMR83zeVOLSoZOySZkKq3cK3wOvT/MY3uv/HFv/1f8IWW8R0/ydssfStfvfXlHyv
/k2y5Lrbb3ixBVLYdh0rsHTAwDpiQX/Di3VAxI7l2QEqQrZnujT9ghdbntwJLDJ7eTgNmyu82DL+
hcMH0iJomXi6aWBA/B9IlvgBGObXsjp6EOi2wUffdhwD4RT7jZ5Sk9ogwqISp0riSFHjhtXGqvvl
mOXTbepj8MEkGy5ZjF6bvnWD1trEHlJGWoEmFEPPfRM73+0i1vaWc1uNiPu2McRutUC0ekIBjvy4
VsxfCgPEmVVD5gjKBnSuKpZ+MBh7Vex5667tajXzwoZ+MQg3Sm5S8USweiaB3Y+HVOZ81cJQCpSq
WAdeeU6KH0rmcYWFeTJNtq72KKLsZ0OTfFLSUytKrFJJDAUY6xabV6rwEDyVmVvFrlhRTCvZIjDG
LRCB5aRAPJFMKFgyT7EunN6Oj73t3DBb+4XBUhAjBTsaNUdDCre9VVWYV09gfPxk2wwysDKUaA9u
XG2ADzhU1fvcaMUhHCzYDLYk3FyLiL7jgTe9d2qBo4YlcQhKC1Qt1GqK3wdIbe2nIOgy3iCW0knZ
B2x/HS2dbuQwN0cghQ4ALn49/OiK+UHr8Q0hoF+COije4RVwT7REcnaHo88MdeNpGb1rn3THfBo+
hET3DPyOToZffOhjgwBeLO5GI3PQhqGTr9PogbGrNGBZSuhEsOXEDdP3CvcW42uYZXvP0hIU7ezh
AEQMyZcMTapqXPIEUb1UpkaVfqW6N6nbPOdL14QLGmj2R3X/omVJDllrEyR6sCtYv4bbkZZGFC0k
OIa2NCJ1f9ERkV4JUYfjeUaoX5ZgSf4qrXUWppZoJ/5uUdusq+t+qg5lPzAxTT7sxdyDlP292/9y
mLfN6rCRGRPCUsVrO4EXWOKvzhVOMyf35hzU6n9eJyRRNCsXlCXktVCLQiCPvq6udUOeLkfNCQ5w
DVTtelmul2Bdf9OsVie0KxhcgXxVq/Fo1EccSi65fF0SCbpQi/L3aqayQuu6ahalRGuofVTLdaN1
Txz6jnMHEDuWDMo/HfZN3frzmAETSX3TrFbXbdazKbumQ6RhQstUnrtq+NN26/EQwQwOghTUWrXu
utat/9tal7XmvXDdmSdcMsFQs3oG0YC+qaRT4c0CWLWtBNqeBlQ6YWr9sn1bNCXhUpuj+7Q3DKI9
TavvdSMytq4WIZsoj7Ee7c2qOlbmZfAsVUvAywa6Sf74HKY2doskMeVP/2k/VXfdWW2jTuR6hHV9
3ftNXVVM5jkTOo7bYwy5LPxi78cCvGonqaZJkJMdVutJ7k4kgGXTq6KDRDlPmPyMvm2q+1NhJUeV
gJYyKCCBkO4GXFzamxWtI1SX8GqjSG26InnWTVXuuocMdJgz5y79d80DBQ66eh4ZmugPC0QeVae2
UyWnxVLsKpig1hWoaG1WdWqhMEaqFOvwjYPShO0trw48Q0h4sqQWToWpVAMVXZpJ/t3Qtc4OWA4x
JklS4wv9evGnui6jj4Q10/8myKuSKd9TVboCpFQWFnTzqbYH40hQOpCReLu/oBTrH4wyuXu78XU/
VXuFW3WLf0gRITulBeMHtegHBP2KOkKbKvYUsOrXAtIvH0XZ16kGI9OaHMXVT7qYhrMukbNqYSqE
dZma/p5I1sskLxX6bFKHzdIwsWkgufgYjCI2RxqP/P/O6fn8jTadwrpQdXHlfIPBD2ZRWjxM0uxB
OT6UDv9viSjPGwGKlDnjYFf1ee595zLKhUFG7Oj27gUd0VHfhoMpDpG9vBcSzDVLQWF1z9X9nSWQ
LA8XunRVibY/RUfiafKbJSdYsg0tU/D1JsYadqMAvCQvkbowoe2fbKNECWTR7QvMbES2ZSl2SPep
0uz2CHv0FUF4VByRdZGi7a/kBq7yAzEI/dHWyV3OWAGZU4sdIujMJwWUcCzsnUTteVvHIRK5h0sT
YSFLLDSLUROYtL4i/5gEFzzftX3ia+N28tGNMctl408aimkSMWSr0ZvCEal1BSO6Vqp11aIWpcIS
1mZubq0Kr+7r+tr+aqMVm4SamXswze7d9ZALI0M0U1LcBzXriXRYgRZLtyxbJSCx6klMpGrDGlEU
cH+uETnE1PjcqAVCbr9KaP0UDLjkutpz3abTdFrebL5uI9zG3piLjjyTBEWqxaJo0arIU4ZOhJKI
+GP77BIEq3Aa273ZRm39f6hTm1x/Re0SggyNgkiqDP59Oqq0/qvDNDrgFItgq/6pVW7jT6vqH800
DA0esVSqLutCqQqsq5HsQZS+gNGFB0tMLg+s7Foq1ZutG6rS5OX0a+s+a/P1sElugUr7/YOq0msl
2fzNz6pt/rGOXF21xTvr4IJQJnEEG0AtOnzkuady/VVRrZea8Wujt82t43Ar/7n91ZHebvpq/Vp8
dezJnHjrgFNeD/3f2tWmS1JV59b48eo3/lz88y+tJ53Nxoc5qAESvPnn101eHUJt9HZdVb7a/dr+
6nSs/Gi3oFQh0JuvFvnv1aJK9zaxHGKEbLHWrztA70XhaMm/rFWh3ZkkntDk3KqiaulznAVViWgk
2hoJqpRMb9VC6TksUtkhS20oVaqoKlVz3tXMhtctVQkahrFT+hHp2uz2crKs2l8dzpRyLKYy3VBF
1X79JbWeiuXDUgf5oe37gESxPC+1uyq9OuZ6Smszt/u9ZoB7NoBZ7AdhflTvyvpGqFUbN9DydH0v
3EGS5tet9ALGOxpLpPRlZz8qaGCsRkAKqLQu/LL7L/bOY8lxNb22r3LjztEBbwZ3AkPQM5lk2gki
Lbz3eHotlNTqVktXHZprUueUy0qSAP7P7L1X5Fg4SR1jQmfiBJbU7QlE/rcfhGHBVvDn5/mSaqLz
53+tn6bX4j2oS/pZoi94+K/l2bTWbH/7aT5tkmSvmWbhzwLJHIzr3il2mCDMiuCZbf8z9+o3IeVO
Vtb+lJahq0k38jKafdkPrwiU8kPcglvsJPUdeIlFqBr3bMqXKa2D1Sk5ORS8ur9lGfytw1/iJvLU
EMm60BfJgdhvt0lDCtwoBWWpcJjrneGkNfN8AjP9UdWfQHjYmjYd2nVsKlJ6ce1ITZ55pk5unKC5
CVEIf+td/4wi/nSx+aSNXq2rSBjGQfrXqOT/TRn+Z2EAxM9hnv//hwGsA7v9T9P+zP8wsFv/2l8z
hpW/WLj6DUtFIqExfiOH+t8Gdob2F03j1015zURZf+OvaQDM5HTJMEzCK2TDIF7739MAFPMv7N8M
AqstJDOSSGz1/2BcJ8nGmiD89zHelqiJBnCrdSpoqOyo+P2/i8EGCIGVtCccsp1QiESzcFo6aMmh
BawsaRryq8NYtYtGwZuXR3cQYYErkHS9J1He7dOgvodW99iHtegmXZKSjIrGIyaBgw0jIjEKYstJ
sjIhX5dFhdnr73AoggPbgzPUIm2DNE/ZB5q+k0TYkzV8Tl95TUa4mhaLQmg9qC/KvI+ZVA/5Ru2t
3FXkmWi6WJlv9UcgJZ+NWSbXVpVTT23xIubsUeHVPCNSZYsjWFgYwUG4bWtVmHEFYY1yVf0+qx54
8HRnc8juZrWcZm1o4SSELSxqciFF8dnSZMHDSQHfcZp/Y4b4Q4jaoQ8RMU0hva6679SWEKk+aP1w
Ing9toJ7X6hfcOzfa8XC4y+aw0PNdqGqcR93GVECAuuanqwnIy1IXpChR5wa9iWlrCRQKkG2tSIr
arNdJRnTSn4qQwHhQXFPFuJFaxWSoaY0zKFqDMZhkvtNOD7NIFcBlvlmwEpDHvnKZPePNo7OAusg
FtYS2c4ghK9htUAZaax7o8sQnIx7CV8e7Qwr6Yj5CWo6yN4x+sQGHZtqODV6Tacql85LhoC8LqO1
hbGu8P0DUSXKwBYayvNologMsvhl3kR82yAxs7AYUHLK7yg8wXmz4evnBLIc2c59DQWm7UBqICN0
SiY5nQGb2qj44lmQHoA9v3UW6FVFwS3VlY+AznnfcswqbUMM4xASeJSLM+EF/I1RNwQvCdj5mgm4
bQuHqp1PrP5INMXzPW9FmbejsSrLaSdUKoNKOEPzjFGIDyXaEds3uIpCwu5EysDSL89FtPZGKB3M
hN3RAuXm1pFzPMbBiVwwlK5pdxxHqdyos0w8rBaEtiLhnyIsdi+nKFcmg9Nm4O0d8ifZmB6tptFR
rFXQiVM6WHpZBZGMt4zcGhUXXSwpR2YA5NAF23SpyXTQ9mW0PMsTlxqEaZ9reNrQqgQO3DAa232H
MNYLl3qnRKOTTJZJzkIONGXlG0rMcw1kJXKJesHoG3JRFeEyx+lrsVxK1TQOJBSwJusygBvL5Ggt
ocqT1NqpVYMbHmOu+WH81PXXKpGGWy+8aID/1g912au9wIfKeo4tPciHjjcpXaLXvk2EvTIuCwqN
UMcITHmVyyVsMLl8rgmixg6t+0QCFNsJkR6j2wKcuNTcQi6FowlDzRGJWJaCpEE1Jjp5Iw2+nnfX
soFBGqA0tycVLa2Rd8spy0gAiXQ4JY1QYVckO5QkKykGZFgGpeJbNfiKiosnXw2BkyPI0rJt8uoo
kNoaDZHpZApskzmHMNAR+FaV1lZZMlc35XepWxN6eZDEJCjP40JQZyMZTvgw58izKrNob6YS2gY5
r+SGDpkX9DicTT5SFyH9j14GlpuYRKqPGn+sk0dy6QTd8gOjQos03rMwY5E7sWUOsqh1LDaB7cQK
pJSGwicS8ToZpAJO6+hoyLNPrH3I4ebkuwwJS1PD+p6iJrYDLSO9YxWnJA3KHT6F3jXalP65AFxL
IuQgSFBsfkOzjDfByOcM8207T9J+MbANawy6jiQSKHCwo3SDPRrIjhTaGaYHKr2Vz1iaz4I+coma
0nJNC28kAjoV0ydirkxXEoadkg8djkTGfswFwrr8MUmQIbFSO8gidVUUfwpUYuRZZNsureSd3mLi
kcv0s2np3sdwMw4xpFQW7VzQBFBoFTdQI6eXsmNtpBIiC38zh3rRmxskFQeEA7mnr38IvU3OO1Rs
wyVH8lVnlg8hnbiFVV+EYN0jxg9M+7usyK1D+C1p46iK7SzM7yb6iM2oIBJTuBSK0hN2RYAwq45R
/jZG3Z9SyTqbOV70kTAml3lLQDS0EaMpGhMqxBYZYxz+JEK1JYyPh2r8HUbDKayIGBEAwLuUoV5r
ziTFsqFyRz0GfzKpfjeg403DnseWUAROUYbnVFQWEpg1Da+q+RsbAjrWUh6gtuhvLQmMxxqZKfKY
kE2+EohnZgi+ouat1+SozlHnSEdC9yOnVwaiARlPP5Bft4b+C9uwqa6poeJ4HYT4WGQoGtscI4fM
QMoioGDqCfpFaCQcyUbf50SZXJuWHOeEU0UohdqnZg2uQzefLSWpD5oR4+mMzW9yZvehIAenuYsm
0irk30VOtGOQ8yIKOUtsOa7bU92ydltSHk3wu1GOqQUXXIxOiRTItpzexNBi8rxo62WwzaMOgDlb
lXwoEEav5xa0t42VtGdgyh0aQ/4c2fVeaOwFIeK+L/VztGZgKpNIPH/0yWm/xrvwx6Z8uE3NxyA2
pOxA5SRaBp3DIoI66ptJIjw3foR+kO7D/kRAT+NTmvGC4+iprWEv511OJpDIXOnPzbj0kT1U6LMb
oF8TynlCeEKvSqFiq8NEqhnzYR3MMTpRy9cz62wE08xu/VluBcMZLUKf5zB3Vm+MI/JluYoJJo+n
c1+I5BbpwRc7XBFBKPs5ZTQZQI0QTokD31q8n+TbJOJWGeLHTkAxpfQ3YzJ8VWda1Y1x5xDO+7HI
5p1jaEB5Tfb2jNrH7dE4eaZaoH1IhwF9gdC7NaosGh3pl4NZlaSZWfIM3Vrvz3kChBjBjh13HXad
vHlTlI4Lg6dtCjm+ldJ5wwqM+ItZ+kTd9lKqlnzE1PPnKFPIoYSLNNlCRYGkjbXhTpzmhpRlLntm
v1D0YC9FhCCNXeEGtPy2GQubOHlrY7H2imSiqeqju6W2Z0R90Wa0IBCovLlOupqQ1qgDN6vUl0oY
wH0JpWbHpqaR13Jplq45lZK2mSOZpKSIOL4xozZB68iDAYmKTI58tZPgzqqNACZNPHAWggfXQ4Ik
GBMdQRzxgfYjPCxcTavBYNxxKBJ8DGvo0rQkwRO8Zz3OJlS0Rb3pVTA8SFqyadrEfMyLW9nNAjrj
uD2kUjweRsidVs/CmrM552x8LBYF2UnaWdtGzBQf6xWiKguOjRE/VGrd78N04YmK/QkFtCuv1Klm
5U+ltfKdrESqtDzOK6Gqn/bJiq3688MIxGqeoFmNBlwrdSVcceDCcV2pV/rKvwqXQISSDBMrxm6h
rZSsbuVlCYCztJWgVa4srXGlalUrXws1NMg71pk7FfgWRyK82pXHFQ4k+0cro0sMoXWlK7fLXAle
JCQhc16pXh14L1i0lietxK92ZX+trmNrBYT9wQmziN2If0hhf35ppYcVK0dsBiimRZDF0pCbo11p
Y/DiRFI0IJDNK4tMWalk/conk1ZSmbQyyzTsMtThhBrNERnCIx+u3Am8iq+WvaMrT3JxKkTys5hA
xGcrJ9eSVK/BWI4oneIFLoa+xs+P5ND3IUrzoV7NO4SDlIsn8LnZx9qMzEdJQgmp6sNTlmVE2yvN
7CgVXGFS72cjvRj9GDjCAu12RKdYYCnctmtY/kJqPjxDzDdt+6xPsYHYfqWqD97YBxYFP9LSoIif
sxCSuyqjuc6FOtpyxMWbEeOFHZfSyyg2thqNtZ/JdABBX77qKeYhQeEoiYi97GS/AXzshPAAErgA
TCAKbCQTp9ZOghsw2sLkp3rIWxBttV73c513SKJc2BaN3J9pOK4FsvZcAtJQW/Blew470I42PJDB
S6re2ESxqW4SoN64l417PhXZZozxaCwd8xEtDzdkMc0gV6XPjAcF2SmdZAOpwUmvq4ee+6ZbUQrh
ClVA06fif6nR3RHwlbzGK36hWUEMPFhrshGBM0xQGuYV15Cs4AYRgkPy3q44B2oRA6uV6CPVP2rK
Xdcs5K8rAqJbK5RBqI6NbNyLFRNRwwhH+IweS+88lWxiPmowzdb42aaVcuVxc0ADC2dGHpVV8lrY
1gqloJuaJEJmMkVWtoNADlmu01ca6W8e4TWZVriFDuWCHHZfhnphUpvYpqXRHCvmD0CxuyjSTebt
BCyjrrYm9AwhH68ESpCBInPrIhmMI3ZB6muoAWwJ49aHa1+6HUQOKQTN0VDFuVqRQECTXs2KTyRf
QR4Dxg9lRXsEQ4iNCZ15MGQ30kmPQhO8mysOJIYLMqyAEISs3yBOTstomE7H9MsZDPnVrGlQ0wrA
yDKBGsGmnqLSNt7nFUMyrEASthqLp8Eo0XEVuqg5R8dcASaxThchZqZ4lCkkeHUhNjgZ5EkM+yRc
ISituclCoCg1tQnHINSD0aSWDePfKsSn0y6DX69QlRq6ShV9GytsBThy6RAPMm2TFcVirFAWacWz
BCuoJV+RLc6EkhMNHu3tCnQhLJbsKhgv6Qp7GaC+TCv+JV5BMA1EGGtFw8gcEvcBWkyA0wh/BgCZ
ALPCuCJlLNgy+gqZGUv1zYQ6oxOndlZXEA1jvguSGGEHn/MUiMBqWIcbrqriZugsUDYjTJt6hdtY
UG4oD75SItdRAwJy0LcGCbB48qqDCB8nXOXnlHAI/FQBsWTad+hCcZ0sqvCsrYidkZsLvSePi1iO
OPHznGOu0alaaslLUomHZJvJOB8JASyQFvpSikNPlyJwiUZnnBZZPrH5So9a86kbfXdQo/6k1Oae
SDXKBhk8diGTjUd1WO+smOdDX0Pe6EcQ64yWoNEElNRmLWAoospLu5Mu1CfccCihQ8T0cSSdAsHA
ayfpO3xzJnLaccCKVHGP9taTpCq1S4H1UyTV57JikHgA647MHetGA1XY2MWy0yfMsnNLvGv1F6mJ
CVagvtgCckX2Q/S/gCVqJxaFT3R0g/CyhyJBn7qw3wsX8U0uJItRLoEg2qgQ8R1xlIc9VaMaqMqh
UPF5yr3kIDF+Q81dzTrMx6YsN3royubj3Lf6VhVRp2aNSfB2NNmRGBEUVWIKGZaWrD2VOnuBGj4N
XlVjspzbQ5byKKcKk0TGhFDZkWnjYyBKjSGqkbWWD+8ypE4pQjZI0imtM+l6Xq2oNK7PnFy/w8xL
sFLrWoOHsROxB/bJzR2EPSOqkTnVZBbE+xHi0sFfx/ek3sjRI49WpSRfxEhy5Okli0TR77vJlyQm
aE1XUDAsP6pcCNyJ8XtAAV4IkMspRz6GriRuWOFgvyZl8K4NaYdtDJkoCyb0oK3JU2NRvwb68D7p
G0/RK7IAo09VIiJQZkvqIqEH4VxOmae08WbpKA1p/bwyD/PN0F80o7/hBTroGcx47MGlm6ht5+WS
9kAyD3c79ConqpPnuKWX6SkNkJynwV5Lc7jaxvtiiM1beilUEXhk2UTI2PtuswhfUcdYqg3fJYUv
YFHn+wU8ImmEEWGR+GdgCnUHUu+Xge5Vl3WagzBZNiZkGjthnIUYyvKKSVNR2/MKpIWiScHbO4Iu
9cIs+VwiWmZZZBRDAsuhIMbOyXvIKszXGKNVwX3WFhWPX/7yp4tLCOV0kX4HHGb+Es69CzEjU3mf
/7QSZhvwVakYo/qpa8Rpg4IWHkE47aPlOuKBQOLSC7jrcOyhss5bwhBBZxWApcrGX01z1Vr3E9PD
VVQHB9ozDW8Lt29NVbjO0MSF2NWcUU1OMPAWeTIYco5+cFCjZEMwGXZtp37ifaC9H8W9CvDJKeRy
TQ/eGdmNtM7XZo7KddNsOUVNOLEuuzBYY1JXMWFOYkhuaa7fYFIJLp4hvBJZDcJGre+E44SHPskf
gpl47yxC6lC2eeXGVXDJaJxOQwmoF+Xx15j10T5os5vaz9lBTpJrhy2hHyL52LQwjToab48pyYJm
nqGLlUbzIyqYlx56MqP1+Zy11aGFbnIo9R7qU1mPm17qETtXcGJydH1qNd3ixfRGrhEQuMURRrDd
mJJ2+DOW/98Nxj/dYIjWP91gbD9yZO9x8/Mflxh//uZflxjiX3QJpuGqN15Bmn9dYMgsMEydwlbW
STyW1tTiv64wtL+gT5Y0oG2KpKpwi/59haHKUBdxMVor2JAIYlH5n6wwNLiP/2GBYRoGXwk0oimK
5HzqfA9/v8BQMciFtWlAqMNclsbQaOHNmphqn+pjtjV0HO2b2kA37BFa0d+7D/ULPOozjSlGc9T8
wbyhlzeEl6469IEv4XhlFmdhrohtcWslbo65mUyiJ562dbGrgsfMJ113U3wojCEUD65gHrjRk/Rd
HyzX2Fku4Jy/2yo9/Os25v8Uff5QIpZt/9///c+Q2vU1YsKxNPTd/AcZ+d+/xiaQyQjKzYXAI+MZ
yd1jhKIaYPFDMqpffdP/CoIw2lUav2mx9Pjf/+PQMP+Ld3jVdBuouQ0U5v/wr5d5MNVJqCxb88ka
D+Jv+dhcCDYV37tNDgvRLuB2/Ro39bHEenyImITfhI15sm4UbsuFZYF6lZoTlLy9/JGfl116TXu3
Pcfgjq995bQeqMMP8EfELBAnl/hMm8nF+yqfo6PyQDtr/hB5DKLVWp7Tn3T09Af1jUlcybOeSGOb
VjS36RZsAV3Ze/2UPw04oJQdZUdueAag8QWIiUP1RmWLda495kesRt/0IcoWJCMsxwJmIZwVt7nV
Zyl1pEPrm3vFzd9LSOt29JXceTmb6aX4RbT6iDg4PgVbkg1SZvwfobnlqXhJPBHF2c+8zd3eXWaP
0iqt7F/5ULcUlSSBCjuRuOhP+svesAU3/2TwPqkuy513jr9c9ponRpsZYh7ZkzH/3SmHrCdWS1ly
nR8WxtCnkIbfvJfX9IfmAHexcCrvmr88kilavOTjXRyhseH3tcPj/Fp86Bva3iC2td+kdoyTru/Y
DadrUeNwPgwmrSdviDuxwFjJlLY+vw5UE8pp4WSiLijEqypuMO0b1+Z9POif5UNw6cqzfBsZvVJb
lduYgqBzrMfYF84gQs7hfli2NBUHHFSzq2fOOmb+yPa1idPJjq6lq/wmXriRaUMJWMZW+tklXjps
qNcS3aVueAWQVJUP8b2LTuZBJfpkBA3oJB5T1cPiqxuW6rQb4F+YLL5J38GJMDv9tLySj2e5+SVw
svfoJNNu8da2lQsZDv9VrlGR2olvHCfJBhAzH8wXi4GEShCxm/00Vwx801lGvHehHB087THcGdT7
lFSxU8rOCFXrPvBOYL3sHMM4ItiVt8lHv2uc/CI/snkyn8JP/dy3B5ru+CV4Mq9LbHNp05GxKdXI
c9DPtBY79mW5cjTYWHokaFTb4nPc0LYl23qbvVoE99rWNuqd5GQ9WM9LbZe9z/pg8uhPuTvs7Gc4
01H0HMh35jz1haCvS5ttML5TgmIQN9L9+EogqXEFXIenUSYi2M287kPfgggnaMezImfxWoy5G+uq
MQ+1o1NbOXpO9b1bJYm2/tU48/oC9U3hGTsGcGS4UqtLo5+c5m1QbVXDbpzmnOdOv4tObCck3F5P
CtxFEZu6xxKH1coAt0u0pe/sKfJIWnojtyDz6Re30wNCB92nV9F2yVP3PrvbeRs9of2ghypCJ7wY
pNt2tnYPPtpfod3DJJNPw7CbX6r95KmMma40PxPTR39udixcJp+Gt5Vt86L0T9Z1OHVv0T7RbeNt
fhRf6KvdCBPco3Rpxn/ycOb4+4/njynJGhNCQyJRQJG0f6B3y9mCA1KX621LIm9hLb6cGy8mUKz/
/jH8nx7C6z+zygEskcNO/kdOOcuuuRcD4JyaNN7Xf8Kap90cTj9LG0MQpKkUl5oj/t/VDP/FuSPL
//l0NSVVFrHz6FBocRZxjP/9yaOEtapPVttuJWFN1Y8DT5uKZMv+mw2KrgjvksbSFpFRUD0nIRw+
yfwolZGJLzbUwRAYLFbzvQyCYbuYMrdaRjZPzwylixXxmPbTZQpxoddm026QzTKYE2PVMyfZ3DSy
VG0WgqIh/rXnjqHFJmNPR6j2gW4/uTBjrY/qyEZKSYx9qm+CdfgmV2ymdSPG6Sz2FtkqJVYic3ns
cmyKXOWGEM5bWaHBNcunbu14Qq2VT1ZWrOxuJlopqlJi/6ud1eGkMQoUXesEgiXlmzXgHNFw/ubG
JtO++nB0apiHTNOFmshytic5/v1uL+ap5CvisjPWjZNOSha03QZXatA7Y9M4lcUSlLEf90YxPMQs
AVw+dtYdNBSF1W7qRhL2pUiKCKbFF7liiN1YS+WS0PbbN116lkfCieJSvKV6oJ6YZaLQWBgplLJM
zI8mIFCat1rdXPUsBgg8I0yNsZCumCK+SfNXvkdSwDO1YK/BJcfQNOtYtoXQGGV4l75a5+ZmEouN
IBMiqiSicepa45QQtsFwf+TgM9TL3CgIkAX1c7Qm9QwVXc3kHGSykW2HQRZY7GntLm0lbxqTB3C+
X5bMd1Zoy10jt5/v1y7N/LsBErTVKpCXjJIuydCdIgAOTsegeiPH+nMfE9mjkvg0gqxgykiRMOD2
lBoVlquu37QlvIlVAyFYOou4tYVZe5Cmb6Y3j0slKCyz5pdJr56rKfuILr3IfImV6+MUFbckCO+M
8L8Tc6ptYkXgn/Yp+/CX9f/V0ZPG2MRXLqzDZ8UNpzXyRBR4iam6JTx6LGA3aAu+evQ9rioztcmT
RHFQLp+jSntC2X1iK0j+hcUnbcr7ElG2L2SqsG2Isk8GhowKkUYYn8bnosod0RxLZ6pCxojTD1EL
rihk96mSv6GI7ce5aHjwAScTU19Iezo+oqc5KPQH3PX0vZwM3XngE5jpgjPenWw5SXPlVhXMyfHG
dtnpWFOYMmKUPoOrEPmF2LvrZyYGwmbKfqws3BjkdSiR5o6F4UGbcTqz3qoPelVwggK4Bg9XlITb
pDUJbL2jSdh1J3r0ZteTHoiMxAkkBhOCYzSinVJ4FdpPQqDPdKO1d5VpeDLbkf1rxOBd3KhV7KxB
ES1UtZYSbZhi/ZAbjX6AMq76qIwuc6QlzIICgyWWsR4aTa8cA6FnzhMa50Vxk5Ikcw0ILCJnDRNa
IdU74jmQdub9tk3JMsLeO/WHom4ehTIMfLUMQ3dKk8Ypmbruw3aR9hVPPlKiTHQ3gxzCmhj2Uo9r
Og0AhBIf5JmSGO9nhvVGK8j7Pz/os4x0NG6o2WSri/y6Mx+CbiicQtBaN8FdZ6szedtjJKaELI8o
fvSP5M9u688vxeYLKdgEh8Y5+TzrH9IiC57c+n+D/MUdkRwWJoiOEUpIImp18EISb+2oy3h8TlYW
7KNe/qlDWUCTPsTeA6IbElIvy2O7srsdSgCG0m57KgmutWMfaDElY/AmPy1b+S2pPJQ6p+w0naSP
LLXbA/NH3XIt0vhtnt3p23zj3q+P6MCmX9DqHlPS/KiczTe7vLKKFd9gxqqX6KM9qpuJ6Fo7OJef
+YGSXbSxnTGE7m391Ty0t2gLEl21EffX5sWofAYgPOlhs+YqbxTaD4anbsPy8Cw+EPMBECEETQgF
hWDz0EbzTJ6vdGViE7KpsJs3CbiMcZR4JhAXRoHoMLfXPs0H89vc1T/x8BbhAGd/z6C15y8Ov+z4
tOfxKPcOGYICE5N1C+ykzHzOlm88l3cK+fCBMe2z4Ru+eIl9o3EAAxOmZV2V3+x9SXymO5/LOysM
w69br4QtljD9oWxmkO2SWLqVADbjSScrAdrUHt4zARcszc5AoxrN16UDpJZQ3szjdoKiQnXFzLY9
SOpOS3g5XtMdrMART+S88yzVEOVjHapZcHksWdfADtUWvFF/0CSyENz0WvNsOuTeiBliEwn4TXgg
cJ44TeFMtdvyHlZe+JJ1PntAitOzyXfO9GkHrKd5lVHZkV3Gsnt2MCtlmoOBVbvIRL7v+AErJEMh
4m9szWQKZ8M9feU9Trm/Zh8Pf6NsZd4P/Tj1GxkFEjLZwWMjiuov9uJrybtFdfkDQkRpDs0nxBk+
HiBhpNSkNmFL2cXS9ynpP+FWLx7HYTdZb8J5VfWdNW2vvxFeNGy5LHJhx1u8AmXCm3FWvxGdiKlH
S9YBfl3zoCR0MI5g3pH9ET6RnM34oH+DKrguz8GF/ql9a8gKLB67O+E4/NvhO6Xva3GsdsM3PVnR
OuqPsonP+in/6BmnKXb3Mj4hjyIw2mKLaKdeV25NRvxwYZ6qTXOLaLUYu75xByifOc1a4g4SI3c+
NNpNp35amSWudk6fNErVxYU9oice0jgCFl4Gww7HbcX3D/eScv0kJ2sbRwmFfqGzDdG+k1qECM+o
/fqJAdkc7niZfOlheCilV5YoUFZM8xiuviu2B8iHbYNG8pw2jnaUas84BHuTDtSkr+GT2vA16tTl
A4KLEzz36XO4sBZ09NTP+oPwqRZe/BhKW7wQwMVrCrGzdVljNRY0dKdpN7A9hTCx4cplGwVD2Mdp
m26mfbdPT0noUtlk3zMKz1fROmbHAM6Tgf0Tto8tknH72dQ2MvoS3ZVTMlZ/5brCHwQ2BtIStGJh
S1jBZ/+JGn8LC6Y9RlvEC4bppq+Z3+kOxQANGLaqZ4Io0kvnB9BTRmKsMHHbAmFzCDVNZzS5RJxQ
98ZjTUNeuMsJJAIXO49m8jPekYhhrJ40J7rSkUNxTO+DT5Vn3U3L6V9KKpzJNx1lx2T5FTujjxDb
Z5jzlqMf4fjYZad4ozwVzBU843ggaX65jbk3PRDGUT9kV/qZt26TrPGn6inlMQa622UZbHwDmA23
+RmGy+vwSuDgO6/hSqfLYiDaD/6wsKrlVWe5i+NpR5TUdMFEOTfMdTckCYrn4JGdY+f0dHWVM4II
tLvH9iK8Icu54SjoXk0AQfZ7tGsPpL15lAnXYPKsnmbbmYZbMm9MH8FnsLM21qfs5c8cod1DQbLF
cdqU5/DcfC2KPRt0VyzHrYugOCrl1lP1yUj8xBNWvSvn+Ck9hGyt96GCyN4LVlamPRP7kx6rbleJ
D/pVPRm38jlHeIXIsXCBlwdcddq2+aY1iBiosPB8BWG3XGjpzpwwjELoEeNPeDOIT6zQI1etNdAr
khXj5LlbsVXY8b6QbHMga6sC0vMqKR6qivRinrXOaaSNIfhDsI2ELVISPqcg2vBayvQqTsdS3cko
5lghM1HoN8WJscrIOqM80lVK3239SVVh1W7ZHdUrqmbWrba0Ma+yb92IhVln4mQIiQ5bP7SseMl7
u9lFsktWznSMyUT1TOtcn5uIA+nM7FvirvxltarsuOzCl+UrP/95zKleuM/fma6MiS295yHbHdvy
5ofcx0RwDWPQF58EliXmNRxP8TtZNyOGvAYfItkqB7PqqXhPPPx7yGPpAZVIL3GlC7/2UPum4ZXJ
A88fa55pwe7pfrjNXvQlvQjAU3m9p+yNCYTyKl0YgAyKLV2y3bKpryR6JNRz1/Cdc4mHgaJ8WMOm
Pw2X8jFube2r24Stk7/AezItl1AXIgppmxOOMp6PhPNwDuvkfz1NFbRvqnAHZ761xqyQLrqReNq9
Je+rteEC5m2+Tq9BAH+MaZjT7RSu2ISsVeLlvKW3g/cwtFOUGJJXfdZP5XsZHNXnKn5MHkxWuNpW
2yZva+GJcuhjIpaQ7ILYRcSY7hNy+bcLB8WLtCUtxe+RdKIPc+qt6Hc72tP+FCMUafwaLcmPCQuN
XaPmhrUtEufzZt7E5RzccK94wVv/w3arogq4DyXwMltpXG6U8Cx6+ZOBIeWhvKpO+FgdiVZPPwjz
rX+VTf/O+ir8nff5h6xcc9R3NHULb/twGEnTogi/cebFV7SmD4Poa/Gu28fe/K4iynriqU56E5T3
kNnYGV/+DUsgp4iyNZ+J32KpZ10YKH0oG/GHn0iaP4YERpEO5aqTHyR2UpP36QR3UqSLg/ZIZJAW
baLsmv8oC1Wsl/9opEem18VCorRBk1lsFOMcEhL5MOi7gGNxFt//rKzVz2ERaU5EWw1fFx3WdcoB
pXpluym59WIaW2ybKINlJyUWEOO+XccNjbpnAD1rUe8R1yDb6mmmQX8tiDo7Ncpv23yxAGweeE1E
2xG1GOzCH2qY4tJQJFzhcrEKzagS9kbnNY1npU71lvTUuLb6E/AxFqwVaT9soqpW5Zwd3Yfj8G18
je+BTlihs3zWP3SNVuuWjRP8trDYOGhI3TL3zJK1lxAZynoKOZJv7JH3u/kx99lTSugy7fEMbPmt
QbCu+qWwQUVXkTlv1+fYW0Qbv4/6Le4oEWO/IcbtoJ7qLQM/Hi/sxM/ZW7EDMT057WdfeXiEonuN
woxMNJuT4mL69dk0D6I//Qw/5pmrUgid/L6colPxZd3DS3fKyQX+tHbxc3MkMJL5ef2MenAufqXl
YdbsInNoveZkV5B832ymL8Nk6b2ZLFoZO0Qxk5OSPMUY0QYzlB11QuG2yCrv81Rr4X6hi400QzyM
YSYdkC7xG5LYnYa8E3yRYETvX9g7kyVJkS5Lv0pL7WlRFFBgURszbPZ59tggHhEezDMow9PXh+Uv
mX+VtEhL73tDmrmnh5ubAar33nO+0+estsP63evh+v9dH11/zB3RfJRZ1nFTHsyLPyUmkYHr/w13
CFDI/JBH/XEs0vixEybIvMkKLE+gJOA+0zedHXgQSXeu5P2qrWg6FLWCYjYB2ER9jYbnHugyF3YB
UKkg+CBw3Owx8eOLcjxem9/TuUXfv9cGKwgzZX8Tlo0NU6uGVqChLA4OvLdBETEoU3ZUhttDkBK7
DqorrhOyskPf4U8Omd/3af9pZireNUM3Ppuk2yXkt+4bSYcdlk0IulO5QRMS3ILq6rnrLC+oQu9L
xjYLl1HDS0UZkbdRELWoNKCctrsxb2may7DYW8kUvyXJ3mmgqxmpa+6he8FURF+8bxwcnk3JUogP
pX9q2B15VgxPMEVsTHTwNp8QIoC8vNgD63qdLTRSvPESp/mjEYJA1QKIcdxZn8peNKNxkrIHIOvl
TCfTNtKnmgg1r3YvLotTGDcXDbzJXJCGNw075LEKH/MEwoGF/q2XJc16RF0q5f7XLc4+z/ZAx8iF
cKtTFl2orx/6WuSBtBda4rLIdgzLqURmNhVkH56i0X+NC1AYaTLsY+2dOze6CesJiVopT3o0mJP1
6iFMv/Khbc9Y+L4JOKcs0x5EtDlNDyJMWH+xDgx2/ml7FCthxvB68Wp4cCg6EftOT0v0WJSl80Fu
YmdUaINF/wnjivbyGCRp+NI4f0yC4yFk5W86RqE3NtlET83/g1TgYnZIOAF70zlBhBwCat41E4gH
6RmUvsu70Xv62E8IDRoR/1lChzYS1ZAHVi8edXwM6eU1w/LawBA7krUDhdwgITFSIxOGaHyf118m
JdWpCRTaR18wTTmy+8Xfqbjf26aPaiOVkLJjeRQ17WmiNw9LZkMrI4iROJvLsLyPjfEOjOdOsYZq
36LbCLe3J/7lr58tUueP8E6ZWXOzHqnf6aclLlKyKffucyUaTBbipRf2RzllxwGN2oDQju09dFs2
1z4BmWOMjDriFaw04+69csZzXFAQ1yVbVKvqX8uG9KfSJn/LHf2f7RSYSfjTVmyNEz1AmWTDXBdM
EMCd+vann5sfAGFxiCCN6XoET9k431R62KN8b7cyZoSSNgls9zw/YFeMTk9IR5HNzFR0GYjLykwo
Zjok6I376M/um5GOlE1uy35afGb1+DOdWGk8wshmn35Q0Z+cpIc9MkC4TjVm8fS1URUiG4tbSi6o
luMOdVmcLLu+sOZdM8v+6CWNgl+RqLM2WQDc6GWYoCW51kFTl6a9hgVvCLCxw77rkP0byUoa+nJg
G9B9gsLn9f1J5lYGLrKmrpHEsyLBpuyOrPLUNXT0EiaI3CJ31gwctg1J1sTqEkRDfe/55WMytq9m
M69tshllSGduYrN/8scOBZ0YX9FKpptEKioZd1bI8RlbhD3M/YpxsnCjY42DIVLGnsCTR4u3lrNT
ogci+e4R1EKHqn14T6uc/UjOLIZ7eHHjN28W2X3U/eknMbuMr1Lw9DaI9jTyXvSY3iwKKam08XmU
4oD4LdpMCDh2DjrbIM1meV8zBzREpffKT9QmJzMo81HP29n0nHpYIczc/4JH5IKPL14nMAyJ5rMC
NNZukOgvWztr7mraDH0ffsfKDiw9vJPScI18SzcqT9NdPTNYEzYsL332sITFWGGGuv8U6kIk6R1z
jWPtNpwAffftTwzuiw4/TcMGv7ytZoveTBHdbp8qzzmhKHsWvnc31cjIRsWkrRfjqWjb3zW48Fl8
RREkMbryBnJzuI1Gl9NscvPPzNh3GdPf1olv8wpBDLMENjyUOPPnlyLad+s0bOy7uNmWmj6phSOj
H+iKtMZaq3rjU4LHZJOlyaNo1xQFB9hiw9h3qrDmVv5z1KbFnuhfFtasPnbdcoIqc8bShPq8hQif
ivxp0v0n6V1YBgtSIiOJHl2xJyKL8LEyjK9Jg+aPrftIlxekE/fj5KPi9AcAEymlJB4tz3CnfQ4N
bWs7PFXARY8h8FIgkmAwgQOyj8rdoPKL12oa+VJNW60d9SWPo1fhTkFX6W3WOeahGVeh/jjS/dXy
0HE32ygPdFavrTtzAdWpZ3VI7GzYLPnZccrla3GSixktxgnQ+WPhsQfFwf46TjlFtOqfJyC+23B0
HwfO0+1sc4OXPp6VLgu8IaduYtYa2ZRV2nUOXVjDs7fwh9dHyzIOSU2jz8p9c5uY5QkW50V7ybPB
3/+W0DzPquwD6k/MSgz3tmUhM0vQyqU/ipOtxUX4CAalVdBCTi3uU62dgDOisHexOm76EJZuAkHk
lKbUHQs0XhGlWKNKre/xWJ516rmBGuHyR5JY4WU09xZzHRz3FMCJpDRU85ed+QS1gjveVnV2WgQR
kpV3stN+2HmGaWziAeR3WRG0skzBiGID0TaRBQs2pE7w+atw2VsxdRkeXLUNU+Nhtvvi5NQEC7ce
EQADSRINCbaHdJR/xkbTxkXrNr5oQzgYwInim1NKh2647WSM2UPHu4VYFjwKz13h0dfs2xPB2Mfc
TehBtM7jWLDk1stwSib/LuMt2iahe1Or0AjqiMWGoVWeJ8/N3HHFdM67nGpnK7LiMwvF64gX+OBA
s+8T/90VyMalnjCXIZpM/I5cuEh9QNqk65AagWNamG8L1Ho4WOC95+O+MuUHGmNo7IqegLf2rB2Z
Py2GcYnr5Zn8ZJudrk0GgFlzGRf2+OKVFch2z/xNwGN7a6fdgT4+8GG7bvY67J+w5la5+xPbBWaB
Up2jYv6TVlG8Byvowd5U28q2d8NEf8002LEldiy3YH22zcRV7Ta/XFibfJacEnhdi6CfOhVgLyiy
Zit1aaKwM1+RA0c3eqBQsFFHVCHi4DxNnrMCMDgDmpWViyqoYZSdaSQQa9BI6AcTEw2UcECSUexK
i50BN7ZbV0xE1vik6nTVtkcEf0hKfa+tveFJ5vKY0w5LW9pYqUf7fH30P55OeUX8dUXh2mQ/EyZD
O9Nq4P948b8frl/zVolkIqIfVzzA9dBorgBuWOauqNm1hab8FENlnTtV/gLj30HW9gF8CwOwdRP1
ZyfWdPjiiKLUpJBdIYjBpHGuJejI7ZzKLar7s46i6mTTdXJy4EPIYv91GOb60Sgsdw9ZR527dG7L
jUTKfZaxpf46lDBxz/2nb07Yuf4+JMgLwPY3J+Sz/TlfDwUotLPTIB51HfFUjB5dMcspH0Q4StTD
TnaTN5l9uE67/79I8P8mEjQdE0nX38KA4Kv/+l9/EU3vvorv//yP26TrKuZ3/00f+NcP/Usf6EEe
9fHLAR111L8JBH3nf6Nck776b3SDq5gQZ4V0PQv13/rL+ff7+D//w1Irp5TNDmpDgd/Js/9fpIFS
ypVe8G90AzSMBDgiN4bwYbmWI/6HOLA1FVLfJorPcnWb29FjDdOE+BngmTlQv/Oc5c7BIXr6+ux6
ULG5a4VIj2LOGBOYv52VY3Q9eATF0Shfn4vWW03LC8DvIgjteGEjkqsjmQo/eoFHzo9KHCaLE8RW
8Q3yfAsns70VDWN77Y974EfQFgQ3kaRIb8KJ8hIXiVaDeR8WyPUnFTU3gj5t2Y71lkFzCmMUWB/h
sc96NrNDvSyXYQDYrDLln0KWiE1DYlVgVqwQMTUe2kxEA/k1QzO7Z2FXo3tukBG8i4kcGWKfBmzA
VcYPl+HPrlYqiGi+LT4Mb24WqsPLhRWkCKokY8LtzYREm1JtrGEaoeCE0wYZrwbMhQqyj3zrGJ90
u46DG0YnHkpfaST+xhLZNunCfp/7tN41vQBThkg+4i8M22Dj2pRpVS2+Lfnid+aMS76UKJPmbNep
GM0PWLDN4iE2r0g93uVpQcdPv9aiiLd96LQ7T877obrUVp0d0ij9o1L3KaO4P/UZ939ts5+x3Ac2
P7QT51NvUuYLVdNLBQ1hN0zf5ACCFDGUt8T3Uc7waoePQAbFXF2aMqkDNY/h7biKWWIZhbu0cR9c
w0VC1qOy87PuvjVUFiQmUzWd8YrdhfcjC7OXpUxhfeOkOCNlJ5n6KTWH5QtP79SM3xO5X6ciFBWr
EcPPuc2DLmeVz6v82Rn9oPbg/cAXtYMGjyS9xJg9kF9Nu8UF3Oy1aYhflUEhsYjTKTbAqE+Ps1fG
x5yd+CrOePHZEp/D3mB75N0WbW2ceGsublOZF9jT33opkCGGPc0wk48XcOwDt+Fz4VALzRD3BH9d
m+c4dVoaa4QhsDXKdHoMbaaiUS267RKVkPirOdllrflIHIwLyUHGL+xQiSFhsCYbyssmF4zF+t64
F5I3M8uikyP05zQ4c4B+GC++N9H8VVjM50CO0Mo9m9ZgZOTAXFm2zyVZRgkjljj3eQVivl9GFApI
RF515fPqpXMW0EK2lSUijE39Cbs/PR2rfVIRWoxYUrD1XGcePt4Tztr5qVbMUzz7d06M3o+4Wwu7
y2AXTDaYV5s6u7HZ/jKDeomW8tMsB5NNamIf44T9W1c9RTX4+comXMzCtITDdkZuwBgQLQx79GJP
9Kp1KNyAVg6fXsyMvBeatk9chRvyghjIDRedMENJ8vquohHY4z4m/qnDKVRtdXsYlujBIgpPOmoP
8nDZFhoweV/aXOEYiA6wH6iW5LRtqplN7uqlpQdDDyTa13Dy9WAvW2n5JyePs1tpJvds66qdvcWE
Pd4V82vfGcvBqelrGt5RFkb0jP/Nv02ZVAvhfbraO3Xj0GDzd2+grzxM7Hw2ReHrSy2dn+y0wbhX
9UF1fMY37NvxNfF44znCP0XJazJ2bGUzHNVR0T2G5hD0CtBahLnBWipUaiUSiRwjCrM8FNUFUSkY
Vu51130YOn5P7QxCs13NuwVn6KkNPXaSA6kHzBKR85lCoXTMvZ2MkNhGJRpcw6foM/E+AtkrEprY
IcD2rkeZnOvz4Ne/w2wO7yRb1Q09HrlxMoeibkIYXs9LTOVtsHekXMFd1DNxrxhNls3WpsMW9LXX
bnN3vO2N5OgsqUtstnlZMIdZGNwOlSLXPRu6n+TKVPvK97+Txv4YADqdZJlQcsj63iSaZBtPC1mP
UjB0H5l62uz4YUdakFnUaY3W2M/z/DWjFgGfv+Bgc7ujKCqCrJIYGat1GXVksRIx1koGSWd87Pde
VkCS08cuT+QDzdYWdkjqiupQ9+tIcUZhW0fzXUPfY3lzSS/akoVn7rzF+z2u5ALJEmGGww1204cG
O96RxsLvRie/0tJLL6GOh01llMhy53e3zzwMOBACHXp57QyK0naWrzah72i2qAc6QOCHGv4BmMGV
QpHk4zET45+ZSOSdmdm3gE7mPYU6s4Op2epyMTDztM2JpeURV1RTVc5vd3xTSf7Ru1n2PCa+syHR
jHv0CE82F+N37xf6sUz1E6ggL/B8Ntal5V+6RRpbLFw/kvZm9BhJlyFRdlMw9RWfMSEeQ2ieTRUh
fcpp6YQRCn0TFoJf8y71Wv8qGBQUERKyuDzCd+CuUtzNvrQOAtf7dvLFm9U9DhYhIwq89ybx6fhP
WDc3/k8TRYVJN4uSZdSHObGeRVWgzYtjbsxNduzryd3jh9/YQIW4/LD7RVXzw5hJpLByicDAH8O9
0ETC5YBLdrGaXlW8fCR2jRg3gXg0OiiQ0+FHhX1xV9EK7ZXnbRcVKZQPyKL7HKwSIBrXmkoufsXs
zlyiLa02uhpJhy7bTD4sV6YXRxm/HY9wL/hpMCToowWQYOBu+A0zj9nAYR+Fye3o5zsHOYZX9BZ6
g7E4kTWhUSNg8CtpJM2pmwWqljuV0cpx7CXduZpZYlY7uI3ZbLAtZ6XoRHhgrb13mpgONfOenFjU
s5D56QoCnyK/vqldtAGJ0x2bNioZLOVq71bibRD6w2K0RO5euUPmKTZTFqMUzKxfZCEGqnXujK62
VxnboazNnLw57ud1SSzOYDwpaEtQN3JEfETMdFzGSYfuMN1a9mi8+ILJg4WlFkvgHeqSvF/6s58k
DE0TCAzdvHxkNRevLbV/jCK4SHXZfbDqwLeY2xA/H4sZBQmBE4JSr1/wwFnYCrhtRvdVlGw65rWh
25Vno51QY1fmuewphYVREvyg6lM7dT/CpUpw7bsJ/nTzO+nZZ4RLCYiwSQ/0LPeNVaEA6DxxciKS
ppyCjklDZYxt0DQfTEHXynAYvZoF4lg3g2uB7e2uHQmL6X0Pd6G7ZDcZRMKATKx+G38YpvXBq5y3
nU8fPWF4+9Y57bxzfbSRNEcHjJuqJVWjdkW8ywonPXN5QYUQ9IacajmJHGaJw2oddEXBHcyzbmw6
C4SoJayCdWQgTwC+U48ye6xqydgO1ZRQ/j4rzD3ZJxH7UKUOZb8bOtM5dtoyj1QXd6mfyIuY6NaP
jv279fzqqECULIwMbgfnhfMTy87IsHZWmPbtiuxnXXiIDAfzxOLNmYHcvJFRzyzeK9maAcwQ8QVD
IcaPoWEDY8jvKLM6DIxQx3q7CSZ89RPRVqcmmgIAVRACRnve11m1Z82Jg8mInB0gViwpvJ8zEqgh
Wm+duUsWmOjurdr+gTQZ06wNe55wD+TCzo/Sy3siQkAy9IIMUzmwPF6fNjQVNjrlaiTmkhXE9x/S
gc0picinnosjwKZZrnS0Z9HaJSFmyXIzivX+nfveFsUmMhVFs9Eeq6fGohUjs3wP2aN5I9PljKrV
2TlNDyQNONJFiPI27dmwQwlFH9cETfNoiLEO8tKN905G55wBHYVBk15U6SKS5bYYkr24s/jIi5Q7
N22CkJOwetNNgaMiTO4tpia1YTMJNg37whAmkkEDmwxJFPI1VzkoPdOMdt7AbrgKaTfL7OeU0hYi
vynbqGksgtyXF9vs1Q0bkXti07ud6Re0yWi5WgxcPNjEtwqx7H3X3ESTanZZh2zXR+SvXL2n5kCQ
iyF1QwrtZfYTNgWieiZsM9yZMTI6rKWX3qzUzZiRgtZlGDBp5vkOs0JPPqEaBzjin2SME6CqcC1l
sbUdKgeliFwDb7mNTiDOIp/4Mfq+wWIlMa/0tjWW7I4JHDvUpdg6EQQ0r+tI+PoRw3Y/Ex+ZhlQw
FA4frWendFBZVmUPtyrrfiUtEVK5WVzaApMJ+yVoOOSBERelzrZTH6Nz3LnhIY70L4xy3i1e22HL
MGKTzjZaiVT/zn363zjQIcIbTzpq+7fYUcUhiX93xiT2Q9NON0AVLrkhL3I+L/bUEJ356TsF6Wfx
vVgI7HMbGlgaYxh7V2yVLYlBzfKh+dS+5pRR9pSVf6KdSPUtn/m8VcIcoGct93Xvck3HiBckFLN9
Pi1JsPiIiHecSs4JATi+0VZGp1Ylx9oboh0fuELS4/2SCs3gaEjEYoo7Y6O716juUgTeQWRykcZl
6weSCK1o8Z/ceLgpI5QhabOwDpARVtnmfLC97skQWFt8iGxfjMOQuVQEgxnlb5kCD9P07Nu6adjh
okFcw6AjauBdNGZ30zzdRFGCxEDmL70CuTM4qzGOduAZ8TGJnTI85QZBQy3BvWTfAQSXXN3BImrc
x7lZHTJYuGLu7ms1Pg8JujXK/egghL4Js8k6dgXL6lz199O4fFp18TAJOdxoW0uG0YyZis4GFFWu
G6sOJQRzOXJSyPESiDjjbn6UmizaUuRvyJxxM1PcT7ZU+9ZZoVEuQkhdq31iO9OBQAusbkq+9xZS
vzgcx5ORS4Ql5q/O83Ku0+JPmjX7uE2TW5NOtqTYZpeZEWCcyu6kQ/3iZ6a6tHa/BHHGGj9ZbhCx
L7gp5chmrGhytD8hW8squq3r7ptGrNpVdNhJ9nwG1wEyx8KilKF+DuaaDoBf1s1tk6ItG9u31o2S
nc99gLRLskxNocn0bDdtj25INz4dT0SgU+7aOx/5SNIl761CJL4Y0AEMIZ/jHiFNp93zTGxWsLgu
ex3U9YlLrGDEa+Nj099dYr52U2SfGFxZbXQRIXqsvqaEgTW76Qw85pqbSQ195zDI7Il0jssqeIBa
0hWkJwJLUqtxwJzK6iIYhbvYaBCRYpUCubImwsysfEjQlFO+yir5XiT/HDNFymOLi3/Kf7Lz/ZIS
kW4f9jfRyLldVlxtovDNjd3WWB8YknE7OsKQgKHM5q1xgSkLlz+hjMi/qRvxjnpWxzVR1Ro/GM6M
e0SryZg5kAs9piXm8FAq9OSNQF7OfcolOXR9vqz92uuj66Fe/RXlcPYU+sfZeGxIKA3IpzPP10Pj
NOa5Wg/Xp9y8EVfLkVFvkctzvR7ifLRZjtp1/KzSg7RjbJK5/6DCLDxdfxvDCnm+HojH6cDSb/95
EaJHt+fkOPT+QdZfH/2fnnZju6lKozu56wsUhSMQDXxVIIFO1yfXLwOfnrD/td+iNcuALQil94wi
//qKr48Ywd7nbPP3wxRaxV/fNZIFm0USnfL1TSqiQf71JlkpiipTYuG0h9Q7q37Q7EUsNz0PMSxI
eF9uL9E3GKI/Dm25a7jxnKv1cH3k05/761HLx3T9P3o2ANgxWyYparQlxn6wxNegAwsLPB6jagyM
QdOfXtJxOFvrz01TRwHKx2SHvji2GgXIP5EJa6DCdA00+OeLmhWFswREHrXug9ECkiQyUbON5JG/
Hv75Wslu/VjaxABP4UhwhfmvQ27odp95ycuk1nabaz5FjMyZoa/zrXg0N/WAck5OLbz5vw9mLsDN
r4fG70dkOwh/xkol4IRWQbPBIPOv6IA1f8Jlj84JjTUaqhZZ1Ag1tmy88LesT4lQNAN/QLtsrx3C
a+BCxpV4MtXnEEXjWZhReWjihNROhCt6PVy/7lVZhM46YfZQeQvJfH257oDnAfqxSwkP4Y9gHSPr
QU0Wn2Z6e41SyCaHgPcaBsrZcD0Gc+O4bK+hCf8c8nWKkKkZpetUPl6/zu9Pz8z1U7GMgjGHhSR1
5ULXpYjp4jExnWeiZCLGFpaDYDGtcWIW15HE34dy/aUQmvFiXL/zYK3/grlOUCB5cgKtUxKICYI9
9Pp8de5tyxxHQdhWL5XDeZfaTBaNKQkil9ukC0PCEpRJZSmgmEZTtY/7Nx/aF6O2jHs67Gk9oT9L
0V3saD/8kg3dWTe1TmNm3Ia6O3ktMjQjnKfNkqFzdEg82hKpjgXPCT+hUjxGCCG10M5+SM3nxvLf
oZWPOyRMRpLGByCwD1BiJ0rpBs11jxGzUOp3ajyDfGtA62HqRpz1NjvRjUXC135gt77xgW7si/l3
kUz5weM6LjRdOkI37nID4EqKW+M4lpo5LUXDMbVDmF3e2ZBFuqus/C3yELXYPV1U4uH7wccTXjCC
tdv8uao9DFdF/4ct3XAaHHalRvaWZGT1qZT7pTjofHYC/GwlMFHa5UwGIMaFeu97LjP5in8WHBNp
9lF1a01YgItmzPZpywSfmFSsaQq/nvV7JeflvU89ofCdpNL4tAXnRTUrl0ur3Fr4fwI9NsCDfPVl
5G9d4RIM2irE4zkFl/TqzaCQFlQjXCQ/dc5euopT81bdumV7ylL95pf6VrcV0KyK8szmL9vkXTM8
dEi0O8NC7DBvq4HNcjEa75VVvjCoXg5ev1aZpT6YMBA3NgQovEC76lP7Rb+xXPyHBLS07wlDuDO9
e3obhjxhUf0cLFZVV0nEweUk0W29peR5vNDJ2ig5HtB2DFs/H9eyM3+cIsdllIrBDVUeSDCTZHJz
+NCOx3avoQHVqy8GNvlPpYfP0p0YrLrxz35xUWQvho//hQ+DKCJ8uGP5kzf8HQ7kzsvdvd/jRHSt
6hBp+VsX+hno54ZYTSwf4cOCoS2YBvqePsLWHulnTlsCGNiE3hI3YlYADrMZb7CTqQCvhOq+HI+h
mDCIr0wwq3KzAxiZdNtGbUxmWPRtZYyqLTbkzBbW7pp+XBoD0KIkBLoZqOwQQ23MCvCpnTaB1fmv
VAgTChZKzJ49QtIBKu5+jIRur4LGNf6TLOHOYimJk+phJgCQLkcnjpbHNGSOX3WLl6FjzL7x6a9C
3owvhfnQPoFrQuDjjbdswT8XiyhgVc/4zwdNIxQa0lSNt5aVpTtHrrqSWy4tzi7HvktnFFeR43za
RQLLeXiqCrWwZZvehFnYEPn6H/je8sBwkOmxezSR3sZ0LlI2PkhY47j8jPhgqMOdgKG4vU97QduG
irHz0lNboq8hmyXfms06hCrCl2XmlYaOV+1NN0WejjCGi2uzjjJyOFNQEeccDC24P/QY+zxB3e8W
Q/pkP9RFkgeWu2KYebvpxVhn0XiAECpxA6WspDx37muJHNdJQ70daPXNJENhsP0x255xDmscSeZM
bmcSAyoErGSGAoNR9oPG9ioMBnQz1qfaM6ML99ZdWeH8mPlj2x4MxERpF6vaDOJ62gysvQenT1AZ
y/YlZrBCafLbMPhvuKLX9ESuDKsXVG1L7b3c+OXYBU4oLf60+C/HZTLfoLsuewIJM2xoxYsiG4qp
GrjMKcyGnWv7ag8Bg/wFTf/Z5zbMfjqEPz6iv4mL+n4yNnk5n+tYoVTu5YM4EmPYVZx5Yd3AOa46
RDyG+iq76rWc8iBz+z5A/FLsI8yVjQMRu8ywLiYz7pmFG7vMo3RXMuzHfU2PbOQOPsR67/XzjbSc
O25YpNglFDfSGvjdtCYpLu/i/M3RCd7ntnmTSxqeDUvvGx+/A0lRy9uoCebroaBwEjinVqo7lFW0
aOW+BnJ4zM3kxk78t6xG2t17tjyYCBbphxSHeU5udRaZFF3IYfJV8Tz/jIxuOaThhHdMK2SZzbuI
LYM21nRwfdb/Km53yO70BoTtbZKg9BP++xDOJAv34A75X97isKab7OLyQ7ia1z467dl9Hm3sNbM4
2ERsbwBQY0rUTk2pXH1VuX5vmBxsTCw0o6u/kgphZtuaT920IIjDc1w0ITyGKhpvtBjuuyL/phlo
a7WN11w1bdMXY24JAb0Kk1O6fu36jeshWYMcijWJitT5N/qa6T7GfQ7ziQMgs5oN0Lnwipi22FxG
RwKp7kbkXsJvn4qiGw9gJdtmxPnXDgdVIWO4HsJrhN/6dA57PC8xWst9F5pBDasVGWFSS0Yrg6Ev
c2hHuDoYn5rLaUDLsUvoSTKmsxH9Nwh3Q0Z+SKiWs2t30xFU+m2Rs/AAXr+PJ5ZxP4Xhsy3HdjrX
uX3KhJjZ4ROaOfkj2nAat6Cd2b+ySIJUmEnrUi5GzZRAxOvXmyWXh2JsKeq9x4b2PSprxpNJ9jSG
vdoLq/DPlvLZWOvt1JO+UcuBTiHAfZo/RXpyPTZCqkM0mPfOCAQZ5YoUot7NIscYunh4W8yhuNjR
SEeE8iqa1xyqEVzXpokQ//iK2YySHX6wiMQqHM7N+froehjTnJLq+rAcSHuq9no1y5argXbKLBwp
qfldDyQoQcNFjm+zgZtJGt7RLfsdiRRbjaGas1N1LWldPKXUqzfwD4/tPNL/WD8j9xpdeH2kl/Fg
p+1NM7m4nQnm3S4tJH94RDMNe3z1PsXfNll/FShWeudRuVl4O9JofBRFYqB9U8UxDZ1dMbMN/Odg
lWwVO8hkGE3Wh9fvzKrZh5J6Icvi4hL3EQJwcs7KuP7M1nNyFhOa8Cxpb41ydPf/9rVedbcaRDsX
KpWfWvpoP0EwGdez21x/9PqIeXR/Gsq3MVUW4XyTdS50xJVAOsmqZ7DXyK7rwVyrg2WxMcDEIcRo
q6A3s1YRPuTc8/XR9eCkE9TgkUDtbuySi9RIu0v61EkK2sxaY82M7lCGXUSwHoorZZEyJOvGo9u8
buvtHpu6dFvOsXWrfz24CaGGiCLvirWs6xPvu5rpkrKsn1xG84MVnwuEX5sy4dyp1m04YHmXsmWi
bbBqOhjYIbq/RrQMNXZjdHsIbUkYPf9zQL+VH02UktM1EJX3tVhN/n9szYljpDGlzHrw/35kNXj5
LNS1G6ePwSIkkFStEKXSKiBRCLDzTNXHYI6xKmxHZC/HXtlbvYbhFWu16DsW9UxEH/f6QVxjXcH5
oeboWlcFHuNrOh/9yBCfLXldYRzzWkjqjWVeekZANCjJ4DksjlOcoeLRT/XrY3xNDozqSh+G2T5e
02QL2FSh75f76+8ZiyLi2nLWW17XhfY+tMbH3sNK4LoDe/WwovFr97xYbR89rNHjtRAykDfrrPro
1jw16yp1SRz2rT7W/2ss7rrAn5v1u9engC36g+X3p34t8pDE4Zq2BP6DBZTnxlprQT9uElaOgQqk
W5gMxQye8NlfbGv4qeT8lC5pR7wBVajreKT3ZBFS7+vzKdL0PNuE90JXCNNJLjhB3oUozik7XZPN
rg+r9fxsO6s9Mj0Iri89bj6gpLen6yutcprDW0v2t27HR6gzmTJGuZ7PecBwlkBufkklZusUq+P1
n5yvEWrXh9eDyJK/fjejquZ8PchrxuI/z7W2OlT1y6MxZD/iyDqoMfYO3TV9V65nF2eIuWzjxTiG
03pzWb/W2gp7FFOI4PoX2yBDcoZMvA/4Dz4W24Tyj5FArG9PfFMixjm7q/Cu74jOGLP/Yu+8lhzX
su36Q0IHvFEo9ECA3jN9viAyq7LgvcfXawB5+rC6brfi6l1RESyABEmQSQB7rzXnmMr3sTnvYjsU
OO4H0KpoQRhbJuYnJO2neCqPVMXgrfWplDKtuUPwE75+uzRGMpNc2ocTcx/7q9FyqEy7NR8v8+p8
M04PdI3fODgWGAFNm/SDUKwURT5YlXby1Bh1CX/d0JhCyjTQPrkC9JxJYNs12zZJMFwpHPJEudhU
0F+5ggkQn5J4nUflVYhXcZE/KI2pbKyoOUkpQCXDgy3GnAZ1JWyn2iqPbSBeGEFQjOTMJcd1TCwF
YS1B4Q0LEnWadSH5HIPCTs74VuW8/ZFT18TEkNzMXH4Na/1Nj81TkUuWw4xSXVs5TmVD0w642sZ1
HoZczkWkh3m2r4z8TWsU+h1IEAUN/X1ioMoZIKcuquTds2RyUVs5ATUe2CkYNColIjZLM1oTKPDU
DHulcI+TXD+TNdwrAJjDLn7PqpjzrHpsiBAF1ZT9oBxf3VpqlS0IqrKHoRi7ItFzwYTnr21GhVuj
EGrHMEUs5NhBKdNfzBC0qXGVoM4vczUauLgH5z5mZBzkNebUQV0qMhNjBqkMVOpum5fZD47IERM3
gzI5APMqi1XPHILYR7NC/kC3ADZ3oWGOw+4wpEXzmYkXzXDVH75bDrQmphYPMQ9Nm3iO2YnPniqc
LQoXy1CKoF139S/JYlxf+O21L+B+VZlAvsV0pqDo3GzCENdUWorrTgfYO51FrFIOR0ihLEa9J2+L
YYsMAUXBUEtnKR6FleWngGETQ9z+f63nfyeDniGHDKDqP2s9n+oP/3ed519P+Dt9foqYB7OIRF3S
ZGUKpvpn+ryk/kPk4mZpkghCkKz5OwtS/odIm043ddHSJUtS7yzIOZheFBWR5CA6XSCu/p8En5r5
Bw1ShFGlKKKiirqiojtV/qBxYbUL/Gwwh6M+RbJ/X0p+u6rMi1CUOce2Uybq9+KfGxC5M1Wam1VX
UXO0cT1eAl8zCS9nIpriUU/0znpu8VUhPlSBlhbBGgj+xTekblM25qEshY7qr2ouBWn8NWXeXJh2
lbbEXGpdAZ9ZYQnRsW2NDHd7z7CVUkY/ZngnxtLNrvPDN18YX30Je2PsdnTZVK7iUdcDF2sKGsWW
CkZXAg1YoD5MGgy7VdBpYCynC4eZWGl2nhcJJDHHh3mRaW/c7k0mMw5i+mqBuRFh1vxQMF3Svr+K
315mfui3b2near4T4d46gJuzbkII0N8XESkq9Pb1+3qCLnWlqv6jNl1d5rvmm1l2CwSa6/zfD9zv
U7uai/L8SKy6/1xU57z6eav5ofnp99X5vvvbpPMT5/X/snh/p3/37vN999f1glzbDkHZbyme5Ttx
yruel9ppdV66P1BFXJvvq/OSp+XERM+L96fcX2Z+yrxKmjRNaUwu9r/bWNJ08mT/fMXve+ena57B
+8yLZDq0I4qbeeWPfbq/3/xaf7zVvMpgHwyJrDJ++vvz5P00DZjXfdeU7TRv3QXNCsau6T3gvJun
1XPA+Jw3rieEDXtltp7v+t7wnnU+b/L9GvPi90bTPOW++tvD3yHljRoBTJjzyuet/ni5efU/Pzy/
xW976U1zDx8pAfPWOEUjN838o2m+NG9ZeALXIKvD/VvWEq7weT2rgr82mjefV0fBD3fdbX7qfMf9
lUZ9SgGf1+Pp5eel+zPTpKPifH+OOeWvNgk8mNIX0JnQUamllBxm7b7YuLhaE0kudvPjfZqA8tIs
xtpT6rqGkNdpG0N1OoGUrki9InfVttKUEkqPsdqlQXUwBkgKRk3yKVk0dj6m7ISJsG33vShJAKk0
vk2yGKar8vfifK9fG3s19Pz1vDbfzE+ct7uv/vaS853zw/OG9+fN97lyhAwRAt2q8CgMLNok+2QA
iwDDRVoztT3FFGiHrlFrduN6Su3kzDbdKPOwm64RswSaEvmO6JqcgDskGXPrqbOoeKiGq2/SUXSi
oTiNYK8zLWaI3ZYGf9mkT3a6diiTCnfNFIJtTp97XrrfzPeBOMydTGbSJEzfx1gqKYLcIuTEXiov
lJLRvMHN3/hlQcqL3/U71+Mm1qViFYzSY5CggKGlU4k7l/w86hvXKoACOLcR64CZcoBg3plXEwRx
as2noDAMEaqPxl0odzVTW1PCQNyGQPOneU8+TXZQz1mEvjUrSp9AO5tnTWk/FLNBcVV5xT5IG/AZ
FTAhCwS4k4iKu+ql8cGNTVvPG3Fz73dqAsWgufNZAe7fGMwE58xlc4ov1XTyzIcp8jSe5tdVPs2v
58X7nUErnpXOH1f9dATNNz6xx99L9/vKQcBWl6gnou4oxc1Hk19Wa4N+MI0+RpeEuok7wTsXIpwC
vdRhtzLZIyI3qSRb95jwTBlbadlcZKvtvn+IyvSXu//85qX5viJmzGq0auzEkBCELKNFNR0F+VSL
0UoL68R9fV4q5mIWcb3DxiRNQjDafhflxvQXxl5Ac86HOTuv+0RL7foCSkXUyYDZVQNcBhqoAvop
eeSN2Qk03tHk7L4X62KDiVPe+uNIHlup7rwScQ0yep12CAfgNMiNMsn8vimardqRRa9PLey6rPDa
g/V3AhNkVFbjfIeUqFQOWkFEfn6/JP2OQjiZMG2wkYZrFa6GBzFd4EirHvp3019DSjWx7cLBfY43
wq/MX3uKU8AblFET2NHPAG0V8v917r02Ca/llOJmaF6XP5T8BModrbvsO2gD21620XsGS/r/mgfQ
3dikph2MJ0+8SJiw1Z+N+0H8Bi8dlrZCRF66jHunfu4AgQhL0f+AewvKKI13Zr+fnIreyk+dEMZM
9uoP22T8kuVlqCHY8XdBt9KAX+m2KNiRuQBk3JrtqlOfdHWjalQP9633Ynyhqhy0J1KIsmZZSpsy
PGb6s6+sJ9wCGHB5kQx7lVRS/1iK21zcENRBogEmWJzhgOun+maurAl2M6geV5xwcP7H6GkK7DFb
2FLKaAu/euaQU2Oia14nrzyApAj2wZn6RpKumHAKzWEwb2m87poX0ByIBi95/VNv1+XO3KOYLeCv
tQBgduFAxLGTxng2NNs0N2pDlCNulBtl2EaFMXry2p1uojKyXXOjfHT0oNJsLdLji7ZydEiQ9RR2
Jp7ox6IA8fl+lcdAeaaSmFyY4A+0pKw1tpL6lxzb4mv5TLelp2n1a9LOM147S0e81UK8oSoJFANG
dTZlS9jtc7jv6bSdPWTHT/UxAOix9GqiuFYZyKWa/s22V9a5v8WxoJVf0H3GeE9z1YSWHWwyl3iN
gyl/hiPjSE6T5N6NB9HC1Uzi1Nos1/64K41L1OzDAEI0xwW5fOAhwuhX5j2r1RE/6rhHWsD3DV9G
9KglLpEbCL+I3zBg90SEziJg8nc4Vz1lSQFaJSwv32u/qLiq2k9/XMIyLWTHrHfSr6y8ptE2p+Qj
Tl8Y3xPyWsz2O36dsrEpzG0oLGEXK4WttwterH6nvKSBfUMrkK4IIsMbq8EJDI+Uj1PL7lTbAOkC
5A8D0SG/kTcnqY8Wxhtxo/pOtU3qDWE8fYWIeU9nuCsZOhwMXJRV6eQ0nauFehiZpy/79/4JnxD5
GtYy1q61vO18AbzbQatXQ7jq13xMD++0Fm8a0thGtJoL6St81wV2tV901VoWsb3cuuRgUJJ/lAVH
Fd7QfgbGOXjVeiJAqPPsJJ0RuJ28Wdg9ORS8Nc3JHNiFGNxGqqUj+HuO2jLcikFOTKIjqWTrIq6x
YW513V7GTAMxm55PtGMZ3AXmhKZZ1MIhLD/rBAudSnfmsTHPUxEm3CQk3lBC/0mLyHoyaxsZ7QnX
tYsFm2uzReti50OCU1fdWwSp0Fijrm4QrSc4YO3sFZuMxYkzp4oDyMLhVfDDoDMjWJPv/MSP2Tha
J2WfrCeZ/lLAGDqZ4RZYzyhhEMhkU11mTwJIXhmNpycmTiRwQvR/1ZTXotkYALA3zQ2WqoJhacOu
GeMidwmGNE9lvmafAK2bCQ02KtUL9KBP+UuloR+ntrmPCe8Gab3K5Aek0EQWWpyKJXpM3UEXV/5n
E5xGy2marfAR8+cqahBCwroKTgBUSgRN6Die4LMfi51/Vh+FZT3efOJXoK4V74pyhunUZFTuUsZw
yDEd2F5KfMTuIajH0t3T+EnyJ3JGIT4awt6Kr8Cj+shOrlRVJXWDfbfMF0O8qS/WS8L3DzmfkFd1
02+gpj1gIszht1zHPaSBUVr2LxYZMMNaTB2AlBinoRaOggPBT6F5gPAZhJ6Fr4RrHex42/IdiBwC
o2COvkMuPCL5bcZHwmCH4doxKa0+LPEAvoWiLgJWpJU0RdicsDwPiPi4ULOHx8Z/HMadaSJhpqKF
GitGO7xOYS+Hv7rhDZ8e+kAslP5LAiyjrY+yd24BLImsiCulJZBqHZs3qIRxsYncg95vWs4sNKBE
Jyg+uvwgCfBLiURY0tQvzcXUN8VYZpJvMkE0ASiOLCPG/ml+sJdnH5fFnlcHteoufPoVZB7qC/8R
F9C6u6H7lmQHxS/JxZALUubZjlLAklnUnxIgjDViGiIMHmGxgFLcyTaVzJVBOLHzAxlF/gLIQ79E
S5wEVyVajSsECfvhopPI8+5u6hDwrG0s+aUZy6izxZ/wbMJn7xG5pfhgnLpwOVnibA4G/6W3HNfd
WAgin1TwpiiHj97xq3yh76udQlB2BAS7hP7aAr9YVoSlYEMCu9G8tt1NYvOdLsDvLRCA334svvJl
86Na6c4WP6F8UU7pRr4MnBQYADyp3XTEpC/hCxTMSWL7ot1aAJ4G3nynh1/5SLOM//34yKYdivmW
AHsHWgqZRxeXroH8FAcrM1zXpBThGKBNCpyJ0D7HYghF87ldoWjdwrhO/A2hAdl7tc7PwRK+mCiu
verGdIlQDhe3WLkalsFOdfDe85egraqu2vQ07hRjosZ+0i20x00oL4kJlF62ANWAgnm2csAStjEQ
ZZ+EH+IzcroWT8aHx2GQ7LKrtkmu4pMHuBJDCBjPZKIwnECKZk/ZGuEDnYar+QbbjsekFwhIeETH
TyTo3hJCHS4XP9vi4yXwwGTYRtwz323oBNcqojGEsHChvYgcYZSJmD09SY/Iy9sH+bk6wUNctRcN
ku6ivUR7gHsOP/ZVg5COLw1up3KoTu0FesP6HY7FeBgPxUmBu2p7G+yvB8tfHjm8kS1AehkPfbso
HzFhkSK8GhkgDOkDWwDTBF82HrSV/wY+p+WDD0tz5+7eq4/+kJzIu8wW5prRxwGx5AEjHHZGvsfI
FpZA1RfJgvyqo2vDNHJSJzvGK1pxdnipt7g0QeOd8kfhNbj1TvMRPqLyejQW4q/imYbVVltM1s5F
/ea9oFjRHOsRD6xucApwuEWvVDrSiqvGC2cyfjp8wyiAcfYwQIRGQ2WfvN3LeCsPJk2DbXQSNppj
HLTH3DEcUKJr65LakJffUHJTB0elUtrjW2PLNrIjmzOUiDx/ATRW2WS2ycXlLeFTrb01g5JtvOfn
8Bw+1ofuV3Qy1+2h+IgZ9VD5ehV/vSan4AbR8pf/lv5MNiLfBOcYbY8j9Dj1e1HNP6QPDThcG9yf
+BRcSR6js8DPioMqWDyKX4iiBVvs7eEJQU6/eLQ+m/caJtsy2hfXZGN+qE/l23DiRMgJUv0o38If
qt2dYKf2D9E+2stPut1eiqv6FC1Fmy91LR+5tclb4A0+MYdx9lnRV3KoFWoHYwPlYue/Tj+6jfCC
go7TG/5oznDFO/I4oIfEQE97klylTXrmkrgrvvit0gdKF9txj2Psadx7nGPqlyxaZkeuTtHX/Luv
X8KzD82OqwtHkdPvE/5euCDxWOg7Oq5BZudQnlF9Mif9QlRev/AYB1PQOOCNTeYofDXgbLhg8TWh
5+Sa8Tl+hg+CC58dOAz+WnTiCxWyCIhBGNJPwqd45Lys29qq3+Id4Gi5QPbY9NueP8hw6n+Wb2h7
qgXujHaRPnYMyX/gf0Mz9yycx5W08jYZV6RQ2lQ4sZ475TVag+7bBtt+ybW4LVa47XbCUTnWWbA0
bsnXwNCucnzrZwQZhIaUzCWTQIoXExiPtfKvBEasjfN4aIZrdCz3DCm0PuJYEd+wJMAldi9fwRU9
RdPbUEKk0ekYKoOjDK7jSz+fAOezxMRo5EKEpfQp+0IRwUkFLvZnwxNBuqZY2rAAL43P7qhzIniu
t8A2thjozY/6TPv5MyH5U7C7G+o484Ol8s1/1Q7tWcf563Ea8CAs3Vq8zCVO9kX7YLyIT+UZyUME
4fc6jQ/epc/inV0MCffSnOKrHQ4jgXOL9hPGIbsnINQypxMbQ4TuCIzeGZYCOXiLYTcsP9sNIzzm
mjeQ3w6ZopwriB5dlmfOpVwm38fk2A3r6ik+c8qLz92R7zXaiHaxFKAKLiRg0vgEFgyBbOld3Mbo
Dw/W0txy4MNkJx1tCblyQ+qKo6+ts7gWT9kGYZT26L2Uq9wZqFctcFJWz97m03fypbaGRO5u+qt+
aBfk/9kkQPBLLZYSJ0lIcStmYy8FV5xP4+f4Vne29lN606Axxk64sk7pS77Xt/Ueb5R1k8NlZyyB
KnBJwz67YcjHTxe81Ubh9FxuO7t0hL30AMpxzQiVV15fTEe7Mabovszp03u7dp+tx03zBex+3CQb
WHG2tAlX4UNwhde1pwt/I8LCll4wDHC0kr4nP6FGr64cs+7zRBYEUPulBE4Kc+AZ/+9Hfikfo1ty
wp/BWdD4YZ39R+OByBJwkFt3h8PyZF7FZeiEb5+hI9z6fcvhrGymfzr2kg5YpK0/yx/xRcBYkC+6
eIPWryac/BXNA9i7iCEU3LPFq+kfudKIz5V7QKHIuHgHxWUZrKFA5VvmC9dwJZ0YZvKrlZ/wOcSr
iefWbftHb6durdFBMyoDIDe+xIFwSe+KzJq/4kib8rF+tCzH2+n8jsgIecxu1gs78UnmIXLOENDs
XG1tGVihUlWYGzE/mstuwlSIzDrpr5vv+2ATKcShUCug/oSJ+69KlDS1Eeb7vqtRptQgwg2vzEIo
QqlTOXm+mStR99V5yUO2uiALFpHGVIWa9wdRCB4BK3c6Q3qIkAVufa9bFC4yRCXvbKmuQNBD/0nb
YF8J7y3FHGlssaK3y6KVg80gwnw3Oaqn3QfLsAEol21E0TvL1OTXZewxAZ5umLroIrEod3X+vAR4
EvGC0n0r9KtwqurP6nwKQABp58WoFjFiTVp+PUayleKLlQOTCiagWLNExYK5ddWl6S0bCwD86SRS
mV0Jg1JcSiiTKyRrzU4KaTH1kw/B96XKqYfoU6p1qi9oqEOAAgjTPBpUfT8NyhO7j+LjkOsMgyY/
AVUtOgJiKGKTigB81G4erPuRTChF4YRbCGdqtBtkuTEnTvYJ+zpyjeylb5HjNNGAlW5SGtXG1B6Z
Fxssf4h5iKdI5pLuXOOd67rzEmIVmnVdUewTFzFiSFt7N9/MxgR5sh7c78uFJtiUvrcCToGttZE6
NF+FVu7a6WZenW/EnMJV2zEDm+ug800uCIX87QjRXfdaN0m7muuy37VaeZQRpRQBt52vCxuEazke
H4WK51QZHv5e0iZp2nzffPPH6rzd/LRIyGmjJOnwLpmg/vXqKxKrL7E3bXqrnAAi0A/4N7lWSNle
qhFEWSXaz5zP1VOk3A2WWO4KCXR5mI2nxN12DVlecoMGpVCpiudTF6ev6OzNS5Fp7ceU6Oxw7C+Z
qENcdguqjEnRGO1eUpoznkIJ5ioKuRGd1q6gqk6NVH82ZLPZfq/ND1gitLTAo2b/253z877X58UW
Cnlq5Ij+qLlqnPDlkiJyjcyGfhIOVXpj8/J893yT0qvcxdPNffX+aFG5VFzbmGCBf24xP/j9KgrM
UZJJ/n5I79Kr2YCFzQp4hq0YSHY7iNoxsCbxr1wNEVUGNPUY1/h6Kae7Gb9tARffEg38WxZrJena
6vb+2LxEtPh0Dhr5DPMTFL2oxOX80HxTyAJ/NBU05SLLW9mZN5qfRPUaVKI0txGn9+vR8IyYF6eX
ut/7vT4/YX7q/KJY7rkMz4v31/vecr7z/vT7c75f/s/Ne81LV2XZPvzxlPkNO4Ngoq6kpn1/mft2
f+7Zb+v/ds/ub11oEZlfVkjn+e8P+9ve//bpvhfnZ7r37/i3d/penDf4/oCY/lxbj6na3vf5P34n
84cxquCff7zf3vn+Of/4MPPL/pc9uL/F+D7W6hNturdqupKk08l/1unNN3/c98fqv9uEHgB1rT9e
RpqbVvfN56X7NvPLZoXODOy+zf3hf3ffn28zv8QfL/u9jaGQnEW/bTULDM25AQsYISMCJURNS1+z
ma6386N/rBpzh5Pzc/q9oTl3UefNvxfn7TNqTbKpNet/9xLzFvPN/WW+32X6tr/35j8+748d+48v
M293f6f59e739VMX7P9rj/472iNZkqz/q/boGPzwA+8j/V1/9NeT/smZk/+hSjC2JUwXmjmx4/7W
H1niP1TRlCxNtTRd1FTduuuPzH9IpoU0SbcUXVQ0ib34CzinSlMWrUioqioZ35i6//2/fvT/0/vK
/srHq/5Y/5ec1ulNfufNyaYiKYqqGLqKAkrFUsLjPz5uQepNsa7/o+iFvi7iStoLrkSUdpEdXYKv
dpmiMTq1PnupL3cwGCeQaS0SIhSM57IYgFaM0mleaxDsYEKwrkNc0sH3k9ciG7v9vKb1zJQFguFX
sKF/qAnFB7mawLHqAV+9Yo9SjrskdYOd3OnLZkBHjjNeo0LARFxIGsyNWiJBrU2LW9+3bznC5b2h
t7eKOOezXKbKkxuCiQAwUAEGN/tt1iVnvutLVQv9LTX0YKXrLtVRhh4wlJrE3ddhv9F8uTqrcq2f
8GYlsuddJQ270zAANYXwAv5l7PwPnS5o0rcdENQWO3kvpQ9FRDDNgLCEiKOUq63v4qsxFPU6iqhE
6eBfWlcWHkAAfChaBbq5BbsRaAI7XfzQcXk8GInakRcbN06YcNEt5OHdw3BgWyBJqLtTBlMTvVyp
cr+vZfosMXjJ5RCK7UPiUUwtTOtgNtTlYGUlW7fFMcafj6utQlaCOZDbCT+bLoAU+gdTbc+5Si0y
rTG11kJ7ypp+late+oV92zg0UI4eTMIwIHwAL2sjg2lfKJ4z2SU+qfQTO2jB8CGFbA96rT/oou/i
zkgoGOtSek6z2I6MhEileqDFEZiHrgLU5yua3UBEWWVsfgoNpxW88hLIv9JRIkTQClXNkQXGfHy6
LRwa/aKP/Fl8zbsi0cQgYrS3ETPxTevq9aDL9QknSb8UlJg4rU7TrsC9160Whrg+hfd4gOhT11ax
dwc0IHHxjAmT0SeELtsX81tXWMyrjaxeDG1kYrowNELsDQDwSBwQkQOYCvE9qYMoXSo8PnbXhiYd
fga6g3JupLzb/SZO/OsI/Jcj7g+9n2yqHGeYLwzRlDUUiX8ccGaF1swtx3Lf6YawbLlgO4nbHsBt
wNZrgmMlNv5WU4KH2vekLRKYNyRiVH/UkGIUqOjvc/u/nBF+3x8ZXeOfpwCOe0kyVI1QUN3iTPCv
pwAhiFHnNJm3h9rXbWPAsSsNEY8d592twdm4FYkw4Jgkbs1s9PdEEoUrhrh92UqLAqr2SxYSKONC
i6rjxLxgfx5t7Hree6fSbiIrIlGT7s3g74Y9MfQerR+5BU1PFaxhj3AksSWN/AtVimiwhCbIwgoD
XE2Voq15BgiUox7rTpGB5KonDJ+nk3rpWVYJ/LjqmO1qzUI1BJIctGY8G0N4hIYLm3ww0NITVJwC
NYtVfe+3CoULqY5p9nv9SRW3NdzbT6EFekmgoLHWBZruIKIevaY+DJIPftA1TNsUW6zckaRsVUk/
RoLkodUEEynnbkzTwycdo0wf5EF4x1Ez3MyS7LZSfEayrx4ytBu6LKiXsYSe4krkx4adubIszJVh
Lj/irspg4alhL24lr7v1uRzSarD8hRdiiFJ9KmyCkWza7lfiKvW6CJsnqdQ5uAMy5QoF3VRl+acB
H7bdQFPbQ4E66GFoLZXkLUlqHFldqsHCtWqnTqQPCyQMjINRpx3UvBg6IWNDjRY67KYepgXvCgQy
HdB6Skn2HSGpoAqNGKAq0Bgm+QubMlLgmhnNspLTLbuUbaDpw7WMhiVidKKbi64/9GMjL12iSDHx
08sMDWkhS2ShWBADAzIV7NpnciF56lJOaOGKkPum2MR9W8YbrF7V3o/IEWi1aCtp/ECaunxDiysS
SIpHPfaAM6k+4pW6HgUbWXzn5DhK7XA6RkpN2IzATp3KHV5aPyCRjy513apUkerBwkaMlZ2+t0wX
ikZsbOXWsq4okau+ColjHB75TGewlQ+q3loY34P2CC/uFI+F6cRNL51iNWCX0HIZE1m59muoIxb8
btktA2ihsIgGzQZ2iaJmcAGqlaKtlzTR5MyimieKmwyQ7EFzjauPg3QVdgqd4Thhau9aU1AaNBhy
Gag2P1EUUbexRcPLVNwPzUKL6wFYL3MJVVsH/D6CvdNQq459oziq+GCbxIpuWmr7OvGoqYVWwgLQ
gp+9pD/XoOno1WKZ5dVjxZzgZpLObAhcAVwIpsdhMnFiDNsKKpRC0NoPSi+p57FZ5dKobCtF/kHB
Af7LyOeMAvdRUUki1FLAAEq6LgU1WBZhlh0GBARSb0tV0V9i2Dj2EKUnMGUCWH/RWrpp8CxDQ7cB
jHE4wH9xwhBbs+GDJ6uGlgiWMl9lNXIDsHDgEtsgxVzJWMDMU5yebrRK0ggrOlepoi81OPZxuSmE
imie+MqYBPstim/HwmSxHAZEIuCfnrx2+FRz8kdVxbuEJRrEGsIVVp3h1gdE5hZq/G4xn+a3xpmn
GMt3XzRpzPsC/S6tfG5T66mCzYPbeEzWfSqgWpy+h6zU9iImUifCaBCC/Vhr7qOB7MaCM6lJl1rE
dT6hoxdeg7MVApjpWHq9DHV503RicMh8Kl9+LJCXlKs/8iBWT8oPSlsZYwZi8eDSqpr0qwsSfosV
TcrK/wmZRl9a08GYuu7F18uNlIYQGdouWEMAsudzXB7RuSpVBhmVoRxyQP77oQ42cV8ItCQ1bIpd
+Z51XbgREhR2FUZ2sX7Pk6xwwEPR1CtoRoeQ9qMhFGxr0BRg9BxkEDJ2g0zfPe+wyrhdutKSm+aC
0W7EysBPqJ0AXBmr+YhMJpbk4Gcnwyh3ecWAqsSBvsFvespgcl5besGeOpaHHFoPMoShwOblUYgt
6q9ENqtT0jSYvRv8R3J+ckvJvFiiZ11McyCU2MPQrHZT11RBzwRpnn0DO5AgCyj0d/AQ9A9dJbrp
g7BX86Haxx5DWPT229rKETYlhOsUAg1NcJCPbqygv8yJyIlH41BAJaZ05hghVM3US+UjTmDK4qMv
QMkX/H2ERT0xR3EPnE0jcd741YG/IOs0mkCFgbhvU+VL52y8iXqzWKpSr9q65RkrDWOXw6iEBpOr
ISH2TLx6jfczsqL0WkSBRGkge4MaFO5KpbkCDqj3KSeTUxlr8j5oRgEfWC0dmD1sY7WHyyaSClPV
FgbsOl8JHT7p9BSJQbitJlFdEqOnkd0lhq1sX6sqDCcl/hDGZlgBQaK3MxrexfCs4xCIDMhgMh7A
m3cD7VEuRnQs+sHxK5l4RhHTQNFAdR0nTWkKcXiZEYbRiX5xxIChQjPpPpqaaOGi5iBs65rUDk8d
9oFZH3TOaSuzJVVO4xuzxXbo8BTXlZOYPhcIFVJDoRBxKAgcjKqADZ3yDvirEJRF6vbtgQSWq5AF
hjOvgRHBxGrMpdwmdXBSqw+x7MM8Rd9UYCtfp5NjIiFTi98YxbOWc7nk9Vtwdu4VuqVGB18xTfcl
yRsFp3wB0aMXz6IILHEMZWs5auZHTNF32Q4eSr2BaUk7lcRST30ayvfcJfM0m06wwXSqpZKZL/VR
Q2nDoYS8dXgFZgSXzQTxoeYSxgyZVJCQbAm9aLjEE1Zg+/6trs2vCNjkPpIF6bGCNt+AiTjEDGkZ
t5Q/pTBHdmdIp1yRHtmdcJNGwVfvifWl1REVElZDWw/OmucVT1UuTQkYtE/U3q3XXVGNTjv92YNO
RvDT9c9R19CjRkgVdEuPfORTXQhbLKtnQpd+BaKCTZMQBZHfqiqI5bX3fcSvEReDUaKHGe+1yETq
QxoL3HzUMQNEyrpfkj5sMUcJgfikwo1Ll6oPEvmm4kXktLtRxwr+Qy+MKMVjY6tZyZsRF+Ue7vZ1
9Mk6zUvavWbfkOCGWYRxZ84szOpvgYhuUwo5WShxYy1AEsgok8uVbHnKUwVs0SqxqWFxuSR9Scq2
TkSGnxXpfr5pUvEnqS5sLvhMwEpvwKQMea1N9mGDQXbgFWyE0tsGoLEt9FMgs88n2fREcSMJSRHZ
6Vp2+J5AloExIphcBYE2pcpxXc4D2mzFODZgeOCYiTiH6R8p6tL1k37jAyOknUo2M96Vc1z6SMc6
uoVGHlFazvvQTga93owY/l2XfqrQth2bAiPVQWFsA6MGpSHTrA6a/G3+VQJ9JZav8w/gPc9WXuQX
v/ASu+q1HPRy/+kzQ7LDugTsW4ryqrMYeefqkK9yo3ghhcywuyCsFoyukaWDEsOtrasf7Bm7V+cA
7hjTO7BhaFm0A1KFeJjiKTv4Y5z6axO6qdcQ8ZPK0TazOp1paI6Yt3O5binZPkshtBppDvfCJ2oY
2+/GEpJPV7SqE/ExDQD9U2luBzEqlkrE0Lxq9ZuCRJIsEnSZgvWjb2Rxp5bBlxqQsNr76r6vCgMg
yqSCMk3agwVNyTKEvhl1IL59JXrvAITC1TFtTxYJCoGQg/xL0ddlTcIT4fVgz+HBLQqtAbcnb5W2
lQ5tI39KeBQFT0W9SSb2sslpLwcp2sc0sAhPC9zCaX3VBPrG2EozyS7JdL1bEMITLwvfvAIVRxLS
WQk63NY9aO8mZ7ZTl0o3hUKEIKGVjt3UW4nkrcRalj1rGeYFNwXrPZaGcu77d7mOl8o1q9HOglEZ
11kvnywicbVE2ECupBUpJSjyIYLaXCuU3Q9D6sVT3KJ8VK1Cd1KkAorcjNtAZHDt6t5bkZjlAziP
hxqtXNOgJ6ZtaBwUvqwlE3yi4EKk216IEtDw/g9lZ9YbN5JG2V9EgEFGkIxX5b5Jqc2LXgjZsrnv
O3/9HGYNMFV2w8agAUFdja5MZZLBb7n33FjsGil/8q2gtigTgq0Lot4CBGCzIAqlIwHFImPhoMLs
ET70Jz9ihW71rVrFznIXaJxYOH0nlFLVNz9p7LPqWJ42kkyzJJ7u232f594lHRCjFwBj9mZtNGcc
epei85MTb+wdR7H7qHwrAyCOOCizlHkxqbmJ2aG2DuS1hfXPQm8R9Vfc3nYWyU9Uuc9khveuVR/G
vL2nBkjOngKDFTUPk7BJlFTJdDUZ5AhwdkfgIDDV8xjqbF7S/6cXxZboNCjYKSQanFQlSY1NkFfc
qrnc8l1EgcEl9Ul7Vw6dg1EzPGip3Td4EojZnhp9NhN0DrFHQPbyYyZsVMrkwQ+Fualja950Lboe
4MBkRdPU4on4SCzupKGnYLSorUYVGk9DTg7AUDf9rlnGblG5DL5meMa34Y2ugQ9Q8ByMYupPdQFf
yPcSVASjE56iMY5Ot98qQZhDH5EkJVugggXRdKFXVGcqNG9vC/EQRWb8xHwyf1BdRofGQbAKiKCH
ZAC+zh27d9uPE2h6XQIZMiQQtqN5BIu9dQOrfKiSwT/7VivQWIqRWtQI0xOlPhAL+OmkTMXoiszZ
Z1UMk3Sw2sajRI+/z07MCs3IsycGoNBzp05srJZYyYLQuCqDS577X/2uzc5tuNxZOUHucrEPdIo2
oncryF61ZbwMSf6ZSrfbRTDRUTWA4OaSXKWgWzdVGU0PIpvrTQDdYoWVLDslzB4Ce0ye8E8gDbaJ
CoB2gjxRI/cJrexhWIZexmjf96MGxpM7wS7qguglGHMF/Jj3YkRm+MIpPZ+nIvg4DzJyn83KdZ/D
Cp2mIXIQ6JOqV7XbWjse4/FjMZEZYdn9ycSzIa2as3GK14x1q7ditsGqK9UzM+uLnRFl1rXz/Oee
jn1rKx3v07Az8M4UBgtU0pmWPzpGg1kEOidX2brYXi0ut2ulFYLk9eyRqKbyWpYpUsllCFlaTnKa
GWWs4ZV9+Fjm76iTEVL4gFV9SCb5cKX7ugtmYJIiHmscPN5EveySryfhL2eNeQmr19mt5zOwdCRE
hvPku1RplRKoYQ1CuSstz9WlbX/Ec1icI4Cp4J0hUvcG6pu+zuJdTem1VlHkngoF0mbSUNB0cCHj
8Y4pYXJ2rXjEF5H4q5HAo3XgoTkrA/4kEY1oqeFlrxqveSGmYtzXY9KijprvHRd4aYih9JLNnb+S
rLPv4fiASoHQdrFNhEJm4yHLmQeSzaOIlIfef8Kx750TKet9yoHO09YckfOLH3mmyxMZVYQnRrRJ
aS+Mnd/ZSEN0dkrH1mfsCnlzSHGO3X7Iwmp38zA8q95yT/2AzrTPxm5/K0A8EK1zUGfrphkFsciI
SOdZHPDOB8C1QF6hPuC8sJjExGI9z8OPUudPoFlOQ05qNSfqe2A3BdUDqbwWTygQZMDJkmDfMPSA
WGB7B9gWiPxipOL93EdbaatqjwS0a5Lmk06r17o0L+gD9GueXSwH8ZESMZbcXIiLMqKtORrunkcG
oeMTJ2iVNN51hsFOves9di6qGCAZyVkvQj0vsk9VXT7UoSpOY9V8sUvB/a1Re0VuuiLxRR7gpx+l
Kl4IQgCySyNZNBl9Y5d9aT0GOk1Dc2tkxd6TbU7mJH9+szgvWVW/o5b+UYRevdXNZ2PEx+I4C6cr
uviBWW2JBCNEEW7vKo6deTcXeI2ntAv3c0EaSaOJO+HVAOIeoPbb58LoH9s8jC7sh7+EiFeoPPW7
Wlo80s7SpZQeYWXzGWdsFOJN7fhrn6f8MT81amCmENOry8pi3uRz0WYBBCPJOLtjVbPloGm2Kcc4
ysA2OMlIoeVXVrWjj7O2XpnSAabGpqNSfo0xKMQCbb5T2OYLFlrE/SDYmdAU5ub2/VO6TWvfmMER
yvKz0bf5zrNgE3tpj2IJhTVg409TRhE2Zel9zxT0rF2P7j6wznPKegEDttyUaWNfptzbim6QO0Pn
mB9KBpl1AkChEU2J8t4kJq8OH8JpMySkgPM52gcqwfEKLm9dGngG/Br5c+ZMPwfLqS4NJ1PTLTA1
Jp27PjCCdWgO6piNOSQ1MjuYJcXEjHIQ1p3LUUniOAhSdGYq95gR9MhAfQaVZWSDIKOdGUuiVmIj
RHTXuUiBPcsnMgwTG2jaqs6Y1CVxvY8m3txEko6p+2PjI8sSAVNMKp3ouLGFGRyG3v7iJYRdQxp5
wjKKzMgMPqlQKb5akuJtg+leW5DrLRv/A2Lhmn6YZ5aZ1fsxqvyVVgjf/Zwx1x3DdtxYMZQ5RhY0
GUyGf7q5qM5GGhjPHcsdpyCG7DZM6fzqC2uPp3JM+s3ckyWTYbiKMzRxk5NDHP8EPQ1jAp/SnV1T
Wkmn+LDrCF+BhUjMprvIDcM9QjjP1iIs93o26Qbc3NyHgQ95vRBXYjjDtZPB/6SagQOIrNp1GNs4
kvkO83fQT1XYrLtywAHkvCVDYx+bgnNnsNz8EbAjCabqSOUlt6kfwzvss4HoJkZBsZBk0lSLQeo9
bPvhTbfqpeDkmHMWUbF/sac+fzTnYI2VCY5TUmnaTFF+9awBooiG5JPDVFv3RHcQBPLSloJ4FNlG
p7FDsesPs3PkOv1CprMRMQW9Te5trmtXkshgt9FTA5J3refsWrS0ubqwQkiEPtgB0i/rZKZ38EsO
0HpAblkQS3WbSHQ2Z7gbU2158TyASBnq/cD+Kwg+x1Hj7F0TLYkncXJ4c4nPytXRvpe2f9QE33gc
X8y4nPA5B9Z9Z1d2QBsDjt6xu/C5mYixHQZdbJQoy5O7/FCRe0nNoN3dipbQGh/dooHakbrByeLS
acnI6JkatbDuRBPzvr3qFJeEbDMTIAhFO8lB8V8NbZFluvzIHeOTA/94QRSTZEHA430BnqcLOarb
VjwmghTIxv7pGa29B5j9ZuOlZJoh6Z4qF+NVa013aRO4J8akV3+Q6LOSsjo3RFeZU0k4duy8mUZA
KG1Rok+vRv+xGaLPPP+/FVWrnwnrRTjWVu5aUlHuk1mivQ7H9MUh+9Vo4x7Qb76Mj7S1K9mbknDN
G63d3v4czu33pKH5pioSRyt2grWss3E3JqDTNbLPzOuwGbQCXpftZBtZQ+knP5RscDODrOVlB4Jm
EHyNZAZOPivWpCzUKyXQnkiYcjP0vb+ZU9O/xF3NfMaK4BAN+LK0N780pBJksWZtoN1+PwDbuLZx
9laXwzb0TOsFdyahEg62Ude8znF11kO05GATWZQU9pK0whTMnttXQNj+1q5Lhh3wcEnIKl5Nj8uZ
XAU2mh3gmGCcvwCeaOBHfbGLxOGROpSsazO1EQMe0WyiQNGQmzKWgUezAaPLXJMoOHyeLetItrTk
jMlrsET6pqk5fh4q/6efzLSDTN3OuGu3Jkfpl7y0noKY2U2Sl4RdDjxY+IqWtNCoufZAURkfnLk7
xCUm3hOnTJtgKKWqnSO8YSlZOUEeek9joAlb6c1gOydeuY1HaMtxTDJGi2XS7Sv8bWlK/HxjG8d+
4fTeTkndUmE6eQTxy6/Kr2WXeiftz8P69r/yzGQvCg4olvnZMYpkXbB8XJUz/YTs7gjJmB46vKDn
uEMso6ar34X9ITBC69IjwY7JFbtyH2IvY9/BWsxcSVQwr374XhnYDy3hy4PvMTShJ6rXrLDKi1QT
c2pNLd/lIYZUv4k/q+JjCoOYXVvBENyXA2dEFZ6CLqx49mfjabGfF0blPdK+MYRlBTjXU7dxslle
cgdQ9OAvTrwYNbB0TZeEjOwMAjlhZQN/kQRdCpKqbh6gidlnU/y09MKDYK2dxFT4OulefGzsz97w
2XSsq9NhSWs4Rog28r73acv0O0IeHtZ2+4zOU58Y5lyNaf4YupxAT3vDAB8Uk6wG4lSQVvYi/jly
UK3x07/nlvniBA7cNVMn2/UoA2JtNDlPUzCR6DPaD7KJtm1KKBacqYdYdc9Etxximo9N3/k11oSK
eZPx4QckqYWGQK3f0UpUcFsKo7m09LZ8ls1WGCh18a2ODbdPaIoT/U3Ex2ZQiNySkzNs6pBd/P4R
MV6LBCDmnfTZhzAF4QeUO6xSHDEPW5F7GIQz8w12Nl4al8iFMSYMOot61gdGCti1xNhFQ0L815tR
Rha3DKWLTEBNKyh5A7F/WULue+joy+23IDDOSTNo4oTHzlzbqd3v0Xd8GQLvdQiYEigbqqRThQGr
fX7cfrv9MGawA70FLnysg/sgx3Y1tuFHBX4WXkxahfelPxxIBJ4QqCz/DAxMeD80PWHOkucE21Yw
40tM+VC4OD9sKvD72w/TsoNthx7nn3/mk5W0rVs2JK4ciRELyBKj9J8PQZBdkzGP7//fP7/9JszC
oSaooV27WzMyGKd0pRcflVOcgQvRoRXVDx7kHLGVOy01ZLJqjRyXYk/4Bf9+Qpf6Dkk7A+F15SN7
LrrEBOwt36xJc/dAo1mZaN57A9KuJD5nbc1VTfAIxa8J5GMDqxivpeUPzwmjyXNP1J8w9ZPjkJ80
ySjeW5wIfsu8j1n8NeOTXcFdpHBO76OcCZntO28DndddWUSvhVn+zIfoExQEMuQT4JKMJis90TxX
jHLayd7VNiBSoyZDhfxx8gXgUxfQJouM9fTwkedfHad/h9WBdxwb+1DtLFGTDON+TiEko0FrtnWA
f2JiWExvR9XmdGRD5cFTwx41US7oYF3Fq5nJ2Z2giyOwpoNiiQ9V4xNX4apIzPd8xEkYvnXim8u+
iE5KIrcfyeurIAWLPsg2Ok7ubQtxtOwd844MZPwgscrQmViC4PC9lMX4IOvFw+N8nUWK7tnDTSww
lYee+5g6KSvesr5XaONpWzvclTVaY0LZMtbR2jgQGhlSrDKJDlX36DMSX3mtj3U07fB9jekYfrZV
6aJboT6IKRqNVjLHa9OzC4Vs0TB8zT3A4iQMcuySFQPRmNGxuvMa/p1munSFzT4xJvTvxbe0ByYQ
KxyK/Zy3a8N3VjFGRW2oNWTnEb/zddTfkhFDU1CESyFN2pIWjlhBZ2Fss2VrRT2cuSnC6obWd/kr
avtjHvxX6jykxL161iVy6Dn6GNHlu8t9UZvhKo4I7Jal+32OsAAVKSLY0Bue0jIh9M9/ZHdM5nCL
4t5MxmrrYPO1bJe7IKA5A7y8Qn4DUaFSLx5rIu22jHhCMazcUP3QyUfSuWxNm2AZ6BGXyOw4wt7n
7LPAJlfRz3dOmRNTMjTFxuyA0bvZ89BDgze66mTFExmfOWbVIZXPoRVB8XSQMZdxzwgUB+Oo6s9W
kexGNUQrnh0/lGvuKdu3VmLCZW6TAyc8w/hwa+U530AO5iGbqyerVqCpZrX1Fk+AbbiPmnxxlOJu
yfy3vQv6oNzQZ34QlnHtaqaP0s/Xdk7eiKngUFbRD1cKvkjsZCwrva07xutONwHYYpMQJrfeWSp/
aBjw2M7osKXPvG2bmG8sJb/yuUblA6h3LnCHi6povQVfzoK+MzZsrXnGFIxRygbHdzBQ1Rt8Pz6S
iA1UHVYDSXMI22ZPz5mzZVMsYUqG9gk58TPo8cIo0u0wxdfGWXrSRIlVWeFyYYLGA8eCw3hnN/Wz
Y1E2N/02j2W76aOCvaFs1nnTFet5SRUBQ10PQc2CnjiQcuRREbhkHtXku1Rk1ScWwyYzhS/jALfm
co6QN21igmaFQbSWF0OIUMAaZkNv3Ii1ztQZZDX3ObuynPmWFvY961A8RmKuoOoSaTNo81ubYuQQ
FaV9QowdqaO4hcuPKS7sVVYytJ8dLVaZ/1poa59mzFJqQXg2C/fnTlQ4ILdZIb/DEmW7Mr2jbHpP
ONGAMuBCCxHUpE3tbAfffKtIBtwywSBYyP7UDQKL/UvWiXY755BtPTyFbnspMla1vsMgTuIFyYmr
VUu9KQfVHiJYDNZMEU/OdrLry7cayctqaEOPj6d5noaIDJgcJWWRBQTy8qU6JpiDJjnQ2H2OY3ws
IdFEisM4J+AMQne4Mz39Mo3wQ/2vFifRumUdtfVG+WQyrg9Jfu2kR+cbJV8wzYSboLS+lxApOu66
WFvkgyXgYUEuv2U6++H2TbkDDemTkRmU9dfM6QICo3pWDfO5qG1Gp6HFMKLGJZu1CjNFfxVNFtLG
E65n8l1kfkzunGRvXsbFmXnpB+qAt6Doh4PTej/7Wf8g4FBsqtTYDrVn3v1FLve7OM11bf4jtKu1
rb1f8pCrIrO9OC39I2H1AMe9z6VTQvnIkV6FA8RSyw5zxhJLxk3nb5J0HNgTXhIa/XXnMpmXCSGD
KXfYLqA6+subgxD4X/GsdEFtout1EPm6JEv8Vzkn/Tl0Q3YJx7jx7EO9jL8cHYF6COWGET3z/FRf
tN1Fy0QLNL0XEjYeAeNjMWsI6rKBYAHYnOLcdihRrenpL28QdfFvb9BxeXsapaFlmr9I+/qwcLpG
B/5R0ubhh6upJgBYJeCDdxVvfBU2A4ZGn42jmQ7om7B6W3Zx/+e38ZvGmI/JNU3B9yhsT8tfvkMh
u8YIkB4eUdOwpJgT3FPOusjUW+FQdJLWxyMxRExSgIb/80sv/+p/xWlbHrJmQrk1OmcTK4L6RW1Z
BdotUQfjBl5W0g3rQjj0HpGRGovi8hcH0PNRyBTe+s8vbC3f/S+vLIgWF1y5piOVtwR9/0tYjUUq
LvI0U6ygouoB2RfAPWOt/Ubs2yDaTQPpaqIZX/LZ+wmvsSZH+Drdqr2s85gYRj+zMU3Wk+6Zv+Uj
9Jm5O6VxTfaZKt4zhyIercPf5Km2+v1t26aHIcqyJZfMr/LUKWPko6mMjziUmK8Y83FYFAQFS4d1
Ysv+ChqaTUG9R6AnZ3A0vjWnZwS4hMVU/bRFlRgPVnEOEnbuBm7rumumfWLVj2VbtqcOtnpXo99z
bWPH3hgR+fyRDV63G5qYhQOribsMwcW5tEK0cqDlGUXHqCdii5y6DA+oJV7+/E39fnV6yqEh80zX
JRXL/OWLKnJZmXzSzrFjbnzXcAPfmQs7o+++NDaVYFQzACZwgjCwxNz++bV/P914bVco4iTZfSIJ
/u9FkvrWgPq9cY7CdDb5DI0HkWa3KV0fei5j0z+/2u/HladcLTylHK2XhPn/vprTYkVELekcI8v4
AQf9FY333W26n4gMZpT/48+vZy3Hyy/3gNISuqmHtBjLwi8fbVKRDF9GhTomPriNyIBi4dc70Uhs
p90y7FhWBFHB2D8wnsqyzpF5Ydv3C48h4LIerWpXHuygfLqJRrMS635u01UN/toolAQqz13QBuoh
aEBcG0xy//IX/H6Aeo7i+OIDkza//fKR5VHvT0PqSFh7hrtiZpHv4qa+is4LjiO5EXshjC82izBH
83YRVHULrI8Z2yJHHMj6uyvzJWySkA85adYZzsUzyk8WEX0Err/6qpp3f37L/+Ny1pZmtcvHzvP+
189cW0NkzqWyjowaGPArth3Kq/I9CkDM+oVY54vRgVF4kJmnP7+0+B9nHley69gMoF3p/Po8dBne
8tqZdRwX90CVzxNeQZQ7fZ2chM02nzyI6SJarwTT0LLrWjS19WiOd2j8+r9c7WK5un65+jDISE9I
UzmOspd3+68TGBNlbofwfYEbVpxXi3poXjQ/V64/WGolHmSXG4760HCJw/7zZ+H+fmtrXDoKQZ3L
wub3Y4Vdl2fmoXksTfMrM0HoAaE9fVHeLrPTJ2CW9r2tMkag/rLCMeMALXLAkiR03tzI2vsYS7/V
wt1DllQPPXBJ+vxI1BA+Z9QMgYMvPWJx+TBKcZ1DSgzYUEf4iuKU9BVRxwrzutWTvq7IH2gJ9Kbx
b8V9EAUbmznLHYYRtc2qmqff5OhNVKR6HcvsqbfBTlU6P7GUWBZ/6p/QHe3sZYlqVkxw9JzQQvrV
UKbrWvAsE/lbbAZP1uw121izKByEvwfG5nGhrCM3IOMytpzdMMKVC0rjLOx+ehsHe2/EqJKMLHmq
DQo3itpzg8mZvZhm2dnQUcUdeBPp9d45d9PnNkiuXRMKujNyav/8hf2PB7Y2MUJZZGVbNBC3w+xf
l0se0T1OZFcdg0F6pzlRO5QG3+Kw8R771jx5ATKMZEIzEEN6nxoIOnmcv5Dxpw7mXLNcZlEVVOiK
rS7daTEwJ0DLuIRV1IeuAvk354A5utn6yxtXv9/x2nQ5ZSmPtWcTt/Lf6zxIe2Qr1IDHm0xUoTGZ
jeknUXXqW5bVb54xAapV7iWZZx/rU8pOOu+urYZpQ/cgXpDQAFFkkYfy4eynEdGyjo16sAbTSPTo
AZM7c0WAT2yrQCqW7k76QC7bkl1Dw1pL6C92PCCvF0YmT3bKJt9Bpn4UY3m9VVYtff+Z4NFccjDq
0dqkVsQMmd3ySWb242iwC0nr77WP6Hk9phGbQo7MfcUErx4mvTXePLvElJJF9hodFn8f1b3NJ/xA
zBHcJ9xg+6JF56Ws4eufrwrxu10Hd7jCHceByk1s/fIIM6smnAkiUsfU22uGPfeN21Yb5Gz4i3Rq
3wVtNjGIYyWYFBI7eOUSwh4iikgImt7VyV9Od/HbI9Wx+fSlwELE2SZ/fT9V1LC4rGGT8fUOB7dB
UuG6m7Ew63tANsj+H4nTI3u7RPdIhBiBQCjV8bUzGg+LBpilCP9S6f5+6vOWcDWRp02SDpXULx+R
NxMCEzA8PFphZCMzXRLrfBaG7BsSkgCZVSCvcx1zujDvnw5O2q4ys7dOtsDq/pev67d6f3kvaI2F
SY4DD+xfzvwMd07Z+OZ0VIHAF4g74dC01S5iDQgMky/Nt4iBDth7rlvHEGu3470ZQ/kQJJBDpiq7
stf3+f90cl3R7dJMRvFpHue3v7zR359ODgXF0pRgbqJB+LU1S+0wIt/IXZIyLU0EGHakLDDPqGM1
fVoCksLGu5Kj+X/wfb039K4quLV1lIVnI3qyZ0wog6tew6CuDzXUc3KlwAGm03AJtyNC36eyGrMV
x919q9vymRMiO7GxxHA0lBur4xgukgZsjUzqzVzor37e/jBn5J/EbPlbAkczdFZlrtdhjiBcxZLh
4iKsDitCGHsPCBit9c5GqS8bQpZVZQOymzJ301owXErMQicF9dNCmbaVnedimCb5ohduvmdYYCMP
Al40F3m07uJ5euCezplKDkdmoz7yRlCmBXGJp9FmLXz7UbZTu+2nQu5uDQgO8gb1q92eZ9ySuENy
52GekCD0m6xzrVcBvpdpSPCaWeXXtKHFDcAXGbIVBxycP2sTPUhvz96K2cslCBWZel2nH26HaMzQ
8GR6/TMBJV9N0g1r09gMKK3OxNE/NVaLEWdES+FK8HblZxb+MZ4DrY8OLN5bJx359U+yI/Ca6Z5P
gyfBKp8DcS/SiGdc5u8bIpP/UnP8fvErQaeP31iTbv9bsxvlOGRQczVHMlfo1qAjLDV0OWw8PMBb
o2KBMEz//3e/Etz20pUsKVz713qzDUyr7ccQcGyStFujkJe06/WJ8Ov0EPcO/BfP3rVtxJQGVVaG
mecfvYLqHO/855vK+qXBkZTprmfxJMQMpszf7qkc64eoaiVZTRsvxHPnZ24iHsGKgS2y3x32DXlw
Qv9iyG5aL36N2eVKVIWrP8WEYoZEF9U5UYhRlH+jEGFwbBmrEqHjaGTUTppV/hw+kkJUrQuU2au5
qAmqbzawZ6y/nfSe+O3P4Yy3Hcfmb7FsetTl2fSvikSmbColou1jOILc9pZQ4jkjlDhrYubat/+O
ZVEcb78lebpqyik6DK4Ph7vFCX13+9XzkTxBDc3S7WQbn6DkzMfbj4gqHok7QfVprda3f6SMguEh
o4u7oGrnowVGrKradm8jhGMJUtlrKC+W/9BNh5rsteMUk80VqZgU7HBJ6Pq/v5LQvjECBs84x+1j
HHrTBi73z0xPxjEq5pHne7PE/TS+WmVjEd7ZpExvhtTOICUnZPKV7LVj6R9T5No+aJg5G0EVtcuv
E2YhFhLHfPlx+003EQ2lmZv8xJ1MQqRtPuaqxSxTx8+tL3FL+1WwpxdN96Mjd5ZnIrMZw+eq46HF
KYZirnrJ2gyhscFTILTmnRu+hlmgdm6FnY1dAnpxw4mAwoQvN2fmP/Yr9IJY7oJupUb8QN3EWoYc
u+pqRO+irckpyhaWO9ijtgbUa2PTujObIthnfpKuRrQkFsuNJ0IDxUtOVFGDlmVDiCOrArLgCN+Q
9UnjCdqlnNKrKfO8s5vZa2bP/raUYnsrz6ahvMK5J308SLxtKttw32IUu71LduAXMODNoSOTamW6
uXpuEyta64SrgfaFzTwSobWTGu3ZsIvuHCN+orkokdxbksjqlllTm/dX36/MlzgwQbijHa6l9p/x
/K+SinvINEDJ66gpjXUIDAS1n7wEeZA+VDGC2SJBgeUMjnO42XV4bBl3wcDqyiAJidi9HHv7hF0e
txY51Awpl5SzPc7WfBeOYGIDwtTvtArAdzbf8c7uicAVL4NMoDyTc4AHlJH8VKjsjMplUTups0pQ
noEkDnctIleCOGPQhy39k64ado++84JgDG436ppdkeGHTDoA1F5ksP8JPjEjesBqxRgKVK2XhuJg
ZXIf0OyjUZ+tTQsZeIqGFauPJK/ElzxTn2SeffGaAGFpF+IrxRV/sLp6a/Su2tuBwMoXFAfHxOJP
6Ga2rnvrM8JZamcSAzbw1aN9E24GXjTu6vHK27xrHezx/0wozQTZoVc/kY5M3ie2zZsxlUjwrRgr
/WKh72IJwyxTUfqd87F7KASZubkBkdobkFf1afQZJWy16z0uo5u7mBzM9ip7NkxG5ETf6/DdDGZn
pxsBEzxE30cAIukZcVhga6Vdx2XA9Tpbj+C5YBqiEScAOw0XWlf+klbdBSOP4LQ1HXQjTBfcbkDU
EtrjNaqp+u2ewLQs8uJ9U5lnrYx8b/f4nuMU8+KI4W8jjQlku+/bT+gFePm5fp6s1F2bCn6ckWD2
cuA3xTx5Vx7gW10c5OSUz5AZArIJqo7liUyBcbNhzdNFf4T1dt1y55tYThEQpHsZFGALh2B59E4B
YlsTCWQdnhmWhAcZcwo1JjdETkTptrYTOGOoRkieUenFsQhe9Vzqp8Hjge+yodYEH28MnAWnYTcl
P8oEqSjavvJsRtGiTMFwkiKsPOv8kU6lPTPqhZ1I97mqiMHeAtByV6lRBAevb6gynaB6oa5dFV4u
H6mYsKzo5pK3nbjXthHjiXjCuJPdYYbijGmaOV33rWagIsfhxN8fHh2Qn5HpjddY5dMVBVXIFTCT
ZeZWWyVD72oEjXiAlHZX0c6uCPWLjxE++GWASwxeBSfbw08csCTrzC9FOTKTy4eXxNI+T8ppWrdl
8ICA2HtOku88GNiwNja4/4yuh06yCixsm4h55a7FZNH7PUKoqx5F88JYXmzNCh53EkLSH9PglI3H
KYlcrCXtezrl9S7KbDDpJYziGlnSqSi8p8YciRTU72EXHDQ+mWOiEcFNiN+3EWttkHIC6HjdZ69Z
8to1ALVxW50i1OT7nuw3tozxyVA84moNdCnMS3SNrqSsLDlSnowk2JbwWV1R6IeiNd3tWJv1zk/i
R5kz6mtLbvyizOXaMPGkdSjMD1GWA+qcslce+RxUaFT5tE0GfbrpMCShb1tRE2ssSGNPiMMY7wIy
UsaAAKNlmxqXqIik15xKpNPRXad3RlVyN5vqXsf2zyRw1pMNqhddAC5pNapNhGoqD9h3I5wtTlNG
uVz5ayeXb5DQrDtoCNa29RR1c5o8oLrna4jB4YErk2yAB5xfxi5IMQrgFpvvWUkyaCPleS1wExMD
AFIeV0y28+cKr4QWyak2L1Zn2ve0LWjV4NM8DLWNkx9ZK9oky954zOx3Y1uvCyBrZwR03aZQRbhF
urUQkfno23QCYpaMB2VXeM6XfzVL4WglFloL0h2Pm2N8HjiFNiQzoMgt6ufKAi1pB92IeOIqla2e
K47KzG3y6zwV+W7ooWPOtYPhpE+w+Pidt6p8U2z4JMmldhVeyqlZLCPRuY0GVHnzGL+b+pOT3Muo
c7868DYaVaX4tSDXxePQP6NSI0CViXGRRKxZQvWeubBykRGFB220m8oHZp7lctrUfX2lpfywomrv
9Xo+CHMtKaVojMYP5By4D7Pm0XUFxNVCqL3s3HtyvO4tZtwPVjN9nWTpr9MgPVuNCTyqzoDl2kht
A+yJqy4YxI4SbdNFs7NvME/A3QWbGEu6jlBGK2dizNA2fUjX7ByypBLropLPt7VM19rk2Bm1w/vO
32wTBUfbO+c2r8iQQGw9Buh20uRcxLImjqFjneyTPMgJIBHmDePe5lVEVg5A+0k/CkJxVr1zIt7m
o2pjfe8jC7IZ8Ozaub5Wo53wZ/iQbP25O0bCX4fzKZ90eY++DEmxLI0Dm+cFcFzrDehnMwLSwCgI
gsAUPxUaiKfCPiEm4Z2rmiTR2Vbr2h/eb87yNkJjVGXhpp6bc+VB21UagoyGwH5bhrSlbdx1PekU
1RKxiLR1M0bMiAoG0USuc3G45kCCfRmuvUw8lkxH4u67qbYVYgRZ+/oQoSkhI5ZsFGViuJc51nun
xPo+LBZGHKL4hGubRV34DWnxuC9b+4qiNV9PMYE9vtP5R5o8dPJYo1ei8uoz4bvlLrLUe+Tb9kXN
/4ex82qOG1mz7V+ZOO84A28i5tyH8o5FX5T0gihKJLw3icSvvytLZ6a7NR3dEx2haEokUYVKpPm+
vdfulFEp3Zt6/iWchL2hHwrLvMC84OH1SfSyPxKh+hzkUG8JoTqEBeB3t+IEmtXiubQ6/TjYhBUG
tlz20i4pFnc7A9uvydb8idreSyFNncAG9CoizPZ5kju0t8dxDacxPiMn2YgZezOAEu9kDD3GEzEm
B+qPxhpTBshQFG4cmJ0HV0suTOPtQVA8up9ZjC3krXvLj5lA+uw8zE5wT+nETRBQJnQEEVjS9mu6
8RvVv/rRfbwBTqLMmx5u+1BE05s8sOIT+32LaRxJt9aA2dd48ldaO+uoCyGUtgODc7ZXtt0Pe0Qe
3Sqy/PFRC8Rex9d81w9ahxJeYekdN9uWsXef6na71Yoc08yM8A5mAUKVLoF0ns37SQw4VoPiqTUy
FrRCe9Yjuwa72QVM96Q1zo7ADJ6E+2Bq6qdyBpRgaK5aOaNdWHOtaczeRqt7borp4hoifKJahB6q
zsz7EZM15SEAMzLtEPNlPtzcjFML3iaseeN8TDp9vjcHwANtIbRv0srvcSINruZ9hnD7W7RVV87D
2qo1+xOp4su0mamC9pmxb7OS/Y3N2MiVqQoHWFfjPBrdTpws/KE7t/HfoQOYOMeOTU+XbA5lQeRO
U69tJ7AwbkB3+ikC7oATIB6lnYq5aOE2Uhzg+Lw2jrmOiQx9RI1d7ZPYB6IdD4++VXhXwQMWzNiC
hrwrDxHiyCfy9dB8tu4eWCb242lIMaiHas3gqDUV8SG1v7iNxn6w7JAk1x2Z9j2StUNXk3MbF/Ih
auaKHI85/OLGqG0msjmrdHyIVGCCk3bW2ZtZlVuk3zKJzYfQsu8DZ8IDIqz8JPFSB0kevPgWHkfk
fXdDY1O/kO2j09Xd4ziiiBzrGRw554fbuBVowpeiheHSDSh/B8+anibRGud0sIILq0+wdiR6eIw+
G1kDJBjRx65ab2hXgZD7WeOcxwn7YgfCPmqFjsFSN8stn8zb1JYOPTpm2zDVl3WAOrRsi+hRIWXq
FnG8zCYbQJM1PRc90AKRjTs3x9hN2dB/zv2v4ewAQDGCZwF+5SdXhMe6XXZzwrKu2gWDie2J0YZ5
sQppI5aAWzq7Xqdl1i4onKG5Kqd9ofesky3MbHscJ3AAI9lB7AfyxgJwkUPPDnIB3SCv7BNLjYQP
Aem4qctPShnBmq6KSdJDMSw1c5J73cAVEU6OtUkR6d1ZlbVBzJMdC5pN+97rT+ZEmPREk8V32gd+
HeLfVCJhzrJ62wdINSaVdtVK2W+rUH8u6QEcJQXpW3lr7uLv5UgPN8D5uiiGMD1hsWZqNt0XWvAv
opTnVsPVZbODk2WX4nh0MIp2cburWryexlbL9W7ZK5ZRlzqXJMGD03R5tw6VqwmrfndfNyNB3VGA
z8rwj0wk4xZ/tb8xKX6tkqG7mv0AWr8bZ7oJKHcWY6TmMAIvX3Xky5HDycCV+ir3zTPNsulrDr4/
lZsiz122tlCBQ4G8PaoJHLHL7iz6PjsYfXgo+rw6+k32HvWNts2jCUeHTRessuiH3RBJPfrZNbKt
eNFnwTKhBHWGibMpna59tFI2kmHavss4kGy10WX5CbzwsMD7adJ3cZOJaBoaDCRF9dahSBwKZpUz
HNgOJyenONbhHN1NTSw2mACCRUurBAk4mBOXJqsTcw9LVFRL6hbYzSaxH7zW3SXhdI4QXO4m0/z0
WuncFbpP/BO+iM7Gk9LIVOxiZJkrXbO+2SiO1y4nCg5NIzFL3L+d116Ez9RgWizrgxBPNxAUeyOd
Bz8A9ez/xEwgNTfOJDUvxiYm9d0ZXhpUi8uuB6tc+27IgZ1wojEy8jtKyKGoppNwpoPPGeJQgwAb
UNatUfxmULXc9uil5r0h/O6J8znDUxlkCxJqfNLvssC+x5d7rAYiiAFlRQ/U71djGjRrL4r0Ve8h
q5Ra3Jzaph6WedvcG/Ug34YNmvJFrUftfYcQ3ca15o1zd/YG5xiR37J2wUNsQqf6Jlq+8WY9dMQM
6H4o7zOsQisjQn3Z4KpYZH5/aQbrZcSGjM1IAjshc4mY470Ng2jJzP9eaDEetNxs7gTX3AfCuWhV
8I29yqKx/XyLrZZtLkWNbd6WGGjy9K7pgPurU2Zbyp+FUmjj1p5U6U1n0HqdHdYuXVUtgzE/N2bM
hnfIn0PrwwDGhT28kWyrnJ3eVOabH16hKL5HE54Z2xPhOjZz/JEGx/7JJC8Lm6WxCrs+2uBs20W4
Y7LZ6tb2CDsmDuI7nIM/7IGNnEdhYOEaDQlLPY4gBNO41cyXzKIkZhiD+2NeuuU3bbaiu4qAtLnw
DbKm3EUXuV+t0RnvzSTft7qXH9OmeIpaDl62ZcN9CadHIW0NBZaWrfuM5I4uqf190pvHbojkuhOW
cx2NxFlr0tm7WWndcxY9MeQrt5v26AHMlZbgMb7t4CpmVyOhe5GgOuYtBQjagDB6Y4mmpIfnrnuf
sUE9ClcmRm/40TsheVY7FKuxx/m1Ekw7QWd96RjriziS/d6axwlnlVauA12umSaSTdKTNyVpgY5G
c/4JglQCMuBP0yoNdQuDA1WJKSXKz3OovIeSsTkO6IzLCjtLRrGySJ8DV9krO4SDqH23fmOTD5Sz
L7S0sGfnHLoYZtI7XGNiEYVzCXoHi9A8Tx+eC5xv1tOAiuAUK6+gmtC7H3WatDtYIljPx/ld28Ll
wfETnIU5iIMrTLGcrHgkPZ42ElQB2EkTsv3I7AlKNynW3kSTNIqzg0vxcpERiJQ70bS1vZYqLMc6
v6y7ra3ifoKc4xRLkDui5y0xli/6MVubUUVOYp9dh95N7tjKN4vWBeLvs2/ax1X/KPrA2ludx5Ii
9VvRlEqe+ju9lSejMKKV5ZQqdGf8Kuy234g+L4mtcal9el67DnzBQW9SFpUesn0Qd/rutuIPPSSJ
qho3LaetxsIXxpjEhgrUbsoL8cUlyjCxcT17+hkTre5M9b6caJlJgENAV5bATacHJJ7ewmvplJIQ
Pg2mtQ+ZZAff7Y6zrj/OfmacRQsgZGg1HNtC8OxwEPXVYSfvw/dWQE3w24HR3ADZ8J2OwIJApAcb
9Ndy9t1trpqJOt48jlECOX3VbOmfWPsae9BihpixC2eMVUbYfOPfML+Yw7pPEuPUieZsisndaxID
OLX0h+BQ3S8htrhUi2qqUzhd9mmmd6vOqP2V6XbPdW52T3mb2vvC7iklasVDe3aFYz86WXRq/eq7
7uf+uh7tZusjTqBQ4Q8bKr7GS8NStS/pelRt9ZCTMgdsDjdfyIKAwXyPpFk+EQC8czPpK/1Gcpc+
5Y3vHN0hN1ZMHw+eK8EFiCZamilT9BxL98ROdJT31JBXVgvDI4V2+ohmlSZd48qF44qOpzGT9xYu
N4zDsNzxQVqPms9ka5udvwuBzCzrAUcjZ2WHVoQauQ1UGKy+wxb4KYAup4xohHc2kVUdjIZaxOti
Mr1NZgysaxpxtXqQuF+F/OHHuLNA2nPENKf8rLfFNQzKb4ND0UTmL11hmq/mOOM2Rf8I1qM+ms74
gzM/2XMlHhIL9e89q9XKds3y1AEq2Vi4theUtWEqRPZT6zjrmYnzuWIykrFPiKeUm3iy3+tGJhf0
Bl98o16D+W0/HOqdUfbql751GgY9vrOZkA00ZSdzoH3gU27ZOeX8IZIqxtpAECEqbvsShl85Eb0U
VIyeqog43STO7vsh1+lkJHIzx6QMsr3MdmzoT6KknK6loXxua53Hp5cOHu9mWIShcEDeUZOKwb4/
4vG6mGyB7qz6pJmJvjVKwLgHGWcD3aDmkjlDt2qytvnqKysCiRPTfdNU+qMwyi/46eoHWXWf5QCN
zBRpvs2E5r3N0lSEulk7VxLvRyZme2Ny9Np1Q5CygdK6czQ9DFCQqq2XhyvLSxEFU2JbQiBhrnIV
qMDpm+zUop4+hMlMAVCahxmLDH4eZLJ7lJwUugLiWmKzfBbp9BZW2rQhr7o7hYY4Wqo04spxZLfN
Ya6oWnlGRyfPJlPZSpuIqQoG+ZoNkf0wSn7xwualNY1gt5v3NKGHZnwmdDrbuaPOw6G+lHU4POvB
3nZz/T4nqLTyKuM1isXaM/Xia0t3ZZuDqdi0ldG/ek2xZ+O/Gl3c7ot1iFeZ8QihBlSkdjVq+VXA
/7jEATZwP/DXhD86eU+K5oyMLCicvddDn+IU77v9sYqJSQ24Ng6QbKFa0il+B/B1g7vePvHfx8fD
SJoN/nf+Y71eo7Xcwgs5OmfzwX/J39wfVIPNetGRjmZh8IfkQtuIfI2Vn6wSogRXzjpgFoYOIHfg
jduT8O8T8YyOvYZV3K5QzW7t1Xp9Xp+/nnGWLa7+wliGi2k9rc2Nc2j2yUPyMF78L9Yn2Bt2vSSn
4EpWUFUOYMwBT02/HhxaH+us2PjvE+2qHdE7R/kgHsyX7muLaB2fCZ4oD/aTSjIMuxVOMEJJBrGl
lo97FSUIDhIiRmUhl04dv8RDvekAouGWolE51H69A4Q4bsN0sLHit8EytaS290V5xnZXnf0h/iqq
YuJBddf0ra33jI3Agu0syYdd5u2isjrl2SiuVQ0MYJi06k4iuXsYhH6ZiSjoxJi/8T8pyqQqYo+Z
5G9UkpdOiwQhc+IGb7ltv1mjS8UsZbuZlkcLw0fJi3h+a9ek6sJh3Tz0YoUj80DqKEin5wfvEV9l
Uwt35XQEX9z+aGyVdAHu8+eXXpxSRyS6gdZI2h48qG2HsOnaw+3L2/9lHUNjKIqTQTvtQOfrpMWn
gsrtplG5zIGKiLj93y9ftreAF2dcpT6ZIVXhQfKIo4Y/Dfplm4l4w9u/zKHrLBOnpUKsoo3D1Dp5
NAg3t38MVdRIMxIwol6BEKb2u7+vS48iHB6cG/z/9kekwq1DFavz29/d/g+sjZr2WbNzXMuGumZX
sl6Hc9jMy9tLdxKypm16usvIqLHhDPUh7KJqK/u87Y56bQ5bBe//LTbgl3yD23Vuf5c2AJyMNm+X
9Elf57KJN61nYmTq4qRfsaBBhFIxAZx8ykOHrTMv03mLjtFk6iF6GO11fTBz4kx+++P2d5HX5pT0
qqOm7vrtD/qx1E6TQGVmTO4E7kZDImHpzPqjk0DZUjEkmbqQoL3/Uzv4n3/AP/8Ewn+vatlSwe1/
+fL/vWDXr4r/Uj/zP99zQ8j/9hWc+7bqqs/+L79r+1Gdr8VH9+s3/eE3c/V/v7rVtb/+4Yv1jcn/
OHy08umDu9b/N8hefef/9R//4+P/RPaHAY+a4j9/f4V//6R6C//6x921667f46H76PvuD3j/nz/5
b7y/G/wzQIdnoDjzXNweuCnER9f/6x+aZ/3T0dFueI5nmUhjlNi+JNE9/tc/bPOftPI8z3dRy2Gz
sPin3+j+nLsC9Jy+hQYVYdg//vslPvyUNv8V3f9X/YiPpAQtDKAphOuG/qscO7Ckq2W1Vu/0Vpwr
W1+FLaSPuEYL5FchKe0cgn53k/79Cn5PE/+zKyqbEeoj1zKNXyXXeWmX9jwZ9Q7jMSbnxezXr4im
hI3JV4Tx8Ddyv1801rZ6g1wosAgYMm14A38UyES9Fs4tqK6dkW/svMIm6MkL/qKr28yXv35nf3Ip
tLUmzTguqHO1P15q9CjkVe1c72SXfWZ59qkcOgkNsSx6/+srqRf9O9m6elNcCVUgaiqX9fsXCSON
f4ponFB2oUb1LvBpEHSxC2ufA8vf3L9f1a23a7kGjiwvgK9hqJyJ3yuMolqnfRvzrqyMhQ1W18Vv
oDf77nHSyWh0G53kOn9vtD1FLtlQdvLOVtSsZ7O8++t3/YuI+ecrMZX4Gu8Ccttf7q83Fr7WBwJo
TqBtdNY9d5BPMpouhiYvE21S0IIfYRL93R34s89ViaxchGPKFfPLHdAMp8J8WDGENCjoer83vZFU
V8HGZHriLEf4e4SyZL6kfqNMuMm1tUn7kyhcE5uz4uS7L6mbvfz13bjd+F8HAQJRxwo8jBT/y0nh
ttVg5vSsd70NfCfKnZ2rTqYUA4hq9fsfA9wviBOLPqUgq7v9sq/yR5lx4q6H8dl35IJi+ka40fWv
X9iffkwOvV3LVY4+7xet7zykg0yqot7diifsO6pVe0vOwEUHKe8z8WjWmf3XmvPr38wtxi9enJ9D
5HfXVv/+OzmcT1Ns1IacQqZj3Qs9hXbOkWcRTSoCcrpMOp4+WGk7tEbvCfnVbdj/zWj508Hyu1fw
y6OJTj5mP8MrmKGWQ1CkX0Sf+ebtTJkS/vpWm7rxv+82wmofZyTmV9s0f1X2V/TX/aKqix28ho3X
eEe3yj4FIt2F1EdjYzfFtkHvmievQx86CNe0fpn7gj6htesBJKHkkEefn5G5BAWjTN9aQJJesKk7
/VJHdGqz8Rzpw5NtDU8VYe4q+I4JLkjSq2t0Ft7w6TKTrMsGGLHU4KIJnpV5XH3/4CL0Ga2lyZEN
zfCzlOGyrkx2SVDsy/nYuAzQLOObnH4AxjGcy7llU+4YjBWHJjLCWPVATaN4sm13P5ruMjbiHRQq
5IRkaPOJlndejNBZsxF5NfIqOgRFDXHdkUUCGnEv1OoWKvuAotpD7+Eh0WOCCgoVHePG2b5A9idD
a9Ol8wXeO8AwSAQpXGf9mBH0txyDTWJn/aIW49oM0s/CyT8rM/1U48kMGMJGyXtI0PA43XdfTcXq
zuiZQEZtdhB9OQdNYPE9sBH6GH+6MaAxz7vrOlIgBe/LmNydmMaXvB/WDpTRlvt5mzzQXR7jtifm
pqWaN8nianBNu+UGmcx4Imj5BVI+GYnPhz1chTLI+DTITEK0hxFlU8iJGLhBQC61MSm1BB9LBUhG
Fmy2QyYwdftDh7xyQlzMihz0HlwwAs9PhJeboI0/ey+6A+IQL3C2k54Q6/jE6+8B5AN74q1qgqnH
mfULW2/a8B8T4g+8ZOISc+wBYgcBJ2BerAPOIyiLqoFIeptXEvrz42RBQ2ARDvzxKQjmHecNMh1g
+yNrCtaPWVexutTRNeBID98bgmPyoxmno63nV3UJ5DZPsVADLRk26nqJbL51AOcDLb9aYNcddafY
/Jyn2j17mX7RRL7SbO0zq7KrkRZXpHdIEqZLQy90QTCoX0WPyFgFjGaDg0u7Al/JmIrQfYfR8JgV
Fb/c6grIlYxPyHLFOq9OY6lzbvVjrH2wEEK2FzOvCL5WvwE/qi27Jr2mWQwJUTb3bjR++AmXMy0+
rNYN5LaBnvFRGGvjwfF68GKlS3G1O91ePYRNgMbGiOVKv6QN1cLkatY+B2QC4gueEWmfgh4L1mRQ
BrVNi0Y/AagMZaEWZ7R2Z20wQAqHBfQ35fBgZ7G1Vc0tHC9WS9WhY1uPIoKo56RsT/bEaxsAjvLH
Qu1h3JCkhUYPOa3TwlpEVnp/G46NE32m6sGdlTwBCtAXy4wevR6JWehx6dtU4if5p3CnC66Yi1nt
mG7RaoqLFbNOGRpzcRPi7tNmuYnooC7cIL72FIcXNvQuvsq2Uj4jyB6Wt2lrVEt9jCdUIAJFymov
p4kGQtrLi6E+qGUV6d9D9GyoxvR5gnjmDU/kc8afXgVZLteZ+vo2WsPXfvXa7Ko1NoLf/puTHMj/
+BQjw8WIsivuS6rrAEFdGll0WtgCTz7h8aLRrO3tG4JhGzWCh8yjcKHmzF7jZU0uL92yuBSsCQRR
A506zTrfuJS+PE6yP4Gnw8i9wLJqb+Z2Ouptoq2yILzTB+5NMGuYnPWdE4zridMkmRxIgskCQmAQ
RMnGaac73wG8ISfz4hJAhQS0qvlF6EN6zrROzZN+81W2tCJREIA8TPoQLVCYr8K7GQbIKdO4MbVq
EPdA7CpbHGqzK5d6LA6W1VA9YhalY8cyWU0hdGsu6+raC88WxSNX20gNeZzZd3eNpH/mQyZDkwdy
BRn/Qptosud1+jpFYwHE34a9k3PjcqDHqcZzlcfcK1fIy02LehuQt82LO6SfajnQi/zTidydpnNr
mOJ6VEoL2es/UHI9p3FJ6qUB2zY4yoHGA+6hVej6PfRr9RHJ/g3h43aCo3Eb/EMhqpWPSV0DyZsw
oPDiXYEoSdUGB/gls41sRLnEFYoKYSSpQA4fQwinHurMc1MGcg9HbG8EVrlJKK8tcklpahpAf8Ln
e20UTiOC1UUTA3O75oH3Mt5hKTircIY7ZQRZj0rGbJZu2pgrXTDmrQimAmV4PsBhXDqmtkYxykNZ
z4BuJ7pMrRUdPMHj42g8h3YIPTdC2oX7pVLk5pUp5106GxPDs5OrxvB7UC6Ilkpg3HHfTNhNYtpb
PIStW92VNR0Of2Tb7ssP1FJnc2DekqyZUGI+XL2AcdNwk0bw/TVuo+XgT/XGcrgYfdKPJrWaBe3n
tZM1SMTUZ1ehAl+Oc/9Z2peuHaCUM1z6ovVWGI2vWSzRToO+WoxzszJbHwBHzseO7u3KD55N/Mbb
EuiYbUfa4rYnwpbzPQBmtPaDNFhJGpdBRo8SciEVXwd9iBNzvogFivaiV5Ho7GWhzqGg+Jj0YkJy
u6xK3lRqV0+gmS/QoCiPUHCFcPMI0VzQNDjPupPgJ1BucmF98eAHL25TELhrAPxGsY7rkGcZcSxr
W905l8nzP27wWrwsr57w9NVcps7CmmsdLkUwLnOatbwYJLa9P51IpWCnVRcHDpqI4ewI/H8ksA0P
JwinzqqPypcecs3aozW6csGFIrSCrDtLt9rN0anzTDLwAjYGA8/yqmwmB4wK1mwio0D+PJdkZ9lm
1d2Zs/9dFuLR8Hzxnkb+MsapD/Pf/RatB/SpXa+JlxSNxziS08DhG42gSJCdj/oRUqs4aTRgEGWH
W6tKKTiO2was0V3UTDqJM0m97M0I2VVOz9uKq+9JQPz53KRIrDQIY8YloBbtygTH1pS/JiylKz2B
aDQ3e9m0LIJ6vtWbuVkzoElSmlC8dIVfQXbVwCQmtJ2lKRFTuvs2tu70znwuBUQu79vtTE4XeSFK
WryDt/W70NhERDbA5z6VidIcOeaDg95mZVTVfeZSr3Q0f1fHNTXisVzHgJPWsF8uRiKrfZ/VqyYj
iSMqhgfdwJHmeEShmx2s3qI5NvbQbAbXQNnXy3FdBn5Eg6n/oYJRhjId6Hz3m8RKgu1UF0fwBQ0P
RfYUoL9wiosvaArRnmH5nlhRaajh/wmxlkJSgUREmpjBNs/xvvcTy4cONGjTiwyFQXXfWsYp9Oxy
SYw01cN0pWOxX46T/cXWEGLLiJlcA4uxTCMOJnQpefRdnn8Z2LuxyPwFRhiwGEpOjPh7gSx9WCYZ
S8BoDqS4Jz5yeRKpU7l2gpYiuAz8rScTMp3BT0Vtpq/AzgvOfMjE21R3dtgnqN3L5kRo9qECqsGK
NG0GCXHeD9r7TICCd6garsreXhl95q07sh7Yx45fu4QnbUY6uMiJ5FpYfr4q/STbBma583wkxp6H
2AQO4LojCK3poGkGUKG2YnAQHofhsmWFQX4fypVbQ+jSqIPfxBSGFr6PXcZw4qYubXV1t4feR7tq
7bjxp9V6B57BfHtb6UoLsG2NBrZ3O/oKCkE9t3O2jagTMJ0F25DscErrJon38SHxI2s30J+FqO5v
J3jG0WTGdwFhVlYYveIBKjZy7N7zRkMMFkE5KszsW5WjRLbyL42LcE4H5JuBU96QYBMRQ4PIu3cR
sGewtMkK3YSEgbmyew38tKL7rtSk2GpXXjitdJO9wTz4O3/CD1SWbNMN4ihKMvuWs9pS+oY5bsch
IERFkGMSGBeiNMKFL9mma2yTnYROv6zzq1owf1aXUIdF1TJL2P+kFcOHZ91e6PbbCN5BVmbEFprP
KfPmcWHM2hH0Geu7yT7L1TmZ4ZjSRcYkmMTB9rZtzWILYJTklXVvuYrICDnNpCONOsSLgOUwVALY
3RJXxSslOIPeLr0XF267uiez5b9UZfXAnPRW+dH5ttWFLwtLwuynRYeMDmhWtsii/slYtJX50Uve
d6s316Deqp1yFZqXkv6cjdwAwYg+bmm1Q1jRvjrMHUyCtI7CqFwjCyZa3tkFJm86a9PPuaXXNcYY
WkD932s5KvkA3hPnNnQXtDA3Jls7RMifhNpkK5S5yU5bQc5vT6C4bA6mmzqBTghGeDnaA7+f3YU/
cL4rQk3ltfDgduVCM5p1rvExkufFRlnVWgZ1FxTKYTUk3isA0/e50i9O2mrEDGRX0+b+C3j0BeaW
hYb24tDwifUpDdqcE8nWLLm5Vf7gjdN59pznwnfPAZXD2kZwkcJc85tzpdz0LMwXh3UaNiDewpSW
vhyaZ3zwxVpM2Uutl81OI+lzY/jAo9yuOlpjedI8G1Bx40/rMCnRmZ8dk/OlRyBUFnLW47gS+RxN
LXVnMdHgyr5tqXoEoQBBQe6xA2t0peREsTezoKpjqdsH38x+R54bn6ni26kRGsGcX7TBfEyLfOXX
IV7fgs9avWwUEvWiMqIlcphmMQKxNC393hVADF2f44ubSH1hut4z0s5dVrNSG8X4ZBWBWBSxgexI
PFmClKiWzfHgcePZ2XNAwy+UfGpBMK3TYXzKGvY9RR4doqK6c6uBk2k3HmeTVrX6DGg7h2tiqXbx
oF6DmldLGqRLqc7HeizfbFdehwKfV90mcu2HgbHwLCRgt1MykV+7ydPOusNWy9UpVs88h8aIsO32
Ikww/YE62pZucac2U8qeVSzVYbVO5+PgvHpp0GI3l4fSNE9uwzPROfIRN+HJ8+Qxz/p7kzKENOYD
PqcCfhnfoX61qn840fguqlfbJdJsQCqUMkYglzwElPRAVeyqwf9W0wta1MZ0MmY2u9JLrpY6oouI
LVn4JqVajNSLN9SaU9uMV7OgUJHy9wbZq72LlLHiJ7WsoM4bDHsqz+q8S84b2l28XEThFtRSjOmo
tPOTQbhgbE13VsqKqTn3Gq1o7vyrmjCGsv6S05dHYrbyJsNdJHDkbsc2reGg49NuZ6PBJpiz3uCz
s2qeb9XkBm0kS/03zXcpnpkcLzNbHtW6bPYRNN3yowWCezvUjxVb9gF2gOdVwclG5ty7fbzsQ8yH
TeSv2WIE656TMCOYn4gI9iwimN74GdVTO6vqWKPnP+qexJrbmPetBvnk7UGDpncoh+4bnFeQ5Oph
fIPz86Ntxic1lahPNZ6HnVs51ymPr6nxHT3uMuqQIeV5yTSj3UvLhI5XyRUcF87wlCDGjqcnmqYn
x3vJhvh7Y0ARpKrSuibIZqREiIaWs7onY/g4zdMXVbtwNVVTZlKsiSJ2fIqZnsZnrwqXQ2dymqTZ
X6avJk9H41KoELadrSdi6+CD0Ruw+oYGaD/xLkJIXJoxX4hB/Jzq/KkJqs0splUQ8/hPbNQXUVzu
J/SY5F5lnykYF7gZ5iHVKXqN5RfpopS3c84dquDjRPGntKlquIJXHXfanlbP1mCT6KmhffsjoYsH
czgpqmHR6AlmDxmjf3bP08QQJMGZ66L2dMWEGCiX61thIX7JHQTFwBUJLxUMvCjhdNcHRYfaHykh
1iEUimzr489hMAx2ZtTZM6oeRd7+rHhYQXEtSQQbc3MzUjtxHXW2ZlSaE2lMGvlnHcW56VY+S7fE
OdG09sM70de8cWb1gJuTotZVb3FqxTvFw3XTinU+EC8zGGz8CoM4i9FAosrzgHuYj7DlZI/5ay01
AH+F+8OZIf1ljeTKeN4jqJiO/2aR6EiMBUP89vh13guuZs6G6qgdAkmfrPxgUGPE8ESgwIQQ02RA
q+M96z1M7083YuIGl4nElmOR62f7FopDLqatrLFe3ZSA0iCxJR6nRa121A5V2NtJK1KlsnxiZiiR
TfV94a98tT7ScFncaqSFxqqbUHTDHis0Tqs4O5nqInZvZWAvxzqiOBXzgTg5Q7KZTSZSKndFLNnh
1DuOp9oSDQ3OxilGiUhmYhv0wQId03MH+GCb7gUgxk2L2XdlcEDWreoxdtlNlv2oLcLubBIC5jTM
UGP62kckco+EWC5yJ/9xAy7czp7E0q4TMK2ghbhFvVe8kuN1EqlglQoHbBJ9QY6T4109o2DHcI4s
+2xPxeetSqNpvGkU0aumdtn7676/dRKdfFGWtpLS5G2xY6sIubRh2DocjQPHJFQT54QmvR+wNYkJ
VyW5IsSsEKf+B0RbfmWBub2OMS+qglhdU41uEc3Dd8kpO7FHJlvooUqJNFJTiazYL9QA7RexUb7Z
k/s5TDgzfNjAFVWExIo/0/qhwOe3SGcqSnP1pZv7+1rj6B1WGYeo3GFCZXmzIsSJHPKOtzNzaTGq
b2sbdnWmPs/9aDpUtKpYPavSlOnwYJZWRrhfdU+VYUGzGrhbh6EygqDTsSExVZSuPRRXaCEUDTax
5g93t2e500zOqPV8f9vN3d4oWy+5qh2buZlDHpXZIlAfutXzS22NuBAzeYyM5gnp7DvsNBTMzZ0h
9a+IE6k30AQIoxyQFVpEKyaaaMSCfRuprs1OEm9whUF8qUY9WU1NhiRW83OeygZaWim/aiF7ldoj
tDB4FF5k8AGEPWghzqE9arvDcNexljKVtuYuKYtDyls72BN54jWHglb+CC3vTbPLesPxfOtEA5Nb
IIdlExRf6qY/ROR85gQXEelCxDyBZgXg+rj5jpHJJUHsPhyrvabXX2cF7oYpkmzDvjt1WAL2ZeZp
C6bLceXI/CjMxLybgEs8S10ZUZFbFc60w91PgjZ4E2d6wjmCz5LyHfZcrV4MssY+VGntpZs3pKUe
qhBTOjlRzf9n7zyWI0e6LP0us8dv0GIxm9CBCGqV5AZGpoCWDv30/TmY02Sxaiqt972BIRRCQbjf
e853wGJlyVVQmqec2kOH+HOn9vVln2ZolbO+2oHbdXc28R3bKuxQ7NUZQTUaw4akG68EKugzfGMy
DKN5p7p05tA29ocwGe6bzsA5iCh9YLjN9Oi1GAxzE7gPFrB4K0ffjXn/pS09WSMlsnSuXJmnkj7l
dWruh85Kz1ow6Ht4LNcF4nRtDfDs1q67dlfoYwuQwm79VC6s2arBfsCP0EfHXxaBxlr3XBaEW7Iv
2L8XQDf8NpkY/queQqGjIEG2n6qbrM5sMEosbJRsvsWRM4S450VYsfmsuMpim1zfXtmm6JI2MKap
H0TUi4k/4oCpw5YKIWe7IPV04htUsRNZ9l2oio4ESX0uKhoKWRJr2zwqIgTfWg5SnEWcBs9egx9U
N2rLH93o82K5L6kYeUS4P+IS809W4qVpChMH9GD6y9qXm0bUGfvQakBekElpmh32Ag/EsVIkqv+x
qAbYDZpXJdu+Dijh1MQJHGVKXxlUW0vpu4OhpCVHfz3U+Yp4us6Iz2lo3OVD5O4Gr9uNxjhu1Sg+
5y2KyGXRRanhN0IeVxT8tx8PJAFvlKVUNDTF0PxlQblff18DsmugppSPOOA46B/qJkdrXF97Ch6o
slJvCa9Qb8s6CXdpQWkwCohDKwrnDFbiwbCb+my2LeQZks4OOHlCn3/pFu09nA+1ulPt5szD46Wt
dRFm6Sw5elnfUYiEj2O7IKHdojFuLE3Rb+IIVqidRDFO1YKIV80SO5MRAScdOKk0f92WHUrepNBe
Xw+8x3JrHPA6UuGHEukVLkmIfJxwmKrb2cir2wleH6Vx6hTLfQ7TsNbr7GtTuRpTtbyZAXbUeIFg
Bz+bapldxZuRqSGZuRxYVPdnMzW5EPE7g/VGebqsWgsjPNS3tkNeT0Ftzl/WevkvfLpPtcWuD81v
7jBHUtfabQbdeVZUp92NXopntyCGJrdWoxePfi8Xy9rYR3cUzmaypbiCOxjjfcJYfyU02rcpbUN/
uWtZqKn3+2ZF5PjKyQiw5aSXHXX6DDo1Sd+KXviAN/ieLF8v24orvnk53Xgw7ek2sXCn6TuXI1NK
bgMgDPtyaO4spQXeWE5EexlbXR7Fjjw628lT952ZnOtchOx+AWmeRYvGuT9bk8Y9OoJojid1246Y
bMBAWgblcHxEDTDDECdtLcenpGC1Wug38hAXcYOBsa0w+cWqdjTjmzxOOr/HG4KDVJ5tMnmiKQP8
yikeesOsJQ8xDaINzFi8McwpCVbSLyMXa7g7gFJsMcKDRgkMceK5NgO6HnyF3JStWtYuyd2rLmmj
U5pp8zqex5IquELQvF18r2vee9qbncpHMBusWPLDhEBjSJuQq6pLqotwCRmjFAE9IohN35lVYHxy
bVkEZvN7LbYg9Oeey5WzO05ONe2zou79yDZ5kyH6vbbcZ4VkZQTzkeox/MxgpDwexZKUDk91BZKj
3eqKhd5dEy+En8hcIy7RU39dRfG3LIKcb4yksFTgqLSwfdBTh39+XEXTpG5TdmYKD0OIe9n19c4Y
13YbVOfKsyjS2SEwDO17kSXwtiv1LXDNfeLgxSPFqhxfvLp6nK32KR0ZMWqTcRgYlzLz1RNSwRnC
h5PxYCUD/bkYHMGsRFcE4+ZboSjUPcwXVW+oE/TiR82gvG2yDhedXm1/GQRXxprFMTu4FvmKur3V
HGRkWrpxbXD8ZSrTURzxLbHyN2G7b0xMCLtzBETF8G2sg1dYOevREbdFaHFan9E4d+OO+BpCacy9
qg97KSfnkBgjYz+njPWSicFt5wKwQXlx30bDhiLLuurDXcwJuUlGzm21t4ZqfZlFnO0aIsUz47mZ
2UgzR7/cUeZkQzaII0qNmpU/hVUIzD1y78kHfDOc9s0oiFmtb+LUHiXEXybJM/2e8+bboKTn2fDn
WqcZp9PvtXNIUjORverU6rj+4m+chS5SEjmPikZ7yqmrvd5113pd5Wt37KbDnLUrXHHm1uhJHh5i
LnBzGa/pxfWr5oY4y2HLaLY5zzYVcFpRv8j+HN+rPCbZQ0WpnuTXiOREIEvue6fJVwgSGVFnS7+O
gGt9nZSwipobTSUm2WH6tFT0QHz+kqWgcZlQqVRY3LxYt3rgKz0oycQaHhuP7HFLrQDaUIZoAyaQ
xtpioqMrzFvMBNOGcJrrtB62hp2+xp56ZzBYpHbInNnNW6yTpET01AWspYSElKCjLITd/VWvXWV1
MGvP/3e9jSklZn/RXHkqswJkTdDTdEMzv+iLxDyHkMopXxmldcDyYFBwUaOtNjcwiRjCVfkbI72A
aUzG5SynPiFLTR4NtU7HtBcl1lYw6qZAEWsrouPo8cmfMqTMaOIOM4ZjqDOdZcgjy8LickyIO+ks
JpddwHy7slCMTL9sg52gSxgTqs4BdnIFxSt+LRMbA2D9bLv66whva62QQEXHbjdzumbID0qoU842
MpZ//1G0LxBd05U/ChpSzYG7gf7xqy4v1MMJgGF2aHLtsUNO1GD8WD4SjtsLzTnNwyH0GvBhUMv/
/b31f3hvuNc6b6pJ+v9XOrYweyun1J8dKtnxzgPmX7yRFj1alBkU3bos9enWRi0yjdqj6+gYLAdf
zsJoi94GHqCLxiTYGV3L1LUXBKAdR5OSz79/SvtvojBPBaZggZ2EwGr8DYBXYAVPTTtltyEXhkYt
E0RXYKngNMxkcpLltUJL15X06IYeuiokY/WQ/pJiDtDwfLGC7ghhXUQs2QzX9FdDzuVc6el2yuI1
wZiUUSpknyCflEFZmEQvpYgZ3F4vEsRQlfN2WQ5sa/Oy/pZglsPMxaRw0WkwTfhFI5ggNWK89J6J
vJ5mABK44IbzCKKTT4nhHo94TytubLILnIs4saCe51Z/S+bfz7gYrp49O7uVEzbqPK92QzJMI2TQ
/JMui4yxXR8x70qRB7EU/b4xpjtoqYd//62xQP39GNUAHELDcxzV/ptgtRrjUnEpfRxiO7XgjJhb
NKrMfqXepJFnMlNIVVReHanR9AC6phy9vq1far25s0e15HJARdl14BEqWSVOqMmHg+hxc8vr9TRQ
z5nzzMn9KKR+0nj9rRnQAK608jwLD/ClOv/KZ4WkVVQpO0ALu6XYHEZULAz8uXn0GgpSwyuNejU4
ilfZUCxiimTJwLm/YY6iolFZEWV0OekURI1EP1QO1TfKDGVDuc3mErpN2usFkZPivFvlZfbNmZkR
09N+hWaJUAi+VzVx5mkC54W4WkaF8vEoY7H0WzvlZ5YM1Y6ag6LBnk6K9jtgUVmuz3OdkYKxzQDp
RmrxCs8PIKuh7t2opeWl5tsi7FUsMo5sjcThbijUBwZ61Kuo+JiU5qD5kzcK2w0OMNc0r71dau2V
Ul6aTnqMKuUnKbgZtctQ0hOsZ61nuBfAk2uTlAmWiq5MAClpaPdCkhhwTug26KK62tEuSfCoVcfq
VTeSyR+QTa3TzHq0eJAOgQ9M6c0coobB2S4wOzxqzrGSIoEFVt2AqTYa5SUE6Ld81PpITNJPZRhv
u7TsryY7w6HUqYgBuvHRCCzEGjCp0wFYX1aKhz/srv9wRdEs3Qb/a9uW9zfgftihMTEVkR4M+ZXl
1cDhPsZw3g+lPRUOYWURCH4UOUT7lLJ5JxtmpVTSmVJGVbfZH/S7f1d8Q4nmImFx0oKPq+uSIfpJ
RNtOtozZ0eID1t7nKk+uGT7DcuypMwKOaKZjIBVn5dA/SulV7mavgVo/Ga71h9/mH07u4KqpsGGR
MJFEfpWedzFRW0CH4gNs8grlDUdVt1ITshdRtpAn6OnfG6Zq/Wx9txv6LyGScyHrG7bUj6GnWIsJ
Y34euPdqF9/rePm3VMKCdVyNf1DiesbfzjqmyjkHhbwHBtr8qsNlgG3SBicrbUwTkgfooqOsgBVE
2pwLtJrzLNP6ObOdrcXfdirUU0RQm+/ArdnqvJAC9RnemWQ8uaAQ5phsd1mNinOyTQ18dtRZjZUq
EOaVnfcIEgLBgzrkTB4L2NtV74njkI4PORlIGwBexYWe44wLUnNDMpj36DEX0tVbvblT0gw7mayJ
h0rM1aeZDzq2UCp93rYfKKxlT5WFgzGrC2ImupgsmLJftygrH+xc39m5d2lH03xB6sgqBil0VIxh
A0/H9pOGw8aAKiLD6uZd7ClPTSWyTYx8lz1Y/TZliHUV4yBrjotUtKCmRoLIfUQDV+UaEenRdW9z
Qp6L4s6L0EaFBvDs3FCOnmpdF134yyrVbm8bZFxn8EDwxhNwBh2mthug83N9rr2qugUYx+Q05WyV
T+14aOL4Z4sv9n308b/WqPupwuD0+iOP4cIJwKPf278YnAxVXnX//9aoy5/96w9OO+9Gq+OP//t/
aOfKl/z2REEd+g/0bWIgNKDAtupxVvxtitLkWeDDBcXIEocL3TtXxfDEcPu3C8qw/qOqFvN5Js+c
oSzODf8DFxRmpy+2JAYKDj4hmh0GJz/9b2DkqDXHHvOzcRGFmDv6xto6jUGN0it7+mJdhmQHrSAI
O+rMr11HSlCbRhbskMFZzXrzwLm5wI0XjjtbCfZFq6Pxgs2DzmfXkqKJ8BRqYqk3AgnB+KpFPYi6
QWy7DtWKDN2bVVEee2U+ZJ1W7PAEPzSMZskuBFrmaaT+itLaa67fpCFJu5O90ksYNXNTTcAVYhoU
6uwL0ICHJmnvjG4Ea2KZUJJCjV4M5Q2tgTehDr2zZY53BM+j+lpllTutG8VjGzb3NIoem0wtnwxv
2BnFeOm5gTh63dDAihhG3MdJ6bsmOUWOzgzFInYNgPp3B2XqNggKTqqDo50C3fQztcuvFezvDtFl
G0/v3FNnU5ckpvlGoW/SpnmzIQf1qXOcXaLNJ8/KDiWZzM9lKa5jIPBzFUWboa+1lV4MvhthyYdD
KbajOt+kw7MFUo2ZPWG99Twwr521Wy/kFLO8wg6ZEbq2N691F3C4Y3Xexo6yfA3qjfcesUk1CQbv
IL225hheUZmLLaAshjpaTscQcB4/diWbi37DuQYYqgAxGxeIWwh188wfNhGnGBhIpaLIdRqQ717G
JTi100zkA64TIMFFemXWLV3PYoIM4g2/HDE8j1aOQCMIt2ESOxuvIEawg6ybIL7ZNDAFMRFk4jgH
5s6icY5+tinWjpPOK4vzbzToFBXNzluXauvA8NsVAs0+8kCfwHLamA5mZqNVyWWbjW7TK9p11Qzp
BQKGZOs23gUNVjD2TsqoLvQsCix+cB0mSnyBa7nZyN+mnBPlHrlwlWkGnZi8khJbjgN3Qu5cFmjq
MLhm11WNCcAq27Nz5+ppeAhFmcNF/2U1PVZkrXwr8EvshQqlQ088Gngu2uKgUp9CE95a6A4mP08A
LwNAK+CuEsWbuepRLF4agvZDHjbYtRG4zIPxlFYupRYmuY2VnkaNbprjGafEoEtVMFjcEGg+0bQM
HzzmtYjiDHbbVq02Qa5e6tEo9pHQ8y3thf6i4V8cYqqBUayTuamk4wb3Q3ZQjewI8oJugGjcaz71
wbUpj4RDJgMTQ3qmafFEHU+c3RL7oDDuDeTxz3VX3GVh8aCqJNOXPe4rarFI7kgn7ofw1GhKdZyi
xtkNceCuGbPNj3YcE2wbNsqrYsQX2iCGTaaCUqo0ziEufRhNAWCEcfKyiXGuB5DHdm6cP8GsKi9y
3ZUS4L5H75BYTEUi49LN3XNk6vlBnq6KmhE6YX3hrDyrmXbRqm73s+6q8uyowXl2QZ/gH7ZoOgbR
SVBkW086ujRE8eVFrLjqPgrKZ92qglNYxyNiDRGimU1rn0IibeDJNjcz2vGrwEsFTjNgeXFlZhdk
eSDHKQCuhEz2NlaroBcWQt9Efdlta2JgsJQWzlbpYSeoTNz2TQ8uNsmHkHTtAIm3mdx3ebkua9de
9zoMljS3Xb9UlT0TgPma70nWLL+EThUj7nX67El+juiBvi+yJLkoLPIYHJPDjb8cYJFYaQC5rjxj
/ClItr1Lw9jc5GipwmrqT10xYr8GDFKr9sukVOYeRcyJc3+J/CsAd6zB4tOKXPjLwpBrHSl49EPk
6nJ7WSsMGz514Hb/7/Fp8vDWy9vL4x8335+53Ok0HltaHvq0ujw0Wva0E6N2vWxiecpy/5ctdkZa
+kaqP7ivuhtXfqdJj/48x/QfpGf8fVUBsu0vt5e15UnL4uM1KfiCjMIsTySglJd/PPTxmo/7llcv
Dziwx1dBBzN3osbPvFRu4p8/gbJ8ruUJ72+3bOXT6vvLlnd5XzW85MThTrbsYoD/sumPD/aP3/V9
E1++5/KasQEKMDpNs/7Y7sfzRAOow4LT8OlbLC97/4IfX/3jJcva16cvd376dss2Pn3Sj5e/v/LT
5pefwAkFsuWPT1hV6EMskZUrqB/80svrl4Vp1wTcLtv/9CGWh5Y7l7XKA+aRWUCLtfE5tHr9/QXv
zxpNqNJBv8ohxG5swOB0SekBXRBKqOGloV/qRnRC67G6yRWt9J0pKP2kysS8HpH6Zqvl3o+H2kbP
9nag+F/uX25a8sXLFj4efd+KQBUM1+Bji0GEvLIyhD/WNLwGvCMq3Iq4d9GtLKtKDeri/fYUS+E1
gfabT3cWQdof0/Lp/SnLA8vrgohI71EdroIUAfGJ5lyNVtAj86KYZk79Eexa1zvVKVSGSWRANORa
Y0JqMDoDvnibJYjmwGvOl7EXILqRx/tyiFbLqaDS0ULodJE1cEAeebVZyn/GGLg4usJbC9H/dMRP
zuREkRbTC0JSicpwYGfMcjFJEsayIIO1/MebH89bXsa/QWkCdlnlOB1s/IqCu3COZoViVh3fishr
dk0jmEN6kNbXpjE8B7l9VwZc5mNbNMgwOHeg/C/9VhI4lps1hAnTbovDNOyXbrwr+3hLC95zEoHI
uuvWQGIHSYodfDAqjNFKyvKrPO/Dg1mG/DBd73tO1vuqXFtuVu2sgZdHNYHT5bQshhICYjhxNS97
TSlXXIGLk8hsmJXyLzUl0mJZOGimKIw7MNvnwh//e9HFyq9Ko41B35lCkRcYRJKN9nUziPg0yT7i
BO5uPaIxsbNAOWRI8RR6KEfT9JwZ+rklFfYluJ2ZwWZrAKypZWvWkU1aJVSaVT5AeI9IRWR2q+eM
oHHT2X39rFX2RcOIhMsZv1sy3uYawUVRhY5ua6SmhTGeQsMQ2cFRNQCMzprvySAOzTw5pvSEEo+3
SSzO5Emos5Br6PI3jWGUh0jeGnUsiVinym3BvMUnQkLnikULZ1nz8K7umRNc9JXRv/8H7Nl1ewi7
mn5RpoEGlL+/IxdwXLVjnd26Mweh6oA+d2jDcOnKDCiAVNeWzzAJiRFxiP9aDXJ1uZ3NBUMDhnmd
pJno8h+x0CBI8lRDJzSGyd5yjfWJNMw/LUJgVphIqGAOSqHtCMHz+OXl/m1NLsgSVZ/6Q0L2jyn3
vY8dcFn7ct8ErWoTjeG8cuXZ0HPA/SjhTjAKRBTdmyBU5Ff6dNvGEQwqkDTsIpYnF1t+7/evI39s
+om/f3avGhL6MGRFLvvU8vWWHS6fJw7N9/9B7m1ucDQjRz3SDM795Qsvax+L5b42VcBMu8a3QGJu
IgmqYf5Y+Eqru1TQ//tOKDtgl1pRb5ajbtmFlrWPxfIbLDe5mjBcpd5ueVzsDbkIMZG9Lz5uTpn6
jAqGkuqkXlOxtmYUOJy53lcNc6RH7IKfnFCO+XqjsEMve7VcfLlZCnMHbD/YtzXSFDxjnxcgMxnu
yPtC3a337Ba+OxiYCrEs/GzVqdkWRtD6yyKKREVYCf+XqOsA21eBY677VcWpSbuX/Wn5/ZD5/V5b
7vu4CdrPF3qjHQPLtPedZe8IhGA3mokumgangSVHYONYkV+RDHqdrUJLE3vMMsflC5kc0lapkYhB
GY4iMpNAtEs6sfcKZPxMqiJ0xdzBPd/0qn7l4szZ6D1d8HgyyYGc9G6DrjQjXio5h3FyPwxtvA0F
cgkN/eZq+bBd6oYI2eQJ3UWHvXyf90MBy1Nf9BX6P9FuoNyFJ7qjqwbJ3mHZO1ojT3fIbu+lRun9
7LusfewMDow937wrxqJYN8QmbLA2Nicze8V0Z/ge7OGTIxfkVUmMtnTqQHVql6uaN8Q+oEgIuARO
MbSGKx7t+qh77CrgGWGThZs6M5Bx9hE9XV2zziBCx/0cDcmpNYtuj9zrpk6VZm3OjsJxntFLJ25+
Q9oVekGVRHfF5QzS037aillPD5EaH7RKHGlWUKMsBpJf5Mmixcvrm4GqIOWWt8kXtdBQcqnFdENE
Dw6PNSFD9dpzGTarcoA9yqsq4cPMVDvl0YBeVej9ZZab/dYR3rWboPN1m+Z+sPcG0971+9ZNEtG4
3gaobuX7DIjg1wSJ5AC0Q4d+JBzMtQald2Pb5SYXSNvxQ3HWGCBeRVqpgOzUznRzVeAE8r7l0TmJ
xnUjWnhhnGvo/j4EQRbsEuSpJ2G+zUSS+LjKtBOZQk7M5mj0EU9W9w+WgjqbHgON2gw1gEoOItHj
fLDCTcS+S/Vz6WEIoy6wVWeHUfivCBDVCbHLN01ANXWHFvjbgILZxRc6IrsL5ZlyWRSKgvxAqKSq
cSy6Tb+ehXrnBnV8gOpVtuhf5GJZI2ml9bEyIGQxO/vo9FeOOybbJML5UHAu2RJAhm5neQJH7zG1
X52+6XZtMlgYNZBltrF7UAMxvH+3qOqdtTqSwVzb8qQrF31esKDIssk6TjPT/ARl9TFU2pnJ9izD
oDV+Hjt9bIHUbKc0AF7lxGT9taTI0J1Zuy1Xh+XXyTHiSEc/Ye0zHNx1LnV3TDZzf1lz3ZhG1sed
nnxEEdMJ8XK0X+7X5Vl2WftYLE+zP1673F62msbkvFYaf6B8o0/PW1ZV3U7xnNm/3l+73AeLF7+t
FEVb31M1J9wiw/Y/oF8j8QFHpLCSOwB+1MdnLb2dmgDH7nCbNJ6yNfQC9qMjS2gKFD7ERquQYFtr
8t7CIX+cKwDBS55PN/b2qpppBM4z3k9CAJ/CDtC/q4FcJg6oiVBINAXCqRplB86+8TQgf/8O4nVe
DZX3QvAVsUoTNaWgr521KWgXUUiFtK+moz+gXbqd9ei7luxHmgsvpLQQShoOwZUD++4i0BRtXaTx
9OqQloHYyX7QqX0dKDF1O623+heSu5fHQbIPW1sbMh+dbXBXa92DjXPh1YxEtMZv41zWYSUuCwE5
UJZcXiMdn64eqOcwA6ZAroJ1bGfQfsuDhBRpY5e+Ci/Ndt1sV8ckdIqHJpovl63yq7Grx5Z54cXl
cGVRF14tD7Su8hwlZn43VI3uW2aQbvOpolfUMa4vaf7Gozc/16hMd0VhERsqoFIMVYRSly85tQNw
BsSx50rU2jWzHw4IxuvXrg36XkwktAZqE9yg99NO3RhNVNf4KjM1hdmz0285yQV7Z2y1vZZ10Tcr
oOAof4RuihAIJbZ+GpzMBanqxu8f1wTBRtpUbFz34aSdC2MK3zc5Ofg8R0t/nPAGHsqp9Hag+Ybn
HJjissmoRLHWCsPwBRDeu64fX5b71Sy2VnkYjFf6lBsXNLkG+u58Bi2CXZip9QOVQQSyY5PvSDYI
X63h/Q82a3YnMgdAq2Cav4/T+XbZ4FBZGFMtPOMRrvdL6OLY4uS3ttziQVcjwbQwzSDqd2DPrWR8
/wNVcfIifXhBT9QiRTaCg44s4mHWs/Oy1TlyUOfLXawL7OBq2e2WrZq1+p1qtH5rqlN8itzU2ywf
H2skoiGnfIxLG0uYOmLZr8xjhOXnJgkpsHqTUXwvOpN8oUh/Gt253jFRRraQNOMN2J/x/RldWBwt
W0m+KbGZ7CDs137FCelGkP7DMZjjdR5NIlbiCTpp4W0jo55lnjdlutI+ePQ237eTT0hp8Uc/M9oi
HYxYCvwagbieWpfSptyOFZfbZFB6gPFUwhQHJPtoFNF104DSWZ6BR2oTIhJ6Fp5TbdMqH05MDLQr
ysT5evk+zUhqZTm1L+Gk83cHOhd6N6+v1CBCpyrfBd0l03bLfZlrx9uMlZaci5I6dBbN/fszuj6k
MTqLV1dYBvoGsz3nU6xeWoGgoSB/tZFzgJe4rxmixE0xKsZZ2FF16YjGet+ER1iBIHNheYJaQXR1
aBVdtK3jXXCJID9OfhSH1h5ykrce8g/XdEdcQD2f2QWxNw+9yL5nvz9QSazsaA7GhWEO5UXGe5E/
OWhv1DXfP0+tuutOUaLLQGmCcxzjla8NM3vLldPyTtpcoYri0nZZ9Y16RhEFrm7O9NfefFqeIKZx
wlaMwqXVpupsChKV2rBVL7HHMfrtKVMrVfODITmlyKFVb50wgnwXzOKQz0V/O7vYJXrNrn+IjLxV
uzNfawOxWRazjZr981TwGbd9EiuPShvevm/Ni+4q0n8fcSvDc0CqdnI0xbxkZ/LY1+Gru/xZy1NT
sMUEHsT1rVWa/QHBohSSldZtadPQWJ5SlAhEKc6+wmJPNlVaN5e6Zg6n1BKIavuqflKzmmAWvgZH
z32nNu0jpZV013JI+PXsRldDiVunVgvxZpAuYsqnGkxqEczayo02TViQ0JDsZ9tI7pyQknTBKP9H
zl6per3ykuCJ2ISbTBHhZeSM5qkN8Y7GOYeXOZuXy89j6+5jj6T60SQ5dzeGo+br0GOuRoEEXDcr
OTJ6Wp45dwHQ/l7DLwhZA8lQi8G/b05jV3d3g1PjG5G/9xRm2xL7xQu6DrHpu9a6GNQwOo+dSo8s
cKJvc5deLN/Fq7xvmCmMBydSegx0LrYCWO1XmqMM65iyzXcNA7b81jUzuVU4z81NL4aUaJN+2rdp
aN3F/cycUD4lsMOdS7vqJQC5vXF1b7hwdKU8B6ZWbK1YtN9Ajp+Wp1Kpe42jguskXJGTE2T5XlNG
IvvAB9zYYHUpvhrm9w64g+41ynPa4WkZ2lKcC0uLLq0kJcU2z9q33L2Zutzi+APZ03uOcmXkqu5X
tRntYKF2T80wXSzbilr1l0Lq+z39BWcvRsKvuplLNwqRkmsb2+hj7zBOgfbNs+YebUM0npK5CK9y
UapUEfk8y2K52YWecumq7EyIaAHMyJfJ1y/PgDuyNHz/tzf+h9645gG++7fe+LnsYhG/Fn9pj/9+
1e/2uOv+x9VsInpN4zc09L/b4x6NcxONJbuiRrdkwYn+7pYbxn9U3dVVtDs0sD3do8X9u1uus0EM
VvhFaXCrquFp/6NuuSohdp9ksJpUuEAl1YhNo3hpfSVdxlMzdGWsNcfC6olTiQThBM10X8/pDj8c
Ng3dVraUU739REK8NebDjtJKta77DYkD80VEXOXkRNqK4dOZnN5pX9QXI1l1N02QP2hJJruj6MJM
V4Eg1JKz2OLVCyq0cLDVj7nGzNNsaWyXnW/rzXMG5m6HIbBH2aPUm64hyaZ5cq8EVpy9Q19qJXII
buW3zI7nXZEYPX4/DROS4q1Hi7GxEjjn2Ru4uM9UvSsyYlKyFPD/I3njwrryGj5Enb8yWuoOttnc
N7VomczzXWnHehAD3Gplavo+7Mm/qPFWa4XS/WyJaTt2YXXIEMltHYhzWcXIHydgS9EaZ3jOBmjh
U+kmuW/CkYvrsx5PmkuRkWosaQZXzSQOqsbhPJLyuI374ZDY4w/hPkdaA/zEUZgAA2Zau6VuoNQZ
menGib0eNAO4BRVED9P4LteYtRUxRMIQVv6hs3FhhCjjE9d8mVLL+JMI8+87iAnS3rTYS9jnkGL+
VUKWTExKy75Co2d492qr9etlkbmgpogmoJ8+0cmes+5K7fhQJsAHFE+/f8xPR9f1+175mTf7BZDI
vkotF/WJiTDddbSvCmEdafwYEkx0HKSnNa6KZ0Nbm0iHlO461PMHxSt+kgv6p1/gi65Pvi1UX0A8
pLd7Ukf3119g7hB9SCbrUSjxWa1TLvwPGtk86yhpti3ykP2kUNlIiGKDN1BT0RRDsQ+G1udr2Me6
nB///XfQEct8OWjR2niOqtkcsAhnkON8lvUlqi6GvBAZhUx+iKRQzLVAv7+ahnY/lgjmlA47hm1m
9tZO0tNQZPNOyVKGwShJR4SCWKS8n/2IS9G2KeXDHtgvm7KZbo2Gjjo4SO7+/UN/FfMuP6Nlajao
W9cEwPpFixhyBGDeTPjQlJt3sZgObUJUdNuTNtkgeEcBb8UbY0D2jgFhjfGfINpAtVemR+G80X+Q
G1HsDa8lFlApb+wcBWxcA3oxtvVIMnOJT16nCZHVyVtbIiwlESNlMkuO7qhMb14nLmv81jtCDn4w
m2hl8A9MqUi/pfgJl54ksj98Y7lj/PXcyp+EjtB1DHRRmvnlGxNvDMoIiNaxaIcjaBFz1SAC3IfD
Q+TO+tmA+e8VSIuw3SV0E2Z1rShaQJkRAFuFEXZXGZQZGezuHLuOVmpj7eKO1IcR+IA+evd9beMA
CS47mmRbu+Ik4FVdtSmyAASLhq6mq1PfwsFHIlX3WpfjfGgUoAilWhB46azj0CT9J/jT8fJFf8Uf
baHlgmQLPYblV/1kpgEWAsmZHNvGuy+RHfGTz1dNkL0pXdDt618FLBpcacp2FBOBgKXVbBvqgeG8
80QTbkb71BIltM7Rfl3+4S/5p8/G55M6Myje5qJT/SSIbQiMMNrGTo71BCc7dfw5K7+VLoSlWtj3
FaBvilXWdrkc6L1KUaKiHhzaYkXSQr/GcUEpjMO801+EE72Z88QgOLRv2C3FputrGGYtYYa4SH5Z
puquCv1+9ibfKk6ua13XodYcoOep2xKd/8bN8muR9ITOMqGsNKhjcRK/xGZg/wG3rP39FGapKPQQ
tEIXdmxVPv7pa6fYgvF6VclxtoOSlAmEwGL21qCEiWeY4xu4p6QetfuhNU5ewI15agA01NFtkpv5
oYi75A9GCu3LdcX0LD6Gx9CHoYylqeaXj2QiwtP6yCNIMCB3IyNXEQi+uW/y4lhkDoWB1k0PSNNP
uufCXXOay9ihuCP+i7AzW26bSbrtEyEC83BLEpwpUbPkG4Rk2SjMQKEwPv2/QJ/o/tpxovuGYQ2m
SBBAZWXuvXZh/K9XslyG/7hMb68ElwGnA3Yge9Ef/sfBSQt2U2DNkoNKorVjf7di1A7AZ7ptgtkB
7dkSYCTiI202AIn6pqrYaqqiJtV4yN21pbwXsuWI26LPtXVMJ6wYZfyP8/Zvc8xytBwLT6zLysfd
ZDma//gAQYe1YABHbiUt+cHQII9Sy5CjVa8adI0fiKxm9s0nD4cJJLUvYs6weg4mTYKkuKOg/M7S
lmim+jtzgvQJjMtal2yQU7+4mhoThCgx4zW7TTLE56I/pab20nWiWVeT2V7g5/UbnwBzzav/59Ff
1qq/jr4R0JlkZfBMV//7iuyRWyeNo5KDboNAaIigpXEOH8j3441qS8aC0KZKAjJXymgoK/IuDSOL
ZEwCl0BBe8NxgFJGeMf/uGacv6qN5bQwWWVd1wLQbiJO/c9D3sduX82RlxyGNNh5amLylVYpa/30
7OhDSuJXxi6VLpsfWWRDJaYgbDYxtwDDMfMTuxrELGxe6WzaMdIOjPw2VW0x0TcnAztfy4bXWLsY
r+/1vlhg6y6tQ6CuK19z90medM/WqGMVQsr3iYLv4Fh9u84n9T1mhEbas9GtsURA2zdJ3XSKh64h
mXmqEmx7Fdw5wuKYG+PmBYqlvqO+mE9ZB5TZzIx7hlmMyLN949Tq05/Ty4jBuWTfrkS+D0CydEEM
GCybiYepsAndIjoiXsjDfz+tvf/PTcDhZF6I1wHLuLuc9v84rSlXo4GhlLa3KT8gzCWs3iTxzTNv
PGdKeLWK/iEK3AjlfV9um8bHA1dgDnENbYFQmbtW4pEKspG0HNvaOAKPw+Trm6mv6oOsyl8VjuGt
a8dvUR60tO+hTGJgczYmZeZqYLZ28BWQlSiLAhhC9T39KPujjp69aNOyczpXDhQuOQfvaSwI9ZZL
rlEZRYept6rj3NqUHSaGTW1aUzst9wf698QY1d3we2g9tXEGR61iyrkN2mmC6xqCkLiWP0U73TMg
oMnls1+wvAqcbhDvVWY1ENKEWseRFHsLFYDhV0R6u2gThzz44cSY5ctqQvhCcByoxi3DFWaL83j0
ayf4Hwh046/1kovA1zn/dXZu1Kru3x8QSG7aHniHDho9PIDG7T0jH31fj9jbJmPapY4KK+ytK5ik
FDJj+ezmGf4kHyCMYzD288xLplU57n97Gdy2Kvzvp9Dt7vyf9w8aHVyeHph6Hv/eFGCE5STS2uRP
LdwM/VMRxXFY6aztmPiQFJfQCInHGqJqBgNC/RM31Q+49vCXJuY2VY3QZfYmTFVswP7Hq6Nf8Nfd
zdfJ/jDZOuAZDPy/TvCJlm1rjylnmTTtXZLoiGS64UeeetmWbPt4XY/gnhj7TidyhDDNpvQvU3P1
Z9ETTbz57y/I+rOj/+uAWZZOVIjDVoqX9ldVmssaz3BjRnsQRQjSrDZ7hM6Jp9k/lH2pvfOjrRJJ
yaA8YRBX/yLqvv60qg8jJSapsiz5s8OcT3e32A90KU929YtypjtF3oAHIXLzrWAeEhUz0lPR+FuH
2+I677kqemOGwp6/Yrarjr0AiIex/CoZIKI3auoDH+UlJdsQBVB6cVNyGpDQXfHccJ3HfXT0OJJb
EUNLnYPe2rky+ZKMP8+j05irrJI9InuqYCcAO5J6V3idmOzxnqCq3Uyt7f8Efmf25cpmKGxbY7Bv
Smb5OU+VBlW7xWqAXE2PHwN39g8VRHLCVW20lFGRHOs0GtZWNY870be/+bhhWqW9tTUn/9uSdRnm
8GqYn+Im8ElmL2nfI0imh1pA+agwCW88gT7W9D842OJilcNjpNvR1hvEvMG+ma1dNtAscr5xdmvl
hBEe8tfIY3zWtvYhKOUGQVRs0tqs5WkZ9WneMD9Yo7OyPVoSzjxh4RyEgyaGzgVSLFTwVf5BB3s8
JUyzkEwDm2DbhESttz8IdHWo9QhnCzy605p7mUcfqoAPLbxh9d3DyWDFWiJXAxERdSYj9302dxn8
TUn/9aAK8/c0Z+Zjl6ef3jwN9IEmbee39kS00bKGuP4OLqC9eecmeFcYWnAxUufQDorpxoyKRpVE
DKbjwCfpozAP8EZaUVFvJPifsPaCIRzBnSFb0MS1NosGHi+ZiaZtMObtzJ0yl9C7stMOs41uhCRN
5F2V9xoburuZ6vKuHQhIT2iO00NnDoMJ5YN5Rg6StURDlAQAfAf/p7BznIjw9CH8EkVgNKCCinRE
lFDmBQCejCG5M5UQVCqoEj3nsigrdcAU+z14PXp6VMroc2oY8yXTv7aq72leXGynjTeJ156sMSv2
wTS82KDeVxRV8caF7I8lQgF0MIywx8OyIff1ZActbaGhdZdY4J1pyws+C3HJwKevzDTbdm6Jmhl2
6zpmkr0CUzzu3cR+MK1ebb1ypE7txgm9f0d4+cgYMY8gaI9Fc5275U+43tnLSe7TG+MkeraNJGT/
Kboldog06OZNYxTQSrHjYqaFZuAJ81DldYHw2whjbabzJjH++l5nhtKzxh0xYcj6bQLQDJTh5CCQ
PgfK5JrnygE2yPJl+a9V3yQPyOgRUADdoDOu95fAmAwsmVyQwnxhzAdVvjVpBbYFycMUTBtNCARB
kKe2ldvuMtLzzks+i0tczTa3CETLxqe+nNwLNVCdFtEeb9yMYtC+D5iKXvTiZ68P5M/Z2D7HLIgv
yCrNMGmDeyP3wC1XMINbz6AEY5e8zSwYLT2BZzD07Jq78q6xRHxnTj/dwkAp0xiXjFE7LAMcEtKG
KaalwNX0ssLQ2RnxLpn7Z7sApFal6bkfLTvUNZbyQBd71frrvHT1c2+Ml8hFDWKWQn/Qxm5jLG+8
Ase6M3p/sRnhU/WJiw+jdH7JDPNM/ajtRcFAxjd5cajfozeh5lcNz8UKw45xmf0GY8tCbDATB93E
bL1iMBYIuUV/6hEFSlZDgiIXxzRgVCIzz64FlsNDufVWmrG7sSwC6iaTgIxKa/WPJrLVKs3cK5N1
e8fWnePk058w7HYP26INDYNwWWP0f1aD1W/K2CZWNSWrj6bPo4xJQHc1m1bHlJqMJ9IfdU4WL5Wa
opS8g2UZUmiw9W/md1ty6wEvt8lBsexl9Kvo6Rqwa/w2q4axND6mA4Tk/j6ZJYewCB56sFOcfSPM
DwUrgfjPfReMxqac7IbLcu944rkYRnmvV5Xa2IlVsh+36l3GMCi656PMD8jdvrxgJJFEN+pD3nEf
6jUcK7RJ3kkFWhWOao8DoN9LUeanPIE2nDcPjuAarKQFZzZwRu71uOFl2rZHgH2Am7udJYfPsrJf
1aCXlyytzU2PPGRb28ibM9xjdMbvbs86thiB9cSPwmwcZIhpTmxt44c9Su5Vg0MmfK7vzAl3GWkU
9WUmzNZCfLlRsO010y0Q9gbH3OaE1vsRbL8xlNtanOY0lQ/NBL3NR+86G5GxU2QDycIFrx/DiywC
6YIkBXQyV+5jTS7GvaAd7pEzvGZKkSOzWuLpLanDya/0fRyjtNP0IQRsS/ntBpikXKIaQYt3Dk1X
hHLBuiub6TJU8iX3ampoq3/Pu09V0LxhxwIb0c/uRlHihpd8wEmh4wly3DU9KLnlfjGQaZ6Cey7T
+0o659J10/MgCkm5hloqsmyeJhOsaiyCTVFZTxCjM9s4aQFuOr2Rh1SrwqHEOtP2+xJ0C5wQQJSc
sYdcmO9z4BlnQbT8OhNIZVUTGgUlIEzJFGhfhSjL6tSe6PpT7T8Hgt1DMEE301oD1RLLLT5vZ5Wm
5DCzBfXCHsUqMthOnnS3BHMrF8M8w9hyqq290UKPHjLYAcHsv2Rj8O11orwEtjgyT6Q1lBJM3qGT
AV00QdFo5U6Dp61nxHP0qeOyj+nWlRuP97ldBrtgADLc/26Vnl4zxoS5LUUIgF1DciUakjgnZOJ9
dpStYyKHw8IIU+Bg51iDPWY4i7FYbP0CfpShD/UhSOWrnww/Bu1tLFxiQG/oiWkNlgdHzTLw4D5+
4CrwiSakMsRR/FIPa2lsNFIX961FIgU4eeOMAwvd1lPS0WbkkmtZdBPESXGxjHXmnTXUOzdTn3qC
5pmVmKCbeyjV84qdH20nuYWX2Gwnv0QIhUVnat3XGHVf2LSRQ88MXQ6cl6wA6eMqDQTliIBsGuNt
p+o7y+sY01A7baVh4+5xniipN2biDgD2NSR1hQ/ve+5ow+RfUxiV3VcdS2/d04yZWusj9mr27Izp
fTt7JrwZaqXWvXeDjZyAZeAw5IBzekXCkmOVOXZz8NhaRNlmZiepYwAvZm+XJXO91mfolnIqg9WY
dRHq18TZW6ZOZCoksnEWaO36Tf029HXGesqsuM5ZmpPYfB7md7PDU5jFXbKxLfyoeM0trCyFCodm
+q5R39K+db8Nu35NB2zQzthG5I+kZPhRTkQg+KasCnNf/0iEtW0yNIeQOXZpAoCBDiu+OFERVjSe
9QCI1Dxo77YCIAEOmb09+pjGx0fHdjsfDz5SzJXIMuCDpSlXSNheBBs4ygov5Pe2fa+hbhH1l+Fa
J88t2tXEIkcDRlz6kpZd6u5Sy1brtsG+LtPgWAbuSeJvTGb03emo3WekqM9oArUhXnlekcAubzjs
HSyPsYiupH8QJK7SdaryYZPNBpRMOv9kzYp7K96N0G4nhKAjG6dOeOd8aQYFtfmZdPUSWZJj263O
Ust/muV0CuIzvraSqxFVoaEj9KJyu8MNq1iuJRP06Cvz80fXK55qV5LpW78o+g3E6dDkaAgmWtnl
nczwpZSFvg9ibnwBbRl09VwuQ5P+zJS5KYaS3kT3IlSVrOglGhsrQrofawFh9dAvfuCfLB8I890L
bgUYcRYQyNIN1Hto8LJGXiInAd7UkRdGgFwSDeC6aZY/KI5Ysntw5q4IXtxEZ+k0ykWSjW56ebhJ
qf0ymtDilZQqi9D6j2z5Xz+9fe/mqiCXbVnWFrV7Qo53qHzn8/ZUbjGwjt1+MWB8+P9+5/b1BNZ3
uQudbl/9+UWDwMJtMOrnP1/enuLff2W4CaYbEUXYHXvuOUO6q5uCj+I/n9lUEELDfz7thKmQRjwu
6+Vt3F7n7V9//uefP/aPZ4kD4iXmNAcX3GM4uL0MckCglsQpfLHlbd7++1+v7x9P+dfv/HXg/j40
f55neVqkmi9BSzNqii+xw3bdVnpxcHD/3DMV3iMfAq7pjZ9BjmWnj7slh8Be176A/C29JaWczv6s
VxOjUkUYbmsjoTL64Wr5FPg4J98LQeJVlnwih7/kkjZoWzuQ79RW2pAcSBh9HdTocqp3fqgrwssS
mJchLtg3EM/BxYPP3ugDnkkFkNdiQgyjGYM2Fl+ck1Z/JT5OUlppxUFG4tj6dXmumL1DWTu7flFc
LTBJwIdR+rMFYwMiQl9EKIxM/Xcrgvgx1b/kQLaWmaEdLiW5zlFgj1v/MJfU59o4f+LKeMhGEcbY
dg29HmGzVOuGbt/G8rmbpvl4yWHEHXIDnLcc9FMK81HiIds4UdVCNzsrIVZ1kuv7qp+9dTPlbKV8
BRrCkzthu88R58pFn0ZowGkVAooSO1+7dmaH6UKURCth3Rxqks0Cax87mvYYh5Id2zqu7GjdaJ7H
tIuD1kYa081uolLNr7n+lNDq3sjZ++n3UOqVFaytFjWnOxxcTp2VZ37n1Gyww1iNBEnNTt2EqQcN
LI3UBeGERfahluzGspNAlBLqHgS8VaHdFWMT3Gv+oSmGC32NT93od9jPN3Hmj6sCXhApOGQ2euol
tSJ8v4CGEsnRs4LpozaCq8M0aSdT4DCq0Lb9gHqOUlGGUZcm9Gizh9qKqpUXB95+jKarnXNDtfMY
DEkFn0jeDaWTH0pi3kNpvZk9tjq3pxBpvKzi1dJOt7BAS3bU9z4RInFzh604OduTRZIAZz3RJLhB
osIGPNlmm3GeyDnwgoPJDXQLbyVaW5P+kpnkb/vEyO/notqKsmGSgy6d8OJpZdB7gB/t78AwrGd3
kgdCty+WYJI5BeXGK1MX8Rxr4KR1RFfBI1jd6kVXc0HqTvg8crOKgJPHCTSw5Bt2e7ktdOs7mlKx
I9fM2BvK9e+Ela2NnleMzmTemMjAV1NXX3lr7aVgmlAyV77TUp2GhverzRG4aBGOXTPpDLh1qIeJ
H4KMFJY19FhSvjgyTXMwkvFUBpxYfhOjqxu/bb3VD/wnggBG8tzJFQinyv3R981wkt5XOj/Jec73
SPZo4FvtZfLXdZ/IcI4Vy6k5f+J5gY2dDPd5GT1nsf3NFMmWuNaEh0zf0Y4R+rBVU+TRvvd8GOw2
Tif4swx0Iweh5BzUeKCq97FD4u5bib9EyyEWV8394tFYOkcrJs0ZwfdVKCQTAd3xWIgluQfE+ZxM
G2NkOn/5Oq2z0gjxq3Apmlm51XPvzWzJwRtzGkmM6Z7bNntYxgNTN4ys2m6ytZL2OQP46ThfuiUi
uqbaVc7oWkQBAgu3I86YBdIChVWFSdzfS8jy69wsYPrptbFvGudHiWNm69txvDIc3IUe7v21OSC5
t2qEeZk4Kc8Yd501f5PpSRDd9GTWww4MWgR+eBxdyAjY613P+M0JOKyHMaeGSO1Xwxu2EXU+xGYb
Rh80rG1g4VpR87SPoNgDraVfA30dE1OwZZssoJgDsi/NnMS/L2qMUcXJqcrt4+zmuGMUGtxl+Byb
8jEo0wpW0fSaO1axzZLXQIcSaOKQaPUITkNqXCpv3PWzeTTtgC6q3R+cKXnWyARCn0pP1WsijXmO
XezktwMRyEX0vciU5k2ZmhUQMMsLu6J/TmlbWA1wfs1/8NF3LyT6kUgeBN2PLal827yBgYsL4KHI
isvkmHrIsICsqm9lWWbYKiTBcfMWkAa5SmPUAN1QPNezHu3SIsVQO9ADDyLlhuMMj9vT8q1XzdQz
cG6lTTPBUKEL3xDJV1tdUazFF02/S/T0ta5bphPW8Bkhm1iZOWi7qQPq48/xa5rZv0yw+Nt2aT3N
M9SgkpKizU3v0VJi61mLu6QJncZbBMnwCqT21abcHwbvXZMlGxZpVpdekUviOK+eAV+1+THperO2
yDTk5jcdoKtddYjEO9/Qj/OCBaUMb8glZHYmItnttNJ/FfGYnBq9+HAp9Bqlm1uzA2vVRrTLhtF9
Bs64NyLLXbVcodkM5hP9OOlflb0WhBCvIUXfOVU67nU4326uIMR00aewhb5C59vvuxyuQuf86Gjg
bgOVMfrwdjRF33tDJSfI07/ckd/tiF2bKzaJSYRBuE4b6m/6wn7CmSkCByOQCacMQV69X+BL5QLq
JCxlO3Rtue29o4qacj1HkBwo8xu/pp2XZBDxI9iSwPhhszTqEcJWyeqaP7fdVnM1iHLcPdmqJqRS
9fKQp6ZxkjgsVwnkhqOq1DOhQdgtu4y0jNrpAXD2+i6xqfhZqo56G4xEBgGh0SArISWCIKf3+Z70
0N9Ejh4Qqng7ShFuywOT7bmVbCKU3WFLdekR0qEa7KjYBhULJ8ErpzElvjbugbT1ENAKnE2HBey9
KTOEeE6WvEQ0MtdgxEkeTMaraU/PgKNoClvJsK10unncvge3X2sNeVVebGEJwsTaj9VeuoEKnQI/
btaLTb9cpHoQ5SF/cYrSYse8NaHfBtbUj/dZKgoObFpis9eoaSYzCXUjdsICh8OGZoVc0GwlY7pz
E/8qkxwDiPR8iDpku9ETeky7hSZtkFjljU8Y0Mpv+uJ5I3ToMEZ9hNCQvMVZ/NbZitzKtKU4Mhqs
0IzRy/oQzQ41kMx3OEjm+5z81sbVvBMX0bdTxT5zEVDRU4ljqLHMO20oBA6xhltDb77HRrL1gTUW
9p7dDo26tv5RtDC/zarGq+6kd41H7FoK3Ihqfti2nl4e4J9s/XSv6j49YkCB/+gXuncKzPRCAk2w
n/TpcYx2qOe0sJVy56ayZzsjWCR+mOwRVkSu1ROHx+hI99EYCamgx8Hc1eu8tl+bYHicqva1EYyz
G+G+dfVobrX5vrMjUGamuugwR1YE+12Q8J2IaLlqreQIDB6hteLe5fJfM3C/S50lThLb8cZf+p1t
+xZ14HKrycMlYmNVGlkaG/ZjnCPGuFbjDIIE0ZpnlP0RxHQ1qmfmBJDYtAC0mJ0+zsZVyWKRbKJ4
alQQr+xpSSDg5XS1t581eUYfaIdASyi5gnkpxZu7SK/FxSmGx87o6X1W9COZvBtgwVXwdAPclwvv
mdYtTWlS6+IwXWjcf77Z9YzXJeIg7CwMlnJIuYWm1SyxtfUSm8youljTVm2bEmI0QNpTc1VuOrsi
q5IktHTvCi+s5kA/3h68WBuR31E6pWr48+BG0B6FZwEMWljU3vLQ4nSGNW3t21IrV1XXvaP0Izeh
9MzjQPwUQSC1sVGLXX5wX1QimBNo+fyBOjfMrM7bGwstvMY3tIstdPGaDuBkedD0BXWy/IvlymXr
YPvr2/fAwQAaTY+ZCbRBCY9W5vKvSA0MUY0hVrvKcA52C8Ihpi11HG7v8N9fW13hbabYZ+JaeFZ3
gghMrletLDo/mNJvVu4/rm5rUOBLlB+/QSuNQlpCU1pHh9vfJByp5Wf/+vMJ3be2iIJ9WrjDkZY1
2VYBWdPYzLQnsPtgDD4YNMujWH5++6VxRPE2mhrKgiWlBZs7yafIN0i3KJ21C6JqFXvw529GYr8U
Jasi3QjZw6nRcI6vrKRcl01qE1zMyYjRVa2nkrKCMwDT5M2Gn4FmOM53N19+YYO0W82EGSR1lBwC
koR3tIP2f3647N/5IBkUjl+zb9XMwBZIQKMsrKCq4J0w7H74NxkhZamAsQdu6+aFvrm+izTdoPa9
SyFJh6pWwCxa+pYADORxXB4yrUUyw7hc7WU6b26RAAkAh9Wg+eZHBi/14CfZHi23c/Sy+LNxG1yN
JeevUgWxgVhNbw/0szdGB5GiG3AfTjlmxHRxpN5+ePvXzaAq/ZpJigoEamyGnkKbWMSX3prXj69t
XjPKwfZqLB0cU9QUly+Va0200tQHa9wHd8Cf5bBCAIWIBgIThaeJXIB8E63Xf8dY1lZzPzzk/imL
9Fc7t5lmRj1dXv11Zl+7QrJ6NUfrzTCNV6cn+gK0/Too3Eci/LbTPApa592BmvhXFVM3/4id7r0h
pRpVH0/tlOU9lpMHFJivLfAx5Dovo0sF4vWfeh/wt41GQSX5Iuv3E/Hlwygx8gY1AVRolg4FpAvw
i9yTMEmBF7eKk6UQsFOazQy0GPUtplruStWx8qZzJmY2dTef7b8eWvpRDB06bIzk9d1+CAO82Wkp
e/blZ//+/duXSb6cfLenvH2td8oL5YhT5z+fsicWntVz+ebt9+bW8bd6Y1+qrGAqVBblHv4s0Syl
/rtxhoudo3ZpguQdh08CbnZaF/WkvXhUACuvCNSxl/rG1/BIR/5JdnhP3Fy/jIBI1swFH7TWv4+k
u0JkYcIJsBRhHnwgBVTbpI8ebWuZhDmY1rOAPazO3c3iR4AfTZKeG8bGqvaeuOQM/XfXV+q+HtdJ
OQ6k+MqLwc3j7HpHe0iIpMvEZgr69NEqIBI0E8VNWWXpEdoy2JRivHMEl5VcendxXjLHqNVXg8xz
VyH5bMBs0Ugw91rVPLPt96jpmh2WeG53St+aaJQJgivn0O2MJyNtxr3dxRTdEWuxT40xsVzvLPeO
XIP9CHz/Os75DoKPOorIPEhHeBvHD+Qu9ce9YMtCqYjiWiAy39GJZK+vjN+eN3KN2tOmzZgkpVb6
XmNAkoDQQo81fxredAMenLfEmye52pqu+7PN/Yvntg+qya+uir/JZ9FPutA2cXyuWcpfhszc6Vnr
HFLfWg86xe/U7rAW9ge2sy+F9EEhVAzqjGL6Brf52phWvG00mvtt5d1xdbwkgUBvQIbAqiDS3Vfi
K22Hd+72vMXqYFsmewkhnu2AmC9nya/DfJaP87rIuM4UBOK+agZmLnO3Q/L1S/tmnzWcibh7Ntx4
CBGhehu8E884Toh3sSd4UyoH9hl7v+tqiHbtfInKFtmatI7MMQuc1l4rIyh685PNZqVwTKy5xZvl
2j89gMNcusw+mKtN8MmYJDGNHQmxXVtRsmipgPt1DJFgz9Y76MxXWr1UuWzOLREOmrnv2u5cjnO1
dTTSYTQbfoGeXMlD+eFZ4jrE/RUyKZEZbCgHWwSbKIolorGG1nW2cTSYTfay0wybzD3hrb0nc0Si
Q2m3pgNO2jPH59hgCFxK8a1BsKG7gNm6aREmdZexGD9sXOcrYQ3XrPIepEuvQjmP+tC/ibx/L4W4
eM64T+nZO2kdEGFQ/ABlTXYxLApL47LAfXmuyvKTTx/8tx0/uLn4Sa01r8koOZC5d+ZGT86x+02E
5Llzh1+jYf/qGMlzgybuDkFb6xBkl3RX4uskUIVWrbEHnL1i+ipa/3eN0LxGSBBIqXN1Gler/UYD
84XT74f5rDqQuCiKe5KFq5+TTkDKKH6NPimkXoQtOR7TO8CvH9m8tAJMZhZt/zoFJkTuhCxZcjS4
RBUdCstbIXD/4LxMIESRBUDBfTfF+quCmLBJ0QnTh9e3zfI86EUkRT3xxdOYnUj9fCI6e8dUlXBq
XyvWiyt2hVZnkQF61HpYZHW8+gzZUdab89nyLIb0vPCshS6Ih+45bVS9K+eSUX9zEp36ULleMvp/
S/wsC6F6rgiJo9nXk1YuRwKhZb1SpCSK0Wp2gL9pg8IlGtGQG7AyNoMx3lmQb1cIDNKpy3Y9MTnu
yGCDzfW9IHxnnO7rxTZkNy+SJq9Llrua6F15yz3LdEAJROKgC7C3zKRordk/Bx0ZDqFqm8nHemvG
HbUvHm+/TR9hD4L+YB5fMz7pyCoqNVq/OHm4W3ECpgYFLG9sr0l/z1W66IQP6dA+dJb2GQX+I0d4
ohJhbe+vU8ytp6hDbXI3nSDgoVP3XRYdq5igX5PO12CGVTG80mCyPP034ueyC5gQeNljVU1PvZrf
6qGmHDOgCCTFWeYMQDQ+nt5B/2jQwDLg07KBy60Hi6RXWqDBF26CdiF0i7UYrG2b6ChqnH5dl0m7
IxIYlWuLlOQzRku3CvroxwwDJjR4HTlXpdCuTkSipT4jqGFe2VlftCZOs4NPyY7qn0qNbzZ9Hbyo
LruMX3WHDE26EbMrz9lpqn0VifvC1IImWkcHOcmHX6qCP9Mb/oNOKnDXfER6NK7ZZd3phXYBcvrT
T4JXYg9Dn0khgrgwUg4o/ah81SSrbRXUP2OR0gokihxnagP3gwjslsb+egrYntrtO8MkEm9Sv95j
VcDm1ffo2kyd6mGcDqbZf0P1qlDzzFfp6iAMRIE/GuOYP5a/ddqiLK79QywjLkrUBFPakPkmnuf2
p5ZgO+oyydmi1Mnosewyuad/VDwV0sA41iBqq0TeYWWgBC76zyn2kksSyLeYlIqV2+rBfUw3dcUs
+ctgKLDH/ZRgGq6Kg+BeQpiIHyJMKDYaTrfNrHE804h0NhLa8v1sWudqps+qk0S96YV+Fywyer2O
jrHv3Pmjaz8105PVZyj1KuQVBmo8J1Ipcwo35F2i+1naS53n/owoak7NTBwTiV0a1uFhN3dxs7fY
iIVkNEPUAom7imrk6xVE9jXWYYPxc/sbjP4+D5A9JVnB/dU0wZ2iZVzNwBE2ZVeoY6J8ewu2ulk7
RvAc+Xn9BKyeFopNXDblZhIGXUcDWmXJqXSmh4Z53jmwlXd2k8bc4i0RCMWc6mwUQb2JDfMSmPlX
TGQUfuNSHUZmYkPgNeduefCrRIWjwceLd88F0UQRQiTkqYK9stPruTwlFhvELFs6S6gljzLvgu1i
w5zywtjTP7t3U9Rztwe/mylmC3KQnWCXOd50TFoLTRBt/Rj4KaU1i6hhdwVyhJb+GEvJ3e3BmFDu
aQFKc3u++gzu3VUwLK5ERJ8rQwVncDhoRdwRZ2FaiH2P6tdsSKAfWQyJRe/kyq5w5Y8dhBpq1f7J
O9RCn598h+CxXHdMIE6VSUQp06++GOSzMsZiiyuCKjFNzZ2fLmhR5WgPVvWC79m73r5wY4JAjWWG
X8GN621nsLkMkBTYJorurG3nOzEL1lWiuHe1TsRnoDg8BAPaZ9GXv1qbBHnLlO45n3FWGTLZu0zo
1m4D3VAXiH+8yLoLvBHZXEcAtJthi8jpBK8x5tvhPJhqZ5ps90iYdVdDL21KS43heqF4tp7B8Fwx
5Z90ei4quBv93WDV0xPPsjFBe0ws6vdZ2hgbuzcqZHjE7kDd5zl3UZIY53hiiWvNDDGjqcFJyEYC
r+yOLYOYD/PU6fuoB7weYDESlBN5aqSQSXoWLHefBs0jGaOCRqCxFYvPEhMdQ4xZu4zS6Ta+oHZ3
O5R3yGPUhsuMDF0V7bUxnTlJmwnBaKgaVqak5T9berwlN6/c1S6NeBIgCSdoyTYdetQXiAcwUdpH
gMwa7TiQRzORfrl9rfr0YND4o4LSWtxLr77O3uNm6O2WtHadbIdhZuc3WIBtLBbQ0AZtQnTpdMB+
cInHxruIdMx3s5L39WwTrVGUW/idH1mvfQf2YKMl/T/2zmQ5cuXasv9Sc8jQOLpBTSIQPYN9l5zA
kkwmGkfnaB34+rdAPVXJVIOymtfghqQUkzciALgfP2fvtYljTVZ5S004QlfyRaDX4egay0tRYT6m
CCw3gWaFWYZPIr5vl7F6ImRQMvMkcbXukiBaE/6cmm2zwtSSkWfhAurYBSXht8Uo/sp4ao893Twk
TsST5fFl/Wdx2X1zf9qS/qTeUkRijDXTdiousP6fmzmb74IJeM/I+u8QWaTnFKx+/Vh3xkZbpGJp
R6LwmoGmZZQpgtlZlGUs1aIWdoQAamvMFXmU/SCiMUg+i7xDUOvASs7mernm2VdRueGJsRsNVK/r
WKTm5iAqZJjQhrOt4blXCdZh47dYspOQJlgrzzReO7RaOclJa7a1G5vMyLw3XDL5PfCfdxVTfqTD
cKwSDmzLlN+EeVfuxlJcZj2slulQYzgmR8Pq62MinYRqpk+PjuZkDRkdO2SZ7G01xWfHg1hKzHf/
6Fj2MRd/iFpMqcFRXGtGq5c4T+8HdzROMTPpnpDQLTN9fEqpRYqYJusyWEPti7HclfQI13vc3BFC
Ru7gmoE390Q3V2wYsw5O6dC0J6L8TrkrGPaMy0NhFfepKr1jFXYJNYeVgWBoiKnXPtGZ5oupm188
QuYpJVh6EyxtePKtZIO407iz7frVZgp18Ib+s8pzGJdu9oiqeHWb6Js5F1dvyAJOwdQXXUWKlWw3
izehOmHmoT2as17S8Lv6cevlTEiW5UMBS6Gt6N50JvYB0XCisoGCkRDmx1gp8zP3V0Yvr7kn6Gmr
1YD5x4dYGVTiNCxIaZKHqhkF/nH3EpDN4yJaZirhvhUoIggCCnCYjBi6K/FpLZaxryTs9Y6JxC7T
oLDD/vPHGv/zjZWE7e5kdgcZpIs7bKHLS+MeTZOuXRP4l46vNqrauotqQYlYWGQfSiorFOa4P1GI
0AemSREQ59eF7sM4AGT68QD/mP3MqXcvHjf4Nnb1sPFddzm6KPpvG/H481Nt36LQDPG0gilA7F1R
g4xphwIqVSEXPc44TCNEsIODP3nhARsGVUEe3FrOGq+uIDyLKr+Sz7UZlIdwRAbWNkQcd/1JMHZZ
zVKAJD/WTDMxPpO5fOasz8xsSY/MXi7SkhSbuGlq+ZlOiXm0PJrB3WLtpJt9VgIRK5KW9J9ee4s8
oGligFuVSJhinoAm+wmZ6KtDumN1IMpnRQlgAMekiUzPEC6ehQ+ngW2dIhvd1bPcUAf2XBvMc4n/
q6AZt+WE+ZwLfmXhNNB6VHwqHL5xdFHnEqMVFNTwefDQzGbFs1B6RdVjNaZnchTNeD84VFwweEHC
x6gl47bZdWE8bH5+0pccaH+WVOmqcpuI+Fc+xs9JT0pxygwJ+Rqn3TVBfgqNv844QlhTFaSnhQmN
xEDdYg1BZ7VdkBgZyv7Derpa2OS91dCLs6ef/Hj+HVLlUZoihZgIkc3y8SZzHTKXWY+k2d7WKRW1
CcklsVnnU+bHyBl5FgiJnwQXyXYfFTfJzLsKOuNZF3jKgQj96gfOYl7D1MfIuNiiMXfpnFMYGajM
ui5avxmGkfmG685IQhvZVqPwAGZ58BEXOmURRIOVAr5hP1mUf4LQfprz+9F2AaFwdAB+mG1/2net
s8KU009SH2APj+/pwrUDA2jg1KywQyNCybh8hFLfCcupDl6jy0se5hZhIkC6h17vy5RDbgAZbQ3i
Ml68tAetZomjMs3bpfO6a6uG/lozcy+ZmZ58WenTWgN7xaTuC4dFE9DkryGZxP1IGWlqu8XwV+wM
xx7vZb9OeJaIWVsVTZPOj9Xg/YKVXFx+Xgh9/UhTSFcAzN1dUWc3RjKYMJlm5NUWh5BLtfhv6QSQ
B9mIfZ01fMZ4wQnOOvrIsH08LOTBkPTi7VlL3IszxBfEKNRDYOwbjvhHFaiPsLDsreqsh3TgFu1n
Yzd5bJLrTWWuWId0EO+GzzAx79fvj/YagFecaSI+L4ImKJ/yRocnhj0haGhOs5rwAgRO5qkPjr4q
wgNNfm+DFoHBnTKjYjLb0yxxPP3Ibq1hdLYW8Q/GwNWjMBg3IWXCtJ7U7NZOdh0DmL5m9MeDmJxq
M3vPR5Sg0sfNQP0IdA2ilU6wlC1kLPj3XemjNm0z7qXJuK2pZJA4UDQVnnwSvVshw/n+QfB5DgJs
i9P6xkc7xHsjaKNu1U5N3mvfBAQql5RLCeqeqlOvLZXxVmnS4H8WItorNXAFJ4Rwx3YcF4bLw/65
VOtpdPA5+2fZXa94+n3mEszuKW7VhlRfDrdOdSp9pv501uBdlnelCbJkimd1NKFEUCmiFyHJ6MAU
mHovZDUeuvHNMjBcx5RlAi4MpT4jY+Ls+6I943pBbTuyqf58T573bkxo04SFZ97GMfTzhptFL5uE
asuckpeFQjCidGWvh4FCKAZZYjLeQ4xkWGdb3/MMK4lnMjJqgRtrQCwRTDFFq6aRiauOjgLPama6
2BOrnJ4BC5ZtsdRI5D59Pw5UPQwd0oaZqX8i0ZzQ8yY9t376uZr/+w7kV8XdhJAWsbdlRPa82s6D
8Smx+teZ2wqPEiSV/74FzZahd47nm2jGZysaJSuWnFkfyZqv1K0MZ/bH4JRZ6Tsu+i4inZp57FxR
lvBDde8fZvK48Wu10Iil+W1iYKdbRrhiy5If34ICZk32piut63nrg4PZZig/3QSRCfqADsRiyDeA
1cUqHznH3xoJBkHfQjC3rlcjeb6IItDss5J3Mwc+yY+LlpIPgwitSjv/DLv5+tNSx0bikGKIHkMK
IhG8fI4M4d34a5+SpX0hVGqlXMjyvvGHa8YiQ5j4Z28RBp/GfJqGaLalAv8lFkI5uzRyaZ+T+sF1
/OeaOExnw5LTPpzyT2ik6VY5mGUKK8rs0bkUOQIKF3RroXnag/mOM0l6q5hCbUr6tm/jmCrcInWy
L/xkfivxHJpTsLYzhu+Mhs5Rade8D2rzW+unJKztDxoVKJ6rZbnJhJcfXWeBYIdZPTJoUNVgZM9k
mp0y1x6ujh5P5cjhL7SEfR2pccpiQWddz/Eh9Nbc5xhCSoV8E20/t3MD8mCj/GKNbiZjqu0U893q
0yVJ8TwWPI/rHdJaw1cfzi+2XV1hCtxONTiQuCWWFdM74dziRO+bQ85gMdajzzytd49rKhYpqkSz
mBiihZJtlkXFKQyHR4onTiSQ94aZgGN8zp6Qb+t6yHOC6sDfEa/7mfrxcy3VQ7WI935O/xSFd0yn
ilUtdwcyUNwtopmRS+o/KcprZ6JD6GRrZ7+g3BXrQ6Tgf9Nip7G3kHeDkaW5SxoioVH8bGRD2YHv
todSTPPNZEUOizaLCv/4s2HHnG1N+4JpjgSjxC0iPOgEhl7Gi90Gn40ZnKQIcQfap9TKsGf1zVfc
Bdyz3Fzm4D7rgDm5IDInjqoQslmlWKJnRMBLxeYbjNzagkEKm1/+6WGmhrIWHtdn185JrC95O9oI
nnXPcteaJMuQFX07mNSKw1pOaCfeC4VbOajv4oaHwaxwS3e0ut1E3Nbo8DY/77wdcWnn3nxHmiuo
S2Ewjsf+RhXRLOGtvXqD54WNwPGxb/Yhi1yK10rDHJXc/j8gqp/HJcmB+YnqaqCdprfI9U0wIQxD
nm/dhmUpRhyPYePVW/+Y50FvxtaJMJawOuCvjUrAH7UVbudZ3Bqq4FsQfssCZsZ/M7FUwO7FrTkj
taJ0JcR1RCqEZKiNye2koDwF81WsOd4//671ZzsWOPBImzppYOasx53GN+2t7fAkDdkVR9TapWfT
SYn4IfytR0NFO6QCd9cTvMIEhZsiwNNUeC0Xr2QPAyz3aZMF18oA+9jKycqz6lj4dBTjZBXYeXxs
aI/zbi4vbgCfKl3P9qWxXGXtfrkNJ5W4ZH9OaUH7aRMeCsP0dlQ+r2MY74yWwx13/6YosAz8WHMD
gky5gdZOoa52sUw2quMoXhaUCH4QRj7wI4Y7GDKMyXlSa+4z8jaPXbxd2xUpAjeOAuu2yc1R40lf
Dlg0DKo23GcS10alPmqu3I44yJcOY42VGQ9ZB0ApK0OmpmLgyAh5Kya/9WCpjA/adU9iGl779ZRV
tP6lHx0SYxK26QCoc55O9zne7qhYss/J5qFvV6h4uHBik5S1ChcHBqT2mCDxR2O5IClZQlrG6/04
/fCR6lHwbv/+rN146Wg0WCjYdX0c+2qmbuSSacd5ClST3/qz+C7KTzBm+p0xqDn7N7joEOKTjhXh
ZD45oGfPymqJ0I5FGLl+3myB1cu7nN7DtsgbmjCeD7qITM7EqoMnxjnbaiJPh1+xxyiMPAj3ncUT
RBp3sZtC/SKHOY3CViLCmTtG/GafbWkeriFcbECTFV+NhRXL9meSwdBE8fDj1hgZrahwOY5dd2/x
Hi+5j5CNhC+S1Sd4qvNdR8drQbcU5PFrWFntqcGWgw7HO4wJrsGlgacBM8LKMonVlMyJ3hnYYxMK
IMwNNTki1bLXqr8He4SpZZbFo+WgvKlZvjHSjIj67CG/dpzgSUgto8owq3vNafFxQcA5oCf5J9Ln
/9MJ/290Qg/y17+Z/6Pf/e//Tum7/V2S+Xchsm/4kvO/Z/dZ//xL/4ITWv9gCmvZLkigf/IHp++u
/5//wwjCf7i+DTDIdVyPxD4HANm/0IThP9izV2yP6XiebZlgU/4V5Of9Q8A4wABJmra3Ig3/X9CE
zn+yQRgIQk7kxO0Q42fZ9n+gExzPSVsEM8l50gTaFsxkpELgNHg0iOomvhL5fHb9hShXXzyXuEw3
C1XQ0dQPBMmcc2PScLfWU0abx3vTh5bBSENjKQ/Z6PFWbcSPrbLBlViwcKcyf5LMX3eTxlMBGSkq
YrNm2ks81qSm79beZ9awwIL8X2GK9//ELvw70s4W5v/5OfmmXDOAQG4Ly/xPHoPu3NmVNqC4uAWw
Xrv9XjO3OMItQ2q1SrOywCnZFClpwlWkhcOWlzoQnGQArErGLpVlvlYxtk/XbA44tGmuyTzDaBGy
C8S7NnSG8xBaL17vd1trqJ94Kj9FWor7n5eiTCkK8Pns4pD9HA4NIpdTZpTUhoxI+iqvdqU3IvPH
7w/iGCnAvBjDMQPFsptRMtAZsadL2MmE9y5+S6dRUSvnEEZ5+xysWSne+gK6TZ1xDfRmZZ5/Xjrk
RWccbf5pMR7+9x+HPpvLUiYVychO1IX2cnQyezn/vKRZT8PBCp2tHAj2+XkZM5IwnDh+IDEagzk4
ITwBXpnv69j5VR8b3/4e6xTtsiAFrm7RLyWzeueMyaaU2gg3Br6zKqRISjzTPDdGkhwqLyQMUJJB
S9i5S2yQAqYMQO7LEiXYuvqhkFqelynFAF/iLCsAVDTQ2s/Cc5odii6Eg+v/XHoz/LeXnz8zGj+C
k+AfG8RgBzwD93r9qY7br0um4WhrZB0opaksCifbSPzAOx9AGPW5nJOTxNcYD6E4q2J0zz//bV6I
penepKEoLayBGQRjtX2yOhkLdWySBRXejEiEAIGZkBkeh2gyGDMEWeZthUN1Hvfqty0HOng4jMhR
cLrz7FgPZs8fLWiqVyLWDVTodmOnY7P7eWk8BAxOUmeX0XCzC40FvZfN8PrzRz8vSYI2G/iQsYdH
8rAgV2FWNAzG+eelCf5adYkBnP4ulJyPhkYxQ4Mbz+WmAtrAcXJZXLLPFixBtAroYKK6bBcGZuGw
o3jFcNjiDOwJbczsj8D7ZQ5kKaLGrjZ4Szq0jXwMEpBROzvGa21gKG0m8G89WLcSc3eNfhKxxJKf
2/Ey/Vi+4KGRYUQ30u3C19DLy31c5ea5wwePOM87dXmfXiA9eIwesmfo5A6aJgaq+n4orezMvn8t
hjI7qDAh6oa8DjtEY8GzcfQhNZJDrtEdAkVabZlGGEndzwyiYXObuAawnjn4o+cJ/87HIAZrv8QB
pY87ygNBUu2ZvGt11iYeCkvZVDm6fjDWcDVSpSua657GY/DG318bZqQMLSiiNoyK9C5VhT72s3vo
U1eccyrLqByxhJq1IvhC7YMhFxjA9Db2uotUdRbZTf/aZv1vbymMs8bgtgTktwRIrQafyK0pJdct
U0/JGsTnOhF9bRLIp+pFldTMTYO8q+sJV/FgH4kyIGJ0ClE0NL+cCesq7hDkpm53iAlTRy+IHRg5
NeMdKzzYjsWKZ6nqteo9WvGyWE5j8lXPyL/U+lKEjywcq3VmabYhUd7bn4WSDVMdRTkilHfVYdHl
Q+cPflSaNPYFGq5dWT3TLiOOPHV9xEKcYmTQtKgfwAHQhzL2TlPcGZ0zn2uagacweUkb7Zy1rC5e
L/+GCcSvuWK+zhhR2uN3XqPeX5KcREO66NaUQtkM31NfYLKxrL2ZFK9OPdWnlJQoUogUomcAgz8j
3iAzqN5y73ffMdEcOAWeU2XY21zJ54mxQ6CcF8RT52UOjEM/KMDnCk94EH/P/pNIqo+4Z/FtktVC
xYNKvE7BufmAp++jwri+U0WynJNQjIRL+FNEGB23cEvHyFt4l/aIk0303A/MiSG7x8g9kBczY7Ft
r9snnf0aY2I5sk48+s5rZ+Fl4SDeIfTHIcsN8TjKgJ/13ctiI/Xkzeyaykx3PeMQqAHVKWwHQqEk
nafYJNyWScitlTIVKy0ryivc4DSuNRdncqV7zBpFC9cd1oMJmpJwsbctcHPlt/1JMJi4VM5joQXe
aM+8lqnzSxzCPB8RizTf3pzeisCwoqTLAadodSJj1716boOUZWAa1dNOlhx0YduPe2fufUYQWAIc
ZHVRLBfCZVsCtGvo5I5tNftA+xiPpa0OJmEeOq/3mSHjhyVh8mNyUIxCd0S+k1wcU56ULcN9ThKK
u8ZSoYGujqSWH1toU30zo1DGj0OqwF0RFzKqM/VmWymqxxD1kjOHmxawxTkdAVK0nKGdhEOOoY1m
V8LTYGRAMQ2X55hDHUYkhn/ErJlgpINFxO7CBJjujlSyxUUMqwwqsNN0ercAQi5cFIlxn9G1C9HA
FaGatuEg9uOCfa1eBZ00xOkAGMaD163/Pza5usTFhAApMIrI8L6QuvGfDbKKzhaR6/HztCHxcY/Z
TLeXhh+mvF3h2t3WD1m3/KDYTqr6lZlUZtMjnN4E7jHcCbD595NnqyevKa7CH3Z9UXBgCwhLp9W6
X5eyvdPXdxq2xUvFUdCWb14YUu1507jJbNfbjW17v9QISmoQtstoIgxOCBYmlMC38H3o4cE08VoY
JKRehvHD7d3XrEB7mwgExPiEU4bR0ojocheAH5ZDjYqvy4YJLyWXv8lyZ5f1HvGIDJAFxnkEpZ28
UVRsb0V956aPcd9Pd1MS/FJVR8Dugm9tXoV+mEJD/70IG1L2KqNFK+YI2B3BglDUf8/tNU8ZCBVG
Oc+6h2dv35fpdBB1/J6CKzg0zfSsJpTcDuPpAt96PWfdjQxMWDxUZNQ0Q4TRMN0W0EMYJFbeKW9K
EEN/DdmLy4D+Me+J9gpc65QMzq6qMKyTZVL/rjsHoWK/9sa8HJUq0VkbV8bqkBSdpFdACTzEBCMl
SX/jh4ot5JnwWfvIwObG0uoa2HwxWb62P7pTsNotdThtOzOZ8GfRAwnm1wBBUKAxVjDpiVpEh8fc
RYTlNf7FJ93ICos/uI23ZbdU78Id0elI+nKivvaFxYje6KrdkgXElUoHmoefElYEHhcSxZKgNRPn
yu5oOUmFbamebxoAFURE2Zre1yoD5QVpVXlF/aR6nBBt+Ql9Ld0G1O55h9fOfKqd8UG6KUJtMKsC
7X9RIDvo7BwOWUhHrLFegHZQ5yX5EQANsXFVz6Mwfy7jAkJApofKRQWiYk6/gsQY+26pfOtYVqa1
xUZDypFGKhVXx3pxaJ3rnAMDSdJrW39LDti3bnaWSrwHsFqo6Sr7agTTNfAkFIwenE2fhns7Hj50
EVBLyfcZeIPh57+9vpsQCzun0ej3PW85kh7zpaTkRF/HFYO7BJRTMEwbszGHA2TJakABV2c2/ZeW
nDxiXGVkt/VbP/+ZK5pFSQV3R4XtYaxgVOaDooWqX7X236smfqqZkaOoGT97HEp7f6FtEupXXCUH
EiOCo0PLNkuNbZUj0CMtc+u3J0L8aJyvvk/bKiOn09BxpSKuSLgBfgkLuVjf7xlVMd6xNGFnXX87
QtlLuMr7KiiqPRFaUaJCRF3Ally3uzhL8aoUAx5H4ISy3Q1mrYWJOrbkCpOpruzqYgkMs2HwXQ+/
p85+Yb9ZWype5Lnk0JGErhbN/ZohBOhIijhRc/71hwKDc1nRli2njeGF17BOLoZ8WCizHzHSUBa2
aMKy5dGys8d8FYl6ZgKD1P1aql/N0Jf0dCiDRhsZMYUpEIDHNK+o4syXMpaQH4OKkViRcDXyN4Un
iAkWsookWE5VPoIvwbKY9iXuFJOuqFIbSLJcW6LS2febh1jeYqFRicyBvjmfEzlTreeYh5KB8qFx
s2s8BzPyZ+/e7gUCaighFEbo5WFCnc0F9bxKTjqv1HHxwmG1dnJwUhJ8VYObWbroL2OL7qg/4Q9K
EXRJmvhzoZh3BEBjHXD0EZZdxBbEktlrB0ibFJJJkL+oon5w3Gk6tdb9JKnHWz6z2zo+6hT/NmwF
hPGayLrG/rMopisYR87k0g5n3QAJ8GAH+szNGEXttHaWyFlyi4Z69+7XyZ3OufdB9eDBUERg8aF1
KfYm7KyoN5eCFnj4IZzGvpJcjXsTxk0dLmCi7iqtXu0S9dLoGkyLE5eVnNYAO+b3YKDFCmXUVHF4
GMiFqZoeSYEpwMeGxmMam4BZISShgSM6iaA2TICteJZq/UpZCwkGwzLazJtQ91jUu3AjJbJQo/Lu
alK+cUhTEw9dewshr0UFByDZzuzfCYKvnWPZd9XC6hVI66IM96XwIBa0wRe5bw+0A/2tV7BKiMIu
dlJ+5RY4tjFzf7kCbJCJdZvCaoYMQYIryijm7syllgrjKf4MhLyqMUEkC6/Gu4E2IREjnefNklA5
JhaD96y/LSqHUnButob+O8zZrylDB5Jgh0G6vSqPz0M6fTV90ZyM+Rg6IoMx5MZQ3pLtrs+z+hJP
a1FiQe6SU/E1dOkN7cqvejXXDBwRa0K+oAGehmnKt6GhmH6y/NkWaJgBfVj9d8L0/WwY1BymzQyK
9MCkp+IuvfaADPjLRRC+Q8J3b3gmoxfT3YFMQvLmOmpvLd6BUKl1Aq/RL9oQc1bPaztkYMTiIEWV
kJ0cO8tXzpleE+7IGXAdvQ0kJbxfEj3j4C3dyUUe+j5FbqxROHhh+wAJ7qVa/fLwHXedlI9N1Xw7
3vBtcxYRZQv/bi/8+WPUiMa73OehB845BE8ZPlfirNAMjLyHoq1QlkHAMrwPnwrenIDHVtpHWx4b
7yg4joA97ozCr5gGqid+MWVTzgLWBfLdhNHTrJMpS7c6MgOKPAC96R7Fpnep8T8VE3PiZD5bM5Gj
PMYVR11q6OTGk6ArQL74FEXJLXRpvc0nstAIToqaFBVwnnuMjFBn1qpHzsjqboyrqa0AVmwkU8UE
CC9K2Iwb2wvyqNbMj5eleTYZ5u690t6lDLG2QzpQA8bL7fpPeSrCLKQVDsU1rRrSiNxfdBC5XTX+
ipn57EBBMg9Yg830HZ4T+6tRX4pABRtEsUVTIFjStaRi4HGgLMCLD8s4akroSM36RcrGfgtuRubU
qIQ9xSyOE7gdw2eUEJrcTrMEoCMwQvtDLOipY4kkcKqbcziZil8R/i1S+dRkUM+Kb/LaLkwqoRFh
GY9S4d7DG6431dgHG89Fz2mXJlqC7jWv/UPgxi+h4807HQbYjmWyddp4VXjFD4ZiIwM3tXU5Fm15
wu+gOfyJDSAzy2PIZGnIrXM815QbE/QqhEwJVWgXw+pd1X3w2Db90bRHtAI0HtkcvzIrgwZiY22A
Kjpw/rc5y7NPJFrrI5BULA2TycNWBwjcY/KFZ2aG2lacyCEcYJfz3D0aj2wvcsdH+JEmh7gLdw0J
Q2StNJ+hzQc20uwxXp9IYG3lLmzySxoPzmEmXWyjbDYkHPyJeC1GSx4InsQmZHxNEzOAuP/I4I5m
OGTRt11b0mTlfGUNGQfjCU00mKasfJ6Tu8YTO10y6mM0zo9NR3uIb1sd07CDvEDM6YeU1K/7Rc7T
X0qL1FCPbj5gbXfx4cQK4GusYVtIBkmd4XAOubTTsp8dvkCq/BdtwTESQLOC1duPlIYxIdeuTZwi
6llEF2ZBm4yTQKEko/l6tqIp/ktdNd5W4fxIMnNyJCpUnsswjJRBvG3bHbuwvrEF1XyBWuIYWsuL
o/RT3GV36L6BhHrpdyPEwasZyk2z++gW6lWk4oFEbMcdXmtX3HWmtxlQpWpqCh+ttiCjj1BpdztS
9ael/Vi2kYx9Ep2xojKZw2vN4BfRX1nlKygh/hVzujGGjFaVvrgVaIm0/7ZaosAms2KlLU9DPQCt
7O/M9Vlz6m/VVm+1z1li0Zy4xv5rqQ0LJJbdbzmV3+O2aXZj2D+3lf0SW08GVGsU2QaUuPkawC7l
XhzElrtHRwUypU3S6i+5NEd/IVl1xI1itcZvbTBq9jvS9BgyflKwbacMx8bQJe8oE07zkPkcogey
scbsHu+il3t/7VHe4kSjV2Ylv1MnvI85cWZwTr1K/DWMEiEun9mY+hevzsGjsJCvCFzLt3ABcqWA
060U3QKPaxVc7XBjaXg6o+jhnOlTwbd425hXnWQ2kbPNSVKmbqs2iBF9hNbeJ/Rlyzl4XzQwAjTI
CKqvMycQiCWwtJYRgQu+liIPFoKhL46C8OJa887O+pGufm+cEiN8yjgrOMpkl85fDfwKx4KSAzWM
xaEDr6hHHOBJt0uAzKfZJ6Y075KqYeJWepuYrFwXOMMWnc52Nfj7BSVzIBOe0hK3I1S2bl8s1q96
Jp8S6ps6yKbC64mInpweuumEKcYemBpKbFqYy/RV9szuxkHuSJur6EhyNvfKoKVFkFO9gu3obyeh
XuXeQqfIwduy92YmXgOXigZHLPi8pmA2jpLCMZbPotEop7mNNtlYCRg+AG0DhB4Zyjt4hPKtQzUT
Gd2jIiU88sq0eNLmmYWIuXMHHWjtPh1VXX/UffkStjU4n7n+I6h1t8YD6X5Xq8n5pitkCWk/6psg
bf/0abImfgvrUM+a+aUj/WtMkU+ttfzWZahPWKDFLZZaStRgvi8XsVzCKYmMEiZB00D/bRkP2jN7
CCto2Qd3aQpAnXlxuvEd0z/UjZftsHhM23ix5mN7LErd32ZLTy/NcjYpHpEo6M2jOYmrPciGyM6/
TlqTXNgjmylmGpU9pSWf26Fp2zPebXROPU27GbCpvZ3qZ9vE5LEQk7O3jAxhzAg83mBIzqD9ecJw
HtUWukC640zUPULZECJsVMXfa6YpSirCbxfMuZHOUVODeX4K7TK9ZIxy0zw/N0ySL1TJLF/zIGDp
tp9Zqf80tGXOpAKc/QYKVUWc7riMzb6JTffge94E+tX/bF216/wgfq0C55aMuE9N7+cCSXHGnud0
e40kPVzVGrENgXiOHQQcbZdfGZ5vPRtrKZ3437mcsdvb8Ek5OC43XVB+57NbgL2kK2UHnAhEjHzF
aIqHzrBQQ2PlEbSv9zK3igMf5dgj53ycWh5u7TmnDN7RrWmkr3BVMmjz+nefK3XTVgyCg6RpIDi4
ZYT/YOMYpnmXTvNp1muzkgE/MjU80d3OtFO0yC1VnIO6bzPPzl2mfLRANsoO1/KJxfNRlpdpuBMT
ZKM8FzPkiTtjhGuYm83wQGDvzmztE9uEilyU33CsT1X7t02M6YaL9wdYX3PI64VhBvnYmWXc+OaY
Ebv57jATOXSSEt83iC4bOvdlsp36DqFXRQ654OC8D8uDaTJOKFeKzhoFzMS7Iwx6bHlCka8URDDj
k6Hg9G5ozXZ7J0BL15nqjz/Mj1C3Qaum137x3k12DymGd2lo96AmrqjPGTTsdX/wsm/Vl+KhsQcs
Jll8joO/I3DlAqTRxm0yRQGsNhop9zkxVtpUBhXZWIZHUSf3tI6mA0vhxjX64KlCXbV3lwBIGhIw
u66nh27KvjNZHXvOSORxssVPsn6dspSGF4+kFXa/K+kEh3VaGGWTdndg6d8zr362+qq/izX+wQKq
yeDMyXsSc+IwpXhYJohqnOqQOSMsJhIie2uYEuwRjyWLvEBajDdL4/8aLOexy9MoBXBIbTfHu2kA
604FMZB3QzPCRzlRqYfcMSfOQOW6T4xH0lnm0zjd+D19THBxBhA9fEBp3EEnkOmutWegCVZ6BZd/
dF0QKkGDSiyrF4kglKRwq1xI4XT3TQ9fuy0mwG1QDwJ1654NEUK2IcqNW3DFw/r+TQNU2xePnfA3
KCOpmNfTZCph4yYNqXEugOgy7b6FwftM82aPByYmwEFcW4tu6BgsX+Qw4s8LsEzEZImG6l1M0FMB
qeRD6cE5lS5rYpcexeDdu9NcM1wSIMqs3GOQZ2FIlFTlabWKgrYLEUj4O4Dgo0OKa6vc+czsrEHM
9OvkbbyUXxyuUiifyd73wt+6sR2mM1DxRT1EOYH2J7/9LqaRhBZ0GxzAwp5nUODpju/b0hGkllWP
khQg1JQgQ3j07oJw+MCfux1Rh25nI3hTeAFB3qc3kml3FOZMO5HWo//1b8ZStcw9cL8YPbIyekt3
kmPzim09BKn3X+ydR3fbSNum/8qcbz2YgxwW30bMIilKlGXJ2uDYlhs5Z/z6uarYryire7pn9rMp
owIgyQQrPM8dEPpDaqI32gkwSQFZBL9aPrzxi2O9InZwF2Um0o2G0mEvbGY3LCUoj0FD8yaQcqpl
b1EHYePVNGtlDIZdO5c5cujFI3LfXxHo2XqYcd8QWEyXfckkkBGeiTHPXOhCQz5tQnOd+KTrbQzb
l98KQtXPYW9yd9OtarX3VhFclrtMLYd925oASNEjDgeblR5tKgBjh0wDSjpHRbMLgXEiKTuchySw
d8mXNk3mVVyF4AUQdfB5SdatimKvpWHCMYFoAkn3lEAa3I4RYrTQDVTk64qNroOGZOX7ybZhXrYu
goi6YzwklQ+YlnDzTaSxAyl7iAaxk50TBFJxLPYqeFRdTVofvcW6SN4CE5WrvFXObdo6/L84wb2T
IFfn9hjyprHFwfRhzkx45xHwM0DiZytjNfCi+c7kQMik3S1600EzwdGR12CjPo5Y9Pq6Hjwn7anu
/vDZmz/Meu7dNcqMBqTf8msXN6C2EU7SO163BxTO4GuCWRbmxeg5GM2pU7UfuLtDSkmUU9P13YId
/0HRWJ57tI6OVZlsbVD3kKvBU8NG14JU3ww5xjNpsql1tFyBPCEB9ysJvw9OsstUvk1IZRurAJ6A
U5jbYGAP2GmDuZn0vL5hpmXzj9niRgutVWhiKt0WMRBps4GopWrr7jmeyz/yumOLjH5XWhvfPKvI
3wwEsy2E4aa6OMahE9/AqNg46HlsajhmEAnS/YzAe6mM4Xq2HA5FsD57JHv4n0KiiukiA0GzACJm
L/tCgCAj5SYdhnPhM/20UM8CJHrRswEnERnBD2dC3qrtNR3cPYA8RJA4YHjJGoT3wbKDcB2P2QGn
7e7G5eBAemNEQChQdmnZ9XstmTddZyWHbnypkbDZqeyNFq0SrUY7VA9JVgSLLCOuVxZdAGjWbfdD
rwD8FV5xqPK9EjI2b6EaPNhDgrX5MP9gt6Egx/EdDS70ZgaRFcrt2wBSgTh3D0sdr+zEjFn8Ji17
MMT+xm7BczR1tCqH2LmzCZf76GsByzbS0+jPQNL7dlOZKz2xt+TWfsZ1W6ycWkPH18eQKeL4Id0R
PVe/BXC/G0wywfz4Zl3m6Rnc3/3cJ/0JBDaWxg4fZ1zNP0hXInaQxr9mR91xxmMxC1ZTyF/BBqc5
g1M/CBJKaVnoLTaAANDo2iEqHdxZQMUR2cIoLzBQYEqMtUqo6MiqAeZ/bk8AFfn4NL7SSXWsgeWb
OnNFo7pLggQ4retdca+HhE6cSMGvpnKjLXIRW7LuJI11oto58ibEeSCyaPk3L85PFji4ZYOAWtzG
h3TUkkcHbbpoTA+yUJQ4O1gOIqpEjZdhybuAutkNm9iGrCRyy7iDk0MX8lJ1wWE+ytAm6xq32EMi
W+ip06+d0n6NCofcbTgb90idM2uSVwQ1QCaiqdR9O1oviEvuvTTsl3EYnHIrzp6zlM+6Jfme21GP
TJsFjkRkOjXyVXpv60+I+hjTqSZFeAv3gkCw5ybMzDASCZrk+w5TCS+qviD3jZcDBJslkbqs89Bg
I+jlWvqmsmyURZBmWUR4sYE+cSDlJeN9oqO5MbZoaxXjyXbTYpM0ynr2jAGWxbRjE/cL5Dh5S+KY
Q9ehQueRPbDLAPSrbRWrEvFv+EFsUGoiRKY27MGlzBsvR6tK7+M7FIXPaGUQtZ57hW2yR+CuRdlj
sqEvlmM/YIxIkAxV5qZMplVn6zuv8as7WahOvIoia9VbRrQzS+xJCiNUN+XINEtMDs4t+ujPITsq
e4Icq/pEcarQgNPm4q2oNsb9mHb6IURZKjEIuRp9yPkUFawbF4W82TK8g5FxFMjz+j7A6oJ597aw
2TuNLRmQKdi6ea6vNfAEUzDvEbr6GlSWddAxkt2QaU9vQjX97lpmBeQWyXA0H6alj0zGUh/i54LE
5pQm6qrq9cM4MjEVZbVTvsYm2I1Syfo1cedhGzUs7rrh8yUDTrpJ0U7LmtK/D0Z23gFcf9LQ/Xw2
0tZFaN04BNiaPHoZWgawWHTza2mwrYWQqOZIfkw29mVx6952kBJcA/ptZGfZrRk59zDLkKhwq5Vn
ZBUifamytcYSWf7oDc6Pu67gsGLdUptYbk8OERRIsOFclKjzQcfSrR+4OAC0yWKimMDPVAUsbQ0U
JQ+cnZvY3/IoIrrUescum4NHKFpaDKeNbTEzY/pUac1wB/hLRwZYt4ITmRBOdLmL4A37AY2JnzTs
qp4DtH9LESwspnWBCsaiyeJtqfOhN5wWBBuY5QfN1gWc47U+gm6eg/uOBBnhu6lRNk0FPBCv0htW
sTvkCDEp6Zp9MGNKQLDwpoM8vqxDYihlC1uccHdquHDr8RVHeXLkN4XdqKNeSRqQZDXbA4XM7rou
zth3YHIZReZWxbV4CTX4m+1+MTRSQ2qfHIoUSoGfE90gru7FO/QlstcshbsHPIBN3XTmyI8sGu40
fJ4AHGpfh5lf12fHRYYhbnZEW3Byigf+z3Trdig8QvGkIzgjYxKSqHiOhSlKMulD0eSclMbwNgTO
t/FMqG/G0PRkQTn02uD9kCqebQ29plidllrafrMTV9nCBEKFPlJOqEWhS2Ex784ZYTPVtXF9L8Mv
vT04C7ecH8yxiVaG4YPCLHosW62Grdvs7bMu8rci5D2WqARHrfnmTZztUy/f9kOhbXKzRh8nnRAT
1b4mCPsibQEgxxOFvDJV6BqtHdagHNW+QXiDhKkG0y0JgLDIQqIxgCZgL5RCEWYvD8aoNmJ4HToo
pVtOHCR8ooINa8h5CnRYjqgSDK6KvBBdsl8WzVgF61Zxn/jVSfkirJTfgpIn9Kk196GoyaaAcHTV
exg6C2hbZAIcSp1ibcLA4+eiUgwprl2z60TaDoFZJUQDSBRgCgGAxJbKOQyhoBGBtlsi3N2l+Jq2
/NGuQJ/lSvzFqdEFjXt7vjThrTlc7Mr+P5b6gqX+WXQgfqfzryAq8o+waN3E3PEdtvsXJPVTHrW/
3v7HY/u9/dX85b4/wdS2DZhaRS0MI0Ps3hx8Li9oas3RwUWbDtBIS/d0zwYx/SeY2tH+l4GpGCEb
3SWJ8o6k1tz/hUoxYXbA2Q4QEt35f0JSa8Kq8mr5ZtouT8dMXjN0lkamos+WbxqHHm1IrF+VURxR
DTOexgrvN3JI3kYTGwOCjagBQ5/fyF5V4Klkr14jCSh705R14P9473Xw392red+jAH/moC+rvSzc
NCU9dK1741TtHVF8aiOLRs7p0qg0Bxv58m1gzvXhWkA5/liNzEzZk4DyKs94DshHHQzbC1irqFYT
0aOB0N5GtyvzWXfatwRz5lMAZ1ILw1UB8BhwwjC9Wmzo81bznvtgXFte3BLWUp3ZBOQx+/tpqvy9
vLJLz9/nfmDDhRE9sp74mnHbg75JJjVYmQ5qDC3TT7B0h1nbj6mGM5Bmutpe1kO7OymFr/4okyje
TrGZH+I5LKDvUoQ+0kypSlTiU4esysKO6uKQlBw2kN7nssS+Ajcz2ZeOhIaDcIxXQTD1axLx7l3c
1D10V9+9C8XVTELqpua0tCwJ5jZGg8x1pdy3aZFsEiVEAZuDKvgNCgT0KRwS5laJXCOoqAC5WDOz
s2VZ4RhqtO0d4nHzXVAq5qNWRA37Th/HFtRKHsOgHI5B2YAPzXzY/arVE5OIm9uRyI5tNedOiEzw
d+DlE6HSJttkIb4rbEzjYCer9qwH53+6ST4otfqtQSx7N2A1g8B01E37gYTxh0K2lbqDZed7h2xj
jXj68zMn/jrF/ZYtaXqqjSh89H3F2jQmnm+QjsLHsYFS2g9kLWN94FyU4KCMQRYzuDP0Wxc60501
EvTJ3bk4I3uMxaOShM8JueKbYWQvVOZwpQt9xJZuaOKv8ip9v4LaHF3arlcOapdbjOHslQZTcKER
TEZi0AefI+sDesqbIEMfvNcmxCfnsLrBkT5EyZ6g4Fz31ZZdoXsumx7qm5LFb+xsVy0uLq+tz9Er
NJXoaLW6fwBfYC79FoXvomPblJWIsaM3DciFl75Yl4j034VTWNypTl1g7UVROYN1M3p1SQqBDsxN
BcRY9OBpSl6oKn863XgkEfGqx+gPg8erlFtRRQYaSZ4CE06g9sUrX0/+oPdqzbbgoZl3mjFnaLa0
LJZmghUUxBASLGjjtytjmDmxicZLf9xoP8CzhVsns7BNABuNEKASI6an/FTabDxKXaCM/J6Lq8P8
tU9JHKE1HsDdcwMiWppFpDiwkunem63xUuTmkjuijy3B6MJ+gvTmmwxFR38xmvq0gVYbPRQ+gkiA
97Of0RBsR+zdni0QJE5OikjMFrJg1vP3lphHZBX7UiaTa50P8OTPGNqIM/aB2EJ2ROLfWbLczIRn
1YPd6PZbGKGQiPDBM+4zw0q1/BghLgByEd67l6F9Ph9iMyuePyyFf8Ng0bTfPU5NGxMY5O0hCuGV
zIL12VwcDCbWCHbo/oLWnO4iLwGcp3tReSuB6S3qwQKsB0b9c/3z0A/1v1x+vreBioJ45IiDvTGr
T10VnCtrGk8Z8bWngpxRhqmBD+FYhIeNO1lo9mwyh2XJIU8hQYr2TEfg4kZeuuKOUan9lRx3ve39
jmu7pQO+uZF3/PvPqPL6WOVD/ji52Bk1JJAfIjDHB9+G02nZbfmdXAPpOCP4iuAlR1QXRfUARd3v
/b6NguR7kyEpSdrI3WKu23wl47rLoOJi2PY4BnMOpAbZSIxkIJ473ctkWSFoMPL2mgM0Mu+JHmR1
E54yqwm2deBoC62GI+1hRfTa+w0ar6o6HvrcnR6zpLonEB2+Ni6OLmo2+7sqsvLnGQ6gbO8wWF1P
LWpefpaEr1p7GsjxvPiTcMPpOPbJ5qBH0ikuo6fAI0bVAuNYAi+KXg09/hc/W839nT7F2wfghhnP
NFxBE+NVZO/z8/s5yoPmv/9L+59zbMCfVe3oLdYSjqELlq5YTeZXok42oAqdPUPpG+dudlnKi+lV
TT0c6IK2QYZqMs5hoDxPfGHXKOwjqZz6yaEG2X3IyvrPK9mmuNl9kgNN/dQux45w0iAwi3uv3bFd
3dcYLW7/7nGyTW2QvQm7B8cy0R/vkKJX28w6JDWyGBjVBS+tHZ8c8eUGPHVf2ab6LIfqofnn0H4m
wPA+tHBS5w2o2j0gYe3ZBq2y0krkIsGWBxx4FVMhsn4PcnTHV3I9xGaMIhBXamoC1g5wjLtc/d77
eZwyRiDUCu74fRzBUQ1pOxAIbu6pB2WaPxZeqe1iw65Bn/3Wfh2bQPA+yCoBoUOLQdgWWa1JBEr/
+jjZRnz3pA+wWuSt8sGy/fNtmaeelUQflsCS1v6cTl9YPOMFRrv1iz1ByUYNcPgRlO0RYmxISF64
LIGliG4yksKt5dVnLUIdVbHyJ/wT4xOBBP3pvYbvgPFEqv1Jx/z3pIma6JM1nZXqOvL/6r5Z/IT3
p1x/XsBPkLX3vuvPE33X2vtvZuWps0OiCBMyLQqPLlAgzEdQ+ckcM0DJkjZ5dS0S2YHqGy4H45/j
/m5wKAQO/3kdcX63Gjc5OxmGiY+kYWumJw49v3+RxxAr77A2lLcoVh/bucYJxYlhEifAM+Q3mi3B
zw6fqge2PtGxem93aW/e23sQwODh9ElsIX6OTuR9GC/bjcD5mfrfccc5e206C4XSTDv476/Z5Uq0
qXOD5VNkm1ggNyoDxcsru2Uh3zZ5JQeyOsKhN0yeKBsvD3c1YALVHKporLApRnSgBJ7m5cDW2BRn
BWDfUDWipayqoKMfWrI7slaIEYYPGygas2IfWa8zIS7Xn6x9WrXNadAxL2khi/6srJDouz2+ZmyT
V9cRtvXmW7dND7vUEaHLVrPZZF3rpfEvuwE4vr8dNcWnKA67um6RZXSNz58i0iKFwxzkvikBrAWF
VFmlr+QpktgOYVTli6wkyXZAyO1LSdr5MZq+9xlKckAmj4Tr2RW+V4FF8AvHg3/p9SKnfvCIj6qs
N9Zc6QcD46ttU6r6wRJXhmiTV7Lt2gtjmLje+zh5NZDp0/I5OgwO8oWOqZPeQyzxlMzBn4XsKBDL
41D4nzY5BJkldqeio7SEc1It7tNEo3yMHC0HetBgb/75m2L/9ZvicDjEhscDn6Vzpv/9mxJYfaSo
Y2i8WTn4hEaoTHbvBYQe3lRZJ93J7hD1AXQniDWJIbKpyvlg0qg3YGBYCGHgBHyX4LEQG2FzNAGr
IH5MIdsjoFsrb8Jy81OH7B3h6bQ1+QsUOZV2V8yRk96pZMsRocleUEHSdlZhNacG0dCTIa5Ee2Ha
E6wJMTaJzeRkdsm+N3v9adYL795xIiCCpfFkALe5F30Elj/0kbrRn0xz+IKdxrQqdKXaNQPIR3kV
D9OfV+n71bX3ehUMTrxPdFQt//mzcf/y/ls6HHvLIm1h8yWQrPYP25HWRiBoSnIfYn6OgIJjY0My
V5xZVA4uxFOzvaxWFvkhSzgzFDNbYyKZdH8aGLuh4ywuw+WgUQySI6/D5SNlVT7SLa1TquNWFcXt
dBcJDD1eUml3V+5lyzwY0x2eozTjh+qvgwGZw5RpDrlJcYfsJ46F5J9DrnbWogmvdtH951M0ztUk
FDPUpoJVWbvIe/Qoeh20uABCKy9lAa7M3+MxICuEn+vDh8HXYZPoCVXXg1WOA03J42TT5ZJIM19J
B5EZv8GDqcnzaV2yi+F374ujbJOFxVkLXLgY4w6gO1Qc59BwC/9suw4MiaFfniDbvNLybv/5BdCM
v7wBeDe6No5uroofmGd+0i0IndBP40mt35I2n4HaOqW3rsNJOYKRvifR3O9k7dLkkCq9AZEwLQPD
hbh3qYvRsj8WyiIDlJspd5WjkYVWT36/+PAY2SHHRsgLkBUXYXn08RYgoJRvlp6fi7JGEpMI2dQ6
/Is1z6ijyDL42Fmmba4+quE8rnK40STu1Riju7zauXZokL5O9JU2xPUj+S1kppsweBVPRAxZFU80
/SA5419db0wFsat2qLKfpqpuKkA6L1GfYeSiOMOtltr+vRyR1vZwl8Yx+jpyvhLz02h26sGRk9ZQ
TXh644KC4e9/eq4DC6ilSyPocWIZjObBGxEOI4HxaFZe+KgPHWoqngsQU7S9j2jHCh2T0T9XIoBg
zZhk6r4fLckD1Q+yLUqdbF15bP4dGXII3us5R/UHOVC2KVBOl7MWNw+y4/qsTEYuhIAOlIb2Fj2k
VdW6+V0XjARExJWjZ0BcrdzawwhbfWqXI2SnuFMOvd5kiTux1rD274+VI2S7HEbC/fJY2fTp9t8f
Cyz6XzZtmvnp8O+oFgwajl+c/3lBDSFJ8vH4FXhzDMGgVX4k8O5bYhcGTmJutdSKbgSNxMpyXUvc
3hvv3FfZEOUlQ+WaMmUwkSDi/jletsk75wjB0f4nL5J46vVZvz//8kOj2PnDYQJLxqx5yETRO+dQ
Nav7y55BbBw4gl9bAjdL7sv4YOL9OTILPSRtCoJTIX/WoN27CXzPwnXWjvd2paMwL3pHbbQexQ34
+zSXG4i4csOAXnrT5Bu5t1G8BIkoyy22shpk0Dh13E+3qgimh/5/emXk/dorY+uyVxWDP92rAcl5
Qns/283l+Ic/6dk9BIz8UihB/zaXiSY4Gfm97ARs1+9ivf4j05oct1PQcKOnG/wlWZF369iA0C12
jnEPIXTSJ+tUTWq3dxoL7YrGD14bR8FROjRe5hlVjKAqNv7YhUvmlvAR4YXwUUtGTAhbBeEvmsZo
LNjIliGM7pgprsMqAJ3ufB0qUQ+5vvBOeMK6J0dclSjuoc+BT/u1Y0w881gpM4J3DLu2y4d0bY5W
3nsHscL5BuM7NhAoLs17HBaIbiTs5nDpIqls/2yRJXmZ+iJfO3Bnkfwspxe/K0525w7nJAz/5Xvg
kMP5mGEBsmeopqmaQFRJ2xi2yMB8WPa7wXdrFQLiDyF1ZJD0HdG5sAHEHtmnPRRW5pcLpzXRaQ29
/Ryr/SNh22abAAldyKos+vKLTTr/LCt6xHsDestfy2ooWO1BbD3IWufn/WMf+X8kadXt9V4p74it
mpc414RwVzEMyl7GsC6xqtT1wjXWSsniOs6QUSwPD3MM15aA6uUmLIPTBIA9RTRL7LSgPX2selgY
LFunXJP2so5GWjzK4L4sYPgCgKhLMvgcXOAtjeC3HRtQl8gGxLV9HV9ok7Ho2Y3emvEI60RcZfbo
fqmm+jCIOI1sN6fERDbGd7+0bvm53RhUVsM4qheDpgb+v+zkNEtkxdgyBkW+e/vv/zL5TMGAQra0
PddEQuvzZ+pWOsyKxi5+NBPagbnvw3zNurt4nHBPHfNwPCLIMR7lFToxzc6umzvOc411KweLajb4
MYxC45zitAr5NMq2peeFty2KsJCXMT1w8mx8ZB8l1ACi7LuTjfukK1FiqFNk/PpEf3MmkFK5at3p
xASPBPFzIlzuRF6JBamaVReqEwas9zkMcs8BKJH58EN7PYl+6WQ2lzkOgFhRstG6FnYI09wVxbWt
B5KjalgmOeg/rTxW9/Zc9DZKJDWGlaPxbMR4U04leGsLoYbn1nYPvu6V5y6dhjNM9D1TYPK1dE6O
MycHfpXkIK9kgTj3hJ5o3+6LJtW2sq32ejJEeqBuLsdmEk9f0hJU6fWgLc/m16o8WMtz9/tY2SRH
2Egn+BBndk0ZTPtrAb5+2mdpts2yVt8aRlAiAfI+5FJ3Ql5RbPd2WFWbpxmhtQ42/dEQNdkEZ7va
q+14lDXmmD/be1SE1lOsDotrmxxCDudV6/AsGIjx1j9iAw864eW9M3Kb41c5Bd8yDNcWxC6nfTFl
+bOG6pFsL3xU5SZIBCsic+E3JKWJRdmadzKz3H7QTIg2ot0iQLLG1M/f5IqTk0SaQmiTfjVq074f
B/sR+5ToqS3WMvBkNpqsyPiRGbqh6JEVNKsJ1fYfhgXAGWIvXP3z3hjw7l++UsyNjm47rs7OwbbF
V+7DNDkaA1bL+Wz8yBBE3Dmm6h5kobhzvMb4G2rSe5sZtsji6gTCL2PyNAUDSerxfYQc+6kqx1vq
hMpQxp/kVO1jqMygSXqPwKgoJguaA0I3d9cmO2pU1MJR7qj0wrwMCw07WdsqjmWyzRgSDaEN7DNU
D2ZJOTbZDoqj9wVjT3Vlo3i1ltVyNutt0kJaldV4yskHFmUL0ozBCElppx4cuawBji6+BNblRtkC
y2TrxzE4Ky/6GasQ1zOboHNnAjSVKbBJ7D8/tamiLfl93LVNAYOM0IzItX26Dx+oaW8NOiqYSvCt
S7Lka9P3ykrTQ5aUKfCPNgCbZWol6jd1Dnaq1tlvvw9NoDbuTTHUqvp+CfZz2Lh16JB56cM7VxRw
4ouDihB7iGndnW1VQB5lr6wP7njHXt/cKbWeqjeyzeut8K5G4mJhhFO++nAfAjnOJoV1cajCMD0Z
c/s6O576NbbZppkZwTFZrUtww04SojAheoHYgURC13hzGZz6ECUwywVvSW+gVC+OFXYnO6i1r2GC
I71h/eqk3QnyeI+TVUXH0tZe5CoG7dh6JDe353gTnZzCcw5BgiT+VJDnlPtxiAgqRDliSdeN+nVX
LnsR0gVTIHb21w4FsbndqEXurTf7zD5tJ1zXI3MXjkhsxbpLRlCw20QRZGVDwpCrGVYes523vDbJ
KzlMjpBVWaiIv+19cEsbsu4QIoLO3ei+Y6yKIopebAycoMNNgJaHAGnI6RQi9fKi+hYeGX6eL2RV
9zJz6SD6tZPVAghqn2s+wgnxN7+xvycaCtCB7Y+3HkyspzZM93XaT6+yPRLtCOT9bbtDTP0WBC5G
SiIdOtpespJVmROV2VDZcU2bXtu6ud2Ws7pTGtU4+mpYrFn8QOKL6rXw3qtQrTChreDAy96Aoy/C
O6K7hjR7nKOdj+7qEYn4ahWMZr4yZsM9jpzCgFIOFSowKFFEKOvteyKTTyUkMm2MKuzcFHMT69j1
NbNafqt08xixsj+6eMddbp/FsE+3Z+inyHa2SgI2GR8iVHI/wB+MAqVesO/GrYQ/sBPQTvgc8DkA
mphyp11YIIcR8AqSk9M9RaPvuED42SaEJBuXI0JOqz4mgSXbLFsjg+E8eRjwfByWWy8JzOACULzi
PcC6Qk0jLRaah4l2osNDtowufFS9yhedlcA++L19+ucVQrM+pfNYGzQXiBTykTCoLE6Vv68QTqbk
VZ/35SteNr3wGrD3sLegABiRRnm5tn1U7nunVBd6aJsLS3ZdBsiuS1Fb8MBwi7wh+VltMMFML4Ho
UlRd3s2VPHL5hV1uCqVJV/JAZmNheOmNUTx88PiqSvyCxDPIq67pnmqni3bX9isUYvhPpxwvMRHX
YZ46PMVzcy7Acs85bthJPK4c1PFedC3lOxVlQK6DenrxBoCVHjFeNM+HyzAFZOIxG5EIkxsedhcq
QodY2V+zENed0KeMxnXwp+3Up+r1yaxTQNZFSuT6UH3sD1Cg3RMCGXcyL5lFw4OmJMOzKQiLSNe2
B1CSHv4FU7gSOPgXdIjuooYAfycDxDmaEGeftfRGg6h1Mi32voOu3rJqTy9GY2XbZkKUQVblMCSU
hkMpXMIKdPMJa4/Z/fVdxhTkqS/hsl5eZgNnh62RccaVQ2TRihc/tIunbijU22v7dax85uVLo1jF
5XkxeN1Fg+vUgkNqciYSjT5QY0G/9ywYfqLQs+gV8s20lzV/0Nx7P3mRFXkPuuHQmVt0Da9tn54D
YUn9ly2WJVCDv51adMCEHlEZQEaGCEJ/OomiSYk5cliUr22oZ7dEocMj6gTBEaBStkg4fCwt1Iub
pWz8u27Z0ZbWt6Yxy708aLbeqbOD/iwrSY2flI4sx0ZWlbHTjjijnC+H3ATZ/apwgkNfu9Z20hD/
95HXG5axB2fFqMpiOdSTva3i7hn/2XFVRCEAnnn2TthZakDGZ+MZ/xusdEQbpoHeKZ4UcnGoV8na
PJmdwNqBbRr6khmwKBrUOHzPfHDDGUkhTsawOvK1mtjhSp6W/aILH0hkL+wiGB7liNrEd7RASWMn
q5Vju7eDCPTIqmYICHcSDZsUWfBDifRcy27pzi6F9VTVEj5HzW5YBZ3SonDW5agQia5GUV+90jW3
kxfMiyAIwi0q9f0SrrV2Dh3w1TPBnXOAbgmscK5i0Vb4LupQctvuJJrHGhmRSk/DeyvUSZuIAkR6
c5LtHPruZW2O1BV5bG+PppRzPyv9Nzl1NEUwr3uYARvEBoJ918Y2HFn/oU3H5igha62eJ7vQg69p
iyldFkrmPySJ0xxl7TpCQt7kXe/PkCOiACqCwTf+5jovyslO1xror/7bp2ZZdXo9PBKqkpXrlCnn
R9nnd2/XyVJeVeaxb9waeToWq9KNE/w7OT5zbgQME+NYjIARYBk3HYn3hRH/qVb8tQuRPczaqviO
h9s9HkX+H3b7o88nGxSEVq4KEIRvTau9IvGafwsSO1jkxLtvS50Dta4YzhHpKucYO61zjKym2OFD
8OCiLD4vQ9EmO3L30Q7ZA/aqIg7gI14Gea/D43sPzY1o4Rdef+QteHCD0Pz5fpEG8aUFB4RrV6s5
JyXsk72t4vQLPBynvwGxDLDzCuxj0ehpQkoJ0YtynQ9O9BDFlnVbqmMEQaFV0Xo1LRj2KqKEcnPA
7FM/xNMpVdwNsuDW4Tr/OfxvrNnvZYvL1Nc35zZE9d3RgFkiHpR+YfyL5pvdD+R/EInUiPVbptfc
YpRurNCqqF6dDEdDMaLotGjZ1nVyzLoOzphQ9UoqR98pbsGi63rWHu1ae1+LQlavRV2pm8FIsasV
w2TR2cmwMSbUEb9qNR6GpHdWBN/COySAzPuRTPa9qyCUoI2zs+kdE3+JAnPBdVjh9iq7TTEwGsOY
k0dAIrOKMVmB+GD0hreJ03q+1bI8P6QJ9mOdVvPymKa5aCzfea4c6ydaRPmvEq8IxwPGh9DStFWq
evyRKGAp9K7xlxNBcdwTivqxQFkOLRb7IW3c6rGIu2gF2D9BgIFOI2oxKlO8teyUTYGG6lhLQHIn
qwrGFHs86DjgY1hREqdJn9LYSI+oSeXw3cDjrqsGLxAo4Nk+TEklqqZNxlBeykZZJKL7cqXq2LWU
OanG6xhZZbq1N645KreJH+rOzQjb/zaM4pexQMvJrzLv1IurSo9gAsGTX8kO2OMo1sCvv+H04iwS
vJX3nTtOL7pO4mR0nste9/fBWDaLnBAPLhjx/HVGhZQXV4/PsgiUJ1Tq/HuFoPMZc55xr03167Xf
qE13NZSjvpRtutp8d4sxZqPgDNO4SSdhux2U31sLwTfP1otDNKgoeWrTsOBNgSD91xFlADF0KM0X
g+PZOSD+Ce1Lf5K12Ao+1EQfOw1SzmJkgZXLtSb6JttOfmUEcffCdOK+AzN3+b5VKUH/kUjoZbsu
gcd50+99E8CeX2Z3U6spXy23QWps7r/4StOfVS3fpWmhfDVzazxURqqh1MiouBycDWTjciV70zhs
sHYoQReXQAjko/UiTe+1tvtwOOhh421qH2Ea+Y2PAyPbtMjJITjkGodx1s9d5swpn0yUruCOjCT0
3OYsC9Jld4i1WavWb06WBK7UDflgFLYJ3ovN36Uxnaxi0+tk0vwgZgmzFc5mcLjv0Q3JgcIqwykO
d7Ll2nwdGmpWdi87cDMdxVDVUbxNX8KN2GKVqKPXbKAnZtvprwZwGWoVv5wMPRvNbtsnK/WA7KO8
fhhLTds72C52EJ906GQC5GOk0a1nz/2TGjj1bY+H5LXdHKGHFXPxIwsy48zis1BTw/siIy041C28
aCjPshb7zgtmuf4lLqMTBF30XYWKpQja9EHrwRBGUlVWIwNzzzhy9KV8mj3VuMfoCkqjLvS7Xiti
QpoeqUK/tg6qSWaldjSMRfFF/cF37wEtpuDJNFjASiR40HUpquMkMlycpvG5VGDSpcgfMwV3j/4c
KJsunJCSjez+nM4uSlJiSIwxBBg19RW7Mj6RPgS8pmf9v8TAzb/ZTDqq42iuYfL6GNqn05gBrjOA
aJa+ClkBu6+6e7Rzm3PS6slt2STC6KpuMYCgrXQadDGrtNvIquyYhbH373eNiradCpTgHy0biT70
ZkcvQ86tu16QWoeKrAb6imgUGWHHaJu9LPzMwhLQUr/PitLs4QyOSFA6erNXRSGHyCoWvNz3vyk7
r+W4lW3LfhEi4E0/lresoif1gpCh4L1JAF/fA1naoo529z3dLwikQZGiCkDmWnONKU8/L/7jGvk5
w1i//5fdq8ztF3+kDHSH9xDVP+igUab+6+/V1GoTiswQ73qfZ5ssgO5izOsJbT7IM6BlvNYjtX2o
Iyfeyz7MGJ2zqCwGyAM0W0eB5yI7uyRyzxkQsVPSO2yBsGuCmaZd/jrrYXje+obfZ///84SO24cV
TFuZp7QQBC9CnJ6Oclssm4EZJ/gOkcWUzcQc4j+acvRz8ue1LTh1UCj/MfmzGTQ1PyhVfGzzNAez
5KK4uGOyy+ZEvjwQrzeWGT4RWwKw4SNWUvnFdgyAd2r1rU5GBT563gJk6PVdmbCJDF0zYV9g4J0z
9PaPBI9N/rd/2EmnwBgbYPNoPJJtUE+zp2z+Fow88pVw0LayCdnvSSmc/D7XScahzrszKHd9iwCN
70I80de3ZjzNRhL+eBZxP75AfKW+MX8TaQ5u1IQBLD+LSoNoVbhqc5Cjo6ksvTCvEYxiQit/A/lh
agbbQ/4Gt6bpPRVun993Xl49NL11lwVUylsWIMQOYR2ILtDblAv71wiPeWBUVfSNm+Mdoq7xaKix
sbdxSds0Vlx/cZ1vSosj218X+p32+j9//3V7zvb/+f03IBQB/bZ1S1d105XamD/i+5PBUxMr4+zF
HliLvJgaNttNiPHTBpo0oAj/qNiGfwz76j4MAnMrW7KfzBrOAp9tqmmIvCMD2wlhZvvRhoyTh2aB
k5XeaQvHB0xs9NbwUFV2eS0gXeCnOD7IrrwY+k2v5C1gOmbIAVP3Hu2aMm7Z5VCcc2pCuHDzBHkY
fK2kuIuoClgAbCF06pacqYFD1fnTeoiRSrLIDJf4J6UnCzHC6xChSsBe+BklXbCvYljEYd9b7ayG
gU5iOjgBz3f27ZaXtzImPVvTrI/4O2KRxWtpG3tTczFJet0OZWLqCxM/gT8GwnmKvMKZr5CT89L+
phm+vSy9kvq4PuhITnlJBYfnn7Najsg2iV5oFsDnvw+lh+B7nqgM6l2r2te/4gCy+dkXgQlHxHSS
PVCkgvNnyKDVg4osG57TIcYrBypAlJcg9r+YPPsvstW1l9QsKJ7V/exedcILaSflRe/C4aiqWEdj
TKC8UKQUbW1CrY1AnfpAAU7+wLM6vm/4D6Fm2XpUYg5VKAr8sOLqKPsyjK3AlY1bPy77o+Ir3ZEi
6x4igg6O6rMtzz7nuPNs2WTbdxcSZNZ7bdjdNnEhwYsDVqw4lCKjkMIJeWaGHbW5hYfSfCzZ7AWE
kj/nWTAJF40STywPNPMCMcxa2jUrKGNuyoPaBtYlN8v7WdF7GGsrcuDrJf4Zs9/FX9Piqh1Bws7V
cerkm8ekqcOLPORDndyBUpMNooGEnYksvxSdDmt4EhkwyXmuE83JJxOzRdn0+DId3TY+88SJH4bG
AYoo0qtslXaSkb+I5qdR/CAPGbD4zUR9FcuLf/qo62YtX8JESvrwnNfjj8bvjefELl3Zmgnqz7Ey
/dEi53ZrNZkOdyLx/xjrKYpaEXrNVkFJMbMVUt8sz1ox4Fnwu486zBm1Cv0z6jB6cSy3PBiF5pNu
c7o8BZk4n2smdYpZDLTYIee9d6tx3A9Zl55016ceTxlhOIBEWSukOh+KrIxWgCHb59zCGBBH8Ph9
6KOPmP3kdyvX+DoPLRUAMyakj9hSNHW9cJIgCyjv6E5Zpbjf7LD5CW/Ifcu9AohsqWXPBVViK5wx
zP8SzQOv+58PVNdAUcXmkYcqD1OG/5JXJbYf5qJqnOew9dWFfPVCgK2WqYjTgwxf4xdQLcvZflG+
euVoFjW/RlUt/TX6ea0c1a1h3+lFef9/ul5+nLwg1FEYW3Wtj8e8guOZt2EOEuc/ygfsDsk9m+Ee
M1QZxAItIk6mHjVL9sviuax9jB09WzybbNo7tI6Kol9MMypfJzeaDoMz26XPTSKF6toNjJGHJE1c
HJHSV211nlqteLUsuBxjlW47q/XWQRvaO2p/qq0FnPu5m6wHuREc2xkmiuD5MRaWtWsCFep9GzvP
Sm88RJRK7QIrNHE6rw5Qh/J3S0GaTzWRdoaBoB9DT7fWHhDvl6yxX2SU+/fUrMl/TXV6X7tNdb3h
tRClAiFSd86mS1kytARqp+KiO7ZeyJquGwOol6Rgz0Yr3G96Nj3Y3JTfVKP6cMLBfjfKrFt4mT+9
UrVGSSR2hc+DQxFG5undYxrjSFd1BClUBcdvtwrNSz47CKILDe/8ulS3YPjbky1MZ6crgwfbxckO
hlIMe7Df6tGtqmI32hQDelERbbuhdO7K2FLWtjtOVx1VKClA0T3kcQE8P3LbJ5zB2cvruXjhwQUI
JRu0t8iBFNmUQvniTNMb/5L6OwuAszNVzoclso3ZFeEhIGmzqwT/nN7M08uIaQOG5xU2Gob2rgWw
V5tAw7OpoRBSS+Fnzv1gHZ0tKBzgnoGjvoeBtQtTN3wS3WXg5t5P3gi9g1JpKqVwqyCplXw3QeqG
VdJ9jBUg2c7uyufIT7GstxTjiP1fABEV7lMKL/s1EfaL8KbuQ0niTddZsDaLWN+N7GmWhZF0Dxku
URts7vqjg3abB2JQbro6LB/BhvC4DI3sm1VNsDjr9pgUEaCIpHSPJP6d20E2bbJxrEGscCUHgJ8K
GLzzHDWLOZWTbqfefLnRTvkxif74GDkZlrdYOmqR7nXFa1aDwIPbVyMdFgsQmQDV4hOCx5wXjpl/
GOG7mMLpe86LeTnUuXoPsCjfKTHgfsji+lUJXW69yqm+NUENmphrctf92elq8VxmZrLp+Oph3kNl
NnQjB8F6OBCOrlVei3F24Gn4GMnVx3ww5lWK7K+7CU/Yf7o++8lKPsqW8HWKItKouX3G/7VPfoj8
CUOfvmUGMgE7cq0VZSbBU9dXzV2buVddicMn2WVb7aEhmXxR5y4XkDsFlJG6lYOx5QKpiUkGyKan
j8Tj7K3pqABKmqEHGZTdGenMhGqV9hEc/hG8HmEsrU93FV54636OalE6DZNT95pLZRjdIxS0P6Zh
RvNjyrxXcKfjriRMl3kCzbpeufVpsNCuyYNsZvjCrgbLyleEj4yrr8FujKMDpbnEK2WXIqwvhuq1
v/ommxsdGQCeavMFrDLK439ZoOt/6RRdCkZcVJ6kVrk5NU39S4BTAZSZihiAMPlPkjEbnrXlQUzu
1ibudg8+1HiePG9L2eav1jz22ZrH5Mx2fq0P/zHz39fJmc38mb9/wu/rQMfVW1HnE2Bpn3QKPimk
V7yT2vRoJl17vJM98gDPFousOAVF8J8DjZ2yC5CBYtfN8Bqq80OYWAjZ5wwdN3hxZ9X+TrbkwWwi
a8uDol5qVigSFIguiDzPHbchqL3JdlxqADvv4oxAOSMjhjYaexfZJc+UiHRNF0wKb4x/Bohu1Zs8
C8a7GIdLM5v0mZKEcCSrypWNIRuyk9x6BLWuHlk/YAmR6d9q4rxPkeZ+TK0ePtcaBKsx97WD5ifW
nWkaIYrhoNmXhfDWRKOo3mqtB6fMykfQwtskA3Jo5yI+WR2xQdkc0Cvy1MI+sB7y8nWcZj8QjPeK
srtT0hzUrgfmjWiYzW0urOIuqNcgyZCMNoqyZymB/zckxGKLk9xXSy/AQCV9uyYy7T53pf5gkGz9
nvWkUIaCigCkQVitG2TS/w8ziG4Wq9bX9C2FPGDPy5akhp5lZ/bAuBthbf3Cu+wHdQL+h66/d23X
XIFwOebOd+qArVOJy5uTWleRFtohJlKyRnNvvamlsgmBzH7XlPTXDH579TAXna0dm/RVU+I7ip8C
S/BZ8ktIvQMGyF5ZLxG5oDmNFFccbxI5P+yCUzQOJzyIgJw2ZFFapaEetAGtCM5c/xlo5h1h5uRb
TW3vokcK++qWeMuyKE2exj7SVj7/mGsaee0Gj4n+bIXZuBtapCwgqcOjP1jFrnAL90y4Md3ENUgA
/seAMhgklMcgw2uLNfh0NqqRSiC9MPaBqoxvycA7oBw8YuZ+fR6otlnIftNvMNIIB6bND64Bc5zP
aWpSWYt2foKBleLTWuvXtCShxDvxfvJqT15N/oRAFOr3ANzBOrXd8ATFt75LtcRfBhTofdMgjwSq
/T1S1WI5tQlJ2MDTD01bg9y39eo1KbK7zE7s71mafuSKqJ+cCkOo//lRZVh/VRbwqPI0w9Q1wmmq
ZVLu9p9KkHZINCftivEZtY73UJsvrtHx4AWXcbBwK1klaVK9Z1EMR05pu0svKuN+0DXQGvRjBbHu
RwF+D6sdoxySvdyIyGbUWH825ahdtMcqKu890FMnXwM0HtZD+ZDWCVYfRDveDaiKkdTleu6+tJzq
Z2OXX40xdV8VSjyXmdCyPcmfn23bqEdFbUjedOX4JXRyMLOe/ljP/SFi/FVgGjhOnKrYLy5CJfQu
d/RFMs1mciAe5X5fxgVIcA3nSC+tvY3Jabu1CnwNK8uIt07as7KkcJxcpZtDLpPBdEdATmz9/oTT
YMACSR3ESbb9YPauGayOrASGgH8NyCl2aXOJnNh69TADwJ5B7F2lklBqD6lyT09zl0LRwH1YOimI
CVesKKpUz67TAjhW582QqpYgQKLhRxtRuaoH1k/HrR5i31XeAArglx7X2hX/FYfnv0Ys7vflkY9m
TF7OX+52uY2P+M866h8mAzOCzvTFzomG/NJQVoDrtp2/1XXUblzHzrZK3eRvoWO/4yokrlE1RRDu
iqPsHr3cxSegAfEzX5SP7P5MvfZPZqi2r1GxMw0/e/Ngjh/JEtc4YtIclPGRarNLPAOB8tq/c2Kr
egpEmx6FZgBenPuDPLggqoOa2I5YrAOUV8Gvm23LEpyV/Anx+J+Hzz7VacXaLGpjIad8DsgmSlFs
Q8hLrHLRzMYQWXrvVbm3Zrmh8qKM+m0UZ9UpqMZin7AsPGQoF44GN+jOiLsORkim4UDYU0sRTxlm
4fHwAGXNX5Zu3kCChGM3aFr3poaYIGTxaHzFg4MccFl81GWzGRMf65fJwjQDLeoCG6hFlwRgQ9WC
JIzvtN+7IHo0+imPf/aIKfYyYzY05AX8LrmHVGk8F2508Hm+3csxMjq3MWMuiv89JnNy/77OS+oQ
gmmu36oHPBMPGr/wwp1UYFIbaxyKMqQUcS41aANH2ZgiLZG68o3sHj012LOMD35SqLYP/SJ6Jxai
8aAYkrvUS42DCtpmk8W68+jWZLEj0CwfmKlw9zs/aq1SF0BxlQdXm4pty2LgMATgkoKK9Walp+N7
UQXHyEvbc6MmxtYhkrcg8Bn8RHKa5abxUynb94Lk8qsDmH5Vud10MRwMASdDL/eGD+4/wTnlCCkl
2qRhox2NWovOKhC6NaKv5NUQ6QscgO4DlcumS8zw65jA7SjtMbxSGMGTBq+6XVD3xr0zU/OrUbe+
OeILS2bKDfACEudIlinYA9jjOT8p5noFOYAi6NeZqY0DfINiWqijZV970b7XpTe89e44bpzcJNY4
67JazVypneI9jamoTtQ1RUvgm9FbV8TI1fh67GTTm+ozNhLiocYu714UySOWVRH3lJHusha2p5xF
8I7IpxJ+zy3R3ZFP4E9RUoz0KZKaZnAkTBli+b/FVnDxVgrIqYvscnIn2tVpuCVXYByx4aXgInC8
rVk2PBnUVFk1Wtc9JfZgL9S6F1/aoLyP+XYEixLjziSZbRTj8jgaffCtnTQK+4PIfFanu9vCQEm+
86B+8VvTeMVDatp1uPRimULT86AdKwp32m2Uf5bIA/vmaf59+F/BR3G9Bcz/dIW2//Xusw2DALGO
gh+vlX9VeGtiokTarpQngUc72ibDWI7V1F9UkSWHRtT+huLg4gkLLVJneub8KNEFBi038efckSre
/ZjcsSxgelTmT2UVprCDDftzeoYf0e2jU+obD7e580dbczVJ47f68laonU8dkvo0PbZEfD/qVsMR
tki+tE1vLqM2zq9mUuu7gn3HLii0+BpQI720lSL4klGRHbAolxf14J6JgqLTgH+40OcnQWll0ZMz
40vn7HwI8OopwddMVibIsd+tMZn+HpuvQ+Xi/BesDJK5vwJvFP6YBgwDFTmdClrlLxkd4RvfRE7o
PBmkdldJNybla4phFhKzZItQrAE7LahElqc1sPFjOx9uI7k5YnEp24DbZ+9XdxlkFkpSezpLiYuU
w8izvzQxfzWFsEboEa1t7iiRgg3UYWw2kE97xFyFRafbd0dNqZxTm2BQ0YDWeAZVEizmXdBHVp6A
MVg/5EWZEnGRE3fwkdnzy4swJea2DF3jGTc0lvrpRdfL8EcnYIzrDXdJFWCsPCKGobrvq4NpyZun
tYA8qfx4UMeEIvAksmH7m8qO+kN1n6hJeMbPHPTlJJSDF5ovIdjwdYrI5kSIzjuiD403SjaJJ/jX
1BtRpv8x06Vbky8Iejz0Hn38LBIPVwKv/nURgfDodhHb1ur3RaNUCtSguupUj24XxfNPmrdNt5/k
64p4Un2bFAkCoG1vetk6R9gZvUxt8JWaMO0kjCQ+4CaKd+AcZQQbXK6bYQh2MgZZGfDQrWr0bjFI
8FKLeb/5XKYWRj7oNxVFs9/K/mcz69zbrh02NfGUnWvFztwNoba4YkT6ljmZDx6NyvSm0V/BGPp3
skseZNPL0g2B9/j0V7/Z6Pqyy0S9zgHAdsZ4DGcAIhkQSufns8+D7EuCvtwl+YknlNuzb1Mf82QW
HKe+ddLm5K1jo6fV3dw+SSq0HB071TrV3iOmQc1ezxLjNZm8DUk6+1EdnPC+DsVjOheBFWbj7bQs
sVfKpBtrpYMHVJR1vhPE31fyrtXcMd95o9vdmnI0s8u9r41bq2x/WvPWbECovyGMY9NFU4m1c4X+
88Evfhijo5wab3TOcoEbapvIUavzbc2ru3Y7EZ3XMffRW5YzCXQ3ocbQ05oQdTVLMnaZ+CI3YXjC
tyZ7tKb4z/6JXd+QW9njPN/qMu/d1E/piMI/w4H+OenCtSl/oygr9yz93ZUwenVnTxb/ARn2vVnb
uuc2CYtnBYc7uc/EZ7PcZ8SHlyLRu0cccXBvdI14IxOFfoIbU5aY3inhT/aax9dS1fAvStqn27od
rZexmgxFxXqldg6Z3ylnt2/ZXsZt9Wa1yTWYY519XB7sLLfesWPENJZ12aXyI3/vKU2zjTB7fkjz
2ZkIrcqPVt+YSfMzp9bhPS8eCAYXFBH+c6Iof/f8OZSjXsBA7o85edU67yrFfTLlgPZlzhEBnZc5
AqwSq40eacFGjvaUSVbF+M11FvnIXt3nv3M26W7v0siBbW8V2Po4DU4hWb1u0lb7nhX4TWHqN92n
LJIQAtruJo2E95y1/ZOcUWcRG9YofW7LtNp2bh7ttbSrHro5+CZnOHAHSqsfzyXPtFU780bq+SBU
imlwWNRWrhaO7OsB0V+EA8Y87Zz4ORuiO0NPq6t8+RS0uKC8yq/xPPbZao3gj9bv63yfL+L/vPX1
VOff7/9ZbkPmRyNR928WkmEpWNOqw/g0eYda0US3jzI0SZ5n9tgQxPZRFkbIs6Dz2QCZ1Dit4gYA
v2h7f9PlYH8oTqEOn9jEsTIHl+y5+pQ4CaYVPKq2o9liAejnRIVnabEUGccz46Yt4BNVFKxFQI2O
Nk/WF8f0XnI30S+ypQaY9+TxUxIRtQEV7R94btfYITnWOxXXPxyEcvel1yh3yYTPT0aF2d2IYyQx
iOE+bPuG4r/uhwWp9r0msoZ2oR9fY0wml1GdXpMxEHdFTBV65LrFXe05/i7GoGNfszvN2EOux67q
HwddnU74Cn7RJr1/HKsc5/S2Dza2R1ah5F33w7NxpeVvt0u0WNlVfvsNWrbxkJlZyd8jMFZC8+qv
Gnd7rpfOKx4j/pZy4HxrV2V3H9rlOUXK+55mxkrmldSWCrpRFOHViat7oYTxfhgi++jn1KLIA69P
FIpFBW5trhOa66r6nwLnLhBP1P14b7DDAW0aan10nbG9kBLjVdpF49qwhmpTJ74Jm78LlsKv3I2L
j5GzoGobahOw9gfXVy8GMrivGoKZRVEW+cJ3ypIND4xz1X0Nrbz/5mI1sqhE3azjqYu3do1XMU8A
8erZdrSozbD/HlAOXweVCBed8YRdmPfT6pV7NsW7luz8anSoWBgTfdm2WrsQWejiD9F6x2Johp3t
Kgd/KvK1NlLFnjb9QkVd/Trl3bDp0cVtCr9jB46JkF6i32sQHX7rEnF1SbZ+kHIiZuN4y8AP3Q24
oPaQIouR1X5M+KcsMMfRjbKF9DQEYXwvD1Wlapj2IuGbuxJFwR4Vu611aRXaWTgj9QeifBvc8lrZ
efmE8PZJq730AkRJfcZD76UINAcrz7I5j1Z9pRAASX8Wx2zhPmK1y0/YYTx41HXvAyebPUejwjwp
BKC99RTa2buwiRqXHf6xsqmM9sUt2R7aei/uOrsdFoGS5++mEkerWu3Co+51Z2SaLvpnKGKygib0
OMNV4EdS4uSYjeJXvxzELAFmk5wi29DGvihOka96f3wmM5JfqjR+ZnXS3I1DzJ00Ce2Aj2P/okIH
x7E4zbYESX7w3hX3mdsbZ9ydd1ZqhtESoBYBPRMJ+jyojr647wc8Ycop+UaOkRkCQsLei+CS3doR
RFwcYzEm8Ie8X5dEll9YxnRrpPe81uambdjeUvW0bp/DZ95EXjkuRdsowI5sIz/eTh2zY5vEiguP
wbk3CXhBubqyDMVdKULvkDfjtRpj6+JmeLaKdm16xo9CaKzw4vabMK3+OrVZiQ2LW2/q6H2qEfrG
7HTGLm5+CvNRuI54bpLQO1U+9lkOhhSrIekoIol5pIPw83eqiLJFye18zfCHv+bzmWNq14yH/lF2
ycG+aLKtEHjtyibipuxO0epveBEei8axnupE7feiwUxENp0omIi8JV9jJbefYAuLh6wrluncKgsq
NjFV7taDOiinaT6gJvt1liZGv+2xO//s+pz2OdejopjUBj/995WO3RxR8f6s/NI9DFUT793O9ygJ
HbIdRnzBWURRsw1rI7kjlThujNKoLpNbO2svA+0hRHD1eDPvsC/JjvCI2wPead6uiwr3ZEBK3eij
Ol2GCjsX3L3Uh25KQE+bQn0q0/u6tlAduFN2D9c63vVmXe/jwGsvY9RFxL3S+l3387NacacnKdoC
LW++xHVnLFHqZVeDtOsOIZW668suWVa4jq81oqh7zebThKXMrwyBxaJjaF9tNha6Wtsfbpk9aqwh
lg1RwaswlDVwkfKnSVFZyLPwPej5DUWYFFcrj7pdPbZ3LrfSNtFdsR0stDKq4xJbsEP9VbWab7qd
xT9z+4xKE8ACN/PVJvf87oRGuax6rXkA99JtqrQtTu5Q48BATtAPlOZKhVG3zBsyAVWBURimHB9q
yDbLy1mT2K6ZbygvxMBlMqyzjo4E9zOhYQk2nomBuCQqPY1H9gZT0eprFFrTWrhqdSBM6Tzkjfig
toIHJVl7dsSNfZ81XXw0ogCSX9aPd5k3b18s61uslQFlGe2408K229oBSyQAXfcdKt3vHjK5hZZn
48OYmQKFea3in9l3r4QnSJAwI5oXzm5VZPe6aAp0AM1OdYJ070yevdemuDjxf5lsR7W1L55ZeXgS
zLSiIfZ2ox6NJ6xBksUQef6The/S1amHQ0JlqjDEAntVUhRDm54jAHxbMsjtWoq7Av6WK1tE1V5K
vzrA5ihF3BamEdKvpnMXHUzTJ1Xt8wfVLwiZttbRqvt0aZi92HedFqwndzbeSZ0Psi7DtfIo7cDA
5QfOu6g3Em9R9kq5jHTisKOn2vs+6sft0Cf5QzC7PKtF13zHCxqYZ6d9KKQsKjVynivVnNaalrzj
81OuihxX02w+UGAvFnrMF9W3FV1ZEAjSVlPtlOvQr72rnOh5trl1Yzx/P/sAe1HfYvFgmT9FTkut
wb66t8++fVhqa9sAVQPOTK+jEoRrtyjzsxIQAKRmkPVzb6QnL/a+OInhnSOD/XXYPE4G7uP6pAOs
9ahyr/2D47na7KGJdRx8baQnQPG9tNH3eZ+Ol3I+RLt8zPINm+NoV7JTWJl2p7+CO/1q1MPwk/zc
hFKZhQq77VqZTZtbLLIFsW8el2kwHZSUB7WpWPcDz5GdOipYjlW29mzHgbPzE4yp+Mpzv2rpG5qZ
dDW5GPUaajmeJh/1SGZYzia2jQEeUFJsXHV0TkXVdT0kpe7RKpxsJ/s+D1rj/jOlcXXiag7yL1Yj
EAmb5tVtRLPIHTN66YG6r/rMMq6JF7JFRQuBnnsbGxMlAhQkoO8BBCn0SiymqD2L2mALSITqMSPP
tKAoe9jLPi3DZbqfZrcrxb3GRuR8kIvCBWHZ+oH7gAExIXZd/aoqynhAeTodTIVKk4UPOzka59BE
pQgWgsmb0kTpu1BDBOvIgWbhsksAPDygSu+B+hn2Mhncem2jobdCjIrSIIuwsxryfTRhUuyWqrKq
nEkntef5D6MjHgI7OFMbHYTAgRQCLEm39bW6uCeeRkmyUuULRWspG7dZNVFSWz/bxRifB+IahELa
+jkpC/fOS8wnvj/2E66h6lwO/k+FuDPTYj5LwSp2cauqJwEsC8TlQIy3311bfpcNOwzVdeGIZOU4
9XRNQGPhFN9idBMa0/XWB+1jq6cu2ot5ihxgtwAjBfvNuQczMVxQrJwF8IwLHDynwgct/XWWGmWy
BhtpgfkSTUseljm3U55EfK9Std+AzAeLZ4GcVFRKuzPN88/ywNfA23dUWuEqNZ2t2uYFkMX3bYVj
i1rwWGQF69xr0wAchb/M3qot5172tW5x0BP82zGT0wFMUdnVpTZZ+AH2oZrDVKnGO7JOxlUdR2tp
+GFwH/Jbb0dnTHcKW8tKDyaq0cY5hHBBwbrqLdXkNY1y0yt1anFi872nqO8c9j9GoyDR2o3lxnMJ
3JZR4hwav2EtNp9pCficW6dsy0Pr3JHlHTd9F7W4wOH8O5VUQgolffeTMPmCmcBMRFHaF5732rKN
/eARLUq0NuPav9gqX4oo+crmigR8VyPe7yxeLXNTHoSno6q1PKID1LUxpA+OfcAXThGpfjWah8jE
WApEDegVnz8wSATIyapXp3vf1gX1GxjnLsuJeICZWOkqmhTjXh4qfE1XrLa6jRaov/rqtutI2OjV
fkhr8zZPaNodCT37lBSWtynjWSfuaOahxZ584cGwftJCu3kQjVioQHCfTKdfe4mq3M8Ldb9rtFcD
xeqJAIF/a1plli3jUcSbTC9jnH16HDBK8P9bEEwpudjiu+vHBc4BQhy41/CWb83h3oKksRy9dNpa
nu8ek1p5CeMieRBUSJpd3TwF41g/FaiRSqPV7spAqZ+wN8MPHEY1T1iauLD4W60nNOO3/p1VIKqi
dMu/y2P7hzZN8WuQxfU+UkMyQl6QvNpUy6xN0UQ7OUpFBOjG0CxRrzCKzQSU20R5VF1TfeD9gYyF
7sHpqVsMCxtvqrA9OsqEYLC3jJ1lNOkKiohNxVTSAGxCPUYduP2cEUrAv8JVV8T1GR1VbVsWvN6V
xLEIsYTgG5GJruW1utcH21Iru/Xt2g7RGW974nzzZFZ4zaaYUMbL0aQn9meOU3VrItPihTUO6kZO
zgVWleZgAu+cf64aJPm67giM3a4dBn/lkNDeyslG3+qrOnT922hqYz1OTrfa3a6NBIm3npSQ/Cck
U6gsybAmW8x4dpbj9Zce9P0mi6by5CZH1CfRk9Lgea6KJwUfp6esHl6oovLOhZkPu6qneFMxBnHp
WhB0Ue9RO6RE9q2v1b5WEzy1W1cPrODOJNnsqyWc25gdM0Lz8OAKV1zkZ2CLncI8yaOtm+O65uSC
JR4u6sin02MQUPhN1dv3nODU17IM9QUqD+uS+Va8iwb30LZTdsXz8blTk+CVemT9gIUFxGtvCF7r
pG03xNrHjRxFPNAsyRF6BzlamPUjNrT9NYhc46X72lRZsNPDQl2VwsKdMLPrVUPd6raJSXLiaQEG
yStxB1nHlvPPaTqfmlpW6cs/JvxxamZauUlGwgeB9eBThPmCCTCZdRMZ7+AFLwbftnsfb3fZUixh
XuJgfJCteMohYObiu2zV/KMp344q0q1V+DLVsINcTMgX8lPjdjI2PsqUVWwrxmX01V8HU9k7GKRe
PrtZ8JeH1A+e5aTP/tTsNFwEyRT/NVAEsbqofKoFPifLKcQj2OvAMRO/f5yPJ/HCqjXtmXr4TSTa
8d2dbGzCW0TNo5arZ1Un3IV2euXCeqH+vQ6X0Wx2Ig/4Kv06Sw3L5fbGlXly8D+Ro9rvs7TIvPXQ
U1Dy14CcLEdFpwR/jFLsg/2KLRqiEsReb5/aNO4ibSaEex1FxQRYxgnn+Sb6dYhZKhzS+SDPPgc+
530O/DXv/2HK58dP/5u2K1tuG1myX4QI7MsrAJLiJomSbNl+QXjpxr5WYSl8/ZxKsAWZbff0jbnz
gkBlZhUgigsq8+Q5AMTnPq2/zqPhGrNe6V+E3Cy1zv3tXf72ausdrCE3yzMITF5v/7dXWpdZQ26W
WUP+s9fjt8v885VoGr0eGgR6t32SPpFpvY11+NtL/DZkddy85P/5UuufcbPUr+70JuRXV7ux/Rfv
9LdL/fOdgt6hw9OhUQdgAcGjXSo/hnT4h/E7F0pRmFUV7nXWMu7NvF5WWcbLhHfTfnkFMtJS72f9
/o7Wq64xKurO0IO+uZ//zvWxmcHWezQzPJ2vV1zWvn0d3lv/r3/3csW/vSYcPRBWO0JH9e2vXe/q
xrYOb2/0t1PI8e7W1yXIU8iL3tjI8S9s/yLkP18KmPo+FFD48c1MsPt+SpxNB0R8QMNkkJQBZsWA
3IEXGC0rUFs3ChWXQY6+YBD1Y52HJ0rppsAJoregxpuHE5rUu4NeQ7MpJHc8bEyz8M7A/KKDjkzD
7BXH1sNTYKM3+k4XhgNlasiyou8PArvIqJNc2yLmRrpupNyGnj1QetKpNc25Eqx6brpznbiaVim4
KDIysByz4muUMmVvgvI5qMoy36EmhXyUWtZPQGXemW3F70G2VD0pyL6cLI8/ko+iWnxyt57dQfVa
RlCYnkNKLEGy5UAheqTiEanCoylWpQDI2wPDZWYAC8qLkONfXl13h0fH0iMkUX9xZUgMn8DG8S2u
DGTgKnc8z0BiCd8G98eZxhCbTIKp8K7u1WG+hdgmRMVB/YGQerxOo7l0oDjvbRWrzZNtbaJ5V2vQ
0WJ0GaoAdEoHZAlBUrqO3wXlrnsG+lLs3s0B8vSv8HdWkCsWbjAZ6giaPlC4Q+XNvh+01LmnswLa
FcNQ9ecbOx6I0hDPp3gP3UyYeHIa8hhsDX+tQRF0aLC9BQuUPexWG50lkOa+QxvkHzd2WqRh7rFr
ZvtATjI5xbgtVTHuW+DtgZlEnRBCThZeIieo7M5b7OQkO52tB8Dr7CMNZyLAo1MXxZSoy65zaRoz
0yhMjY5D86yctoAADEGazbrng1+PPfqthiQJRI0UvGsBoUbazp62mVfzxzFW+WOnNc7BGdwXMq12
0G+9WCVEoFd7CTjy1jbjIRByJjmWa9BKq5Gu4zqxWK5DDrWZP5V1x3bUpktn4IG6XPt1b1p3QcLn
Nf7iW86pZ5e6d0ELC7QDDz3wciao4R5UbhgFeM3bkh2UVrFxHilq99M514xODSg84t0wHbmm237M
hjJkmXHtnc6V3nOR3UB39HowGgayTmTzyfQu5Lbzmvxx5qId+12ooUQjTadGbNAX+ClULSCchpy1
aaBRmhWufUwkKAIKkeqXsgY7kBRSWCMSW9NAGgxNZ31/A/rJS4DPt2R0pFoo+l8tJEDC+g0bBE6j
Y2XHqBzJDCA+KU8pqqggrgQtHh1AyF5CV44PC2leQ3zSMo6jGrbEAWoxbsB6wkAd17CLZCjYprzL
wgRU75BCd/IKcJAyC8fI6y7NKLoL2TRp69HUDckh5Gi3NCb3zTqTmj2wPor3g83G04De55M3okLs
0zgDC/3R1e/rvp6qcHEg+QQ8wOT03xKI26Bwrw/gX46bcF2hr7LrWje2RK4X6fc3ZltNlZ2iT5f+
TQz03e/KVUW0i+YAOQTt3S/M8rODEuBxiaHxu5nLj8wYpWoQA/QUoMMP/LgKKqZlkb6O6AvbVVJs
jg7F25kgUbl1TO5hzJcZN3YaYgc97ID8/8TG3p19JD7RNeWhibk0U+W8HqqIXYdmzP0eMJETOcm+
zB3QjRPEczdv1mnIqkfh0LRasLDdmmg4RBvUCDJA00hTgIC1dqM47LMh+jI+8MoZT1VWYWOasnaf
zUW7z43CVZ9GC7kDdXKrgGI6GZhTq4LwgIzuUXVDHvKeTG6i1wEeRkfQgzBNLQNPt8FXPDnzHX7m
tAc0s+oPdFZCB1Sf0/682nVIt51K3QJ3EUI9FaBaX5saa+fgttHiB+N6QFoPfwlQ32GqeLIyIN2p
6YGq8u1qZGPyklOtoCSDq603kHQVOw3MXK72zl4VLdAx0MUbZ30/F2m7Q55affb6EkSVSmT/0CFe
k/Tl+M3l1Rh0aOp/jN5iU8OZb2JH51OHyxQt+JRjDSWAnoEcrfAY0klVfGeAr2lc3K2dIiMJpMPV
VqOxqp5aCKzIGctkWmdMZFKvTVyfSU8HHjOo2ssV7Sm5o5DbKXJttNamYH3HDPLWVhsWuuNM9gMw
69XGZSAaxr/O/mEn6BPR8vZrYmfg9bBY8dB2ObR/IWa4tdDn8kKxRNfyc6w6zBbKNIA+KHqn+I6G
nyTqGWBQPUAzTI6hhBGrBnjVyEvdBuR1XAAdyEtz6x51SNUzTK8LIqwTmKiT+51UOUC+Hhn4Fvip
dUjeVipRkbesoaHUmQA0MQ0sv17vm1HBHkBUgg4eebY6VlsivUBwaDs7Q7cCxdFhBBvz4kDvxo8Z
Fb55HFFEXSfQJW5WoksIsJ2AERoLU/B67ULeFNBX7NwC1mQ4ZrOxBeB4qT1ln9EHBfEj9XOMFwDF
whRUw2OvfW4tDSCrRjyLekR/npIXqITH2menUh0UP9XoHBezCgFEvGHldFq14lW3n5Dv/XerRpMO
bgxFgZoVHh731uhaOy0a0JkNfJYP/rDhlOpp/Jo08z5uke3nbja/1G0dTJIYDf1z9b3eQzUollFo
WsSzsw2NGfJ6ud7iT8GS5KUl0ZU3nsibmuq7JStRoVCMNVxe/0BJoUCFwauBoHf6JxWE4/veTewt
tI7sj8qc3tPv8BpRAPi5b1LH2ibMAumyCXaq0e9mq93Rc/KcpcbRdKrg5lkZTZV4Ap9V1Tha2dV7
tZEnZd07j5jw8+Mvj+oo+NwZNXvOpVSjURRg0THZgaujMt6/DVEUjc90mCtnj+bo5mwr0LPDQvUd
09z0iQ4eAB5NDiwejcBtoZ9bkx+NwYQATCnKaVf244AvWUyY8fl/csqCB1J+aVeDig4iMVw9NLx3
zhQi9Gi8t915t07Q7Tm/wzcouuppQqTWVsBBn77ELNed84emrpNlEQP0jg+JQOGT7sIBDB+y7ZHl
UywdgJouQmCbxq0pl58VtwkmqCI8K0WoZtBRqXs2Pou404N0hPAt2SYgbk9ARf3wJN8rmdraBFVQ
qZ4daRqBTt/mnY2nSDlssOl7MqxP5KNwM0MfqVeiZYerkXkQZfQZ3CHj0Yvj8SiiCSh0OqUDvt4V
BboWbwG3Ue2bh2JoGNU8bn0ag+os3ejWPCxrrjFlnYkoWGfTulYnrvexLEHjpnRe1LGLdzchNlPx
ixp7HxKrg5JK75kHd1BSYAdnFad0WMfkp0hyO6DKukbS2F4jFxeFoiAhAi0GzwgF0Rp0tl4S2gSK
EfzyahSJPWoC1kEgE1WdTQ8OCAbDbNLyDQ0HL4FtMKaHwZ0dfwQHxfbGEY3FjwT1lv2tvZ4OSVNq
x67qChtyKlhkcp910Yz3sR5zgJNKZ+thZ3kBqX3nR9087mlIh7x3n1RzyE40arNMu/TWFFYQEHqo
5cgz4/iCxsx1SgsWjnPfW3eRYHMaeD0Hy4BXftXQ/p0G4HiZ8RHRQfZH0+WFJzMZtywtgVNquwDw
nvHSOWryjEYA4CqjZzoYmc2BILKiQyFtLgNQdZ4ViLvIIar1/UMV64fW9K4T9AEQBgs6cmRCK1q5
ceYBtLEyHtjb6jTUzp9rPFoDAe+yIW4mA9qhFUE8JOKOhjNveoDR7DSgoeIWxlPVfCzz4no1sCK1
SF/azt4oeA7UTW0gaeNKlT5wiWb4y7I4BMU69PmkLa0tgIjXsbk30CgHrn4ERDKAomhIByO1M+Bo
6ji8caxDaLeY28SygRH8aGgudHKEEUMqxUWxaQKPvQXgY8hHNm9RhQd1vZsmFzV1/Uw05d+8NNeE
JA/FFoYbP9N8NPffzqeIBOS0S8R6hbfrk3NdA6BgcPkChO6B6n9rJeDwyjsIRvo2mnfOrsI36MyI
QSRgjd87nsWHTGKsfYru7dQJRGJMj3TgYE09NxEDrT0Xj5WNJo8yi8od3RMopiHJYHWnZeSijMYU
a/JzejnevHR35S+8BVJi7+b2cu4oX7pKza071KpjdDgVaL3Jm+4AuCC4pQCAfZqSoEhlwV9aajXz
8ABZ/UmuJaiL+k3RuulmnROPdeGLIb6uQw6QGf8/rrNee/rf76cfZjUwLDCUtYVlnGqm74ZMt/Y8
MvC8VQyDcRItlsGjV2GcCtvIDhNagKEKaJzINJJ3iaHwFk05G4176CWRUyiS1qahMkE9ImxjED7x
vBUbMpJ7uSKFT2hC2qD5qvNTN82v39KNAM7Hb0xD3EETYwP1u9QMkNQwD2lbWoBu4zufx/jJg8QE
xh59v5MfuRzhbpqW87vrc000pXtk+ZR7fEDiB7cv3O1UcwNcx3/ZVOmA/h06czp9sVdg3oFYsgyB
LPmnQbeaPc0nE03Q8PYJ8U4BLYqcT45xKN2TrQtlm5UT+jnG5gSsRHuaNas5/WpIDgoRYLW2uxmt
tf97LK1UpPFXxwYjWmc/N4qhBHRmArSynFXS1hQKxP/evP8cBzlQBahgJDPdYnPDjUVDHTBepUoB
mP1ZcrtLhvidDHcBaEERGaBtK+Oz5sTNK3qNfdMsgXGeTAMA5uzZkOao7PODwF46oKHVovUeHEkK
AMxz/aprSMIjCwTCURmMJ/pljRnPNI+ZkzzHaFZ6xSHHx9bEcwwULuwSem+7unGeWGRDO3Udojlk
P8QgNNkpzFu8McjKLpltWidQhE+PM2hSLGH0R5CgicfIxIGlCliw21QPnaHBl9eU2flpdq8TaBYd
XKNYptKI5k9Wnm0cQGnCxm0L5Dp7sau11Lg0aLTa9A3yZKZlQVJP2iLF5EFT22wJIYfAAj6Y2apD
o4s/+tjSDkgNGxeQmh7ULFHPWs/dNKhfBXrFLly6RM+Vs2ZPd9xwvBRC2qU45Ir+5xJpolkL6HSz
Duia680UMbi+M8BiGmDYj2QvuMeDFhIfu2Wp9WbITTeYOcVyI+ty9avm5c6+yvQYhAnY2BlyP+mm
ynAHqD/6thRs6f3VqIkZuFvaL1I4MN+IBGn9ErMusTpW27oM1H4yf8bnFFr300ek0F7RUKm88FpY
u7o3mztedsULmPy+6QA+fv85YEoheNHFSMsQFZBQ0SdjgMiLyADVxDZCuy3fD005pGDyUvA6JO/N
3NoGPJ0DYx2MvWWcyxx4oClyPwHfqkWHWANdOpp4wPLVNYpAmiYzz8jtGmeKZhMP884YjzX/s6gt
85CA4umITlL8q1oFOpXoDK07kIjBCh3z6YiUEHmFDKEzOnQMTVKL53Zsp9w42MN3SJrZ6IuWcbQc
jZFE6tEK3R4yEYOuPc6HEm3QOBizlih3U4uE/YzfkWCw2sr9syjM8gg0cIPUZ1qWRwZEVJA7kRbQ
JOYW3ibt+xTPVpWjmGdI9aJrfRToAJQK6XII1ijx4CVRDxFy7+q11KG7zJAGOKMB7xW7zvpTX2az
r9Vp9Nr3gCNpQy1eoza1fI+z6jVyIDtY17EHFQWm+IqFnt3eQEcTygbeQYMW89KnbWZZtAw1onoA
W8274eqlvrp/O7co4jRwRmzJuez+NHrAY4wu1fCs4DlnW7KdoHwGFLtAzfA4xu2GbBMgl3O4uOWU
cqi1TSdXMNHQtfE0vdu4ndLcgT7F3eRo2/2s59lHhhaDizq0+sNYtoVP9qoczLBUASP3JKgX7c94
NNM+RXPLoU8JSB3gWvlndLcxn8VedA8s4PzUKPxC9lgv220RmRYSY7hIyvi2NwEn4uDZfE2/GEk2
/RjnGHIF+Fq7DA2f76B+0t6pZhk/YTsIDL1d2T/SLzoH/wlFgt5MXOwMtDDXJ2vwTaLzCZqOISgs
CvRAvcnPkxGtBsVGCKc4A43nPFStogRKbOHX7O0srpAqJVv6drZ6l7Nsqs99BXKsNLYvCZ5e93gv
Gvd0QBO7eW9lEVQboRzo3zhoKLLo0jSlu6fYNQI878iEWcCcDkX8BHK/6lnrimwTqYD91wyNY5nS
NIE1OMV3PmXBbIrpSwx1sc3c5e8jmCyR/GME8UQVWRqUaQI10VhBw0cFqs0d2G1KfIoUNXmI5IaD
JZ4TWio4wRbJ8IQ2J47chpA/itHfoKTW0QNnaB960kFer3DxoSm6s1CaDk0hck/zbppcGzXg6ci6
M5dSu/qAhK/Res2TADBxP7qKvp3mRvmIDNYSYaDpxy8FiIfsDC1RFerDmuRWh1TcV5SetSOYdfkT
eBTFPbjP74wKtx2otai3ltDHkGLpYKjFV1DYaUcatX06o6dyuAOfO3vE5jIY5g5lyQhibiSUyxny
cLWB7MjMuPjg6FVILdCgR8V2GHIqIXU5u7qj+a5tq2c0KAZFog3KcxoJsQHrfm2jUwa0uHRIbFU9
KJY8AGte4lsEp8DWmjpaCvpvJb4bUSmQHgqXPe2/O61iiEB2aIdF32srpksqv69B9mWhhlNY2Naj
caH6Y454tV0lPWfgbqHu10IrUDh3ZL9V/aSQKjOmYyES05/BwhFSIDnWpegsztkue1vqJix3HxRP
K1m6A+WKnoW8tELO7erRagpsNM0823U6L0Kmp9hpqgUa53sVOqNm921sSm+rD+oMKQLoU5N2Ndm4
N8zBpEzsQo7f2lQ5Fx1+aE1dY2hK0bEx6MWkhVR4XAmil7LluzpmAvWibTSOH6hqubgX7ui/ny/l
TdOAJN3COd3Xvb0d6v6Dm4Ygv/QtfSrOoxiGZJMraPV0qr8Nc9llXI3I0BUD39HoLZTLXuROHt7s
tCKNyE4Rb/FkN6VA0ls8XZJCvS92CwKmRrJW06FuInvDhm72VxudSf7Ms157oLGlGMsFLyH69a/z
uDuiKYgix7yFlNaYO5u6zd/HrCtyEK/tUI36AeUD+9C21v3yetAQrFdoi8YLsP5FqLItYWRyKwdV
gLepy5A8NzZkfL9Gcdf6mj6qG8bxzUbsAg0zfgBQPzzEgBYDw6r5xEHA4rY8mSZ4QimKJjnxAPYF
SWX+90mc5edrqURLNSh9mxXa3ZpcQEMK8sx+3tjTmcYx5HG2g0ApkWyKjHkfiK7rDb6tnGU2uZET
1lBZRP4N2GsDxEPZHyYqb3ulEsYjHWY+OKEzsniz2jq016GEqMZ+WakmtsWQah+lSBgdkK0G32qH
nHc1RWBwlMJhiZ0bEKP+QgHvzP2gbUFnWwZkW9dATg64J+Y4yxrksCvNO+sxHjXlpfq36wEFVGzn
2RxvHXjm+I7S67BfF289fAwas8ebz9PvwKAEShgp2gpSw+5i6DX6rB3zgVVQoYc4ZHeRAWSiADpk
znsThcqJACtby8Sf11qX/3ktUfNPXpppB1dPfMe22BMdMq2G4r0W9VddG16DFEmfPXPfqwV/GobS
exzKROaooCUzxtBXjVREL2MkrlCLr7RrtIN2nMcaW5nb6PV6NEOV65NNmJP3OGF9GvWN9pqWyeuU
p85lGvG41+ZGsqchte54s3NEFxo7Uw9PmXnxJdOONKCgBMz06GU0X1LZ90N2REe7fABqqrPQDBb0
kM4LNYZPDs2gGHQgXy+1LiUv5SCJC9lt3IzG6+QSdejzk2uo6Lw6jbhM6cnKlhpV21gSxxfA6T8m
5XDfzYU4kokODViddhDF1kHmiDBkHsElnyFOtQAeyBWnPbSTmTlQEobs9h1tJXL6iaNTOoDDMQq5
pmk+bVPIRtsSOltt64wbGy1gournq27dbxI0gAIyBL6wd6RhaBZ19p1aHBc6MbS7XgnDatFtLEsH
ReYAccGtgv7JbScLpHPelFu0GeTbVlZTV6+I9e+TBgQNSnppgD4lZ3MDk6cheRuUHBfvCpMnOD2q
tMky98axLCW9+Yx3MrQNkd1CFxE0jT7ODZi6Ig2M/u6gWR+jXv8SgXXpgZw9132Q5Okvbdl5T0JP
dmROSgjxGSP6cCc9tT9Otcr2ldrkIXmtmCmb2MtQR5MXiKB9vFxgWXJybi6AYuK7C6Quc7egMgXq
FW0u/GQleYAh0i40LC0A+oSmB0U+HEDg6Z76SKQhs9L0W4tGjlkH/ymE4MztqNc2SC3q/MOkdBcK
AIDSAdlFbDysMyEPmHxrNWyCvcj8VMyltYW4C95WFljri6kEP4zErAwS7LIeyFZBeAX0ttVutXtp
N25bACWR54I42M1UGioEppRz0acLvai3hcVTluLNZPVx1/i91Kegg133SFTRaZcBgsXlYXWTTcxx
Es4jEkHkuF1iWafpUChGFjo09M4+rYexH9hhaABderPHQCOdjAlEe+Ffp2g5HGb2Lqbm6bTLufdt
iKf6HlzJ+rlTtjQANTRknm2p3Ez2ttyRnSx0xuWcMWf6Gc82qzmGoCQ47VBk/WnRd+ut9p8WjSGI
NVQsdZ1AR+eU3FPQBsSKXHs3TfmXZYtChRN5uNl/oFH4E0S/gKeVTuDL9G2aTcgW/xzryNXaJP2y
7IDIu+xnhnYMAWhyj5lRtkjpVN0zK9DApyozmlHK1gGPcOu8CBud6SCs+RMSdu4HDd+fyOFp0WnO
uu6oGwBCQr/IeMZrPvqJwtUfCn8gnS85x2r165xIU6ITi1NIc+e12GijCERZY1eMjPYXju9nfwCJ
y0PHBtB5qDF2X0k5f2EOuB/AFymCgoHL0RlFHaKikj0AejztbVcoO91h9cXVvBY7H/RhGR7oliV5
mEjHx2lg+qebSRrvFLCtmvWFd+A9cIXu7M3REyVUJ/AAif6gztnmVmV8zLvpvhBu8T03cnRS4unt
CfyaHXpMEZEoqvGxG4d7yp/9KuJtjd9GoInNDSp0AYdun38AL0X5SECHfqOiuvXREqxDA1jyQoCK
OlHtwwSOrQXmUDYGoJ5Qw9gaE9irevDt7hqjGoK6NqG2LZEQWZUui9J8HtKiAmhJWpQwFGjsdJZF
e030mwyiJYAW4zFFdcbHWG2rE7QNsAOBONkyJJF64o3VYELuBAwr8nGH7NLUZWp1oiXe1iETBD0D
J1M0vMyg77cBekTjFUg+4tNs6/kDk0J6fZJU3/sEiCnueV/ErEZhgY3WEmFxdfATgHQ8IO22NsvQ
QPWWTwUdAHuom0KDAzJygvKnq9ECDzZkLhVsXWg2ijatr4PzQf4gx3ZYTzPSa6IsH8oGXKKka963
2QRA1d8dna1gLyEdMTJqy4x88PAulo44a8yTboCH+DwhVVXWTGXP1/zOaDjldkKBmvTuwmgQ6lee
v0IptPyOTJ8apJ6Y7zXgm05oYAdF2DWgGtJNVyjA8ymZuxO831oqd462iCwnRLok31YgUgTKCBrz
5E4V3Tmm+HtAPwS9ygKtd/tCRxM7/WWAWW8MoP9f+wlMH6sd3Dgbs8iT11/E29Kup14NZCMDF1kN
eo8i7/AplTlJGqtu3PkoG1sQtEPuwmu0yTftkkMytjVeGSovHUcSEsmB+6TrG59YNsGzAkorBXyH
NDRt858ntZoJcF4lzkhS1aC/lQcFPJWAF0I/g89/2aQjg0wZFGFGwJ5UeyPAbtxobnvKmBCXRB6q
ydqwpga7uxzRAYB/M2V46JQWr+zVhx61YhqB0hF8HED2QRI5Pq6mbOrK4zion8lEB7v36r2r6nyZ
ydIu2Ved9QckevojuD8hY9RP+QBx0LoPQIRuocY0Nsi3SyN5KJLOlnAam3H5R1WoKvAy+XTClknb
tPMw+oS11EZ03+C5HB4aUwyd0QEsaeAtyE+rGfS9AHA2fX+d0DFIbLez+pDrDqSMFO45+E5WdLxy
fRdtRBu7YZYb4oUNCfKolnfRVWC5kqkBe6itKUdyzqOqoqESQuvkdUH/dAfR6iggr4ufmrMtnK/o
LBYvFrignyEHUHdd1wd1pzy0I7jFKLK20J3dikrd0zp6h48Os0axIa/O+vGgod8VbJi4I+A4ssdM
bw60LEUACQnCPqV9olFagYgSW872RKshZ9WDxL4VoNGyoTdqQg/P0gZsw+ZE/xChmRUFjxQ0UVAi
vRvxRt4boNE9oysbX81d3Ly0IMfw1RHKbDVetAgJnxhyQSxU42y66+MKgAuZU8V2WgvSNGnBiodh
qdeJ4QPNkJ/xowS+lsZEs41iOmHGMy0oovKnwMSBCEDUllu1aqECLEtwiizBRbI0VyAH5A0TvycT
OW0GAhvVM8ctRZDD7kHkRPPJti6iWT0wumV/T3aVKSMkaaCZhX597dT1bXXXJNElmhUT1F9EaRWX
OoisNHCkzlH2vcRvOchVpCdhHk6hBZNvbWgH+2QEdzPC6XQJBXVltel7lKUgTx163mtSc/GwpgCE
YqItIEqVO0ockCNl5gQhbNaF+II1HslR6Aw171p7BUFGcXDqusIXn6fvzLL37hsOXYPSSiGoEM1z
oHZO9spHt/aduYy+tm57P45IyPvT/KXBhg+vas3RQTK0f+Rm+dEa8+pLr+Bfi/5l8QH7gTJMqoJd
+qFGQsC0tLObTPOdiJ3+0KreCFVe/W9Xrifz/ZUteWUlae4bUSPPUhdfULR/f+Whzz9mTakGWWUO
D3NabUFiBjbu2VR2Zi2Ur8aI97nX5zrIsDt3A4p/74Se/+GAOrq2M8ZMfcxBaBY4rG0+Wax/laBt
zP8T1EaodM75V0VT1Nd4cPJQx4f+MS4iZYf+7eyQ5hk7TzybN5Y31y9OEoEwOjG1bxDSuN6GhttQ
ojj+1htIAt7chpi9v91Garr1T7fR4cHmbOA5OegnfJ7bEfIVKEKUL6CCrS8Gx9eKHJmeigOwfJUj
qnsy4WmLhR4z+h0NaXoyA6tEQ25My3T0dTsskFPRGIAec5AiO7OZhoORWM9RrZUXbLUATODWM/QE
rOchlkkYiCAdydbFsUT9Sq4rkBw/A2FUXuzoOh2SYKgnphayCWavnnpuXg9MnuWAv9vKAHSpHNnp
MCO3UhhInEoPyHmg2qOpexUslSHpOpgasgsogcwnsMFCU0/9Tmaoi0IqRkaRTg1FVbMQp6ZVL3hu
iYK0acCHKUazOw2SQYUOOh8GPB+DDDoF/eN+dUAaAdHqW7SYuk3NozvIdfaBgfzZnop3RQ7uKzBM
uCBDBc6avOC89vZU+Cv1GXK8Luhl7SjaLMCBeUwSP4pGd1enWmeEpPeuSSM0FdwdCbuTWDydkVcH
i5vPpbflwM70I4fqOkjCHubEeNEHW/9AI2GrL0Rh+zZafTJSfYv8eR4EhpdVGqMz0EgGWFg0WmKT
c3Ao0SPg8jRIxiltoBMiHxapVE6HJdrkBrp8UZpfD55QxEY0ePodE/suMxUDIIVUfAGwK2wKL38V
adeg1Q924qbNUw9MFm2x2F0hGcbcSHyR9jVe080/8Pg24jsMuZdJMrbTgec6ukXGPkW6DbbVG8u4
0uEzwA60W6yKMrmPNfxwcT6i00I40yfPi+JwMkr9QNUdp36cZ8Feb6JGJ5O1xUOBHfxFwT+tN2wU
LtzUMUO3SlDglMKso8GmSyvwL6WyxqBjz0bltclQnEthqsYzWHY2Cn5voJli9SelwH6NlGr0QsPj
nJ6giUjq2ED2pQI0PWFH8vLCOgjQVjzFcWLSGmQeIC16SkqsQUsayIMBj5SXfpnUORSs+uS5EW0L
+h0AlVojTZ5rEPeDrMUN5gnss0FrDNA0jCJn25r21ZtjW01TyfSr+TKCnA4a7DYWNGnQO9A5vJF/
ClsIzJ3abE/4U9jCWa5aSXci7ywr4+RFdRzBCfjNVy99mmiYOPr7ub8Kps8avtXy03isUmcKKttT
XpRY/O1MTPrVNr6d3cQpGbTcJ9ZNO1blxjGZXJDuyDctcBBPopnEszVw49j0ooCqId6cHei+Dexe
3tnpzRz9FT9m4AKdh3q01U1jO0gQgcTkOLNEPwqd2yEk4Q2fbKvjV0PkEvTWp3mr26hmO+QJFLJv
HJpcv8AvbshdAxJfipY80KGsixf0rzpAPP5lojPwunkBOOWLTU16mWRsMgbaFNsFBdrP0WkCsHth
f1vNhojT9QqlU1+v4FjAbknWOC/Q46TY0Iw12FbK53gs94oClk10L2V+W07ZlkPlE1pyrr7ns9re
q7LSqySld1R7QAxkpRe/tOyJIecEmYUWuq0yghwlM/caesiWSWgv7kMGcTOhzdE95Ei5rxRe85k3
KEdaepkcy2hoXqFHttg7AZUiCBKZmzbv2s8NnlU1ra6fjCoCW1EpgDSW9kFORwdUvE5vIbn6HNv9
R4hc1CG09/LnUUW6hc7INkqbkDY6++/EKTXSC5UK6vJpSrTAM2bQ7ctvNGs3D4J/MvVEHIUKzDJZ
86LUgmnEN0qTGNCv2PQzSLA9iPAoIMjbdizTdiR0MTvGvaXV6lNeTvljyvQfZKYoN3XVXWWa4pOM
Uj1nZ5TAw9SK+YxnzeqoWfgSQD3eeiZbnSThhCbHi2EZ1nMGoebQAep6RxE0wRRId0oB2GeyyQmD
DfbWJQ/g6nEKEF++AWt38gq4dLePhk7fJDL15cBuceu9vca26IuM/5V9nAuoz7aRn0xJf59Xo7vN
9aHe1FVSfgCNoXEHXUovSCJefhiTDk3LTuz4iodhNkdISjSgx6RgzQCfz1CO9+TMm2x+ykFCFuPR
aYTOVljGtf6i92N6GR0+3g257apIw9n80ODHsvBHLY72prHTLMaGH+RQatBdHUt94oclHLJ90JuB
CBXQUy1YWOZmujfTun/loT2Z46uqMA7BqanwaRg3vWSYVCADK71QJW0groBWFhqWExTMYmt8RmXa
u7i9fSYzXl0wFMUAuTd5hyVdqKCVEIK5I6+jiS+RKfg2L7C/W39ukR0phJ8iQwItgHc/w/Rru/74
RtNGNvW+CyBfQgoscM6QeVl+q2mijhx0CjKkkwl2d+whtXE7yCpb2U/8KZ2jLe+T+IFMvepC7zjp
fpCPTOuk1fbzJD7N7VHrxx8U/59OSnugxcD2gFvrmYs8qTM9eFkMqEfDRqP9Jrr4qGR42nyuIl6/
VHn0pyafulqnS30XD5Nn0Akay9D+eUjeNRgZK3Zeh2OOjjOt+B/Wvqy5Tl7p+hdRxSy4Zc+zh9iO
c0NlZB4FSPDr36XGMX7y5JxTX9V3o0KtlthO9gape/VaUbP2tUNoq8piaXnTHXoR1RkPf+1ZrCwD
kbvNAyAh5sopYvPeM41xC1np9gwiuOEoOMRyfObxG+LL1loDYOJpaiCkMVZN+81r4gM3gLcNKsC5
wU8AodDC+gblnfizazJzlSHdNi85aIr2kZVvS4oJgKVeOG9LoqT8HOG7m3RcfNYqcwA1I65G1OAF
0DkQn0uOe9KVULa/+lXWBJpYH4SlK9kV8Za0wUKEVS4uA8VFA+LkDXXbvoVQOBQ5SSmMNMPqwmSX
dztJi7kIYOBlnKXYC168ErLBAS7sEO+fAFId88XHof/iowPwcxymxNpGvdWv44mFh8T3x88Mcta9
qOpnblTpJQdDdCCh6/GZ3BIoPR7AEQydTZsFtTn4+zQzw12MYsU1CpPtTSJq/F/X+dSvrSqH7gf1
x87uQSti2xsJUSHogrrTxtLZDlimH6EzRgfirQfoqrvR1bt9MZF9cozZnyjuyeQowIiEHW/V6EB2
MtHg/7T/sT6+4x8+zz/Xp8/pE6LjfW1hOlsfVW1bQ3NtfCF/NwOIbEezv/VlBt73RnhIXZTpt9Zi
YbYBth3xn7YHyYiaMPtYUwqhl5RBFSbFU/rfSy2W9+Xm6SkofV1ZQCFcqSHYlaO+Rbxe+YaXb8lG
2gk9mE+vItcDazDBi41XqWVHxgGpUX3GjQkvtwOHe/2FgWX+KWmstxdwWr+5zTAy5eZ3VX8Ba4j7
lP12mzr5r9X+6UbTqzDCf7GLb7814WAMBaZbVzvQpLcadp/wxL4H2lOgfhhf9Eo/5x2YLciT21a3
d13LA1eiiUOJ8m+nBFSHcQuuW/IZNccNWg40nYkcy+yj7gD2ZefDHfT17J6LcDqDNuKOvGlZ6eO5
Zc3JIZ3Lo2RArdihVuxz6GA+6zVSEiELowt1QfW3a4suedSgSPdYjNZ6VDWuWW6ZqHriVUDdaTKs
PciY9Xk0lzGAMLIs9zRKS8YQ3LhQVy055uDkoyVL0OvkfdRdnCgELYrmI1gRr0yKm6iGtwVg4pCD
O1MspY/qCZp4SbSlrpHF4mTq0Cwamrj8FCFv9GjncyiFHNoGlM/LdM4bfeWzfmN0FlQKo9S/lw1K
1UylFlqLAbQTrAPQuB/A/vBvD+F1p1biVf+HB5BTCIurlMdf1mA4v69lYkEfHnuWwtwAiYOQimvZ
aCdFuz+k2paI9GfbPA5SfZDsNy1YYJ1SM3ZOYyMrYYLVFHmw5syoi5TJ3CWEDWFqYuHMpgVT8z6J
0Drk9W6iHrm+TzRRjnCOI5RSp2Z16/PsBPlB9ghoMHtkpvmMMq72ApJYBsnyxtsgvi03NNgxzb+M
CFl1apBMZZlfK5abYKXF7Cxx0g1K6tstTfd0buAk2n6bZ6tJkNLYAd6f3JFJ9wZsqkD8vKNPIAev
P8XQAw5olNYwkYMrdXO4J5OoNVQQCZbt6SNAXbs5OqarAwDy+xOB9AeqX9oDWTq9gOrT9C1Mk+FA
ATgOgtzd1PT1HMATidVd8aK9p0H6kiEbC9H3NL6nL1icdSj7+Od0XtT1OnZN0DeXmXdI8B4Adtc7
dH5TfHLMtPxUYJ9kyUzeosbCd9wx7ZVjxnxPg0BIT3sLRAkrmvA+Hc+rAiSuI9t4bpVeLeuRQBMm
XkJrQHonsO+A7z5rkFRuhUy+gQb3q9tD3wdEI/6hiKHGyPLc+IKJNE4Tx1rz1k4K0Ey51vTUPDgK
gm9ozbhHWtxQ0At+j7ywE4R1m289sBYIyCB97rPEAttpjgxGrpSklJSLsgNZa36w/9MfOcOL6bdx
f0DpsgSENQNSQUX+/ogB1iypV1aChMYy8CFY2FIkkAmwapYJnuHDUIFLQ4T3UPEK710DWRZsj/3d
ABnbe3AEIObvovRLeP6ZPMwwNe5k/3UaHSdd5X7sKvrwnyETbrpyFDtwq5YkX1qDlnSaFpp96g7N
YCJ420O9OxxQ9KZOdnguuZDxi7oDdVtTX8dghX1KcPLAtuXfbvSqGBwoaPtF91e3Rq1GQOZ3N3WO
mVcjO91U622+3JRW6wcwKg+ZAHACwmS7bsqyE3TB8lNhaPZuBArhFosKMPbK8B77EKHrxnSqVzOJ
X5NY1D+bFHp3GZNxYElAoNu4+tn7zeuoxeVr0ZQppHEy9jia+DHXWpzfIFDxdpfGkB/v4tpJukEe
rAX98ZfG0t9YY6A0LU7AbBFHzAcztCFnWpm/2WiSouDwIgMSG763yRF7e4RITHV0kLKBMI9jP5It
4p87YQ8PwsDrwHcgO9xO4MJa/CF9BUgj17FLbY32fm5ehm6CaGll3zmjdI+W2qy6wG5sjWxMkcae
+A3Jdgm06z+Ns3g8GS3lmW7so+Se96PK9LMOTpLlgrnGbPF/X/zDp0r98Tnpmi+0R6bdMm2UxwFi
8zzUD2QXvneLLQ/Yh3x67SPIDizhXQoDK7ttQuzcdqMtVR6M4rmOoFQBqQhjnSDPCMm5dLpaIddX
5OD4z1nX2Ku4RLF6y6N8xSc92k6JY181IG7nxvDN+OxzezMUIcJbNEAuAnJLqxI/si3ZBtT/rXUn
iSBM1/PbIEAX0jmZ3FYlx79fU2kIQPLxiE3j+BnsuQwSlY527FXXNLeNL9lLDfKak+NBvS9W2tFG
MbFVz0HhPzGtBBNW/bMeLe2LuvCy+u3CAD9uxiEI4hjILpZGbjw3Xtet457bN2FAWyBrk+KIhAEY
HcLJ39QmVBFSIyxXeQ3ynUjJ05XqqveA9gaQB33dQNIvlbqx+c8+5EhNmoLtJFbey2J0FRdfy7Lz
cdyyznTkHKp4ujO16UwyZFlqjndqjE6YNNaa+Laow+n72H+bBz4UsNxL+0sLWYYAxEfxY2yF3nb0
gLERoDG8mKmfbPqGG8+V1n8tKgk18wQ8eNjVfQfdsxVINUkzf08C+FZeUNCTgllT058nKedJkFWd
J7UVAlqAm2jhkJ2SxtFW+STSFWJO2SkKJUjaaaQL0/HtkoamTEcAxSmmoyWRQCtVWWWloRA8MSC8
Di2w5OyHYNDQCt4+aHZar6qax1/GQtyYg1qvYBBfB+51P1Ey9Sv2HO+Z5RZ4mD1p3zKmZ9B94vER
/7L1JRstc8Ntjz2aKX9Jwmg3qfwRNaIafWBrYtSNUz+3kC7OHHk0KAP1wed9OPbi8Ui9TofifDf6
044gQZWETvnQIqI3I4QUfAiULH+3cRcMFCRKTc7kJ9/nEuqI1iO//7ie02KP7mXdGfwbKE/RmbZe
IiyDrX8CSzowNypIU9oABVaOC6oyhY5WDU0Koe20WWxT6l8N7UuDY/cx8fwap2Rdk/g3jNZzV4rC
vY2iSFG5m/gIF4A4KVENDYDJLgwsp4x3H7yxW163Yz5cFmeHKWLvrH784AYh92QjnaIFF/gLCGL8
C69qxwo6xAMOvhW+1KYZXkeOc8sa8Puta4GBbHZBzdUUpEmo4ekyFmvgiSBqsDyfpJnXILPe0IOp
I7s99va1zLtiLZQzjYQ5MnCBzgEQTPns/MfDj1YvTMsA2SLK0hXboavoESOzRF0mXepEfLgMkVEY
qQ1UH7AZagpp4H3wiwejitfk6CQGyoOsmlkH0xazbV7BGut9C5k2Ow6KuoDchGHYd0k2NXsn6fJD
aTnjbYIQJDTi0uZVQu6RaZH20xPN3q1M9qVjhVzRpMJNm73IDTCP+P14s7DkPKnQ3Qs9Eeyy2yNG
5M6TQuDa7vx03JhQ6AsKVangqkoFamrZrBC08i+WLQzgatTRHlwbMeivUHoAQsY3P5yawFzC6wZ4
c4R8gvfJepWIHfTRIG+MdM4NmGF5KzLRXEwXCvXcLFyI74ACRU/a8Vj5+j31XGWiK/CW5PveVeUJ
aiotQgOlFmVbvQb8joVt+baKn+fd2uwRSU0ML0w2pY2DpsxMEBIut0JuCZ8GCJo9rSbHdB+mKb9y
kCpsPE8kG/pFVepnpSflI5TczDP12tDvLmXTg/cPY9T4jS42LhAXm7Ty32yoXL0PK82bf4uoqi0v
9WTdyJ9+iiCP55soFs1mWUiE/M6CbPGF1kFwGPQbI0sRZAKlSq34r4ws+cVFyu6cAeLdPARrPdm5
67CV0RrmqY1K+WSm8a4bPeM1FwaUrMt23JFbhhR6buBg306DefxPy06mVgeuAA0XLVuEojxaBAts
td7ao2ow3BTO1G2JhYy6KWLrH7qx6hJlmd424WYZDQWCEnr5K8Jr4WmAptCRZ/grqWvHiJZXrodC
BDWaOoojMq6BS1RdPQX2kCuafuoiZZBcsrrL5m40Cv0S1drPeSVkPK5pVH6lXsQd5zp0+jObpump
K3l306AjRmOxYcV3be5faUwCuXjXjhY4A3BHMGo099hg7UMQrDwl2qQBUzRuaawYTOPBBWEgzeud
vn0cu2RFY/UUJZ/c4leNb95OpMC692E5PIqizEDLlQ8nV5E7ATZs7VPTrqGlA76o2QXVNI3lOPfU
S8vcBAYwMbbUHQxguMvMv1KPJpXYoAcIEAwn6tKSzOvvWZZ+GhXtST602YOmorZlHds7bDAGyN3E
9UGidv9KLkjKxFdoUByWCV3B9R0KAYCgUItQ0xcJnxeJimY4WIAuB2CY8JHKrt0gbXygmWvb1gJT
c2KIbHF/bfdTeFfnVXiHasl8n0DeKNDJpzFRZlfW/ZVGqSHn8Vj6kXs3O2UtHi4tvgPzupkPpiTd
yaL9Mmm5V6luY6SgsPWz0lmj4AoYEj/SzZODf5z3vUAhEqC1qf/h7S+TMd/0DEHwutN3aZ8PexfV
Qo9R7PyI06n4Xuo+MgeseipAl/Y3h6xlT/5Y1bMDXrzDvh5x6FIr5DgsPTDwyASJC0370ojqC8s1
68Xk2ykskpe6kc1VJhFw2srclyLeZQCOb5GMsl6WSW9d7NZTRLKmqTrNb0Zp+viNJHGF8j7II31o
+hCAt3gYofKLgVa9W+kKMu/sigNPYkl/TRbfNLHPyapqF+Yl1PAc24esa843DjfTJ15gK5h0Ufej
QqxKM237F0caq2Zj+up0CGrkwGfjpN3jeIjt99GoWxTbqekhxG7m6ZOnt09IeQybNMduv1VYCFfh
I3hr43XJ+iv1mA42hanL+MoYDeA71GjvibfRKEK5fONUQEypqe/zfU+WW90Hg2kCCmvEAlAIP6ga
ldwCrQp+II/I23vgisJZYGCm/qUXn2g8BLfb2rT86UQTczWxo+KWSX5q8mQ8MlVW0XReeXXUFXUj
N8TvNBzOxgStbbBwgJ+xqcSZ3Mhj0qJq1/Ugiz0AfNSvPKdokPEctbk2IMzTKkgMXdwZg1dfgX3R
gGZF6tQVdYXvZ63ESX/PsKLMvwchIDjMc/s74x4/0cupbxP/Chm0XRfjTb9qzWjYgkmvXS9bPTXB
FXl3IpMATd9W9yyApBEe5akrv4R5fQDxjvbTcIwzhEunVw5mgRVDvf8NvFna3un1YY/yUqA21STm
oG4x1ZvDJOPqNoV2GWRjGV9yVZWaJYBHC0gCzb13u8Odkq8LURxLC1yKRD5DJDOAhULXR+sZ2FX1
8kgDOb5emyq3keM3Qyi59vp4acCQ9tL/qoXRv0SmjMCRC1Y0v/GtFw7+r21qCLklJ7C2vs0x3cZ+
Mb7bUb4XTZnc940VP5qFBWB8roO+qk2Tx5xX7RlPnFcanOK4voCi+lJKNz9bY5avoYwLgUXV9Xu8
AQO6pCbUUjzC1MgoM4wwCHcqoR53Q8bB+QZIXH5vj6y55sCPBt3g65/jVmrrqjHLA3UzZCygjime
MkMdwYCzDWIww3wO00YCW6F7BxZ76QlVp+4K26Ggzzh/nooovuja6INAFzAACMl2a63yomOlusqN
Kzc9auIL4pXQRItaJMOAwlqDyiY+UvfdzVCrASwGbjQCFUztN1R2gGGrrr76LmLqKmKe6q0A0qr3
rtIvqzMq4tz1uwdSEigBSIVYucoj7EApTx7QJKq+Rs3bGuShQXEOXETgSMYDSX/okEzbTA1qQGTV
GA8opTcecu5vW0Qpb+RRJKkFxIEvA0SnwLPLUncK8LQZD+RsW6jJ5mMLzBWm0oxWrYlwZLuxKzEV
q9rVtnJwXk1oah0y0DEFnWKGcaawPlEXIjXWk9Pzt24kx2SboFR5LRvu7usSgmF0VnfxV+95JZI1
HeRplLp0Wl+c7U6EJwR10oCyWp3dgSo4LYdt0noaQMpFf+S25Z10oLbm7FgWgpJLIsNKE8hOqbN2
lMluBAZoXmmZ8OeaiBRBlXCdxdj2mDmAbnExZHd+hjeanNh9E5YwAUNwkqb3ZTENqQtJBLsQq6jL
+3TF4oKvU63LtnO/jibFWZ5Yh7lvhHj5NlV5pSWqws3uRtnjfKgmA283r5+jxBYkdfKYJ6ciEtkZ
u523ZvJSgH3+7MdVPZyK9kR2mtGFvgUaVZ2oZqwrU2DzaQghGMxQS2mFmhmQzVED+O+vViVAUZuF
BoSuEEZHGhVIuzgpHidndD5JDpjMmNx6rjmfyGJp0wH0Ef0dV6bB0psgrXt2Io8SGYl1y6GE1mqt
ix0VSiV5Aw4pmhpDSvaIYiw/oC5KYo3r/7gTs5r+LgHEpUUW3u9zB5XSU1OcOtUk0kK/H+MCmKGp
ONEVDVd2L0FObEnwNr7Picidxsmznmrw+fx5SeNaOzQbSGklOzuPsjXphh8KVR1W43uyNltdXHoA
8C9OnmfrXDetk3SrnzzM+rMh+rcmSu3+TDbXA7+eY+cnGpyURw+2BsTR3l1oRKKCDpTO4FUrtPsl
TTUNLD7pY/PK3yvLbaQZyERpKmq0DhSVyot65EoTp7ibJ84Zrd9rLcv/cy2yv99xWcv8fUda2SxL
64RabDw+8TBqMlTeEoLXe+/iuGM+pR0eK8sothMfuzSKhHicm+3FdjRxkSYPD3i1HTszBWKHbPOl
B4DKITWMI9moKd0a9cyqQZkBSEpf4g4nCPB2cTY+aYDfe6n2UndN9a20vBcPX4RvoIKeL4AnnS/+
MaSHkj1DKuOohks1838s8f/dBxJgqPICf/fG6R3n3EjXDojooYjzeNtCp3Zmh7AYlF3qWneuHf7k
Z9P7lEym9fK3SaFntjM7xL8nybS2XiLLTs6iRPFlX2jyjpouYTm0MleLZUIg7s5N1IY8i5Xoq67Y
LMva2BkJzqiuMMYPU/N+pYVNFc5LDga4OnSpghLqDiqmd9eEsbHLQhDBks1GhjJoO1aCGrSsNwNq
6g8h4/nzqE27sjEBalV23cr8xS6i6s3OwNh2aICve3YqnCHf7Yv/P+1Vg/o1yl7NiS+VvQLlJTSZ
xzlZ1oC29tz77aclf5YPZrMbHE+ulvyZQAoTUdjE2y5Jsd6OXvPIlicyzfZ4VYWoKKOc26SF2Tm2
6k/LrXs8cHZNE4+rZZk2HD4uTQOjkc9L00I6qJzvetdcTQYqBLk7ITCYA5JyzWvXXWktL1AHIMPr
PIIn1HhAXctToWzk15ohFBSBINnRCvNcWuB9FQF2HxQ0qUXfG2xP55UW07Jmk2Q7vG/YiQaBA3tI
nbw/DyjjX8uCYcetNjLzzgMvvnq0kZpVJg880/sqH0HVpbq0XXHKCLk2EWYnsrkeCA4ACr/R4Oym
1nWRCt8uttL8tSyrjd7HZWmSryGYlQqe4RyFbRAtO4DRmgap6d6XDTmOCmONXZXsNOdQd9jZ0X7G
i4CDoC7tZ6jreoNAIRJSE0uXRlHLht9LdvYinHoGVBDvQjl99TsciSKmD2cQimOPR32mjHRFTRKW
kIjN2h1NDcGyjteGmkL9ZYWwAsG/NbQPf9jnlT/cZMz9JGBeKbYIcQwHyaJH0x70LwxCrH7oJN+L
Ph1WrUy9KwR/uzNoPFBOOFb+V6O5kIMDVeJVxcAp38i6vpTQEVnTgLuzoDH1DcrOzdptRHLx46i4
xhOwB0htJd9d89NQG9NXC0Xpa+jYlmrbHO6QIkbsgUO4E+/c8Uuh2zxIMiu6K0vXvtIAjgCorVAD
Gkrs5oFaA/9yaKKOQjZHZsSgVnQUBEpy8UA20TlA2Y3D+NAgMri1Ik3cwjw2b0ar33O1qU2RSqKe
6LR4q4ExH4rAEHmMGDOPiKocqKhlKXShLtSdnSPIz+dB8ic7NSNSS0cncfd/2tWyYIfWjpXR7T/4
KzvdIJu0+ISCnHnwj+mo3kX+WBfzx1vqbcgNkMjyNNX5blnWBKb+knpi1WhcXlwXCR0JTP5tCPG6
RqFZ8sAzH7DfCooNsvXLlWEb9QvjLcr4RJt/8TygAIQov/sZyJNKt//V2+U6ywoG/dAHJINSnFJy
vqp9K/yF1Blg3Hn2TSY/UKPXPNl9P25iPBrPjV5WJwPZ1e3k2dhUgnwgiAqv+26Z0Uqb8uIXOLif
e2e0X3xNIriPyPvV1XT9UNko3Wc4k92npTesRKcbX0Z7OAjXyH/pbDr2o998AWgTAl1gP2Q9D2Ix
TI+6Waa70G6yY8N4drO9OFob/iC+AEm/G+ss/6mP8ec+T8fnQcgRp0+jPPtGb5/xy642bGDVC+sR
DlSuVjcdEubFp6ZNnFUdpT0osB1+Sjxjeuy48QieDucLNJqh5hTa3Rn6YfUDaNq+kR1/DKIyQyMu
JWjr7lseA0ideGvNR3EdCDCjq1aUyaUxYhz2LWv41jobN03K7wDXQCZLOZjcHXeooYw3qZmVdyh+
Ke+qEAVeCDjUiNc7xZ0B7TUvqAt84im/kQk1XBoy08K34kBq1T7SunQrFOgD/9XavenlSYCwsTha
6r03D4SoFpjC6o56sRtWl8KML8ukvMJbf4wTkHi+L1QiYbzGjyndagQRwYb6bWHyYbHBg8JrvxPZ
26T4OOusH09dEZSOonybid/mlnyo+dCvZTSdOLCuveEdIWETOC5YPKrcus6YhQnSGAgOpFvCOESl
yS8o0HimQTK5sXExreHNnwPhjjRZ5Jy01nNWREdhV+3nKrGNBxNBs/Nf7ENTfrSnZvfZyfmbfwMA
0IrYK/C9+eyHqfkgI1RTzZGsMhz4G78rkiBn5oIblDAJVKpWgH+haztwT4T2Hf5hqqcBkkz7DiXc
2260jM8THrxRz+JveIWBPoVn2nnsnekGlWoPRBkoSFYzkdOtnqSaySsEhiK3nmeSgxOiCIxmWkBU
3PoUouPs90y6p84AUaSZTuzpnznAR+SAnR5qL6JNEbX2AxDi6Rb/Gf5ZZAn4hiFevbe4VSMvEFtQ
C+916FFboFe1zOw7pIu2Y82mCDWJ8QYcXcb31EZlIRCz6bMz6WLtm8K8VSLSdsM0dEe36cYz8uwQ
H2dV89DgMY/yvKF8xTbiU5gB3BvED1PfgjGsZrVSFbFfuaaXq799tqm3/vXZolr/8NkSTYPIrqr9
otKtWPJixa24O87FWaoL1Hx3pLIvbmoPqCPhh1pkmQgQWQWFHIXrvJY1GysBY8BsdJG23Xgy1gKk
sUucWju2lRAzW8UyxL86GXmV4B0dOedJqXhJ1ZS9zrY8gtg5q+XOkqw8aoCEXITbywtdUdOnFRjK
QtddLwNNE35LuB4GRcvk1koj6+CxOn7wRlXSNoLqF8iTM0o86xfyGG3LRH7TekL1j1hBjz06SjxK
rCWt/yHGP1+S0wQnSgGwNHG2QsY49oONbkRw12EealDCfNMoWDG3eBcYHZCBA2BBn1wHEGk7mz6T
W6iD5tSpa0TgBpw1kqTrrp1yGyLU8qnpf3OT+OXvSkARIWPF+qe2KHYo5UZeD7+8renE065QXZHX
qxS6IS9Z2ejHzHQhO65N+qvuyJ9j6nt3SDTLG9i0UbGu/C3Dd1e8Z8hcqWWLvtyR/5iyt2UrxI33
U4HKdlBrg2F36wEztkJ2MTnQ0Za6tZ6mh/ngq0ZRsZF86CKWmRzSRkcmukF1qUfA1ShxhsAwBmfj
l75+dgjtipfE4G5RnnH3dkeo05yiDnGafDK7M4pMQC9RgKj6DIHO0NxGNYrKKybFlsap0VjyNXVr
cydLs0cNC5qkjIZLxZsKpfy5AwYZz5UBGZOKv/lYbt+vas6R/VXeNNCzSIL/EkoLWY3kLbTW+0sv
QoAJoS+16ipINIoMaH6k7nGJnVe3BeNbF3gITcqAjK0aoSsPSJlD1bDbYq8NE9Qf82hvrY0aQEOJ
nYGD1/iJ0w8NP6H40mU2fnN0GXuPtZWnUDhD3Jwa5KhygZDu734HfqESvP5k+TCT+lOWGNAsX9Fa
yxwICSEUrxqzYNbGlrmbX0EP1m11cIFfayO0Lnr/ZCi4FzVkpqspFtbKTcdyk2CnwnAGCb3zFBUr
csnINvplC/2e2N4sK7SJ/oTTSQyaPq8vAw2qZEdfNXQVZU5XgknBhRHnOX9D1m5qbcB3lZfDbCid
83FPPmSyner3bFpy6ZMPdauqcOzVMuIarFobLgQlW4GEkSiTtyZFNLJFvTz6ufQaEA5FP2dbTiPk
7rSs2g6F9osikB+ClFmSQOUnBnl6BzT7GWfHj9HMP4KbNNlzoict0Z6BgrYupgZ+QGHFI5Tix/TS
jHkJ7qVeu0cRmrlquthEjCePAjBGlj9klG0AUiyB/UggXOOE8c8+bb5Vkdt9bkfk7TU31h+w4fHA
Pcl1/D9W2QEvrQEsOC2q+Vm2cfFyxe/BKfFvkYrxPF9qVq8djRZ7qjJrUEmkRqhxBZBZI2jxJE6D
XWKiaA90GK8AXt5DrLN99KbaP6NYsF2RXetBvli1cXPLQmu68x2J/YuaEIMrABmjyjnZqC/+5FWQ
0xV6+RRVUxtIMPKdqRmFVpx11Sw26vai5ysnN7fVBEC4KPmFu1H15AMF+8C9cKWbbQxcy7p1y/zJ
kV31hMgr4I11/0COUZVfgZLybtRr0/aHLJtxXgR6daBVzWP8DtWalTrQ4kEkDtTNJ2daAwtk76jb
eTXSgwhwb6k7JiHHaaz11pa6KbhCkwOyG9aKRpGJ145NBXoLGvXcIbl0HXaoNKpLs70hZHBPg9i6
JkHtjPq+0DRrAtty1qIgoz122BwglFRk4QXfrfBCV5qoP4MvW+xNo3KmwGzCAQH4EUzwRoGDYQFl
ZnVFTQRVgGOYoFm6f/NbptEMcqFpS/f/fanlln8s9ccnWO7xhx8NMC76w2A8hjFEljWohFQBXS4N
iD+cdWXVMoBQQn5aBlgCSvqmKn5Pof4y7KkVly5d/XmDvENG0mBgOfzvy8TN+weju9AnmY3LXcno
to1dBa5t3E99grOb+hDLFOrOLnRJU+o6fYHyZnPQrKS66yAN6SAVdC4VYyc19egABaKF9Wo0rTeb
oKs022oQNbqM6hcAbHTPt22foVbifS7NqFKg5SQzL4t90lG7PeV4EtFdl4ER9DrCFdm19GLszPt4
cDdZnfir+Y7vCyNKhcJtcHgLunfelzglN0a6npeiyXH/mjMR3+al8t6oN3GiNbOLr/lXCyREOzBM
9Ee31/vjfMXy4e3qLzZykZ7NcvywMY+a8v1qsblqmWVVGlhsDVhCV6mNXzzo3fyHemDgporBpE7d
0Mn8h96EhLbIzFusPBrIq+3jzhlWNNjYnv9QId5SNEK/zJNED6VAFPEg8gWIaNnz8uZZ1hU0Kc2P
enKumqvXP+yeXWOGixIWL0z5mSU5uJl8PTywVj4RIJ1g6JHCoiMSMNsXE3mQvWimG6rMA33EgSB3
0jsQ6Nn3aZKyKx5IG+pRo01gc86t7scwRhkyfR0QebXf8JXnhmAxYEV0anNbnecb97V7v8pS481G
V0Nuu69xPOaBXhXsdR6NdrrhP2Z9n907jpPdg/faPfNuOpEJ4hDZfQcg/i3EswyqeTJakdsw3Mcg
Y7ojL2q6lu8zqxIX6skkze7bsnqpWAkmDbUymSQHZ4WrmdFhsQ2V1a68VM925EIDeV+g6KJCEQ/Z
aM24gZxo1NnZerlrxHprl0kwUC/rRVZuHpghgdcyPHzgtJq8k+129zSN/iTgIhooldYfVjca0PCm
80dY/oQMJ0oB9q/rYirD9k76LD4vn6xnYRIYoElETSr+wciXu20YaJrLPvxVjRkCRmqCropcqPEn
cIBwgxvzX0WLssGH6F5R9KvltnpXenutAW59+UuHdtCOuic+L/9wCJCC97/PD8unk6Xj36roldaa
/w99Wauo63ibu1NtH8GwIVQxjTgwEyIJWlXIrynvPpl5kX1KIdl4ZLoOhK6yQ8/O0qruOmEfDvCn
x7cdqIwOXlHbTz2I7shJd01j1bl6e0ksR1trTlUEPQT4HgdpPItuLC9C9dzan7bAioA5ufGNx9aV
7Z0H0qvOy4xHMg0GqL2iIkpOZJNDVO+LpNJX8wTHjB6lsQ373gATJyB62FcP6YEWBydudkRUxAio
SxN8fFk015D3ZBomhBJzObQ7WhzVJsU5tcqfNEgfV0uME1K40W2+e2cJoM0Sd0OLeSwTV92ur+RP
jZ+mX6uMGWfqSWwPdyEzB9CJ4A+aNBnd/x9h39VkKa51+Vdu3OchRoAAMTHfPBzv02dW1guR5XBC
ePvrZ2mT3SfL3L4dHcSRhSIxYu9lgFRZUSNV5bDIXPAqGA5UTKfC3nkxgnXUhQ6hBzOOTQ9UYXjw
ePHLie3oACDrwQ5hO+BTEt9UffzCYru7m7jX3hZT/y3off8TrN3HNRwBx104oBi1xgqiW8BoJr5/
KqoMDnxgUH+CTiGHJG7WHIsuBnTNupurOzjwtWUJvRDEaJbvX9yQUNvNOL0rNj9F6uPYqWLxAahn
JzXMxE373sBhF2HwQvnrkKkvbd3mjwWSbLu2hsUPorT+o+5AqW2sAb/w+rOBIOeXxAEAMu35j9SW
N40crdc2aUb4gVrqzrXjbitKazgEpZsiTpEyqAby4TEd4YyrYND5VQ+HRyn/EWO4lyEYjEs02AS2
xKUhGSgJmkceCwPKFmYK8pmMhmd4VEDLGfXXbr1mn0vfQxoRAbW5mwvuPXUDO+J9tlF3u84WJ18D
EjqA5fEImW/QO4xFNn7LvAjoUt96ge1wCVCime3qoUmfy46fvMKMvoDPI5cF4NGX1rPYOTdHpNbs
Mf7y98hewoyCRuZuCNi2bbOVkSRIEIVKPtMvFbrp/Kv/Q92f+oXMZHhuFvJDns1w7fEIZbDdh6ze
nGNzxgfDmdw9pdfmVg9ZsrVjlKCZ/J2jo840iyzrHdUPiVyoCYndS9EVxdaF/MCLlRWznpUrhblO
bVHtgUKCOa/MZz0rrKVRnzQQ0LZ841n3F4iTgaUGmIIz5tBRtoreWmvs/DJyfehgl1H6H8r9MmkX
QdwGRz+F7QigMml+ySYHCRezX1ED8oT5JYaHoL1KpmEFDFVwvHYLRifajKH0lgMHm7MHUOPYZl33
GPWWWkOlbNjMxQlCbNytcEiW1z22vTlBwFWeqJE2vQfBMJC67qhEsw2p+T4bN/v32ULbCDddqxpE
vISVLkgzC/ZDp16Y1YVKNZP1LvGzaklF2iDIC2HOsL7w0gdgU/eoISC25NpKhOr+MMfcQw/4eY4/
7cUu4f1adNCejEZePBipeSRthgDupLsUXKv1oG8KePTFOhbd35Qw7X7g/XRkMH9d4+HoHaM6jJaN
mPipTnP7mUEufZata1V+gAplsQqBmvtE3QJZ8pPJwq2w8g6kevcL3TF1DeOKEjGLu4ax5tiEnVix
MI2/tNk5L23/c5dCdnVqpvjAMqke9EBqr9IcHjoW4EJ2nLr7VGIet7bcbyECPlHU9F+QLe2XHfej
21SYJsxcJ6iM2vkEE+X0va8DR5YWdoxqZSJ52kGhF9ofnK0G+mXjU7VXrUC4AL/mVv3Ljt6cZoCL
uwBNSG8gitmG2xqA3q3TcCRlWzyJGiwjoO/vTVsfz5m70kNqXeulzX+MqBlXtYugK/0tZdQld3CW
0x5ct47PnM8SWrswU+w/W9PAlm2a9PDSC/td43bGjiHTedODEr5EXm56LYfhRBravoJ6Z5z3n1kp
YQcJ/oXRJ9mjAvUe1G38CqsCtqF4JD8aSfted22lX4qxet2rCspAHA9KUDSyAx1y4Ep5csvqbT5i
/U9xC4h9UY8sandwLEie/Kw45bnhPyYQfDrgiaLvwn78rOslw9vCiiJ+cD1IpfxcPyGRscjNutzh
8TecseAfzpPj9vCH5vk2tYp4UbIhGRfU4kXxtGhKJ9rm/QhfMwM+CMLXQS1dvNZ5qRx3wLZVd53e
1BDWR/YCdVSkhmtdXnv1pgysbkkoN8K74Rv4zuNusCd827Xe8JJpy4AdXkiSab06W/l2dYfcWr1W
LZ4eoWFaNyp1jHWsf4Xu+P6L6v7UCmAp5HOAldwmuHoOAqmDTT15xVNVqW82oozf4rLeIBDXfzaz
IF0BPzVeWiEQ2TPzeqOk5y4tNRmLQGTmSZAiAgWKqewgIod1TnigKtp4OopMv5CmgJdrMcGIFuDV
TeK1YCtrwh2BuKgOAgDwv7HdMwI5+cXXj1/VWq/W1LBdwh08kgtjSPecGXhLlCk80Ls65DDTMZNv
Ae4KYbnOW+FHycp0nOzip0wcoymv10OrWnC9wReHm+c3Xmc/xrxrHkUUN9sgyLN9mDlwStOTUY/J
huN6XDtvCO0nq8Cb1MpjYtxBQpAw6rTxlSrXgedYayr2IO/du+8duO1s3SwDXHxsHiYVgNqfxtke
OQ0QDOHwcAdnkPe60jsbQbJXkbv+k2dFYONVqxsnnYr3VMRWgCz2xgOiazgLfRwWK+L+p0hd7ZDr
tfAKg8sThBSruwjBmLmOitQAdHuzs5eGBwGEjnfWE2jg3YFbhdamFggfVrCGuBZdCCjivNrnxA6B
kBauv0y1wjisWp/dugofPKeRp25MgyUpert/1be5LU+5re2ZEIFfQ8tXwpSwWOC2Nb9Ab6MF5t+S
t17rjtB6wR9COnH3wEQFwSH9qB2j975dBEVj22qj+8iEeHUbIJGFb8PpM2dw5hna8QV2Me/1BMSA
RuZcT/0nlQTr0JjAMWiadMf7ONogyYG8npjwXESuHOo2IIWkUu7MNGs+UY+oifk2gTnfAoutbDlL
zzcGG7Z/LJPwPPJlYMk4wt9ZLqThIreG+xmd0rb6WKRWRPz7PZ3/Mu5/a/1l7LVzp6cqhdFup3A6
9COSrrBCL48DIgAbVZn2gwIkDDbHavqWBzfF0Aff7an8YTtCPLXSxJdlOAQnoMCreUybFcZajWAq
0f3GRl5tEyPKEXvSa6BWL3h6vZH+ZC8Ze7typq+86gJiEvushLkPB/O6d7MaBsVj+87EvvaDJwPW
5l32xFnNcJ32FbRpMnsjHYCL47QsziDBqzVgT+Vz5ZlfidpouF/x2Eq/XceweIpWRuC8ti7+mMRa
A8K43FyLfj2UG9gjRxvpheHJGUG9coYXQr/neQdruigYL4KL/mS1+JCJy8B8q9O5gz08sMFcIFtQ
AiGCWyLHChNhYV6cyIYm00VHF6nV7sDtpFZ8K1pP1PqnsakbIXORKQioGuqCZQLWlTCgtcpBHMuW
Yamp6/vKhWDA2LyWrcjtH23qiXv40a6gcBtmd1GoCQxtfIJSt8O/KnCIV5DV4DdGAde/0fDSp1Dm
1RpOUtMZlC95cIvU3U5Fbt/aSeEsO8eNXjtL3Wcy5z9A7Ae+0W+/ReVfw72oBXyjSy0I+eNdAX0E
H6EYPzs5TRcAPTA80+1P9RZX7tYrqtl9yB+t7Bbc7qNSMEa6GhJlRdRsnTaCGO4EQ6Jrg1lwGH4Y
t1CwgRJVAdQ+giuL0on7IxWbMX8vEvUQb4ePrePPRWpNGOhh/3FsPgGjU6psBWnbk1N7au/rBRbQ
iHBkE2UWnalMG90lyCe1T1IvPplYfJKeQdL23wMnj27dfuD3bEovJIZgq97eAjaabKjXmE3fwdIL
b7G2nXtRtTXa6DVI9NIr17/ngn7F3EvVhbtpRW2vEaEEQHio2EtsQxsO93Vwp6Iaetx4+J/BkUEO
KugiBF16+zwBKg5zxNq+b/K6WeamGj4lvv3W+V763SobDNd5KEeW+FRi6TfXh9HqEDoMhmwh7umw
hjZKPyJN0pnxOTCNN2kEfF5QdqmZnfIkeqNlGn0gCLBcF8Lu0gMt1nyOaxBk+GJNal6k69UOgTwb
FV4VWvmL6puhBbVD1/NeLK9dqR42nRIvBr9cQLB32oI0k714sBdXpoi+ZAFo0B602C6JjPqLAIEa
UIMm+pLAGsBh0N6wvDjY/jwyNePpVmX2i8LK5gwJJnXGqled8QWS7JzBeBZ2HB/tJN6EVlY+SJl0
t27qAdDSwxl0QMxlWQWM7ajV6JzmFIbi89zKRvdbDfLHEYsjfLW43IDlJSJk1Jc2EK7bOL0ybqgU
l767+ve//vf/+79fh/8Tfs9vASMNc/Uv1Wa3eaya+n/+7bJ//6uYq/ff/uff3Be2cBwODQvHh/qI
6wq0f327RxIcvc3/FTXQG4MbkfXA67x+aKwVDAiyb4kKQnDTwhKhW5/vbF+rKoBJf9+kI2i4bet9
Q+oc6XP1tTNW83ds2EfpEYyVbUorrN5xuh2gZo68uFOUbQXpysEulS+isYy3s8tgGjc/lcEjvkQA
wlyXGUnqJCtkYzIYhECZiDZhGnyso85lJlcM1/gB9sRAz+qNo7LhbOvNkDTVJsdDD4pMf7XKqv0E
Mf1s53QMK3YncyvgkUQ3d6Gx1JkmgJsCW/zzqefW76fedbmLK8txkIN2+c+nHvJ4udHXnvvQ9PG4
QxI4BGrKnNYZN8rXKkXSRC8n+gk86FLw6pZ6uOA8garNABP7c69KBcYhi8SHeXqmZTbsoYVZsXFw
nDp6lXFlrRI77c8eLDGPZQGdjBG5qecJos84ve433RX608B4664sgNNIKMcT3WZmNd60UWIfOLfw
zAWlwfsv16Vv/3pyOEPUF2eHAxriOq7z88npRVoKQOfVw7xIdwsHvPycPyNDkd/BUba7A1X/iR6H
ca2MDT3yqKh7Aa6l7sYCXsVW5L8hBtyuXSdTUE3DgylSNcwaHKf5ZLXV2dNrRLwU71XC8hfHKGAZ
VPToOub8WHu3kZFXtwDab5Cwdx5yraZfQtsWcgdpcKQ6SIal26aA/iO10oAqHjaO1uVH1AyutVXM
wduzsyWCU8l+8hRU+wMFyuMQQDPD7tNqWQdgEUbNA7zrnYdf+nLztnatvYBzxy9Le3KYs1rHP+hG
sp+buhDspB5BDyx/2cnk8feq97PHRm8QKSwqJ4EAGApZ7HaLDtTDQ+YX6tFqzWpjmFO+plYa3fdy
Hp1DvPdmjjfywmJrizfpB3H5rvH0U9lsNtRQWiz6L1cE93+6IhzGhIn/HThme6Ahe7a+nT48qfBk
sUZIyYQPDl5RsI9jw6U3Ia9MPMO4fDb92nqjRRg3uuEUOsFwMSIfSzSjghVkkp7JVXZ2iSXz2Nke
ln5WflEUi0a7vcUAAcJ7p0xgLpOWRxpEDVT8j3XzZCFLg21dC6BsRlvInddP5pFxYR7pFx9Su1yo
eATaCokituMi2V+bf+szV/Cq3f6XZ8/Pj319MiEA5XLmCt+CEJ3v/nwy06hipsxYcO8N9YhUbOYv
TPAXbq3Y8AH6zsx1J331mjNnTWtd6lFVEVh6Pe+hcAvhWaQRCwHucVfsauQZ9HO20k/XDxuQjM5d
Cy83dKBqeHwg6GRGCKeFk1pWqQl5V4tld6afxgsKtlADy4z3BmRnYkQJIOtu8FYtk6KAlk3gyzsX
OJd/Piu+99slZnOPOZ5pQXKXcfuXs4IVFQ9VI917Brvcs60NMyBtkgLCpl1uSRM1dJNkNRR3sTvJ
1Qfp5RyGBiSXTHXQzwMxVkBKnqSVA28EDm5wm1VdJQa0uLN6SVDA3IE8B6yQw6OjEYNJuPXawnu5
9qpdoNM8BuvGXoeGiiCBKEZshDsqtrquF2AoRaP9Wx31K3Soae6s+1HdWAsstbnxWml574UXTvwB
j2H4ilhhAqUut9xTS1zCYyuoYMNFrR96+7yuYZDL/VPUWvoSGD/jcio2iVVPO+UAqKLrWT64eEYg
qAjVFHzxQ7BfAIzviEVX+8ODpQkkBYjISN3iS0mXdFs/wkFJNgjLwSIsChXknXsz2MPcu7i0TQyZ
+akJjiLzPknVNvdUlePVtZLIYWyoSA2mBIWKmW//fI1Yzm+3jg+/Dd+EuYDvcHyF6/YPz6HRZ3jd
jXZ5H0Wmjjqrl6Su4i+qB+gwGFx2i8xPDHgeAMDQ14u+FFDEQH4/eC2QVtrANxUqGZ4bP/480q86
hg+Y8eRnRgyOK7RY3D6pEJOCXC0VRTyto6KdHrrIg6pIqDaxdsQrciM/QyYWUFNdxBdGsxOeVrnR
xayC+GgpnGFHRRCN3qekIqyQ1zGgZmth4yonRlAcWPU6ntzmA/UabHGsjKpqJg4hUDXtJQfVbaZe
OxmEJOAEZs7Ua7jN5TeB7XygXhfhUK/bPmvnXdB+RhBzgPu2Uu/Vsrz2zrX88CbtwH8dQOJ5tVsL
TuGMZScgFLxHMyz3QVSYr1AVaTZ4pgZb6pYk0D8vkOvqGwG8U4cvCKp3efN2ndYOJ0SA9XCatmjz
EKH44lS3fAJuFNaNY9lFj9Bc58DnIFpXefV+rJERAK3AW0L9Iv6G5ZNaZFMZPKXdZK0CY5A3CtjQ
XZt31p5mchpkAK8z9SwL7/1iADkZPlldMCwtmMYhOA1ustAbqneqZlzXjt0uTXd6r6MG6jdglM2Y
Pc8h4i1MrOobESKConibfYYA/IGcIZukOTrD5L8CxOguE2+MwJ+AfarXVOZuiBGwNy3bxhGI7LOI
60MdqCeQGdIbhsfh3YgPI3hewODaybtH5LlC2NmF+WOeTTVsAopuS0W3lO2+7gAcpyJMmO3bumab
pLXzO0TYzVXOpHdvlbm8YaW3NcfBu6eqIQ6aVWAF08bWdRYvazh3zN2DXqqLVag9BWthGgR1Q+nu
KWAUUYZM1zWDB2x0x0AIx2JJQLrt1VDmXVw5COrl9d4OqvJHZ6VvdjIJcF7rYInPdH5bmna95bI2
gAeaINcAFuemiNv8/k/zyHQ/ZEW5RcCiW5cdLPFUXNwXmo0CGCRckjURRRk5TBtrqXBLoY42DowD
qK874Skl4hI5+WH8JPJ8NY35+JSkIGiI0jWRa8EXO1a3HASNHC9SLW7oyGIFYtFw6KumQgau7/r0
XCd5uaxN5t9BnzTa2qKI4TiTj6fUQnQekETvwbWQKHDzSHwBp2ots5D/CFv/2DXIyNBwwAH8Ox5G
8RaApmnzz09C+9e3JVYNnNkMLwbXNE08U35+ECIMVTbWYHQwjDcRYu0DpJeIMgC5qVs/as0dpMIQ
EaG6Dt5RUdM9To1bwvAGKvmuV5h3SaewHujL7GuOqxLgMv5y7QEMf4hEdRDvPC2xQjorLURW8f3T
+WsSVWm1gS39goUjjHGXYV1n8zrCBvp42fIxvbRRY91SA0MG5PafT4P567pUnwaHYd2g/3Nd+sL+
8D7whgE4b8Hayzum3fM1kxS3PIPzMUS8EAawrQl6mdebXob2ig92+evDgEYUEiB/uvujAnp2yJQl
y38+ZG7+ss7xTGEKgb+cwMOD//blCaapCaPBOLnMC/op8CoooYfxZ8SEpQ7KQ20n3ZZ+wLZ/VdM7
vjIBpfq9OoRu41zN7Db+DKuNa+86abyVE5cKGk1rCnNmnh8/WQ60XHK5HqMawsFIeaxUakb3Rli+
/4IRAl/1LWgeKjT5atS/rv0ULPL+y+c4fT9cIyEO3un4DOb4sLBdnzOUf76c+3Ea4mpy0t0YgOrl
LG2YsnQTrLY9LDQRQPLu+6mHoa4mnPRtegvQW/V87REYfEJ+yBoWfRjAtdEClSEeBlg5RRCYlnjn
gAWaRw8Oy8pDr1upSJsQieDRHcJTxBm8qv4er3onBU/YNL+w/vjP14Clows//3Nx8woPKiHc8jxw
sn7+54JqkY3IZIW7mcNlF8s5IoPYvn+2QoXEJTRUKr1Jp7CGDjjqu1GB0waB6kXqQsUxbDsI8zEP
YevQsrcjtJwjfC+AuvuhfG0nTpio/svVjD+SraMBH/4xDrPwL/F920KEhwvxaxSLwdU39+Ko3so2
5YcWduFLIIWAYOud8FOc+ZDAA/BceBWYknyIF1QPBJC3gRYjEtCxij75LJcwO3Lci4mcw1OGvCh1
U7mjjmGEsAsVcwey1HXSM4g6xlgtD01xQMbsC8BWyY+suGDRiDeSCm1kpALxqqWGl4gMtvc8kM0m
Y2V5amTnHZBE7rdNxadbcLPDFR7l1ouep2uC+Mc0vc9jGVB6dJFMLIqLGUZ4gUBBsrsAaH8WYZof
LNzdpg4PtVCgCtvzZDxV0N24UC+qpuLYltMO7Oc3qqcqaqTN2JXBysSyfznvgSprPWVtDt2iVSrc
Ut2HnQmv2bZjUh8/1GWdyk4NK1dOX8JvkobQrhyQv7aWrLKPddTHcKpce6B1CFj8ftSwosY3oWD+
Fiutch8yqCBKMMfg4miCnymkWoHtZzmnpLAQrk/NADJ5rdEdqZyLPFw2oRljdTuuZVC7cFWb0nEJ
AWW8Udwme/DayDtPPLhxeYSSrmplYC7qhjnwCnEy5G9CfjR49uPao3fYD4hge3i08xTrRYxEIs7b
Nx5slmkOX08E4XSIFrTOmXpwWaY7xMYRgNaNVGenfI3QVXQ77ynzx002jtNqniPGijeZkhuv2sZ1
CqU4Pc6qhVqbvumt5xnyoLyz4W95ndQzp3gFomexpVn5VASXWIYH4TAnX4IOCEeKIhh3ks37acKA
n2Dd8kLdaZ4Baf1FAyHNAxWDSHDN2gGuUx8CbcoQehrStU40KhShsasK/E3oqKjOtkBHQK77Qv1j
HkOcIzCjFZ2bcQg+23kdnwS04fCM6TZWxPk9hB75vT1BCgt+Ev66cZ1ILQcjXcCxJbujLsAY2KCw
wY00tqx8bSW82fod1IRr+SZ7KTfDxOM9N6ziWU4BFiCefAMCsl65TW4d4To63Btd98Usg/QNuCgs
JVRjXkTopzdYnboLalDu8KMrPeMuDvL0NNWNXNEOEBk/Cg1nzLvxAqk+yNgP+FPQTmTwmBe+DfXV
QW5l0fvbmhvFJ1hvL0dWBRtL1qCW+kjjGM2xT0rkHloEA5d4uiR7M/UYONY4ZYg8skUxxKxcBniI
BWao7qjVdONu5eLLf0vFyPCBZ4Lx6jxVhWu4RIzmIvyWPcAQI94EFgJ5VCxVxW5AadzNfZsB/GxY
BeSboLa/0mxe4RlbmOw6S3yFmw+WMfD7zD5S21yjwITIgHibD1UYjTrgmwVWK/rIbYnvK4iIgDZU
46WJeOz7MeuYaIJk3ZaOo80ZP9lcvR9z74obwInVfMz6cthA2yBf016lAwT75HnIpOsd6A0dN+LN
/Xxc/3TMNGiojd+OOUwrCPYj73bTqGHTG6mzbSt/XyA3Bw5aWwDYYXRYWtDPUbYVYKvIiRSx5+x8
ahFGDraikrB1m3s2IHUkjgjh2qZxIXqOHojqTRCLl9SOYCRNdQzyotGJfs61RWexBaB2gTLSVRTj
BWCnD0ldgs9RQeUNSxD5AN6lfCgzOFL2/h11AGjAXjNQqdZULFhq3WMwdaQhcAATqz7q1YbqaoFk
cRsvYYU67vNOLt+HYd46aoDLaUvobludfGCh09yMpru99sjKscU/s813NFc7Nf4ZZ0R1y7IojtSP
hlbhADs2NtR7qlMD608jT16ncmr3wi7lCpHdZMubwTmwVGXncKiwUh9WgSr2Is1hb8VUtpBRMX6P
po1UXv1jlNNXfEFbzyJHciGpAgVMOITvpprjw9JqwrshgI6M6qzss2UK5IoxCIBZfOk01lvi2BDi
b6bsnvY8jLlzSJLB3UMacFsIF/JC1uQdmyT6bvdWiTSpAXFLVzjnGG+NDS9CE2w6WGaPaekvWQDM
g1GvSw5hDgmUxZsI2QUS2jr9iaiNGHCSEwAFotjKvxlt+LWEs+snd2Dpkvdj8FBDn3IFGwYG2sf0
vm+w+IvDL/uN21DcgQ8B2lwU9c9ACYPgbAJR8NP+YNENPl9eFxt/LKBgDvXzTQUNkFUgYaGjOhML
7rEz30DMWwSdVb/6Naj2EVTjdgyxjGefu4cy07NWvrkUE4yO7KEzb1ScIpdDIxGLDKJyfAh8szh4
MJNe04BMbScrEZ9BLZEwyOnrPWD64nHy3Vtqn9wEMV2z7C9RgfA82I3wO9d7yvwQQl/ce8Rt1+wH
FqWb0qqCz0G1mQfaoltb7ZQfTIYIF0z+Ps0HAtTswlA4cSk+CM4W8jfLXE8I4NIhj1v1PIlo3Fmg
gm+ypm1f02JcUAfDBj8P3n3ZEeJL5b0vYD5Fu6odkLdrrBpuQ2AgTi4UMFfUYDj1xsdT86UVNt8K
SJVuo3QwXnKOv7zeJyTuytUUCYkULhA/8Egu59OVw1h9AbxLeO8acKgJtIkwjagSIH4QSHptJjfc
DlNR7eBCMj5POXxW9IlOM+gqQAAzO7uT4QOCl1iLCa+kJySrnsoRDh4x8AS7PExhGzYnvpH9dqCd
gHiWi9SlFoKhBjP0HowB5pz6bVoZiXNf6I2QWNuVdmKs6fUZ+x0axNfIHer5hVpk8bTNofuzpEHU
qwN6d8Ry8kwld2h9uG70eA3nubXFMtc8gEG18ICKeZLcMO7SsDiaQRe+DF6OkwOy5xyLrCoTMCeW
DWtqdbNQrgyk7vYUfASS9IcsBLtQSc9oAUXxpPSMkKeDsDril06J/f5FFpcR/CZBCjkBeypOrdNh
ddqVg7XrvfbG0g3guoFE9qHZGIodHvrufioSeNgBlyVOgWP99XOMXLjsTMO30Pzc8xBi322XIQjm
2+ky8qJmKfCO3JY24+kSdoxbqxP2pQbf5H6qWHS2M3bz3lkZSPgNbbaayxbihWBolg2cbvRktYIP
KUvuZOzLe6TGEfCP/O+tK9FmtSJbW02Ny4x2VPP8a1s05hpIdLYG3tmGEpebvMjQcNeZ4ecwtkGx
7CHJHkRpcaLiYFs7YNCwisoD50FNxTofVfoSRhUyGdrUCwvp9AVuCWJbseC9NZFDuoJi07in1o55
bzyPqhsaaoTryWZgLMiyuEXw5Yn2kyleHuigMj0/KON/PihqzRB9pIMyoPCJxUJaboNxYidCec54
T11USIAvAnzJzGIB1GWWEfiADA2NAAF23ckjMYHrRHMnmjPWnZwsm1ZlE67xSb8ELCl5AA5kerKB
dk8bsIOpxPocSzSosVNJmPbenlg6l2Qxnuww72+pLWj8G+h1iRsqWSF7KCEtOZeAqnxpB8+8UJsK
sy9m5MSzajiDwzxyI7w/z7tglVzg3ghOpA0OgdVqofwRgBB9cEGbQ7PAlOJIrQrv+YWZceRpqBX+
77inJJC2bcieXM+Xy4ydG7dK90iN5Y+T6yXb1GDmioqhZM1ZVMEnj7kxrmL4lIYj1MaokTXYVW7X
/kHVRv44pF2+UQlC9NTaB3Z2qkc80eaxDXRShHykrpmCVDkC9Vi4651Gbd+t4fggkX3HRD4UGA5A
/8uqry/ShrWATDNzhfx6fXFK+PwClIOfSQSMxQjHhs1cWUY+msravE2yju8RehhhCafnYACCZHb2
qeqj/TABow5xRPVg+n12KePowgzTyAEWnfDBZtqwE9KtTlw3x2AE4izIyvyB6mB09dnJLACxdFXs
9zCN1x9CI00wmmAtWHmNpy/GDyagU0EEc0cq0gir2ERpx+6pxoyw1hsdmW6oLRrT/hZhkLk79egH
GF63BSJJVBQIe0K4v7ufvOEzpHKaE1U3BmCNuEC7AxXDuuRgGoEuQEXa9JX1aDdSnmlP/gR6RYy3
FyhLOFDaMGcF740VLhR52/OBrW3Wdms8acqNanJvRQO73DTu++/zv7Yu/Wk1gmwOWB5mmRLbukll
srWiUT1Qd0chMWuxyXo/fBFyfAM5L34Kv6kl+KLg44dLODtB2duz7dvU08hsQxyuVfQrHbwNkHzD
mUpzFQw3kDYchi0Ite/DofNvAzo+dksoHeyjYvDWkoPnMAIFe9slIps3QS204UJw8NscMjNZDbm7
YVDv/Wy/7TetB2M/PyriVZ+G5hn57OYMJGC2SgcZfQ32FGa+tjPe/WM7jcerOcPHn8w3yHJ5qxIp
omPbgJtP7ujXIonoXIugDkF+RncGTRGdsfx+urbS2BqwzFXls2EvkMG6qW3zB6WEXRFBoq2q3C2l
hLFqO48wIrhvsAqlXkHiPY099IrDrPc3s4eSZT51bdzc+dwv76QtnwkJUySh2HhF4W9avDqRkl2M
LmiVIBnn26vOljSq7BThsyVN46gACuivLqSxlQ5RuYIUzrAe+zwdF56vbqF7mOwJIDXXEUzKHZp6
NZu7wfMbAJFigAK6ywROGoSUo4kDsqtAnIHun/1ErbAYg8ExfB1k2oebIUScrjB6qGmaVs7OUeqv
TWTHbm29GaF+cRtmxZfRqtIDlahetNb7UKqjDXONYTXio+3GsaF1HEOc+jh6dffopG29bsqo3vS6
yA3T27tJGC+pNeeJf1NW/ECNVFV03cq3mXlHJfjlQJ53zPIjPNg/zsbMTRxW7h2cspt7Iz23lurv
TG1/3mdIoftBwxbURnVuaMDGKu4RENL9qc5Pz03VWqcuyS7Xge44sAUVfxloKwdpcQwCH6xHmGJ6
3xMNSDIV7HJLCHlRWCdAdMFECCv0doahrKMKeve3X1jhb0wvAPqrQfQIkTREKTQLAfCAvuycE5Xa
wXCOMMZ4oxJtAPkflwmczrd21kOouxPhfYd4qh5M0wRxY+i7O151dQrVbT1jEznOqe+N6N6NAJKS
Ch6Q07NF/6QEstYrHrkCEqg4fbRJquoobds4U2nswaMdevOZSpXXd6cqF9NWInN2isMIjpJ6k/79
y4n9dtuk5Sv1kGb53oOKo5RLhxcJbAl5AwlakIAmWNYufKhlX/pS+jdMN2S6IecAs0IQFjT9/P9T
dl67kRvRun4iAszhlp27pW7lkeaGmLHHLOZQzE+/P5ZmW4ZhbJxzQ7ASO5JVtdYfxuAG2fj3CNiu
fy21CV3HyU/DClGwjMV+tFG/XEz5VKwwBY9H+1HWhFFUB1U3rmJAGljYz0Gy0uxHL9iX3r3rTBs3
MxPA0qV9VYcxmLBhw0N3P2CoxIaeBuGvQOd5bbHhL04WITXVT7UCLnwZcGU7KmWtMnCxRHH9ixLW
Cgw09kPVoMprqxbFf4D5hH8v8BIqg9F8/jqLtVls67VOi2m1s+CfrV/9psq5w+zmpxjH5oPgLOkQ
fv4reVfzqSEbqepbPOgJm8n6qE9J8yHYJhVT7b4NPQseJDjZcq/1X8NLXGouLdDsh85EsWbBx+kb
GwkE0Nezdq1TZ6pOtap+49CKf7f6wfh7bNVG7SYYhXnQFguSXCcQSUKJ/wwAZaeqvurVWeV28X3v
2/IQONnyYufRvYZJx5/rCZDJUZ1gCv9Z47U4+X5akUf8En3ai7PWGg95xB4iUb+cOpXBglmPP48E
SPhN3fWgGqzFFOfgf0f4fNLrJxXIw7gFjIe1bM1q6g6j3xgv/JTaYczjcquKuQRp7BC2CVVRThnb
NFYKcZuY/cbSzP04pinYIYYGIBzDhjvvonWW8aIu3KYNgdW1KFwuHJTE2iMivOgEz/4DAmO7WpjT
NVjJQdmERajuxNsB1hOp7KizrW8ohiFpmBX1xghy+5vmlkRrtbKB59ZY39pafsyOlT/ExD9f/mOQ
Zsz6tqxM977EVlvT0oy10jaOQV1yx2wTdTIuW2Ys9+harrMvNLM8zGC8iY8z+aqiJW12Vuvkq4od
fqqbpRDN4zzn9tnMA22DDNT8riOatBl6p7gj5DJ8A5NW2ngmqF6itjXoZsH0HviI9iL4VNxZg6Z6
qcH/1cvS4IKUhiuIhmTDN1u7V1eou/73y6riv16WXjIfq32jjcaW/GFx/TqkFnpwtX7/VVMYzOMh
mKxN2zr1nWrAXaS8Qn7v73SEfd/LgnuZeeYVlzD3WMyNs8/IfL4PrdzmK2Yp9TAxiOvOv0tRgr1N
A5bnn2AmRkZtmr3mTfd7pBEVnyNVh/zvkY1ZWJ8jFdoJi8nHueqOCV4VP2R5mBCs+qvFiTJs6sF9
dVDp2FXDmNy3jZZdWm0y94HjVs9EWshteYP9R7/0oRqVVfNHL5bkW0cwfguqTFyFTWrVcIjfQYLN
nlIZiU1c5M3PZPRReSBzlkXMqFot35ckaNBskeKGXORw8tvqg0V/sW0mm1gUxkvoPc3+dxacYGr7
5K/V6CSD9fZRFoa3iSoneTC6yDz6fuYeK8sgSQT+Hpvecfqw3QobG+ZWQ4s+eiaE3nCCa9QY1csA
hWBT4xFyNIKqetFJVUH3DJZNbYv6ZZxH/dbhlsh9V72oHs7kH+Nlzh9UldsGcpP6vjip/ks8OIem
MPKtaiWI312RR3tUL6WqfDFtsdrpH1WpE1YA3wgfE3XtJGm1vYunMtKwvBk3tipAsPV31XeqivZa
JA6M70SzMNNJihdCV9chL6vvVgJG2kbS59z6PtjaBVKHNKrvczSj5tnb/Cnw8niv9Z+qu2aATZp8
FvaqiC6DV3XjR2X1zRFnPblX1fiYbjs7LeBSFOapMkWzUxcdNOdccTO+uGUHJc+yT2DIsqessvHt
sQF3S2/An6oaIqbChrmaaPJT3YEyEvMAyascs40bt/0RFS+NBOla/n8c/Hmp9dX+8wJGjAto2lWo
r6yKDR3MfvQsXlMDMbLeqJ1Q1ZfGtGzreLQ+u7Xl9I9unZ//s5vLYumks06+nxNlCU4S8c8k64JQ
egZ+Cd1if9Nx3i3Rg37T9UDcXLcR4bI+RFkfDIcAbsZOFd3GIQ9PoOBOFSPrdYjd7k1YrX2dijgj
jcnFBteBTNwjcZgOoUvO/w/Y7FvdLAlOAGy6pEYQfLct3OSwTtSfEGsZ9lPWaZcoaPoL5G5/byW1
9pjOCL4JON7fnaG/mmr8kiEDNSbtn3WJRcXkdSMKrXgP11FQXr167k/IWM/HNJLdrZg1VIWxInkj
QfSrSAfxV6wfHdPifTSG+ern/oQbDfeetpLM0rQxDjAD+nMnFtxah9LZJWh/vujrg4Ld+/RTcyVa
1sTE8IscjpmlR8dZa+NtJ03rtUw6/1g3BCFUcQZSdsy0LP0sYnJqHc1AZp/FMeYuLbA+2+pVar/m
+kS23CpL5leKnZNOFN3qs7NHuvrYYKT42eq2cXf0iAh9jhWVxzovF1gNrmNrl+yJnA3sH9d3Bb2n
wDZOGz5bCwciae/rqFCurUFQJ8fY0ObP1jyItEM8GPpn65Kn0YEUO2SM9cqtRyIES3Drs9UxcHp2
TATH1aVEolsHvUNHVRWZ24zD0ktkC9ax5TQuB9OJME1ZX9cYzOmAfRtUrVmepF93x2guX/EemqYQ
lqW8Vwd+3t9nqXXz5DLd/buH6iagvIYk8vKDKsoak+FSOJgmrfaRhW3698HSgTOqoxuTr+UhjuIm
+yZG/FRVqn7qEFfpTy8BWapKqtHV0J/si3GfruO/uqY5sag8JRf2VafOOlN/MUssTb+uLXFmvfjC
OcskYsZT3aIUzm2DVs5WXdgoePiECezxApb15evFogr7kUarHjI25P94fSgcEpGjMt2pvl8v5pnZ
yfFlffdV38dacUa7+k298te1k9L0NwTGjM9reM+RZ0AVXe1W1EFLcFoRAS7Z88oq+9/qPBdOF6qy
iVXG36cOqTT0W5AcsLRiqwOwuPs8VV27OtdC0eHHp1r+j8t1eXIwo5jUwvqS83odN+7ZFamyPWs+
EiOBuTNSn7UZOrjBaASnJuZfroquk3nsm0R1rztB/Nbi4abqjcm3Tk2rs4wFfPVuSKhgrgTuDMrZ
fi2IBqj6rAim0yImyIHq4tjykCMBV0gMhAWtQSpAHeouDe7a9aCKXec0ez2CKK7qxqYhSU2Ovw51
U7eJTKXefep13n2Wy20fWMuFSdgmNrY2uJE37Ah8Ma9kJets1VG1GAm2jWtvsY79qldnQWT8HqaK
n2Pb2DnbFZqrP5tcHubZ1O6ANOS+Xdyrw2wnCFatB3Wm6hISRltw0O3mXw1IjUNAXMeqzqk2HGa9
rs7/qlc91FDS5NG+Zbn8+Yr/9WJqrNEGPwkgrpE5Qr/5GM17fbVHnNcDuK7fh1oZKObQSk5urO9a
VfzqM1qxvtEDbTyY0ktDx3ASDKXb+OTVRX4YRZy/JVH2qCgli4xS/hbdP3sEgNH/7x6R1nTbeemQ
hw1QEA36juBVF5d3pu7tbAuv3a8qL08RR/gqf41ozaw/WlVzDz2muFP1n529Wfe2Q4GjndP33QNa
8zBbbBw7JmInAem+1jtiS1WFzex0D5+VdSkPAPpWIVfqqvUg2zzZscfWt+oynw2Gh39Mhpr2oq82
Tqu306TN+ibPo37zVZf6wvM+y5XybvpqMgzkVEM1UlX+o12VpUQL41+X+8+O0/oOVIs6qCu6hv+7
7qvIXcfErvr4ZYMjzD6DgLYNyLhMYR3P9f2EGyOZnarRLw3cFN0SFFVLH0mz38ZdC7eSX3mvKt3W
XU1BZivdZi3ap9Yon5pE51liJt7JDzLCJWObPZr+u2pTNSBO06NH5HHzVec6+HgkJWw6I3PaJwFW
4Kl6Ut3VIbcClu26732+hqqzhZ4iGiLk0az88WgUOhiYosjvCcbl95LYx1GgAtFElTHy3/U5qhbV
ByxnBx57QMd57a0a4E4a+2qwkAwrcvNcOdkgX6ICw1+nwQov8OPnwkmmD6MAs946RUceusGULo8B
SJRyPs8NpHoWjvEDQpoYNGowMDO2zuFY2POfEO03kFDGOMz7EayRFYBZshEUyJP+RYtI4g1Wi3SH
h/S2nmfpSVvXXXCXqp01zdNLLQGTJy7K+oafnT6vhNEpwZUIwcee2y8vymu0FIiodvXFckzyuN6c
12SH/resztRBJrI62tJC7CmO792/D4TW4L5PPNaKxDcPui8/VONX/b/6LlMjVmzbf17ja6jI/OGM
J99OXfurXp191S21n9wlyGav7+Bfr/RVp95MtiC97ONC+HdXv7STQ+OWCG3FjrxHGBajei+29pNf
yF2bLuD3i8fAg8ipVZ3/UpfmQ4390k0nkfoie2MJF6/LL8NYBC9L1MstcReP74BWW47u3mL5vzPX
YrB66S4aEBx1pXRoDXxjxA/V6CAV9BRxu7Dmvmszp8aGLeZWx3udY7TK2ZKBAsugyuoUmfTxDKJ1
5X1MwWsR4fOdT+NVlaByPhelPt4+S8ImsOVPD58l1zsWS6U/qlKQESFx0Q0oLe8b+HNow2O33NTB
BAi7KyNLB6JAXdnYvxtaEJVYrvj+rtOd3oXhv7YgqhLGPKGOX1do0Am4pbE4lHmCGf3fV4YcH+xK
C/RlgAkndKfC3qE95j50gG4e7MpLj7PtwSwbaqAl68EiKnJfYD1vRuxGWJVS11vxwWqXieUpJdU3
TWwzbN0Eujr2Pg89pkmpNt3pyTxuCyJbP1HhaQz3Z4vS3lbPCvPO0mrvOg+k1VRDA9sc3079Yxgd
OJxL9wtCln+YZVedC8waEAH8Ok2BZ59J68plk8Zmde4MF++uSYtOWDoQc4ZQ6Tpt/SIGYODM8O2J
4F79UrDAObRYYW9VawG58L4dizeC0Xm36ccl9PtEPtVrUhWVmSV0PFwchzjAFACGFLYifamfpREt
n4esHP9Z/KktboHQrxZfiArBS1nPoqUS/yiqhn/V5Wu/2i+xoFVDjKXb8Wxxji1woEkIMh5zIXae
0FtYsUn6aDgtTJhGNj/l4L4Ek269ZP1kHzPPjvZ5PUTfNGgEE1Can82C5Gg5zN011QvrfiLbuWna
qbxNidDlIY5hopWgvNDDGKOTITO8IqUZPZjrgV1Tcx1XIltKuH8HBpZFuhxxjaFRdWOK/kX4Oj2r
a6iDcBNA4PEeWiq4NGEveJsjZWhb83errlHaJJGOK1SfHpIBRHg0OOKaouNwrRqB5quMXCIRFL8a
xFos7A7ok4UJ01eD5jrNvQZw02tKlHNL6b1bcYTWsmi9iwux+NvY/3TX6ggPqFO/BgfJEjQhCOb4
aMB1RQFr1HBHdbU7yMP2bowLEj9rg6pTrY7BNhexdvoAh202aBCGWrF4t6ADIe57dvJTn/Mn2TTa
Sw206ygX29znTam9l462UR1mHLa3fZPZd2pkVALVUdYr2Iw8FYZOfve3FUTn5Mx2mXVLXce8EZEc
93Gh4SDyd506a1PRbNZwxn4O5gEOITujYZ58/piMVQenzc1rUL2oglXxgAgLQH+nqfL+9Nq5z3as
u/OdDYNv+zWqWcfHVj2Eco68g2pQbyUC+4CFT4zI/OqK7UHF13op3mY8329DbcQhCX0Czu0yH7xG
ejvVzY9IEbh2wLy7tv5/j3KGpHntMV/SLHN4QJxoeICNgNSHhU8ymaS7r/o+KUkUL4vPdpBuqiHL
df2OEOtJDVL1fF5EH7pxDXF51o1sNxH20Xe/6Y7+rkR10uCA7oD3S4sl8v2GX795UnO3QwC+zopF
d5I4Rh1BZlk3p5a/R/ONvoMe/suK+19cLr7/1PlTCoDeKk0jHFyckghDzy9pQNXQDdOtzDN9a+YG
YGDp388GqmpKkSodzEOsJ/69Kqn6tUr1ChYRHT4Tv2ZZAfizXfFcz2b0qBVPgIShvKyHBUumbdpM
yV4VgYuuNsrNfGjSBWFLv7+TRjffnKVAyJKs+wZK1XJSjYk3zXtcmMudasXvdroUJT48qrUtUPSa
wXGpRlUF0wKorT3fVMmJiDFE8i5ie1Oa29VvOl/tNAYApdscQPpGFb/8qj+NblR5WvvIRus2ytNa
9/wJbrQxP/s+sp2mhpEpS97lWYPVw2Ziep3XkqrSTfMNmdj8XvWX/GUP2MQz66w9fGBEj4OwCeBz
sQAyBSIbIMVMbHTM5Io9FkvAiadPnT/Ousvq0U7uyUvpW97Q+IisncnCNuS5+Ti1Qw240sw2czHj
t6cNuAT073HnBA/Z2eVh8+jB7c7nmWxrXngHm+j63vcCd29X+Xud1hogfVfbCNKTR9KxJ4SAk8cg
4uFuwFH87hPotjsUmg3TttC4sKerOtMc4EZNjYCj6fKzptpYYN9er6LHwYb4E7M0oVgiZ0zJox7h
diwje+tXJlHcbEWSH73pcQ7WFVGAtG/M6yOBMVdny2yXzauZwPJGPuPM/T+FwNj+qJDYe6p1Kz7F
fvERDPEPkcbBIUqM4JhFGrEttsPMkgn/ouXVSeb84K5oBl9Op7St+azo5/gJNsW2E87IST3UMBH3
AtmDLAJ93hgvvWV8DwzTD3UQYVu7j4h2al7YWiSI9Bngzxj3m2Hk7iFKUOI51WHbhWaI/hAEOvLn
5AlDcxEQgEhE7AA9exBP60luyXTsxrFnXtbz9DIBWwxF1d33hONjIvZ/Zk6JxGxjdbu4Mpp93WlF
ONoATM182KArCdAp+TDcfvnRNf0B/8KTXJybVbf6JZBgW5mchl2QtGVoJPNfUf+jLVFfZu/7Cyls
vgv5gcrgIQ3Kb0MBmMSse6i41ZMJWi0cW8zlTe1bXGYbp22YVpoO+zFh/8jLd3S/9hbfTBlgmjd5
8pfOMmHr2G+wAZozkGN2J5i9hHY6EDLQtHFjLmUOwMr5bibmAuCbNWWQVGJDhw/IpLu6ZIKdC8ym
mjq7Ji7I6iUmb+dkeBRMVX8ALfpDG8vypY/+apDQPUBCe9WIjrJOWK71RACpSFbBqSln8li8rW6Y
V/CYfJKlQZWJ8AIQyfFXnsbt1ZgtzNDyl34YjFfLOw8gKDdaJF4MeCHbCmWD7cQzgIinfcJe/Gov
07kSOk5cWXEdOzyfDCgyuyXjxyDROxwS8KTnJD4FTbfzTMwTo6rFIsceH3sjaVl8ds0hcREdHIb+
AejH1m7nERSyfTYqXwv1JClA2vXP3lKRsJyrZdtHZXsW6Xhqe7C5SC2RmgW+rvX6cRzhmFV2CfAV
XBey9WT7Ew8LlZo0UdfjFjfgypBE7tX3gDnjmiP6xj10fYJ2ZqJvXBCQAumF47LAY7CxAAqNqDTO
bMv9zdhrLN2j9kQMO7SbbgbFoZ/TQMAPb5rE3DVzI899hnD6TZ028N7y8B9ti6lTUVbucJB6f6pq
Al2gIxmlrmKo5s8LxHgEpZEZFtMyHiB7lLCd7TbE6n1CR2ORZxEk5t7p9Ztu1s0ZIPnCHZb42KWw
P97KGZBJb86/mKtcaDJL8CjFqibPyiBk9ovProm4QhlvotrDgyr3/3zCz+kj9dnAzV6ThKX503S9
ZxH1oUlO7xTDVd156fBHLfl5RLA81LaLgG+NdjMZ+KpcRbKH4NbmWYJ+MMarrngpk6XZ5T1A5Lb/
VXholgDU9ZBNrevdoiX+bWijU7H42nOEwG80JxfD6l9Lp6v2KJd8dGWu7bxI8uMh7Ij6z3Cvu2Ig
hU+i2pDVs0yG73FrdygZJu4hc0mo1GO/j4a23PB+s0tRTIcg4QspajRbzMIZ7puKL8vIxUsxktc3
G7YukThkabFfCCgfXSHviqJC2ierXsda34jVGwafSmyi8Ewjo5ntuyq6a2tUJTJuRt0YHurIeE9M
j1CNbC86+41NvwzDDuaic9ZMTRCzz+xTLhC5aLvmL2FUVYgntaW3f6HSk4aTnWJNLnMMU+PHrrSM
Iwq9bdw7WxSQK08+67l4a2w9CQNrYuvrF9fEc+N9a43oC8dgU9ugOJkGi4TMz967NljCPvPnjSfv
6i4PfXd2QxGUGL4Xtb+vSPdceyCLbSy7a+n0RHORI0FMDR5WJ3Q0KWX/Skw/DcXgvFtVDCOLkNNN
6MFxzNE88eW50uZfgYf+lRN8OGOB/ac1nkoyT2EiSBczOU+b2QHOV5mBvyEMPR3ZeeVk11CzyYvm
ko4dz2B/sveYZ5hhvzp9WrnxBqF7Arva3tmzH2zTesA7I4OcKsb0og6DcNIL2dFLXrQu1GG3AMY7
PPsZBAsiS2HhamHftX+llvPmjPMfrdmRA0vsO8DYlxoWojcTR7Rdv9mig/BNYja688r8BVlx5zox
3Yddm7fHOpbFQzGDw9OS/lH0S2j3Rb4rWNRtTYhZiGKlOHwZI1jawt30Bs7KjSksBIH87NgWfnyH
LU2E2o+VXJagcE4RK7WzSDLjnI4WDM2kXC5Vmo3HEhHkO6Dh1sEQYr4fkiJmMQutFXhMsx9GjBHJ
NRm7Os28h6KLk13c3jc9tB5buCRTMYBEO4Mlcdngc5gg/rtZUZCbLtPJm9tA4h0hnBfXCrALXETz
KuVx0Fz8BsrUf+1I2m9az+lR20/QGO6BAVkzlkxI5Ovfloadk9EM1bvWkBMNsm461Y7tbKG8yrDj
cfk+OTB9Engt79CKO8DJYB/AqeL61wvrnQkMZ0WoWu+T2/d4+Aodb00H/wziIu8xgighj/XxnXg6
G7asGd6NIBrCApTUe+AgheQsfvseVzwi0DFs3qGQTYhqI/EWa9YZw0Hziv5kQEDCi7aqmIrFvJYa
LKIpeV+6rN7AS7LBdMfdvrEnJlnbPicue+Iotodrh4jrVfJZL5Pf7gGcsVdmAtrWQQHVMvece9ba
RJSCB21ptZcu4ysb7c3g8i6RGMqQ8p5GNJIRhelja42CouYDNArYb4yDnjvZxsYFMr7XdU1inCJ/
+ENOihltEDj+1TM5nXk/oCeyBSnkbnDDssLBsPJb44xeOIvM2mWEgEPLGQ5mlQV4kqfjfqmvQ9bM
x16m0XXhs2ipewdm8TVPIvFAILUP0aRiymo1/YYUOop+5fLg2jMTdtXOGwIJoOtQ7iYxxU5WH9J+
A5mh21urCWpfphsY8dnNHfvqFCw4rSLtiAdLvXyv+gqfkWo5NLjy7eY6eAMcvO3bMYX4wv0fLSB+
58YXfBQXbAiGw90CWttzd1GWxGGUE2iVLTo4gtN9mkIZEhEaX8aYP7hadjXXR3ecE7hyi77d9miH
auiwMXELiA8EBNBijZxNHxReqBcViUimhy6N3KexDgiqO8Ve9lYdjhVBjSqI/W2GAVwoySzvZFK7
29lvhzNCHe59KoyUP90CbkESLjNsHqglS+ibV6V3pdUA0rXuZqTpdoMzpxe4Hc2Bhb/DO7uhm9Yc
DRQzhCajS8etijhU/YftLT1GbMI5DkjRJElKCHn2jF3XRdWhikW+sdNX6RrNQzxPZkhE7TtPbzLM
o5jPpRMO81CHiYy1m1vL/jq5kxaWpOvvpRjFBs1mPrgenBOsN8qKME/WtQ9EuwE39AB/qhYFytLB
QNszDJTp0bwMEaX1dSO7Qm/c85eYrp0k24iNYnCOIx/H1MK/R8j9MMRaHg6+frMJ6Owsd55Do9PO
XVC9CuF6d2Wn/WonfqjJMax7u27KnZyzP6UFfqdFVBznnIeqb9O7fBinUEtnL5xwGeiY91GFYFrR
3eKMkXe0myPcg8QAU7qPIkzXkO4QnvbLnuzxYkfAt6Y62ST95Gyk4H/S12Zx1sQABdQiMDpP1cmf
B5xB/Kq5Q3PsqrdsqSygIhaWiCaWG4BlWZGJwr20U4Cjy8TiyWgHeYBku0smDcpaI5Zj4eQSaGX9
0snqUdMBvCGwLQ+elB+GyM2N1Ro2d1jOzRfYt6WfYMkt8cmPcS1aY6L9kGQ75KBZwcfGvNXZfdRB
Is5wlHSyV8t3KS2wciwLttwUcCjwWd8s04T7UB985FFph503EOtApmnK0YaW7o1U6XSdABmiWST3
uR+/eYjV7KbAxM1U5Ltlil02wwNf0DCIvRtH+k54+RuGQNO2IWS2Q3JV3+UJaMJKixFaMeu7ckIP
S0ZMUYVrW6GHJNxeSwdv0xVptxFRciAGl58zpHdd3XQvrPHvMLvskDFPHyzD0A41N1IYzQ85AI6x
SMWjZD8bOySaLZ+8iYBX0jWSHavemqz02dnVVjwdito1tikAm1D4yMmmt1hMDssbOWwKEJJbx8se
k0BcXMdvdx0SueStC30/QMc7Lp4ewPhF5IRnOFSaISv2PcLvS+9WyHmleDGgp76PZn0nPb8NoSvn
+yhweJJEIt6h8vRhoLuza3o5PhsFYaEC9k1jmlh9BQGepRbCX02UTlvMH5/5qXxiLP4Pwp/5Xmg4
XczW1svByMQE5UDrey2OJi2CdmZUAPOZxFtCfAae60YDGwiovWs3A0uKfeOgYN6gBAE6vOqemhwK
l0UiMCDn304g6PPJnkOdlbTdYw3G8+cnMgvjRaT5oxY1y2bQjeheSOvDtcnDL0N9TvtMnMqZx7Wt
AeeqyGbU3sVjlwn19IL37tbAhW7TNAaKSFUEdS4Cp5TJc2eWgLymHE3HuAkjBFYPusaeZWic9vPg
LKAg7KrAGsl1HqMgW/ZwNDHDyCCk9ovGTn0qUoAAQXPC8rI/T6MYzurs6xC7dn8uUqBTcGqYqT3C
7eDbD3OZ+wd+3Pps5Xp9dol37bulus6I/Z6RRFrOacGmLYCXtFFX8zuSAX0+HRoSjMjQXIhe+CGh
/qswgvacNeVb6xcEUEp7bI9LUrBFDmA1+/mMLHE/n0erR8vck3jhukZRhI6DOotZ2qdBWw3x6sM0
L+WZWaRkEzRFO6ev3twEVEA3xBXXJ9Qi8dkt7GqjJVXCXsqPzurA8pV1aJJdHcLu+0jT2/PSt+hl
jc6h5XF4bvUM7GLCsjRs2uolzbo/ZFf2n9+VOlNfU7I4aJ/P0eKj/NKLQ7S6Uap9hjrz1+Jqzcfv
vW3rcuJNc3CnaDy78SukppoH3c5A6p/dBVnZwEvfrDIujY3Um+zUdQsJ92VrjNmjoQUpbvZ8MJJv
DjKUKEGwgpcyijY8pNY30NyGSl4zjccFErqbJJujIkz0KDoseXMcZYOwQokrYpqcxg5eosZiDRjs
ZJ3VO0DMg7ywt7yStqvxq7D8ZaNOpZHUbH8jK0w6QJRIhUD/fqnKgK3VaBOvwZDqDNDBPAs45pva
g8fW/PSX/CdxF59vNkJDbjAdn90xZTywsEFNxEn9VrU5Ved2PaiiOtiIefA3X3/K/2qOMKL/R+/R
C+R+HgXBxfJg1OMGs+UPNif9Rtqowu1czUZgpMyOQ1MEJHXoENf4f1d+ilj6HLZBCz5TeA2QOw4D
iL/9/KfAU4IM4GRo3V2U98kp1wrk3G89NoH7Phkey6i+y3gOnFHJxiGtLn4gJxcTKJfQtHo8Zhfz
JtGGJxyu+Tsva7UQYDTphDhdnqKmKHl2L8XeGONHj6xYVDzju/7a6r51GNYwge44xXmKkYlsW/My
G1jbHCAieM99yz0cDD54yaJ6CRQNEvuBMoZIOYwnrXIzbh1/vooZQTbH0ySrJuKMAeINzZCfI12g
y91pLKsgY134ak5owWhOuJB1DrUJkJZvmWEWxPYzikdlXWfnoFr+5MfGnwbQ6skeS7w1zbTbJqTI
zLELrqNYrANB5RrW2CZlC7F1Wlnd9AJS48A2aiPyOg37PK5uTkrGGSErRPvLA0T7ZUsWJqAXgs/W
hLItHjemv2TvoP7bS1Sm9gZL5HIrtaW5yxDOsIxKe6t5zO69qfVPOb5Ej3hnkpN2lu6PKRMHb+nw
nu/sZ88T1YFboDxGxNHfqjJCMSHVfvSRXW+Qpx1AjIr8qunse2Qw7Oo8ET/iOnklkrTBgdv+GGLx
iCCq96sQxNOYF8xSc295xPKljNMmbHVs22zp/iQy7xML4Bnl6V1/JFjyRGoQjkvfQLQiWrKtYpmd
TBTnt15hL0dUTJfDQupgC0rT2i5aJ3csH7dVPaYHvVnjHQERqZJIayd69wrQH7tCMTyV8EmstEo+
Iq12YYKTTDCfs1qvVvJKstMtd3mSo/7RSeO9HLsGdXIIk2T7ycPg1ZL6aYAO0Fhu0VzOHkWaFZBb
s5mH1K6bi/zSFPV4cdbo3QzUd7Ta5hgMrfaK9fVOBBYhVRh726jPd1Ocxq8gBX8KjKbu7dbUXizd
0bDP0Med3xcgG50q2eft5H+0xK/bwAdbL6P5QuAz3uY2ckoDGeQjivxbHyX3HzIYrY2XecaNHYB1
autEHiTcs+fE7mC9kwn/1SIf7ATpny2GxKynDesxqPJ69R6xj4E1iEeriQhtaKL8I/8fxs5rSVJk
CdNPhBla3KbOLK26Z/oGazGD1pqn3w9nzqGtds7a3oQRQUBlIYII91+UfyErEJEjjcrdXNveG2hj
/xREDoThasZja07mJ0IMvya9vc5T2L4NTeu+dAhbRDl4Zoym6zNK4AxHkv9O+bE3yXkn5NLS3VZf
d0tPaZS6FNJ9O3pr+9dTyG579mWcR6xMuQZEPmF/LKbG62YxYHcsddmS700fqXSS+m+b2/6tu7RJ
8alNziNtk9bmB0Mtxx1ruxTttzwv+agum6rDFIZw6n9ajd5kQrDsTxUgu0f82P6pr4euZTiRBlQs
5RQkYXWTolw+s4NZID4mdbOZ/lNHvZpZZB/fF5MevFqayuvgZsYeEFHwKm1lZjO6x+ZwljYpVLjp
ajT492tTZifPAcPYdlCLc+PVRM1/bZMdeTPX5HcWrePl5GtbrDQ7TevV69bGinOPmL3xVJipdozc
MjhbJVLjhVJZj2ppqo9+5kV8+sb2e+1qXzKAyG+6qoy32Q+zo40B0UsxzSyfgmmHxFvxZwTi4hxj
AHkhMQJrGXYiJnsHTff6Q1+nxFL8/MEu+ubejNOzyzf2DidPpkhzkl5hjp0Tlvx3OZKtZ8RdPvI6
dR6hH6pHhWUXw0pgPwztGDPDVx+Ssb0hhpLd4d4bYqkDkBsU1Xw0PM3G9CRDP66Yv4cOspNcaO+N
gP5D3tbqn+it5YdwsPOjOmvPpJs7lpgdMo1FMu4b1A3PZl2Q6VERZNJ0iHJMvQ9J36sflTMAGG2T
hU1BJCnFHwoLqsD4Iy5/GU3XsFIG0NgF1pd5MMtDBnfuNY0QKSjH4gex/OlOmupA7x69NLtKTQqI
wsGpgfp9kP7S1nb6h2f19b3U+qiYyTCND207eeDU2vBQZMnwmod+Dg02Go5KMAyv0hYVTHYBRz1K
zcOV8y6qsr+QofmnwzwiVU1UEgzKcg4pMv3vaLDCFzmNV87RVcW6cLd16DvsHkylTq/SVvHe3reK
/+g15PCn4oBeYvCszZmKiWcynRw3WMITDNvSFljRS5aTQZUmq+hB3abFTxnXpSka5mmvlpp+lmo8
NcXrRFR8PUOOBbYOUEkwrwJyBQ76HJexc4kbxlckW/4Dul27NDPzc83/urV/7keIPwcOaegnOd/W
sdeit5FsHCubbNij4FQ8IBloXo1x0c+ponEnbVL0hVo8tEsRxApwTn2aF80nqDn/3bF11pLZuZS6
+rw1ydaU+sXD1ubG2V+qVzP7qSNv59ZN/FDopIxDzHrXra3NVlpABLV3kx4KGaa1Wx5U6UXRAcO0
OqrjcWlihqJm7UdAIOjoM2c4SVULiww3hA7etWM1H6HvLyCfJVa4dI6GMLvEYQioeqkOYVfiGAzO
BKkm1l6h/WF4Kfi2wiTCvFRNkuoXvQG53w6d/THm9XAJFWZssjcdm+TS1uV0CEy48n1rOze/ZlJi
J0TnVEULEUlL7Xenz1mCeeEXqVmZlrwteQKpRa5vvxumhUpSm71IU9EFzCaycr6XKogpc4+H458V
Og8Hfay8dyvqFSTBIuVoeZ77rjE1uqg5kzqpFki9oL/GJEc6GwwXzzAY7mSnD6Lj/avOY93vh8ng
vSrLZ3U5adIy3W09L7+XjtgSM6ebOpyRMC7cSdvAl+cYNqhQeazvvajsIdHwyRvlwybfJld3fMKd
Sxqn7aGL7A1bny9O2pxCp0/BfgbROUct5D0YXsqyzk6egjF0Oiy6l4P9RpDAIvmrdccCVNaHkvRE
p1L1axckfN2nPPuwtHFins8oh2lMylzccO7mCLozOqLpR6+MJFs8/wty0FhwjIg/e515llpVDvW7
Y1wZHaOjjZelAyro5ui6B30rQYo698OPZiSSlVakpKDR6BctD5x9SE5gifI5+x6kyzFKze5EGGuJ
jblM57O3qTPyvalnwcXTD4iPus/24gcjhZ5eDFN5MvL6a6crWPG41fTEj0aGoxiJV6esXRQDWmRM
8ngf2CVUQx0NQVSziu9t3j/7fqW+42QoiJtdbXr+W0ZcK6mYq6tKxfWZNNBFSyFb4TLHsAvzIciD
dG3SRj+6KUb/Gjfpz9J2jUuDjcVjaKEPNzHFvcuq7A/m3s1P1wwf+zHT/sJm45R4jcVi6amZ5h0T
8pwcdtsCl7CSnYe48tdgwV+Heb0L8Mb4MOPmGgHk/allCMMpzyk2Jq+6XdyhzJufCo04ba7E+dEd
4pKkd/SVSV917l2IDGHrhejTJ+2z2Rc1gQA7+lmH39Vgts9eoy3o/Nw9TCoxwjwOC4yzXYK2KshY
e9Zf5njI34cuXtiFaXiTalqhNwpo4h7mvf3sdxN5qG6o4GoY43NUmwu/LG5OoILjS1OhEWIp+QW7
J0wcUru+EPSrj+ZCK2dlbrwy9efPz+QgSVAcAEEdY4VEP0mtdBfrbUTwxt6Z+guug6/BzAhkMNSe
Al8vcPvOQX0pWvmhOy2atVn+YrFa++hnV3tpG/0k+5A+9e46PLR3o/2rY3D+MEPHe8tK5PmxyPjo
LWPCRRsT5mXfiBAcsWZcTZeait7ia9UTuV9qPcni1xwnXqmhB1y+Nl5yCv3S+miLCrPdPDvLvs6z
1BfHry9rrTSrl3aYr6aaqMha6JekSufHbCladbib41YnXEOt7Jr+1LuKjZaRbj+Ouuaw5p2yHREd
NAOk0Vj2xBbfmGnK7jK9th/VQWOvP7Xz0YyiHsHapS67pCCBic1T/yiV9VRZ1VgkVQvCqNkQXoY+
IyzZhBimuVYdQhhCOUyqxfIHSALYHL3AnslaACeiOrY6vWdXna9dOL2vVdmj1WV/i6zkMUv7P8wi
Lq4ZEa/Hvq/+KVDAdI74ylX7TzsG1RsfdH7K1rc1HM3YNaNW7QCQIy2ynCVqCQaNeoxggOkHT0bi
jqewh0yppWrwxJsEScDu5+l+8TCSNunnYg30JFW3Mp9h3BFlWI7f2ueqQb6othV0GYOaqZyvHcLJ
D2GcUuRxmwMwhmI5pCVJ5KUtMhk9EQIKgHPY7Xtm5R+lX4WPUvO8yV+glTiSLzuHNlbOymDHLKTz
7l21c/3BxvcDxEgL6IUeFbBUFsdvUglrckzo1c/3UtVaoByQ8dKzVMspj6/+4IEcXo5ExjN7modo
/cPSZFvTPqrT4FVqVjYQYh3QRJFqhPf70TaXQPRyeGhb5Q0uhr2Taqo71nMNBVdq8vvaQL+kdlY/
y2/PFpzXaMUKfprL716ARZOulUeplpjL82jmuN3Ib7MzZJBihKCWmpwt8vvntCTES2KZ1Jql5epe
qZr6ZpMsIJA8VYzVZtFcVJvMUID554czFtMuDgLnOwDiu5otPOl4nxpr/pu4xZeJSOifZQddhKR8
+IbPN596poY7PDrLRxAc6aUsbP/WGnN45/tKdCEPmV8KRDyf9Cz+kiLP9qudnFdzwq/dcctfeVbY
WC4n400rMTV2Y9A3xH6iX1cS8Q0RfBYGWuDGj+mYxyBxguCOFOk5Hud3e86NHXKcwDfK1H5o566Y
d1ml8XjzpvZp9iSFYtvpE9FQJLL97w4Kj/s+gYHuDhX5tKDqAVwBPYdDp6Kx2cFi8drxDrD8fK2b
6ge2mcrV0rLp3eoqHrvxWcMP/gu+az/z2d2ToEe5u/RPoR3+VXVZ8hTFEbq1qaOcoOmrX0or1pi0
tifN1e2P0D6TEku/GvM8nAwlio+ukt4FiveT6bp6M+voLzMqfnRjaJLeqZyLBmKULJuLcRZCY2Md
pygwQX7wQiP5NpAkSifLBYpUkax0eLGTavQOekh6qQII8FoUZyLyMSk/TM/bPMb8BXVisgTa12oO
vIvlkfkE+J4eqxB5TNMBrDSAhW+a3r+3vrmwvh+HXHs11OYGEb3akYUKTmpBRMxC7pLAy0i8V2Vu
XjvG0zh+03E8MV6K1nYvU9YhfzgCUK73xBmVi6aQV4PTVJ3gzuvIg/jG7SdQD/UxJQJ2QF/JPuR2
vvjIzlc+j0hs2sGfVebWb7POR5sm/ckhcQ+42wmJmFIo5hjej178c8oxXRwHtHOxWvx7hgZTtrqH
G2DQ7K0+bF9I3mpnq7LCW2DlROWj0j0EuWp8Afn5Y7Di8m8TFUxyQX9FXVdB/g4J1hcl4hBD2+1U
ROquOPcNr2qhRc8VKBWpSVFZrXaCOE9wbOkhhV/qIF1G786HrPKKjIoG7C++gI04xngxPPWaqb5N
pFaPnk6uW6oWQoqPWYwW/LKzB134NhiQsUe7v5cmA/bB2Yns6tC4ifbm9UYLyhMA0VKTJs2wEHxr
0+QmByxfn6vBl5m5S3QpNH9R+yy7t8kH0mpG5YvU8KQKjqnrY6Gz7BxZ2ZCvbm9S83Ste4uUFISA
gyS9tOl4hFx7L7dh0XCAFExKTrwa2IsuBwSuMh2TKlFBI9CDWXX83OlkH5adylKMA4E/BdLAVXoQ
6h5ufoEK1HbKwE1viK8m62/OoqHYR970NsWEOyZL098aH2u0vA5vaRbypSva+G+7tdGVZu706oT2
azr8KvHEfSemuZ8Ma8SaJDfey7H8GSYITcg+QrTqHnFK7wJi1Hy3NfwMld4bjtI3N/TgVmFTs5e9
g0qmB/t16+ybz3zvS8Aw9ZTdvJAZBFS06FUKxFGKY5X4xTH5b5s+RdkuqDzEu209ep2CEZSX76H9
bZ7TMDLe3KIz3pJZYdAH03KVaqx43VWbgYdIF22wjTc+YJOTRWv/vCGNPKLSerGXw6ugPgF39xFE
h9tWKZ3zKkUSN4x2zTBenSB2Xlu00R/HWIFmrgNAK8wAdjSONGfpTEQwfEFLjjWN3+Z7UL/NkQs0
HgE2/3O+uvu7yBT/CLMfYBS2Ka9w6XQs7ppurUpba9aHWuN7JjVMTIvzXAGwW6u6z1FzdvYBbjxJ
02jMpPO6WMXWowrepG2a/ZuW82JIrW6V/tJadUEP/qgUvT09lYBDHtYmWJA4Wg3eznDy6Nlxec1b
tLPsSTd35HbJFBtD8CqFp4ZntTDmR6mNvts8RrV7LvQ0SvZzs0SB68rZyd4i4iufWjqhsyaJT1ub
4SV/earKR68vmxctglX2l4O36Nior1LwHKHg0ZOt3tp8c/ioI3W8R9FHfe0DP76vNfuPrUPCOgXl
jaY5b20udmXtuJ606QcEK5AR2lujPd3rUfzcjl72yDcweySFfushQdykhlGmre5k00vDV6012+tv
bXKY1RQ/6tYPDlpZZYB8cudFCrcmSuhACIChTlupKoB0ycXUwyGBo/pWx3755icl4TUvjs7SlkU5
scoYiHmYF+V+qnx1x7PvX6WzaeDRWqBSbJjAf0oVO6yUYfYYdFH9Vs/la0ug8AG91/qtSBC5NUPF
36vQQfF6GO6czuy5AOwMgU8dSKSClNLs+k2d6vipid2r7JQmfMY0gveNd9WmoXyczPHOrsOe+zkY
H405lDdvrDtQQVOQPdRBeczLo6IO5aFpnPqgWcEM8MhvTqZiOA99AkUj7v1ksR874uP2tTH8Aj58
f++X/YPVByi2h+Sk4CX88Lv4ZIUIHiQWK52CGYBXatVljOxfs5uDYKuvah/AnFBCMN1qrx9a5iD7
htlH7uEvpGe7GZTwfowUiKQ+X3PJ9oGPgV1vgkFXleEGYuJDq53oHPBBIMCtAkkHpNz3+p06ozXX
aopBcgF2kquc01H/wrqLwQb0wqE01MesS6+YUSv3VVdCj+0H95r1EOAM4yNuhpjln8s6GbRn1ofu
25xZ2m0io028oyWYaBS7LJ9aOFM7dcRJF3Vi0rcTbgBe2Se7duYbyWL4Qe1ftLDxnhcRvgkSgz1V
JrzHwLg3m1g9KRij7IroyzzP72SEDlGrlafCbt27PsMNhkAAm1sxDSjA20Z1h2jZVxAWIy50bX8q
nRAfV133H/v8F6cJb8itGDt0n4e9YxpkbgtFu8+Yq2bWqL4YKWceqmy+sxCcDUJAIpmC5WKiw8mb
kkujDfWt7vz6iH3kcGgcJ7hP3Xo+qK3+NRjxDwAx1R2DGYqGOpcvFvCPl0o3P5Q4qi4Zao33yCSC
K+Gbckwbp70vi4IoiT7A35r9fVBN/T1AgktXI8jY1sk+r8uzl43eNTem6pAyb2BpZYY7Azetfd13
F6taEIFBpx3NwU5OAIR/INX0fTETvZhkyfdcrX4PHK7bo85GBI/nxm4U4HpJ295plOgkANdCS4IV
e2fwtTds2DbqjyrRJ3h1Zn03ADS4KkvAw2heZEatLdNqpig8Rh15kDREmCVPkIyIhlb90LPvva08
pik8X8RR9mn8Anr579k1qhv5N5UvYVKjuabepqLSXk0YHiaPPeleux4S8DdOtTfyMLrv8iq4BSMz
jEzj/Z1CfHnSrkRub1ie3jIjZOX0aFI40QdGvUwwE2KodlXX59Cefrim6t6PbtLuCQW2IaHQFeyA
txq5Jdu5Bn2II0QAmUbLMS0r6iVS8hUiQL4f4uhXk5W4ZEfmhW95n4BYQd6qPnFB/65TLGJGwvBk
HzDlaCvrmcCIvotBlx38uHnz3AaOmdvg/qYaxTWsGQdjxdzPQ9/sy46YQJ0/o2mq3vdRpN23S+GY
GFY6kDDTfBfqgX80O5B6oaazQlGcjrHXao5Bkrh7QFmnqAh+KWQeUGKIUBQilPGzt4byS4usOR/t
S5djY+e4cJr0gByIOkJP9ZgePwQNQJ75hRVJuyfvWZXmI7bm2Q43gI80VkP+vGMtEOrDBLn4afQI
sNd6N5EVDl4RVuHz2VYglHy1A4dvxvcjyMsdtlnMKlgUdokKh8dsCV7PaXCyvUV9tup/Ba6fIVBm
AG909RQQg5kDPPTP4YxVow5hftdpUJnavwZIgxGw32PjAeerbYeos7Mz81bdIzRdHNWiA6HcKRiw
aKqCfCR6MUHgk1go3bepml7H0G7uCTVm+7mbEEXL2ifYy69EmpudhZ781Zt0UKC6b10d270pfu/d
lMR3b9aC06ni7nvjevdlxDBrNgrDWFpVlxmFJSxUvw0AUc9V133D+8CAE2wHR6VMpocBr6J7h+Bx
sRCIg1R/Sx33DvzDxCx79LmCw7eRVTvRjQD4UhwfdaPzd00BiSKLKwIVbWCSdSutS+VWxc5K7PYM
dL0AFOdZgG74GJwgM9+cnKSUXqC5hXTsW2l1LlGeQjskcXwup9Y893Xl/ZF673CZOrX1f852fYDz
zrfUWyAyys/I6Pe5lQU3fQzwR6zU5sBK3bv0AM/OFjhQcCekpBSfxVsH4d6xCoIeqnlgzvjgjdbw
nA5oFDnUEJNJjq0ZvOeZYt9tRTUUzlq1mflf7RqKGDZfj5bP3NEbLHCMbgbQs/K8kx/43j70UF/T
GPr2LJl3uhrwKvqmcTfXMWlTZh+/0lw/5kEy3dQZ+SaEol60OPjLWhyioOrco1ssDyOrMz7ES7GI
55j5qN2rZt2+DH07PbbxMnJT88qgfakjprpVnZ7LwFHDfepwG8GEXZWW9UfXp8w8rOhLkuroHJrF
s2WM9mnMI9bfS+G7D7PXwUNrtfjYdC+p0yS3kOXBLfWd6GAUEABgY0d3lm2+6IEBe8MbeaKwexxA
XBHfi4+DUr/MGFQS2GNx1i0CZ1p2EQyYvWSkoQoDSzStxesKBOZ/C6UjX9SjbVp42GUYIZJafglS
Y8y8ljALfg0OsudLIkCZ9aPuY+uK4RYcCcxAPTjWQQ8aawqGiRWnz7GERu4RlL7yoBZ3jTk9q+E8
Qu3w7cOIKs1+WqrIFEz73uRmmakL0MwJU3glHdKTswa6yDOLOxAZl2GCkQJc6bEzuxelxf8pN+Pk
oGOiOe8FMxcuBH4L/NnRGaYcTsHsPo6ppjEV7LInj9TcLW6qLzNwow+8NkAbFt/DIUo/1ByXGK/9
5RY+D7dECZwlVFDPOiudlAfK8VztQYqJTxgAK085+NIbDXDs1UopFcCePkiBqc7Nm5wG18r3qA7y
axaXDNlj5xww7AYeQkoBEFwx7wsU0yKnsHkv7L3JkPcwaFB6a4AC+K8Np6Th7yE54j/EBFgvyRx+
CZGCQ3z0NGEtd3CcEYL7gjcCoH1INO4u+r+psk/7+m/WNe1dO2Tneqz5TIIKTBwsrdUEklALj7Ou
r074Z5GXxlck5FHkHF/1JLAu6aC8zgQBFnqreq7MxXgg/qZ2xiX2xpBs/cGLZ+8aRtZjTCptn+rI
KrVqjvCfAWLcvnNNfbrX0vh9VFmlhlWAjGIIZXgxaap8dG2Shr8HFOjLqgARZHV3skl4g+Uq7VU4
Ip3+7gZHewO26yKNrUwsBEzGaW3B1edp3xyK1PaeYQE4T+r0PoPgezYAI9h50JyqOPlaMjFAvjIC
WlmSTJXqnOoZc74yA6CpKOekc0PmT0YK/MU65EFn7Kuy6C+wI4r3zqybywhbZC9VPXEa8Ma1hV+o
0jwwXeb/aTv7oJfBr8lWpnMRp/Mdwh/P/QzY23Tt5ClAyuUpaLSazDBSmE7vpEertqtzCQ3cCGBn
KAkScxk/b2FquANSwU5IkrEIds48ZkdW0U8GcQ5G8UOWPXUhYLHvuf2OaVl7zRbMTLng6kIQFlfT
eYoW3GhtTOoVYES4IEmlmPToi6IY/jH+b5O0S/dsee3qWxlwXb0WOt0uK1JKAXo2Oshpra6Cg3+a
cIS8WOF73IAU8N/GJkhPAXReuzXgFg3jG0LlqBviebfqaghGSHBDmcmCwY0dlLwXwQ3Z0fkpJMnx
x+Q2wQ1cljUfmazyS2RT3mirgkt2kc1kJoIEC4t/b6gL0L5uq6MgVCrnaYEUMpfNbkUP3Dpo8Hrw
d4miLXEEWgOwWEeyKn86Sn5I1ACH3F9mP4BiXi5cs5xRtjZ8oq0l6nwUqKI0jnM2ZRfpGTktVwZZ
xOCf49vlJNJLC9VpZztZepBfmaA1TQIW4bPF1e8cNOpZFEYcbw/JfbiC4fzZLfdvNCPnkqNGLTlg
KRK5/rIZs0QmpYXxnVSzrDqHpaLjP7P8phzcZ4B3xkX+pPwMnJfDqBoQJ+mro1eWv+S4dAzgmC+3
cb3D0ih4qdwn62ItpNGtbSz17ozUCp5MgD5W7K88DdBuyVCPUzoeVb3+LnhgKQZg1F0Nv454KpIj
WTXYmBFVTsoY7zZHSXqvOK9QDb71MBePXhNyR20kRE9t0rzJvbcT92kg7nOaa4Nh3Roi9PaYupPe
Km6pw/KvDdFs224a2GEdCHUTHOR2yd2QrRKPz2Qnm/IUWKHuk1fudl7R5zd8HT3QZ7K5FBAReDaU
c4XXO2PLkMwAEYA5YzWMEehvm3K0gyMFSGTXyG/r5pz2oKHs6CJ/b2waYtTNIW6Tr/Oo3+TKrVcJ
aumusNLpINdarkrSFqz/Ww3xlQUDIPdEjpAtaVsfB6lLYaQ4hjRdCEQT0cehe5Ubvz6acmm2p0H2
1EQ+dxUY9oNcCvmRel9zfdqg0PdE0JnlWtWPdrENQe5yvb5m7vQzwCvjlDEb4Kl706q8hWkbnvIZ
onOrT6/6MnTIZzuLbec8BzNIYOz4dip0TpRwG/SErCQv/q8//NtvkE1sryC766G+9lzvHmoyOJT2
hn6QIUC+7x1y4xcbQNb4msLlXS/uCqf47a35DVTx+QoapPGKCNbk3JyMMNfmY+yG35QuU4/bFWYQ
vOmOC6V7G1zU/jnDxPIkv6X3q6fUntUTGo39vG+y8L4ddAWYxzIOLa+1HClb/7PN68oZ4YAwOciT
0MfpiSkMS5flQdBHpJ1MONbb47N0sKuZDqa+H5Bgu8gTPHbWcJlyi2VJdcydAeMjdwFX/s+/axfp
1Q/BCnu5AVxhAaRsz94cP7j6AmA0Crte5G0Y3pZhWZ4kqW5tBdGfZUSy9Nk5+k41gFlJn51AYYyU
/lJsb+tvj+i6KfvnyhsuXmPu5UlYD8FW4Kx8aRsSBDIWsmBvzih0X7c3fHuWpU2qwfIUqn1/agDp
nUMnOsk+Ux526bEd//kRlLrcNdlaj5H6uvlpv1Q/ta2PbVnZ9j9DD7ZyJPhT8xrAldulwGOKFJBb
b4NwXj4cugfRNNBZqE76CR8K8vTMC+SOD7aOMajzlM/ti8PcgPXhvU7EYlYLPLaTlxxQylB3d9aC
VZ3H8iUf3O5kmjNTiUZXD2pQELvpEZjZkeA9Ce9gyhe7SHMe6kMQlU8O5sXbjZe/KtX1ddrq0rg9
Jp8OKYa0vfTYD8rDKEW9DNeypSfQl8wYzpNcfTlJAZ5xArPCY9f70Or38pbAaqdVNn9rHVzjj9xC
REnWLROuwUdIdX/awqUIuWBdrKRX4uBQQ+IF3zAm+kfUA3dHxuQo11gKue3xMj1BKJc18pT+yCf9
5sVGdlLn8S4xSwTKvO4ig4zGqN3C2S1Rzz2ERbB+AYz2F6T87ConlDsvW4z07cKGsaPh1zx4z5jF
uStm2U/sNx/Ps1MuT8Q2GKia6lw5bvt9ejtqh36CeL9dxTJzGEmT5TOTuZl18C3oQkIqgRfwB7hk
g5m4h/yodCG3BuXEQBdl1KzjqmMmky3wutV5cp3rBDCHfO4ZeiQaxZG9z3AMW2dX6yoq0oKCnJuu
rYMwXOrH2kiMk5xffpdvR+O11Z9mI29Pqmm8yF3dbq1s5V33MzamaDcWBUr/UMj/WaBtA4ci336p
rxM7lqcljjQsH8D4H7XMzmHnt/nwgCC7eQGaVt2EtTNEXXXjWfi7DLNsvb9yJ7YxZrsxfKD/SqFn
mpNXHywI0shiOAYOJwUvgcsIfkAh8FhyyeTOyGMdqMQeLeDBfoFvyH8Hc+mwjejbnVwf6GW83y7C
tle2pMv/+1TM1UbYSw/bUC8/RqrrXHyry9baOEfYfjChRZhBJrpKZ19UPBali/zZdcolmzhs8qqt
m+S1/4HVrx9K+Z2/zTLWY8vc3QMLuCchiD0GH3qZv5IcIXQtr8lcIAezDybzG1orxJPDPrkUTRiq
R+m+bvrLFzQCDNIF6TqPkydVZnRbsbVNc0bKQUMpUgMmtkzC5N/ZihUlKfXf5rLrry/nESbOw1ig
69az3QBPP9lkqeY9er0FSagfrvwQs77prq5eZVomkzrZkmI99TItlCqJIDSvAwggW2fpslVlayu2
27i1bX/j07FR/tEh1MEYxpgpA2cHECC/SF3ePK54wjJ+2b/++LnUil2kDOpv00i5heuTN38PINpf
5XGNUNIFNL3cg7DrkNyQJ+XfN+XodagClNNc3DI9fKaCBDBFtiXcJ06IEDxk77ZjWwPKDim2flId
/J+DVufX9dcvT/JK9tjemXU+sz7M0urpeUf+5L/vnWytvWTzc10OWs/6W6/Pf+DzUYpGYqO137UZ
qVkZV7bZgxz7b21bF9m7zrNlcyvkfmxV2ZLj/udZf1vOSG/p+OlP/Vvbp7N++kvBMuBjNFd3IYy+
5RXHw5lcRTWva1V54aUglAI5ExoRi/clzLYVW9uc4QkK/Y4+VWuwuXaS4VZOvnX9bY9s+mYAQogU
/PpEy8si78n2smwv1f9s2w6T9076/Vvb/++p/DlfyP1FDNpvPLg4tDGtXebC8uHainUlu9V/i1X8
W/dPbet6Yjnt+hfkPJ/6rH9hSLx7TRn+Vjsv3MvQIGtQ2dq+0TKGbFXZ2iZkW+dPbZ+q0s/vEQzo
f2o1kghJYUPk4+Uk9870Vh7hdVNapT4TymZZnVXZSfeKt214B0wFbXyrK/NCI5e6jPzMhQIiSlZm
uWvoyA+sdt7L8ED0H0nWBmXgf+hq66Bhq8QQZHQpyhkSJuJvh38bbrdHwZFF/9Znewy2tk+Pi1Rl
7xg0KSELF6bXoM7moXP0dN7L+jcBYEC4KBnfg3aITusbLxdlK9ZhdavL5fqfVdmxvbpSDQik/DN8
S/3TGaRtzhKwE1rCa7QN9uvEet0v92c7ssGrhMVbdrUIjBhLhOS3lePWTY6VQiYGW1W2PvWTQXRr
++0flz2fDhm8SjnOxgOowOcaKgWuAdKDSLmhgeRYPlwljnjtmwxdfpZk2UWuTJn0eXaZVWfXZI51
kZd9u6Pru/9bMPO3qcLWVbbk9kZFT0Rv7bQGuXIH0RMjjpBJ0dHKHmavJB2Dmos2PcorusYp5QkY
Zz1u/pAX+Z+oVq0GR6yzSZ00JAfzPLsmSATDEoe0JkXdkK3cbXXfChT0z0JrVy66w85sYUDGgLxF
PixdC86m7t8JZ9siARCpaNfIVZX7UmdQmfSqeC9jeCbCJ9eXGzy3iO60azzz0+WXi/rbLVqXrutV
lzWLbK6veURycvbM6ShXWf7sVsgP2KpyYT+1ras62fOZzLn1lN3bv6SHob63sdbbYWOIVVyQ+1+6
Ih7PBkKARx3GLFWoZwiQFld8Jtlr6eTODAeZnmWv5wHz1JME76Y6eIu07Kwt51CTOnsog7rdSa+5
y8aLMpfmQe0zQHrDUOyaiFddCi9zzb3tAfDUwBTdp4l7UqPQyo9IBmG4zMr+SFQS1PDkXBs9aJ7g
ZJFrRjQW4nnm4F4Uq/epP74viPbXABnYV/g39QHVuBFVDqrSliF4lCWkJ+oRFYjYrtLX2HNQFjS7
hylGC8EBtnDSye2fPcufn9Oq+Qnf8dKbWvllzE1ctVL/W14yJa/xgb/5gQpSPGvee2+2vntE68ns
+gEJB61FHWcYdkFT11/rGUwvS/LyQ1dTe4+iDvCqCNkutVhsAUxCyXNuVeg3qeqhQiIYZagSHDdG
jNXjuOwhlISZwICjQJho56awy8d5SqpH2ZIiKwoH3bM8R1iYILxVxMGhrJAf8qfhT5Pk2blVFym/
TK0M7EhQ4jgsAeCd67Nyi4sY1WsVwqfhYySqomB4aLMCTJDXDqyHm8K9gdQgveYRbG9R/Zr6KXoe
lgKiS/Tsq8k3ZDWVqzSVGSbd6C6iylUgfGZYZGuc4LlBDftZJRP6nCqatp/GMWAFwY7Y9oBWpTbX
MsdSFA/Z3TQM3eP/Yey8liNVti36RUTgzStFeSOVvPRCdKvVeO/5+jtI7X2qT8e9EfeFgMyEKiEK
krXWHFNJOuduXhZ1RtmeybWFupoRt45QzdKVUlq4og1kZ/QJs7lxVOHC+F9TEs2X7y2qOSD/Wlxz
t/2ryHDuoMxEqypsXbin2tpSDN2bpiaH8UYxfaEp+sG0KHWmrFXxVFNNWhcreDAYOICXTlieKqR2
p2ZZ3Da5PrdJQQx1AG1kok0r1UM+66m2UnRNOYhFMQX/NhZ9Ja0mB5W7E6YEm4EaPPU+BaO2Ofbv
yZC/aaTSqQtH7s9vS0fPTGUi1QpFBSWmn79Id76GeaK+T01CtQJAnKdgzCi7hoN1Nyvkko0pMY6V
nfcHtY/bXZrGxYV/gYLkv5UfmlHi4spS/Sxr/VMNNehsR8ndYFYN0lepfoh7EkcWsMe12BQdpEKf
wa/n63p0e4w73GkZHisppnwxtVzLfmSwabIkZLfcM7w/djbyDyud9aM4VN3oysVywh3iMJw6M7Bo
Gx44lXf7Bm2Q/A7DOfk+bq3N7V3TtetcBmuz8rFY7oPsEaPCmaB90fCubOpHhBbNA9rz/kLoeC+2
MNptHzCtQwyVjcCalhGizdLKv3dK7CfZhseFayCF2sh+iFgsqxIKuhP8tP5UD4SVyxTaieiwIFns
wWAmVLNxKlRdarfANpWV2BSnJ0vl5VFlURO2nB9zHCl0qZaJXrw1x9/ff06a5P7WLGo0Z8v5gzpN
RV42OfjTc82Mgw45RayKRRXMKNxv2+JqG1sQkn80im7R0yHu8IY7CmeowAsGl7ouLBXKipuSWr/V
dRDuenMIYLyH1UdZbkR/PIT1JlWhNlWzZBGwlmzcwokH7psgCk7dshgSuCe25m//6Oj7FDuZl8A3
4zUShvhYjhkehstCrIk2nbdsLBtMiGqxEjX4Df4fA8Uu36Nve3cj5oD/n11Se6C+Qla2fx+m7Qog
t9fxUspEA1d/fTsxWnzIVJRqc0rbRUdB2lE3WhSwECnP0bLIAUycxebk+xALI39AvC7HBNeX7lKG
XO7eBok1HPSOPPg68sjsHNtEVcKycvDEmCTpYL0YlOJDlhK9f+0qNsUHt1BHdxYg8O9dxaf9sUem
6uuupEDj747lW01ljNjxOhfmW4o9KZVLs50e26lKj/YYUXCiQN7sMvKMMtmKdVKEyqNchsPJVuuf
eajIj4NZyI9qWF86brAXctMoXYAO8vTrNfhfVt2qR5PSkhc741Akc8pzCs3gJaqkV/TIwZ3o1Mvg
7BexeS/6qBRepwjqHvJl5Fi/JIOiPyl+VDwryV4M4ZmTPcpNg/zyEtbpdOoDJT2PywK4nzq4elKz
ajazyz2barxlU4xBaEoix7e/5GTAvdQmdolyKX3JnBqOtqK1K7Gp9c2w03BN9UrdgIjvmkbXP2Bj
BbrIGNV1hKDypemxRZDR620XfeULpWClZ2a+vhuxzLwvzfGJEpru3Sh/zHZjvxqS3R6yMgKdZKrd
ezNTSCFbRn4PRAeWbtj/DiyzfadkS/XmGBdxs/GfFIrPYNi2A/WerMVhu56xhkUv/G8Tssh/Ov9q
Uw2LqthsPpWDU6/xayshzFnFUyYZ5qFJuwnmdl88qSimH7B+d0WnRBnbExUYryh55bNoMv2G/II9
lFuxOUKT2CvOlKzEZh3b+v1Mlk5siSN2g3yWYb2pKKKPwTRTl1AYoXasYcUgi659KGxmfiboHnce
tXhgPUHLrit/sA6ip299Z60rg8F1h9vJ7HPnARgTvfRy1a/Q+EQHsWlFskmZQtQfxaaJERE+kKp/
EpuzNP2weeZfxNbUZ/fcr/N7Laa+xx+DXRgN0jXNWvkc+ciIQx+7qiGv7in0WYOd6K+l0z4ncSsf
KVYYrqra8lOJocpXiX0SA0Q7XMRNKdXZRTSJhQ7lKDIRMNSdiuFqgXtsZgZXMTxGjnaf69emKTZ2
Z1cYFtZrMObl0Zys4hh1iOUWWHB5lGQWTVfZYGblyYudHui4GTV3oWJhBT4ZTxDC0nfZqJw13Mxy
JzbR6FBSrxYvpT6CpNR6agmWYUo/+S5MP6pq8hF3ZbmlULxK36mizrbI8a2NSu7j3TS0Y25LxqMe
Zta5TAwKLJZh7SR/TVRL7nm0KWemdQpuRKzZy2JWUn9FBK+hfvffttsQsWZI7VfVq8r2f9tfbSmA
6cz4rh7n5jJKFeXShQ36jqounSfRVy77z/o4mC+NNcIHytXilIWaCdm4SqmIG+bXvrKvYuiopac6
0py3usllz65j45yWDgYsdQ0tBS7sM3KkTwn41TouVjZlQye55Edlj/GPTqFAzNDs5s7Ru+AgmVay
jdJQfoSqUrvi8Nb8JpdO89mRN6KMSI/hME7ajphtCXW3NK6OCXOcn7sF2FLJ3SSrC8i4MKpOJffU
k1mGXu+r8aEGTv5Px/cY0V3eWtGRUPwMxt+T50COPdEfUvd4EkeLLZtGs0JOWFn6/ntTdKuOkowb
ftrR98hAUa+Gnhhb2RzQbt8OYVj60aS8/GCFhrROlULFlmqwdgb1vnu8bpqTounWxkyy6X7Cx8Xr
W7l55tcoU/pjWx/Mna+weaTfjfNkDwlT0rEwNtdHsy30TzSJwCJ17vNcffxos8RCpBLM67qq6kus
tvVO16rhENmtgbuvX2JL0FnwsShW5caHMlMtwWL5vf8eB+NzEunSl0Sl5fcHZbkCKq4wfk3p8COU
JOtNMZsM2rEyP4YmbHCmKMEdEmp7my1QcVny02OfxsaWcEB6ZyMFosa5MYifcSMz/Tl85wb8gfhQ
+qUG+CBTncQMm0l4Etj6VwYZWe36pwBrjqZ96DtqluEUN09Oyzth11fKHXUbHeU5OCyhu7I8gmu+
v1NVDQ+q0VqQBnKKW5zSZUexZlk1KUAQCOcuAeuCf82DYg3OU546b8oUS2e9dxzOAfjeOkzrg9js
NMhzuRV3ezXuAVMpzMv2XUmpW9HYznOAIN2thlA+91XpP0f1/K4agXoRW/NSAW6pxp0Y6ijWMVIM
/15shX2wbdMyfdAL1X/2Z3KJhdE8lpplPfvb0c+s95hH5bYd5XZrtUPwUajbeqjNj5KKLCxzqno3
BEPxhs3dqjci+4H3yBMmD8Wl9iXg+QHija4PFfe7bemICjLOOOsuSpZxC+xo4kcEeE2LtC9hd2gA
UwutoHu+DWi0WvMqszM2A5aCl25ZcGFMXoM3sic2RQcJ2+LSzLhtYVl9pNiJTw66iuoGDEddYnfF
RVsWJijeoy1p59yq5geiAG9dGU0fU7QUerToOeBAgdxL1bd4HqaPsY6M1bi0R0v7f4+3QS7dxvu2
z3EoT1s1gQ3w7d/j39r/r+P/93jxuWo1oNx29LWeG/Fq4IX9Wg5TfVUtXd2aSxu4jPoqOnJefr/b
xBBAkc21XNr+2pcnJzgrydnGKs9EsTAWtaVTNfKGKyP7p03GPtrJ9c1tmOgcY8dx6xq9QVDeSVlr
IJhE8zUq9RCsLX7rXg/HxstGpbgTi1Hn/1X0L6qrNNVaDRP5FFQI8bhJiQ0I7fKpXRZi09QkRPff
21nl9byuwXr8t1e03zbFHqINtt0xjyhouzV9H+m2nXLTm0f7ruR0/eix/4BI5rwn6Jm4qMp87/ho
SdXRepjM3vmhAaAjWugMd4ZtYziawFspUjki+4qaGOHxvimljaY68ytEhmHbcVQBPH1BlrUXnxFm
lPP1VWucccJ2Ln6nkOhajo15xZ3KWXumbsTAdUDTNmrTjge1DmF2L4Y7wlHn21zHCAvEubx8iQ6x
6GF1r22KrFCi99ZeT/USuE7rXzMrka4AojtP3TnYiCXzDNNFgx0DhNzSXaYg6GLisd5KVdZvefkD
i6/9rvT2A8TI8BrFOMEnXdvfRU2v7OS4zfb+mOqXMFDxxJDK+SUN098UHWa/2TnEDv4g6Tp0LKx/
r/jJbLWxCy5V0TTXYlloMtPDsACXuAzQ1EWK1FCyYbTlRUnRxYNMlteDU3QXMV4Mw+BpjWnkhAEa
cJpk8WSnZB4v2T65BsA68FVr0nugQxhEGBijaZ08bvBBqy9G0CXbCmnNOckQVWijPp8sm8pi1PHm
0cqGaF+AMj46emTsCXsUB2eah0NWjeNekqPymGkFxj5+H52SxgfxNFj2KSknvF5rgiRRl/ibuG1l
HBjkemM7xYjQFegyAKj+nvxEuU5jq7v60J7gBlM7yB2HaqCq7x/nDqsfzJ3Hp8gAj9zpbt+FBKWC
Qn5uyEGvwlHWXkbbhuUN9/QV75neraJpPPv4UIGgzlOvmsIIEhb8OJ5NCD78dP6ZNPbax4/sjex1
A9cmWrT2c/RILenvyJTnn1Ki/STwi7zcCAiUB7a6yVoezv6gb/vlCHaMfwd1YCUWDyMvVOYEpJMS
k58FdYlqp/9wqDXgFTAbjrBRx/saI/WFxj8DXavPjjF1oJD5BfBmVO6yRgEkA7xvvMTQWpiUj7tc
l6InX3Ksi6WgphVG8KHeI7kz/GHXp8P0ppu8OylK8GQX/FKUKS/ABsjjW0QB4Dooh34n9lLjZF9r
g3LILWXwiCUWBxRBMa+qS2Ww4WDI4bfud5M+AUQUQ8TaH43m0iMa/+65DR8zwSfkA27HEW1VZaND
I4G3ynAMvBhli5VjK3UvHQaWh9GXM/AVnJIM3jZxywGlx7IJ0c5ZT22Bz+WyqeoToiXdKPZi009r
xUWdGLuYPCCSMy1eCpaFmof4PZX6VB5HJ6lwsGBNLG5jxJpow2mc0Y1KidKQU431/9hvBhhVIlD/
r2OLzT8+2sJHYM9MyP2j7baL+PwxKudDlr41Uxg+cc/13SK2jL3qo63oc+1Rdix/qw2htJpz/s2W
U8T3ZlXsxJbYSdecx7bLnLNhSDvQRfPF6RokhW3evvajVbnaYAU/2kB6QlDk/NIVZZPb3A7ggK8C
JVcjBgDl7bL4N8GMO+gg8c8qqmMeO037ttjdrxKjK8/EuY8yEPczQoHqnCtVuAFnOruJLlfnW4fo
ZYL1zzgdS56itVZy90KJDM7NyxHELmLgbbM3R8u1hpqc5X8+5K9DS2OCXkj1X1JqVAFmLh9yO4DY
TAd5R/IrPnj2IFmnbgwwIMI6FMcXqQ+RkKjWvQ7J8T41l7uvUlBhoIf2dxtKXyyVUntnESo4WzLG
JbEM6v97c2nDqXs4R8tCtFGCqazxRSMLsvTeOsQ40VbVcrbRB1wBxGZravk6AgvjdfFEeL+qf0YI
F5xCrt+VYEL+1pfTi1Xy0l5Pjf+Yz3nvUSrWX9UuhoZpjdmdrQFViYG4nSejH3YFVbUQHCNq9rGt
2hupAxNkuYsPlhxd8lSuNhnvuvcyrF0iBkSvU6OWCKwX2TPfLlwR87ZfExMCijHr+geeom9+k5qf
peEfZAKZASQcdE1JnTCVfi7K1gTfR5CBhEb3e5yck5/nxafWxD8knSg1d0sK6KkaMoweNywd1IIB
0jObs+HZr4cGpjkvEKJ3tMLyGGZIAUVvjoXnye/nxhW9cRpmeF7ClBO9U2uml1rSP5LlSGQ88ru0
rh5FX6zbxJwALTEnj+7KVpYuMU5CrAfGHN2JNbGQs+B9VuVqf2sSa7ihhl6Mj8/3Xrde2cqsbUwi
yhVtVhOCm7QbdKfAQVe3cbfPkYfs3OiFefBnlbFzjCsVSqTHMXFKUkQ+yRMlVY6O3SlHGR0VmvVI
2aYzqBjRIRajDTVoJS1jakmaqs1tH8WXPsu5hGz3n8P8McSwYjRk4uC3o/XYdKx6ayq97+OKbj+N
+Yg/Rs6mJK2ww9I9zXQQgi2Hl4YaiSAK1j92FB3fHym+YJjJ/sbR9ZfvNk18g9uHT07CJehbnbxv
wtb7X/+m2+h/jqv8ygK4Dd/fYTkLYu2PL7t8ue/vJHq+P7Qrs7sYsCtS8a3R2vKxWIaJAb5eE+YR
q6JHLCZx+sWqbnegG4afDhmhs9QNG2Yb2KmNzblJompVY2ARREjNgib/YRTNBEOPmsZe3puhP28t
p/uiLHfyUsCKcvTZqwnWkbqJH4UDH8wZun2Ytr/qzHc2zJmONgjTqFIjTzGnBWXrfJoSFtlx50o1
N3JAszo4fNshxtjgbmXXyQvvmTtEeM960ztuz88Orsf0VPsVxcXdsxKMHAyZH0Ts5NLLzcmK0V9W
VD0R0FmnRLcKXf0RFsNJIus5FVgiTiAYyiXhV0gkHRL0vjt0xLymOskxkpRr3SbSvRzzylviZ3Rf
+UeduQj2ckvTMPbIpNLk/N2mYOLizsWQ7W97BUTyvKwGuYRvqnQvOtCg/WhnFFdV2yPlnB+b6rFJ
9eF+YCLUWjUs9JxX8mGmZAR4WcwXCZ6lEpMVHHKwPag6C7JDO7ojUlPdod7QSC+9MuIAtiym1L/W
Azr+rDhawWBQ9c+iIFq8QmM2btQC1phoyyEwbGdc1giY/tvWzUwkQJqq2woXvcI2/LtsWYCjcEqr
um9NcE1pCxdnZA5zPy+LKNXKnT1Zkys2uYNo9zE0CgRDzXfTrb0x9dfIaLWDaLKlSoVLNs7YhTbF
WrSJhab6KmkimI1iyB8dEPO0qfn+YNFsqAX53anI9+KDRZsfDq7ptJrXTjUZ6+VLis4okfOjYQIg
XJoMwuoXy5K8IQjja1GuCwTB962iRFdy5r/HqPL3g6KdAZGnpxGzqnuxsGdY/2CtjM2tLZ36HBM3
yPyJLMUSkkZfw/O6OyRGYtwT7De+9+0icz0XPu5HYdvgomXz0uaneAzNRmlvv7dxSKo2dZHqK+p8
6Q9LQz0uk+e4se9mh9lBP1fkiqpOv3ecRLozomOwbGhR/M9iNOr3jqjlYdLT5bUQvQ/ufxRm3MaN
CZSjdObWKw5kyYWJd0V0j+FddymLyfu+ouYyCqg1bl2oyM1dUWfBVSdIdlXj4rH0g/EohokFUzLV
xRao3IlNMVaBsu4ZFZXjYi/RhqIiRZKQnHmHG1eOHDj3aa4593C554OmdR+BX0MJWdpVK+txkopd
P7ZR/othEDD3ZO7DsxjBzO9ejhTtGM1cf8UUtTspcMx7xKLWPQ5i1VoJbbwMxtm6Fx1KC9xTLknO
iE3RATBFv1QpE0acNyTIsWFLKlnTVn3E/TfpjdNtbEjsFDOzxtqmahVv7ImKCXCW4bVEDeFhz5Ks
NQsy2spqK3+jORrkcPgtV1DP0VVvG7ShWkL8YCQeamsppkKLl4lYMHeZccvCzVOdR2YbZYAdnoRZ
iL+Q+nzAw/+sLZvw9V7zFi8/vDUc6u8WaxUfc+iDWMOuOSN/fWgXlVC3lDCKNbEYRKHksuCllsJJ
0Qi6tts6KhnvMQb4UkxP4Xfh1VLnLTPtrt9kdSbM0vIWuwgfbgvmyEgdxHYmVA+9nr3qi/CoW5Q0
9fIV8CZCeWQK/ZFRAXaDBklQAO7uQSzUqh1nDI7qhb/xn1U1dT6jRIWB0eRgH0V3388oRMVqDHYG
5H8Sk+YAnE/SDsre9xmzJyxIEjgjsW2SQhRn8bsb2MtxicpsYZ9gd4DCDPmCvpYmTUJi131Nnf7L
hxaRFtV2xP7LM5THAF/HQ9H1bxan9RhhB7ZpFf0jnHRnPS5VtQmHKZwjd5xsLf7e29kWa+I/QA4r
XOsB50rCJe0od6pXJ4G+azFqO5haUe5NXhKSKq5dSe62g24+p/zVhjGi0EfUIfMf5hJQaubkNkD6
WTK8uEbEvIjS8qXi2lr+WWItA9qwrsCC8NztlUMD2SKoTBJdWgmJL0nH0x8nBoky5810GhCKlrKS
pMwn3k/ArQqNTz0LpbVmnIqhHg9NaA7fC02PxoOvLmcumz4yRa0OSH6rg5NXQMfFam47vbIWq8J6
VayJRWL5FdVODjSMpXa+WOxYSq1CoMOk43+9sErHyvdRBghg0Yguf6ZYiD/4ttllGmQZBd9Mf9Ew
zUuNojgdhdCcitV2JuCVZ9bk3f4z4jq9bYo1Rxmwt0LAy827gBPIQlvK/m4Lo9PDbacbx2SpvRfX
gVhEy+ZAimMzR81JNJW+gblDYDMbEbYGvXA0MKWe/29fFA+p0tS4j2o5GrBFNfa9anXqsE+AfCGS
55wufIhKx8ZALMRmHEEhViLpd82UcjhiDNm6c2P1uKJI8Xi07MLTsOlqi3Fygwxr3RB/ak+2K95i
VNnfEvv55aTjk1IuYF3mI/jGFhjOIaWfSJ2v1axHN5qcs6IKXRhlJErnMjyZ1MKcA79bkW9v3GHK
LpnCIyJ3KsNzoKwe5apdccsoSaETWSyrbg9uYHm1neUr6nt1Nw84CJk2nrTWa1u3+UYnCUMVe9fj
xdIEm6jFiFLPXanPyI9QJujxwOWmEd/pqmKuJmWS1r7UYgvTqxvY/+Dp5mdNT/d5WRK/w5IoavT3
aqjwLJzSDfilaG0g9Cva7hQGtezycESZHBaF1yDICLsT4FfqSWJSupJM6jWICaqgpVoBZYs2Q7V4
RLcaVbiEKEhOr+ZSHfA3thuvBFHR2MQa+/F3Y3Fi7N7BKoX95945BVMSryIMtvw8luGaYlEaKYSr
exnwrRZDx8c0s+p/xz6KbJlKqtU4G/bWh3Ujle2uVUNOAhy6SDc503qIVrwZdOpihhfHXkKXGEEy
H2t+WTy6l3uLosCOscx9nmw1aUIILFHv3w3SlhnFvCL/+MHkOVzbE/r9UjIT2ESU6dgzc08dbY4N
Ho3yTf7wIHemXWJfRxBIOzKe8oliWtwzbBwY5Jx/dIlKF818FwAMtgNbxmur02FOoXoKpd+tj7dM
PZ6XK0iNzfachvOXQecqb3hQVrxkS5Z/KdTus8qgI6n8RFfK0GPWNA3kG0MLxxw51j0CoqciaXDA
NdGJoeD2UsIJmo4ofE7kdGW2C1IE1rI7qu2rz/PCg/Lq4suMP2hGCsfms8zKiWBCzP2KqpwJopdx
7ippkwWNf50grs+V/bNMcdUL5ODH1Eub1uZFcFB6b5kA9qYWHqmV2xhO+EuCw+oWI97Eyji/ORUB
CwKQivRlYZEI10iL9ppCJM+J5SvEBXulTannh/3TpNgbjHApHwkpxZJ0mWwrb0hS8plUSreZq7Hz
pjAtN5L9Ekp57hpx5q/rNCc+0+cbw5SK0xxywKElMhgpyl0wxi1oymnfyT948w9XzmT1665+bBKs
Wmv8uojnr02nfFfaHjwLgCRbw/S47V+oyNWAHcXhChfPzGU2qKxm+Kuug2Gq205j5sZWuDN0SXZ7
kF1mrL8AEqt0iiTBfKXMjyrZy2PcV2yIobLS7RQtMOibXgOn/+EHVQ3UqfgVz2+zmgBfS8NPinMz
r1GfsVB87qmXJOsCLXU4OiBTl9xGO3a2R6xtnDqLkBlFwKav/iZ8A8LEfI8H41KMJO1T56SrDMuU
4azJzP65p8frHtfhtmxO/txhIJtPW+x5Tdxl83A3/cQ5m3j1U5J3H0qHobzcTvd6zMy/mxdcb0Eg
EGt0En06d+gcyGRHzTBgw4BrYlUXHUCw+EfPSXLrElNgSZP25cgkK9SVatVuOfeyl1oE/LEUOGrl
ps4M/4q3YbsmtROvxsp6NsfM0/KOG4EEhjZN3/C4Tz3FIeHd1G3kNk32Sr0oIseWd+gxifBLonrT
rDESXnxiqYwe142UvgDzv4JOs93mtTch0FVRgu5+2NuR+quQkl9ZpH42lYZZYA2ZX+Ydigj3Nh+6
aWNnJAsihVp2O6WOKJyCN4Uo6JgB+xum4lGOq0u1BKryaUnEfmmNhfXCwBcOKZVtet2Fe1evR8lc
5M7lXR/GblSYREuWQt0qGPeFwkMho0bIBN4H64W7phmsYmVfZ9GdRSGGW6bFJUuK35lm7avK/NFE
vHiN+n1op5mny+mOQhXiQX6LX8vgo6u3h0OLm1kAqtqrqEBfd1oMkWfoE8+UcKNXpXZyJSMfPV+T
Pm3IRqHfU4geaWsdUym1tcztNNZP2LyRhs70LVGArTETyQzz53yUNzqu3hs7NKkfpmYlMrjMpOLN
kYv40K+C0F4YYg+9FkIbT1+muU09+DNPYT1/FqP5qhbTtTdXamZWGzMYzzNozsSEPNfgP6mY5rkA
Y20XDZzBQiWjpjf7xPcp0za3QyR5doTX/fsUlR9OkD6ZZXcaTWoa5eElbNNdQw1OMnJNxG2zAckG
mqY/hYADKWgDjFanhpeUvIFLtafV/D6hyhvprmqKgSDuBDMOPjTQALwrAuNjascPvKkz10ql58YG
ZNNG6nuTJZ8DOD2tGt/Rl31RtktdrLad+2jf6dnThIx8lcrFQ9kBL4/gMPUJFdWcj0cdE7FtQRqA
mj+N2FEzb0lAAlNr9kHXXfE0wkPQJj4+tNZXozegKXjC4rGN1Xuug/wFoOxK+oDlpZyDbUpPaptf
E9A8rjIPxlp3nO1oOvv3rAHQB21oX4xGC28/oVh+ojwixEcTN/YjphjFBd0wJXwW2HSVX2TpE9kh
Ktwan3LWnhJ5eOv4Urz6vUYUYUD6TF+cWjpy53ukuKx0u87i1AcXBWf6wlC3bTzsxsLfNLtmyDcN
p4WbBG/+5A5Hl9xexPx/AAVslZeIKNWuxU9NbjAWG51TUsD67LSEfEq+GSJ+vYPtf6UpFsoJ9Wn5
WL+aXXtSnfa+s9MVfg7Xsg0+jIz3RiRkWDcM6buFph4+adGvSM3g8qBj/TlzbZARABufM22olYEZ
zbi2NZkC426r856xd3hbLrIL1qM184BIJlbFz6V7NVuCynNqjy4cnrs0Hhu3siACyjoFR1oWPBVm
+lW2Y+1mbTp4ldPhGInosA7lfS87D5bGJHIKIWfnQX/UGmbZZed/dC2/u7lTNyYwb6vpzxrRO8gp
iQfizpRSsqGVD0qU2imQu68wCCl0CgihacQO617jJFucRixPZm7oSuZ1quUg+Ldtt4+HzMsemwxG
VJ9I8kbVYDY0dfSAAXzrw7bnAcdM8ur8kseuOymAyHgbM3a23z5J+gR20+k+9BbS+CRF1L10H3Xj
bIIepGgT4VHsJI6XEiKoSXCkFMZ7uSzx42ESVunxqgqICHSynBGxTnbZ3Nt7TCZfrQh4D0/wri9/
KS1z42ng51nA14mjky4VOMwNMBRjLpcqelC4/Xiok6hqwr9njqpTEBW/MRkNXV3pSCtpz35jY1SS
/1Qg19lzjUpCwRHMj2z8OfNzF1RHk8li0OaX3iFpiL8IqKszAqIX5tovNkmLlREsXhHq+DkZvAEk
dj9ebIdHjTl5id0tDoM8zU0MpOIGjmr1mqgVv45hZdazfGf02chkPE1c3WYOZqbUbQTR7554dns0
ioWQZYzw3sbh2SiGtaIaIxMrTDMiC7aD2d1Lw1juIym51wIm5HjS5qqRbzUiU1U1D0xow36LSFtr
zMwjIPRshsFP+FawUxNq9kKl4hfARSP9Juj3IyqSvW9qI87ALdnKS1aCMQNxr7sp1ba72Qhqr4GI
6QzxKp6Nc9051KZ2X4Z0wGr5FGHMmhOEBvhI7V1SrpEy3se9rm/kvHoHsnDo8hnic7Egmj8qHePq
0VEQ6xfhc6lbzISogbIJEriVHDDvLCIwk5Sg5/aWoiUDa0hrWMUm4h5zQhVi/Ig7EJD9MOHZbqob
XZueVNk8VTG/wJAznOiYSpCV/DIsv/fSFuJwtg4VcxuZ48c8HqiceU6pSHXxBanWmcJ5wkr8ghKD
spGZ93UTrVI7LSF441WCzLfUtq2gh7ypzVFSNiaGR65jSI96oW96ALfLTapw4aAihZoooN4udDnc
PxJubJJ2BB343ofaT9WUpo2v9sCSkZBCNOT1NE3B2zEjNByu/kJCO8DEBNvEEP0Kc/w2CmEkJdpv
zWxz1xwJ9xtQk7hvEkI0wAuq8jWyZRWqnOUluJy6ksNVYhnqDwIuX3gol8c+IWutkrifsCpKVOUB
YF/mUSqDgFJTPDkpjGWHdUSM2FNVEvt2stUNuLTKOO4spbeZB8TlCtRcAz2lfYuVChx1e5Qirrai
1t0mLZ/jNEeOZB4AY3pzwfx5aB1cfQlSuGYabgccx6F2zheTEvZS/zUpzmeZzbFHIVvJZdpdrXx4
t5rhE5Lobp6mlakqH8UYGdCSBxC9iC/8sTbgkwz5ijyIXOqPfWJdu8ZGlhFn597uSKBUMols5z02
WhztM+3Jbx86XQbVDUMUBzEcd2TL98YwP6eGftIVk59u0OLnRB6jlq27kreOvsgHL4zkewxHntUe
V0ynyzdBOD2EvtFTC2hdSahg4BL7MJvnN9t5sE2JIhF1YfFl7bhq25gJNhNM8HWBF6uFN0Gxxebc
7euOfEO4lcr8nKfPYPMckp3+jmtyVZehth5jhTexXmGoGuVrSTW1lX1oAoCdBP2oXcAb3OmoOcmt
9VDJb1Kakmrp1K0/wtwbfczwUjBoldWtgr79DKv/oeu8lttWtnb7RKhCaKRbkmAQo4JF2TcoyZKR
Gzk+/RmAvZf3Xn+dGxYRSYlAY/b8EtR70zhQX9QypcDo7ZVJVcnsq7+qyYFK2sR1OCWlKnLXWt5Z
fAx5CKmrrH24ubI0tLXjxJ+jHb6F4JTj2GZrpcMbMHb18WCP91xEqefru1QASEt0qGhQA88iByYX
7Vsig7lDzczfj/nVXKta80AAK6k0Oq3k1Sm7GBHpaCXfhoGnt0mq97boKTk6qwEmrIGHQ0KiXdvF
Q/mz8MnISMLi0gTh1iBIZOuOw7FI9I9UQbAbxji/z35DZfMTRtI3APF8q8BRWZXc8Z6r2MwNXW6l
vq8vcty6uACPI+12+Fzlxk8C3NlyZIElSoQUVCuu0f6lPr2QKPrM/fSk2gqm5nFBspBvAj1F9T7E
YGMFacleVbn+2RvYTqXfNMuWuyDXftiasrengf6JC5vHKD7zHKtT/Lo/8Zt5p6Lut6UeXiYsh3H2
TZI1abC4EEzXKiTC9TbwNOVWRHAo36HEQP3ufpFvefFdIpYjxiiNoPOss19dbTiOFWYk+MyRJW9U
164S75IfC0uUxyhx9Z0yRy6HxXhKTRXX90i22yhinqZS+xdF/8o9Cg0EUv08HFpeFYw7jgMFbwOM
b8MDsULfEk1XNiRg7V4RkvqrvvRhD326w710jDu97Rc7a6k2IaaaE4wzoquRThzTxGWayhDlGxS8
3JuQbOn1lhX0mu+qpf8oNbhUGZwJGrZPOf+8leyNRyVNaBkK460Dt9SCvtuQ/jP7qbjBKTTFSzBZ
ey2lQBcBoXyMTlQAOO0xh3V0vFvL1oBojJMwDaubGwaPxRcDrw/y06OsHMLuMRXM1KwKPU3cE4si
1LewIqhh1HPyoPoXDEjTLRyuW2x3J2AFhH5KehFp0GyYBJ762bl1NJ6190A673Zbv9YqF2ZivpJ9
8axbciMCcgqJAMYFnCDZ8aGuuFuQdcEQ39eG+tY25odid/SVYbrVBtl1sUozJub5b0+RgWKiO5Tt
JSnxAWcAgAY3mzdr3/158uoowWnCqRBL7VOiWxONu/pnUQ7b0lZeUyKJV3Zo9Os+p/BWTdgMPlcL
VUwrcxepuFBXpkgfcr/5kAIJRdhOmFJCf6raZzsVRyOz6rWutNRUEvq9ikH1ECvKRsz5vK2reUjB
iaKP859hFu4xrnioonCrJuZn6FT0qSpQQJJUiVKMdvpYXBKLQNGqTA9FR2RqqxYerPD3RKuhi+ok
dJuRFycAz3ED/82XGAebHl/h2IZXO5KQhPuTVDT8nSwtXCF69HvjyW+QUPj+r0kqLzpRQoOVhy9K
8gPPRGlO+loJVNhYvX4Z8R7bGI32026bg+5Gz3kPso4C8LPx5392mP4Yte6eSHTVpC3gfpXzN0f9
ZUz6cx5Dz/ODd0qId4JVw5Wdd1uzGH+0xazLU3mQK5kLI3DK8R7XYdtRm8+dymEHihdujJHWrBrp
BMDrdBPCH65JIkVSy1OWEqeUm0+Z0wsQdOX7FPQntcRC2pVnnSFc2M6uyXNnnfWY3MnGi/roLUor
sf5VmsVP00g//KKAa6nnjxlujY2dMbhYFWlLZoM93nGSveeTHw/LCa22VhzRGT3rSgc5HeUvKov9
2GNLGJINGscqTb1WdlyNcM4nYWxUMFU8uAK0ILJfq+tmGmKSEqNkOwX2EQXluyXKH+k0XTt8voDV
rDN3yN1KcGtT2o0rcziYTrDTq3ht9y2EY4W0qHi6IF56wLV22pWm4ZnYG/D80cijTNeOzt3VTWq3
J9MBF31o4IPTYrLOH1UY7tNg07yx6aesDCo6rmJ5NtLXViQbAlRvVdi8hR0Q+HwJTiMRUxBL1G1g
caGgn7hMqb+jI/7m282Fzu3VxyifWQI6tLTUPFKIjqnInptQ/54NlmCiF1LWoqdyXFyeRMODUUbP
C1UgUGnK0Dwu9szGngnVfiua+Cez3xdUoM0B23wylSd/g+7lzSxOVeF/pzyAjxFSovg06k8KQE6l
EbbSjmbiOZm+h2VEWy8eDUqGMiAfUjnldqFcmGveh4ze7tTaW/Ky5SY3rZ45/eBuswkrmkmkyV5W
Z5krAAScwHMS5Sfz3tWIFkJEvrMfJgXdZIZlJSFZweAED13UM2nEOQFsX1kXsUls8WjuxjrTHpQU
BKtEiQASYTNRc0IVeYa2G0e3PCCPi1bVSAbToBnZkzLWmMbbSb1bFn+vw4Y+5r6sU39jI+HAiL/Q
eVY1hI3bWU6WwZz+NLw5IsKMmwALyx7GdemOh9xGko7I6YdFH1kT8E9to1X2/D3bSaNQbYVPpw8T
e6Y2r1Na1buOCr3qeYZ1FQ3IqHkmX/i9bdJZ2cXTZ1L6g9A6d2f7v2wyO9djqr3DI+NZU0N3i1UR
kHOcfldaDFVzg9Le6rUvXzrcNFTYme9/GLFo17SInA22AcI1MHFWJX+TxbDklA9RP5dsoXIMbTh8
vv0zdPWfXQ19e2QQ9lv/gBMzBul0rBpXv7sJpt/mthiVczl/XDQjMIYFfarH+d51XvHPw/ZQkiwx
yXU3xqdJtZ6y4lrEolvFaf8sA9Dn1HEOVSFoadrXREdNbjuf1WBi4h+Ut9FMH+MZOnCVjLbhUB2F
GvTrujK4I1xS4FGVPZCPITdlUA5g+M2G4rrntjYOshME6pjM3vZGEArMJmB2qBaOBJpd4ImaGDYO
jUHlxWZxreLubcjmoMUh7na+kf3qo6k+NzhtBLS3VZOZshG4PGBHA3zAMDw3VN+i0T67wS+9NsBk
K/LQHCacReRIhsf4OetffSPCXchhjhYGRrBCYr0aGrwchnxYO27M3Nk2+xWY6i6OVO2euIzWeMcy
u6XFMmTkQ2nRUbR0X6xOXJhjv1hqdq8zJ/WUSkQQLYI3PEaQsDv6DjWTuobowTA4kw5tYofoHNKk
atdz29PrdMTqOr+xPqOtk0IwpJkkO4JMOUo/GmBhW9Wx3ieU/FlPq9LvAFewUEHiDuLeNwNzOIXc
JUemzjqxLA1FU/eipRgCqgaWL11eQKuiYWUWn0lc4v0i+3060mfWUtM96OLQZE27GgOAqXqi+WTb
yXtLk4+nTa6sJKSHOs3DQxB3cwGtfzeRuKzoVgbYnQzVTc0ygBXd/Mhn6Mn/UdJhWWuJQu3anGp6
ltBkq4cAaWBLMfLoW1yVMqfZ2aroTrpLh75uDUel8Fxp4pI+AntYc2JNW9Lxi6a2By/jgsEZIdlV
IS4VlHeroUrax5LM9E1NvNFsyH+kL38OzHKdtvRtBhw1tJ62JrVUcYi7EscPnghhKfx12UbquenV
bUZNuRptlNPRRGK5UK9uIYydUNtyi0PkYSpje2Ul0gt1AlumgIdDEIj62NNvTxwI7nEyvFoSkqna
fAM14/eXE9QfOrJ+VMcPaU5bnXkrPrWxRfRKt8WLAReJUkanxgY/LSua9oUxKIhi8YNM3cybGoOH
cV+/YdHjSXOuP3OkcVN3MBNG0jTKX6U1GXtbz2Ezi3x8EPWMCVXQaYjfgMNnJxV1bUqeONoNT4Rc
FkovEGDXNAK50ZhmWeZrllbZ2takv8ZyRcLlRPVaxGsi2yQGUPMteU0HPiIZuYWNtDLXQog5T6E8
mSK+Nxb/W19rrH0cJRCYuO2R+bxWFn9xafKR6InoxAQWwxqQjOV0d9M1IRYn2Qmrz+EY5I8qLRSu
KLny+VW8MKmx+64rpnt8tlaMW4JGOlBnqiwbrMeznCJfx0G3F0zciRfOiFhthdwBFht4xGzd7pyH
hLeglX1XLdE8ZbrvdfF4N3pUl53dfat9tJ7QgKqdJIiGIbq5DtHETsovQUoQbZ3gozCsdmM77UMA
hkrj0NUxRglG2uZW8Yl/M/+iMb51aqsQPu2ggOkcYjckwoSygE+r06HTCRtpSdiUXMmmj90aNxKq
/+IsxobhZpD6AaOSfKKsMLnmRKF9DoH5ruq/umH6xHqGcAuMws3yNtWWijOOTx/af8d8i6OFbm3V
FAUFkCHuNTUiE/oeSt9dejBmixSfOOy8OlS+u5VwvFarCFyLkvwM8md76eSQjifAdIC91qpGpcM8
B3EvFSvz2h3GPmKNJ0ay4bF9iA1/fLB8FWyDqY+QUHLsIB+2Cl7w8JCfGyVVt5Vzw+OCwlAdX7tB
20+1Sld4qL41HYiI1TdrPZD1euhdjUIxnfj2wTmsm++pBURm/NK76OYw22cSzFOx6waoRkwH2gEA
OnQVavZ9hW78GpBHouSEWRPutOlr5bPKu+9GQK5X6p+TFm6laD97h4Z+EdOCh1350tAUIO/NxfdX
WjQ/jG+dz/Qwxr3BQ6DzrszqtdAej4NNdEEWx4+KKHDPN0cuuanIVzlUlI3WMeezZ0/8upBfqtF/
NJ1KxWL1e42xZzebbvd5+gF3g/RK3E/Be5kZ63b1xF8Uc1WFMe0XM92FWOBCNtwkSrzPVAKdK9+4
lbUbP+Q117ZRbgL+yauxcKEHAoJrpWt6YdP3l8LxDNizG2cQpG207+OYX3nCxlTBxkoUyOeqXMID
KbZjPAt2G+YdhLZBkJ+KzxiRFVOF+FlXXX8dlrRew9yMeEfjJA3y9iotlLnKT3rt/Q8l2IO+qlg7
iUtXA7NNg/xp27M3i2BqVNUQ6zp+FU2ddoE71ddofjHpvmUwaR+WVVZaEmVE56FILP7aeo6g8Yd9
Bv0RTq7OWEqwuqO4uPhX3bgpSsZhv9Be4jaKuQ7Ue429xEbTdXsdGHvHssyNmNx7EIUClRs97bzO
eq/ymchkPTqIeFUNeXkoh/qls4tpp8dG5HVVehmgjIEdg84ZVVruuHkINnbaBB/hAawWJI4SjjEW
lT42FXSHPaOq20tXOE+p5B8qp3SVFVp1adymIMN76/DQdwo8WRrgDVzHrpU/0uSnzdiEw0ffariI
28Dycau9GhbMwqL+UZQ4uaDoohTKPLeyrxmI2KaYRL2maPV8pIMdECueOXPQRv8VV+PGt7qG+MKH
pGqHLcbfMBf9izsF58BirsK0bJvoRbjulYR+jNY/aOQPUOQMXwy5mEfZzk0zqseyTWjDWMFrOoJ/
Cp5LAQ7SlTL+GsgPjn1Du0Sm0W0amQVbJSUZodScX7YJRzNrXoem81cCG+S1Paprux4Zn43pUwzO
vjKIyY5/2RYX6JSlP8sBba1qN9R+CiFGcgyOvVF8qxLIFA0Xl16/oOM4uhUMn8APPT+qcPFo9ZXt
ip+z4oRCHHeS2tWNta/bJx3mdQr+4nWBdXCh/DwgVPymzTHjQaGAtuf8A2zxWaeILdER5TRft4Pv
YGoTpy+uBU6t22QU4QXyYOXjtTNAD0zhfw9vMFAYVdZ+P3mtDnW/q85jm6Q7aBmHsfOvxIUgfaEX
kWgDVB2bcwbjeM+k+VVNw1mI9kqVim1xeEx89uDqVCAE1dtEtFzdc3UGjnK14lBQztYZnRNjX5rN
QRvIQc+GZ2WctHMLF0iHB7zNo31WUeI2rvGlJ0a7klZ9V/Jmos+V8DDg/6ajzCwhPVVOeGzA0ui5
veuiaU4aYbFx6IxbpWncTT3la1eEXC3RY4ozwzpgrM+rHbZKBziTPMoTVUffX/xILeLE/MEgcVr5
Csz2PRHJR1OFE1e/vutLfhcREV5I3vrWmuofgUETMo5nOX0MgmaQ8aTnTrAWWJTRYQCxNfk3d1W3
hfjECPsQN/E3fv8n+6MqKncT0C+gTUvTv3bVldIzrTKDr6Eenmrd/irS5u6M9TMohL/WYwWffJvg
LBdHqdJnOiC0mb0DjqqQGmwJKNlEHjirNptKpvwqqLPtG0eM0j40v3fWpYQnNqNZskGez0wt3RC7
c+gGC/OHh9EYdzZ3kAzyXcbA7VvKm9FGvzA3k3Sey2GXq9DakL+H1Ze06zs5U3SjZX4txVbzeXIy
puOu7O4z0eF+LD/0xIGbPnitE0GpU0VBLgO602KOn1FGCHa+9mnrXwCajhdO7nmAkraRGtYIUK+j
UoXT64YPgzlpqzgKz0WukFppZCcLtVoiy2zXjKbqQZszqS76dSutndYPAW5jRUkES/mkc2Ic1rj9
E/FQMSkNUHSS7hgivHbLhhF+NxbxV5iXs+lUczCkwt9NKqew6OJQ3jIJmzPQxv5Vm0L3SGdjPdRk
jztmpHmDLV/CoroZLUEQ2FTzNaJNn8F1deiWo/c2z1bCVKgELl9Ho0pwlZGc8NR7hP6N6d9QgFgN
gBgD4U4wp3ZloxReX1ybSdWOMuu2vVSCTZlQlBX1PpcadSs94UhG/HqD9JxwOkcZA5AfltJTi+Yh
cAhuD1RiF2Acaa5Se26qIFfu3tKh8qqupgRogpuiUfT3Mv8MAPTKmDBKN1CijTLq71ZTXoXa7DM3
Hb1Go95Nm8SiH2QgFkpxZPH7WxMYH4U4BgajJjmBNnDYLxeOQy5MZO6d+0VGyjvNL1E6ryAou4EY
ODQtR4NJaRhQRgyBfkWwcg179Rr1LWwP7VAEabbVaA9YmXUbdHem8lCOFiVBiiNc16LS7/UQvcCw
pBzFh8psOoQa0rrIyXj2jfhJMKZsHbvdJdW0cwvtwedJjlh03eYAZERTenFMN5LEzjiqVno5GBto
lCw5AcVOAS+mzuiao+WO8nA3dtrWbhqqEpqNLpkFq0JJT2KoPv24+0xqsIp4WmnlU1q2LTcNkj8/
f9ND6zMazK+2y/Hr1zeGmhY7zO/By0aMFUpm7Vb4QUsWwL6QFc0z5Wrk00to2q+xPexV3TiUIaWq
0ugn7HeQewg4Oi0PRLN22tXplyYUr1QLHhhYQ3Su2JolT1i1/6gktoHJhzAEOWzJgabuo2XTiUub
/D757qYaJ7ELG+2bSw5rWbrfw3ZmxEfhSekhUkC0IwUiG05mRu5prtPgzpxvKi5urZ9fMTzqYF51
z2VHL6YJEMPmtnVGOEagnV88ZQgZVu40nmTrbqLJJEWJXUBMTgY+KcCsztZ0qifDzN6rmqwyRbXx
2oeQpnYvrqC9bLjICkznuW80CjZzw5ALAo1HAjRc8S0hoBO5CfZiplG9S7XdKLBUS1JDh0i/WppN
Zii+gTE997bw9/MjD1zgPsnEXIlQok1H6uOX5mNp1BezGpw1WCPTbkLrVkpp3NLWqj0Jp6d3YD4O
zVFvQYMD4JRK+YmTA1GP9FZXfYWDJLxU3ean7cHL01RjXmofaMEzNkZawXNt2rVa+5qptMBwRZoV
6TsFYXftWhQlFIo9apUZBsRPKsJ2Qg1GmgNUv379o3S0bVuJU2vb+KEUJEMmjNkYWtg5Dc22OfeF
aM5aHrVnGhATsF6v7KGP9KtaKYZDVoviKRZK8sS0en6/rMhr9I/4FPHYtHy8IP0w0NaVqda7P5vZ
URk6j1jD8rqsgg4ADmGK739PEvdBzDjuDJ451cUTfZjyCbrYc6Fi3rGsMoh3vZSuuv+9w7xXSoDp
lm8bbv6eiEY6Kv1eVw7LfpCth8ehJL5+PuvygrZkHyKoBLbmmy3raqtu1jDsTGxc/rMujZy1hqnP
ddkD764RtktMQ9tM+qsYuj8vzO0eHSH7h3+tF9QGWOn0AFr/2V8rLVwsxAmcVL/8XZ0SrXYJYBgt
J13Wp/lI9FRo3piLbAu99G8xmZ4vpQ9xKi/65mFZtNw8mTPgJi8a4vbFrYL0qJf0EmXQtzw5GueR
DIR1ivymWUt7OPcqg+9y6Fi59TqArHdYFuPUjXcIG8Tm94kDvz+RVUjTbP7YKsV1LtF+77p8lOMW
d1AXcV4+qY+IbJx8J6Ahwe59W2Z7ptPKelmMUJ6ee1f/lpUK30NVr0ap1c/LeTSOpJVRlaflRKaE
1FdK198uW5vYXI9welHVpPnj8mKmZbVNKm4trLLCcN1aOV4XfVavl80wmvNHPjDaV2QwM4rP+2TR
FMK6AtT6e56kHgfmA3JHk0LfNo0RXWmxh9u8H9IbEPzMHCiKRyzq7E0eRN1TgqXmpsZV4XmsSmvt
o755ofaq1kFvpa8N3TfuO7O/hxN+dnZq2m9yMOUqVdr8h6iKL0JlkUtW8u50cfZzKCSywdj4lBNE
9tTJfzUDFUUGpgLCka87tWDgmNSbP1DRrKoT3SoouRkuNMKKoR8QTUy507H3lO9CsJAvgIij0Uzl
Z1rZjzYM/4+oj787MqzeVeYEVG+1+10Hu10lcTpuoyIgGsXVykfC5PHVTG2GoDlweVkXJAWSykmh
+OnK8nHZoAWazSDhF96yuGyoIppDcZAqlDuc6vd+RTB4FhSzzbLYzCfIbd3xusHBUe+fzyDrOYc+
DY5m9mUerqfKVreKoeFCPO+znN8FE9wNpdn9/qrLBln77U7WYFrLLsv5B0WF59+F4P15CZ8NRfp+
6hLiIoFAr6QFZfu2NGMiQYvwzG2meI0yxM+YGETrSjObH1mqXHSz6AMw4sfJ8cNfZWa+Q/B2772l
O0QgN8hmezulq+KWR0XmxtHWe2fL5LXj/s90cHGje+v97s3MsXIJTQ/1AD/QlEyP0i6s74Ol5+sg
6KcnV4vyrWtl2O1kdfcAu9/ZkdrsX4k1rTdGmaivMApjDJPCW6kmT3LS9YtRZBgtGFYPNAEW2CZh
eeHCASgK8uSSMHXaGXgtnJNEpLu2xCUllQBcWdKP58Q0mp0hYRVIAfjfCi07a+2o73C2Cc6aq1s7
bhT7lCQIAXIGXO6yBwnpZFcg7d8bZhw+Uo1Q0mm29TNIH/CVsD4b5uGrugnGp2XXyJwUujL/2XXo
6n/taiBzflLJ+N51jcno2ybPsKfiE9lnu97H2xS3ZdoZyzoanruuLPrQ64kL3RSVCurn94+ZXpOs
HPuTp0dT/7i8EC9rrw3sJLbLojbvp3UocQOjMHcFQxvB3TG9bFx9goMelcPv48KYprKj+9UDIPjn
RJofRlV0+uH635rCxfYGnRKzQWefk6ICx7JHDIwu4dHAVXgDaWfwlnV97viPVPdw9HHcBBNiv2Wd
3RubfsSeaVnqQz+7YFG2X5aWE6FPc/cx6XnQmTnH8mIK0ye4mXvo7zr4nBVQrqUf2n/2A//Y6Fjb
XZdVhetILN2qfV4RoT6kabNR9R52BQ2UZqvEgt+OOMjQQ42IHlOZEnpZen21eSxABJhX0ptM1r+X
67LCgI8+7u89l0WM82k1zS9/T7FsyM2guVpA6nhOO9jA9PVV80d1vzTupZLyJbgw/z8rA9NS94pG
i385cNlxeVk2oEMFDp4PnqYC+njiWodgnoCWYWVcOvo/1yArobXgGviDrmENyGPmN73AqMKc0OPk
LYCjYcsvqefuYxQgvHFL+unL+sx2n7H7UJ/dudwtS2QxStiyv8yPeYErlDmSNu2PsvSW9W3IjKhv
izsojo050UC8agx0mZlEzmphrxxrm6tptbxtRpJL5dBhZW4qx2VVFSdsXZZ/v13W/t3euQjX0kz5
9a/1y+K/1pm6ox2yMvF6hx4quVfjMdTHPy+qWj9GLX/rJOCLZ6Ftvmkx4gO1SIofgHafpiisd8WW
r42mNQdhGWLnaHHouZmB6wce8K8i14DPUHhI3WE8DTR8mao0upN4SagxAyasDMWrjfHo4LLlj7Gx
gRXO+CeHy1iW2ddYYOrZ1vpbYNYqDNLcYcbeKw/9fa9rHbaiKtD9Su2NYO9nkql1g7TL0bP3wtW+
k0+uPGGYnR+ljs1gZE8QEoZ2W2ZFeu9UQLRRSbWtgoTrh+WvOUHmtfeuCooHrazSrYpA7JC3Qfbq
jOOBZqR813ojR/Xk+8cs7OInXwS/lo+bdIdfsBzyq51n3cUPQBmG+YD5e8CgBNOK4QZKKxA77CQ/
YixJz8uLIYf2XIoWeq3pYHGgMEsvIUieDT0Sw2rZBy3n/BaaNho4cfyz+M8plt2zorhnWZrv/546
NaAFC6VrvLZEGjAM0wHfFveyLMkEAZrdYXu/LMYVLBboqYfeqS82gGBzqOmAwA5To3VeKtV97MBV
YynK7/YEbh0Naf2ep9kdmkf/k4jmc0s9+lV3FpIsGZBgn0+r3EEmsFKYyM/taDdA35INMGScQMxy
+wydeINOeTaXy+0ShzldK1YR0dK7ZfHvhiRVMnKQ4Vl2tLuv0avSESNuYEh9cqywdLd1AcW3H6z6
EBrtw7K0vCy7mPN+y2I5q4tEH9Ava+zHaFCVg3TQdWWo1Jmld5go6IivNtG8edmnUnx1nab0RCvT
ZB8eqz+Z0isPvw/RtXRd6YF5/b0zv9NFI1nCrEz7EcEQJ/nnM34f3/tZxZXFZ9RQCo5D0fTbdQMP
+ylIMvnkz1OOSK3g6vyzzqnbZpPQAoO6gyUcyhX9VqmOcyr1uDqhZbkzJzZfVGRV+I1Zt6K2sZSN
4ZPbXIinZaOJq/0GHkixVwt4gk1nFDtpw3dNGyP4Fvm57RUd5gh6PKCjQt5JeE6H1G3IrJcphWXj
5oHytQVf879kR0lqVI35knEuD4JschpMI9wUcYqACKbAM91Mb+BcN8M0zOep8mmc2jozTER2zM0x
dTdEE6+WrbYB0jk2tn8CnsdgNIrSS1Fb1cWGsQaEXkUfpZ09VDI2XyujsNFUBNiBTFl0LxQaCPMO
9v8eCZZa01R3wg/4Ir+PtBix1sVY6zewJTrudpm+9CkKJQw8o8fY9/GN0pociCS1d/1o6ceYZwR0
mKwF0Y7zE+Nbsxsz1b4I/j+enSTGY54Sfxepiv0yzJZF+PGuylI4u7r1p3GVzRkMrT1qZ6DOlMYl
rlvzKgmD/1zML7/3ayqRk22h/Dli2dKMIwnJvfCJIETcDsbtwUhsnyyjDZ8LC8+KCKM3b1lcXthB
2Fb7RGU/q4AwHvq7w7KOHTRBO5AOSH/w3VaQTNsFR0um1bkP+8xLsrR51aP45/JTa8avyOzDz5hr
lWb6SNDFfIyDVdFRzMekNj2FKhb162TM8EHvfwn5+xjpptpKd7I/x5QWvJQklUckVe5Ra0b3COQJ
vtXrABJlLINtwrOhIg2bTXLZ9O+3FMHGRmmjbTqUWUtIgUDHR6ruquavx+WZHPUxwIRhZaoOr3Je
8felSSMCgGG9vkwIab12IHG9jgbjlEs98SIzVu6I5K89V+GnGXU3UffGHd2CBBav/8+uftZel9JV
hMOtcKM/u/7rrGJSyVjPy4Q24rteSeOb6lfFS9D910LUvWudpf/eorn/teXfxxRu0e/qyoeEMpUd
yeK1OvCMRfEPIKoKb3mbaBgCRPNL4cY4TDpXFd+uY5XM87XlrcSDViFT9X/XLss4w1cPk0HL2h2V
B2kGRyQjYpcCFT+AyisPy3qE7zRPl5VaNjj4Is97A/q5crXs1Vpaa+6XHepl7fJ2eSkdE6zMbuNV
gXPGn/2XLaMW/GjdKjyOjPO3gFtjnw405rSslDdfavK2vKMKfW0AUx/+rh/8QNs7BsD9cuj/7gvb
9M++Dd69KzwOWmyHneC8vJgYfXIdZcKzywzvkqZF+728/btPPQJ3/HufZbOlmpi1dATLRNAMgxcF
8/ejlI1Kf3p+qyswvpZ3y0sd8OyCnhSu/q7rdGcsz3+XE2tKtnGGj9lyMBJHnJr+dR7alYA0dW0x
XDlgZP91Dgoney3HQYVfU6DVwq6vc6MbRgbyFqihvJXpaKMR942NO+rZf2/YNx0Gfn/XFoZhb0Ba
jc1y4PKCtbK81ftq3nNZUffwwyxKjh06jYykmfsE3HgmDKFcLYtImfJdbeC0tCzqAsmoglbztCxG
VrThAam/FK6u35JMvCyr+wjv1kaQIRePcrzXGlAvUwj7sGxVTPVKkub0SFC2eK7l9PvUbiraYx+3
BX5KHATiMXr4CjEfnb+WluImmJuKcenJVbrrPskk//fbivnbUoaFW5Ck4f732y6nTPi2WY1Bc4lK
f7c4oWc8LrZNHsCLns3Sf7ujz37qfxfLOkSJ5kKhWbYuG6YhZWRfllNVfk+1VO6XpTErjwyVSHxS
zXNjal1kgVF0w9tt2NT0s72htkeoTGG29jEquOSUQkQn+SbwQ4V91rL37wNtI4Q7XTpzrkd0M5U6
usE3C5ha9I8J+RcnDOSPrTI4d1Xn40d3QHXkureyS77V82rporOpEuD0pk2c+9AY8ZpGfHRatjZW
TCbGmLwGGuzpRhCxM/SKc68QjW1lFQ/b5Shd72lHtnF8cZXUfZ3i0/KRjtKpJ5xeQQDnj/LjGCC3
kspuWRyT8ftE7iweVnXxUge+t3yk24CNadP/Y+68eiNH1jT9Vw76etkT9ORi+gCT3ijlpTI3hEpS
0XvPX78PI6srq+r06dnB3iwgUBHBIDOTDJLB73sNztdtl2jPBqyxOHROTaKT8RACcjFGViecsu1T
X5rkXiLV8sCFGg/jmBjIDX1fPShgGC6bTNM0chNFYt/k0aqbsE6C7sEP2u4BoyVChwngUM+niuQN
BjL9+HLpobbeUx/pyUn2x/Wk3uodREtZreYdzlnceV9ym75KzSWaIu7W1c1t047VzZDBt2cCANS+
UrhaBSKZrW75b8FdG3T5Gx5OKThBf/YaMGDbTo0D0b+Pnkyr/uLqSvYWexrwF6v8qGtmuW5QJrwi
Gmmdikkt8UBy7c+RUq5k19Ihz6f1wrmfErzhRhHyJDGr/n4q3G4hP8+CpJh0VvniFUAVlXJgMqbE
5rGGVLnOQ8v5AHDgJLs2kfapcwQcRM1S+VJEdORvyL2+XNq8R/35G2Leoc6/IU+ZU8nfUMEaegqz
8gvw3W7jlbGxSUQ87QAHpCsNYY8nWe2qOFtpgdCejKb+tnZyff2Hqoi1ckfSKN3AdiZPoivRs8An
fSVGUV0Dhu/3pRrXO2ST0RFVwmRlo5v3cRy7D0Cgja9OfawTZXpvSm4TiJBHEMrZenK96romnpm3
CC70evbSp2WwRS8rRf4u6YsrInNYRs2lX6otIs/YDBvNkvcAepdlP8KOwAbaa1LrOlH1tTco4RVp
I2eZEHddy/bS0cACQXTOrnQzX+dNj2WE37KF7oYYv7iDc95Bv9dtA1ctdbbXs21xZRhgQedaGfmg
ePJqPK/sqkBdV1WHIsG8QnaRa91Oy48kEFDRj0hQoQS2SSrfPBnEN0/WvJDVIOmt44S5pKzJdtlD
TckfkfSxUabOIqjv87Z9jsdRYKabANebpRRgh+n6VCD0/xD6ACZrFZyFFEK3p/rJcp34gXR6cG4v
EnvZqlr9GbUN2ObdG2rjPMOAv9z5heHtfKSDtk6QZA9xT5KjUUT3pvdiiQB0+yJQbVoh46heI52K
A1qbhJuhVOrnSqhPfhX3SOpglDVm7gczwkMlUu34qi3KHg8QfUS1f/RveceAjJ35d9DK+ytda6w7
c14YGrhFM78bo9CaFcXaExDMI/w/sJaVEVd7bWJacenf1nW4EQ2vbLJNbtYFoPDHsE23sipXiLB6
R7bePFy62SCp7DpPbyBvWndJ6dU3TqcsLx1QlmFqFo2vl93Uul1umwlSn9xIrmjbcFjFSeBBuWBH
sk1tsgGz6zDdy2qXe9YmCwvQEAJvHNc3Pzi80h17FxCArNbjGKxRqhE7WbXj/Kkh3XULmcp7gKG+
qZvW/FCMPgQ2914dIuNE6gIJfl98BYYltlFV8Eoj2+QiDLP6Cs4VtGX6iinXN95UFfumyz6BBYZ6
7nraShVOdN+PmXlraF9aYgsQZ7Cr2CNjBuV1XplXeXwvjFCsBNmhtWw7r/CKT/qoqUdZQ0rRvHWz
L7K7bAlNVeyZtP64nyjJBaiIRllXdtdBJG3qTz4cqvM+eLkArl1OnyC/OMvKJTMdkfpX5xtQiN7r
w6XmeeeavFcNqFxc1nU/1b5vJ29y33vK7cg59Q9aT656vgF+73n+vHndLLjzF9u5gw/60e/3fj/G
J5iN8cmMvfs2Hbsdcizx6dIuS+e2ciBh1oNsoPulOau40y9kvZ6618QHmI8/w8lLzfwkS3JRlyOa
KlrSYiD25wpPFeHwQ92ww10u/PQQ9fhQnndz2UNXK+NajWbtvnn/ciH3xaSgW/z2j//453++Dv/b
f89v82T08+wfsBVvc/S06j9+s9Tf/lGcm/dvf/xmg250LddwNF0ISKSmarH+9eU+zHx6q/8rE03g
RUPhvopIM63PgzfAV5hfvbpVVTbiyQTX/TRCQKMsX9aIi7nDjWbFMMWBXnzy5ilzME+j03lCDc3s
0SX0d4jlXDvTuo4HDPBa2UUunLR0llkF3rdcKGHvMlHBJCDZ+FFsXFeTqZ8X6aReG9xaD+SGOdao
JRnXoPKLraL67eLST64g54aBZh4imVyEBEXNbFdmTn8ys3Q4yZL+vTT3QDklYxoH7jTg1eTkaeq+
Cdv8rgiB0nrG+EPNzcTeDNxx8/dH3tV/PfK2pQoOv204Kkwkw/j5yLdO5jCP8rN3XtR7ZEwG7Dq0
NL/2U5f3LxOFBfhmiLiNmJItLqv7HLXOOssO535B3UJgRd7yEBhTdUW0AZpmzHFIrbHFy3Fu7JwZ
1iqLnmfMRVv71qswrfeuZDpQ+oW7R0pJX3dOM700zWKsCdNO+JZsRKq1+zY1nEfTU2/l+pTJN4Fc
rYBg6FnXFaq7y7pzphevjh8HQp+PDM1fdpiQFb8Xrg7+bTkkyGlO5nDb2XZw1fbFSdbQrhtvv7V3
t9gPIwzXFZm36HQECUFf6CvPuHRh08bIzptqilGtJh6buzwCfBCgaIGyejjcC698HAdVxXesI8Th
NPNv8ZWPtr0eW1N8EojS78CwWOeqNaLCDbXyQXfwrglzM8XHk63/aq/z5pUORf/vh4bp/svQMHTL
MhzX1B1b0x3n56ERmiMQTz+03yocfk9yVPStSK4xPplHCMT+mtTX3FKuTTk+mnn4yEHyrTmqXBQl
y9o7KeS9V6khTLSQhvrODe0KdQ3aBs8yQRqLLoDw+We9aKvXMqlajImC5xImx00IUOJZaM9J3LRP
Ony6+xiYv2x12iY6qR7sU1lNVPJtg67gqzBvY0JLWftJXaHr0JrPwHCS5WRnyVGuzfL4h/0PxQ/7
V3Sx79sKDq6nYojreQ06LnV3IjEhD/R//HT7q+Xt8DUvxir0g+aX6j+37/n1S/pe/+e81fdeP2/z
z8c85e9vu5zC1yqvQRL82uun/fLp377d6qV5+amyzpqwGe/a92q8f6/bpPnzNj73/L9d+Y93uZfH
sXj/47cX9LMIs2LOGr42v31bNd/2Nd3SuN18f1DMn/Bt9Xws/vjtGsGy4B+rlzhvXv5iw/eXuvnj
N8W1fjct3TVtTTV00zQsxnH/LlepwvhdGJbjCkw8bP7xXMnmnf7xm+H+zrPGclktNGEKm9FdQ9iZ
V5m/I50hdJvNHF0Tuvrbnwfh27PsfPb++tmGPa/904XEBcQdwbZ0uMMqyqgkGH6+kAzXIWA+2NqV
DpZNFAe5SBoSyUtE/behsLUttObioBRI4HexhsfGpS4bG57Ti07JLEINCICOFfRUXl8OXQr4OGf2
FS+SCrAkQAAUf4x2wFsPl5F4QRgYRdk4HDZDoNxI3U656HtixbtQ79x9jNjVLNTpV3WZ7aR6p6yb
GHRDcUSy00/9fenCWV2m91mn+cspSJ+xjkPQSb8X8yQ0666HQp0OyL+srVE19153EyvE74kXozNb
Fk+1Pz2mom+vevS+lV5bu3GIEOAYFxsg1urK9tEU8g3nrg+jI5d9C0NEzxdxkR9hljYrj7O3HjzU
X1U4I/5Y5lg9o1gYZOWrjg71QrPsW8hFH0snvkdZ7W4UzYfERLaA925ojAmCd6Aw8WVQ660Shhpe
k95VCRlr2YTuV5yYU3RiFwPKRDQ46EQUzclto5WT9ieD/O5amcwPZTreENy6U/Xws1lYySrp07us
wLBaw8FmEveWUGbDwc8dBjAoUGk9EPl+kQ7RBPy2OTVB/QEZvIMBQ3IcsmABegkZ9R6lqNrn6Z4S
g9/a5jAtyrwD5Zfdo6ymLj0pKhRB2Nevgib7XPgc1cHmvT22Em+hqxOvPNUn4oqP3lg+kB+9dWr7
iUf4c+3M4nB9hEWRdXJVj+MeQQso7zQF2VyC8bEBZ3wojn1fRSseWG9lQ7YTItCbY+A0h3VTAoUr
sYj79f0rzLlX7GdhbbQN9OJtQJoDovDBq80DBrWbQUE9gHnmyvU8QrrWHsQ2AlpqQDA0M711bpRf
NY158igm6IKzQJt/59raTdKo72bC2UqKx7TrgYBnJFaCwPxK5AK9KOsYNT7ATLsZ4PhC0J740QqS
B2QzOJZ2y8Crgs9hXwLNsvOR2W+jI9WB1A7vrn3vfoEhlKyqvrrJso89CHAmtmG1VBkPiInnDxBR
NQ4VjCTUYQxIYJ2Hx7W7mcdTIXKmys6dr46o6Ig6WMIqJQS2z3rlJp6MVZdaB8W2bjRUGpcIdUGW
CpVtn2MGWcfjG0KR1wly30DHo5vWgd3UxDrANmywOzW9q9BvRD4pfq5g8hN/um5a3sVbMa59tOoX
fdoOC6XQ3oxG3JIFtBsVlhYefEsAqTtT12IAyvDtBlvdOEXxZPbWW4t+3ipOsW3vvH4RVMkDLN1p
Y8bR3p2GG572SGqC1VxpenhQun5Zluh2tLVxi1FogeCKh4hGuUv9+EMJFGLZxnBSCO+JUd+qWniq
HDCAMa9/M6fSyBjJFvaSkCuSZ1BUxEaXqYXGXpJH/bIpoJg99J3DSbZnijMmVKN5Mif8QNrYUqDO
+nfNoB+nRByDFrKpciOQ24UVDO8nKcavfMCnNDRuFSR3FzEZRSLQe9Gla6+uHrA9/kIZQcje2qFC
6hLM4fvui7CLN7oXXYV48gXeCn+HvpvT3vPvqbHI4tUd0CvCqIipGlCATFNfpSOaTXEW3dSq02Em
9TVqlJ3vXmdu9dhU4t71i3jZIGeC2Jp+2wZEYuxkQTD0ztLDZ+A3G6VGXqhkftcrPbapeQ/UcLwH
UJ7wlGB4RZ+72V+QcPXX2iG/PjVxgQbVcLQSUCoRg1kzYarZTf8uTKRixt3gOzd1Er57CJ6hBtnf
N8xD+ZLNo5pDaDFGLV65yHZigW6tIVXO15UH7Kp7rfX8XhTd5wG2BNim7NrQ4NA38IL55SuIVLdo
Vex7fH7Xdpu+KAOsIfBMnWY85Ul5qMlULpH+K1UsorpE3Hs8BAiDfFW17LHv4XuF0dfBz47RMG0U
DX/P1udp0jSGtcRF1Q5d9AOY/6tIA0UlMrlEecrQ4gci0ddmT4Lda44drYWnJotYFzsMXJkMttty
WmJvEXGvAB4XOebrNBoDOVaHnYThyXXgFZgZ979pIlDdTMZ12MElIFgfRwaatuLd9jSkjIG5B5PR
Iv9gX3kaCm1DfyTlCw8ynW5DIkWDqNaG0ZV8p2IpUpjfWvIS9IiH+8zZcWtBClHX95gI3Rqpl3PM
FJ6DBVPW1j2ESIZoDT4sSXZHsukdsOdpsgD4uN0ArpBcjzPkt11JGGe+ugZsCgh0QysOgvcJr/eu
R7bBazwok5Bge2RvdeWzVUfOIq7dXekAM/DRzYlRYV0yX7l2Mu+1w91nWatQKrLpS6P5z8MQ3mN7
ssy7CGFX4CK70IKPUNviY+YRjib13ywUZ9wPpZ4jG9jttZJXNNTnxoDpxIyytbnJZwqINKvfCnO6
V9N2JPPb7XJkxyt0WBeE908iG5xV1MTbPrJ2Ra9uStP+MAwVWl2Mdlcr1G3tkL7yI0DUg/bJ75Fm
8mv9S6pXdx2oSz+Mtm76MQvEzh6Hd3do0EK3T0mvPxWq+ZANKuIgQ/spsplro8J2qCd92baI3+dK
fV/6I3TfXtnDDVKRoV8OwID1XLs3puDouPBOYUzrGsRHt7JuVa2C7EQnJ3t0JQIlfjF6DRm2MHou
JgaiiBD9stJjjXb8yjYL7neg5BSgB9uc1wKUkwSkYpNx0+UASL0GKeQJt1InKT+aBJsXcIKwYRGM
3MwbvSumFMj1CJ5ujBDIpFs/S3ZWYRwsYRw6iy9chNOTO6THqkdRHZ2zUEUxNJqstyDmnQrIwyrq
lS8usjHLwrwBZOnu+1gniYIsb10mnyFXiG1eRFun1rddDBdLiBjLP79MoHOhIh6a2qpFTWaBygjK
qFziaEy+6Eb0mI3ccqqqfEcuBGZo+aTHkNojsJeLLEkw+GU+5OWIexJnyTsu16BwnuELmIXzFHZw
DrBo+BDHVrA2g+qT5iQ3o5UXKz+P7rHifs+ySqwVdC0GFA5X1Yh2pnPwQrQAQgBKjTJTyNPhC4lg
tBh8cV3oXyaUTI0+eYRYCTP0U3qNFh9zARU96yrhjpga9aNjoKuXpOKDoqBwqneMBE/4iKGxicjJ
exW8Y+vwNkQHe5Q75sEwhgaBvb5DtTFdpnr3oDoo7bi3uis+96bzVgc5l0/dYznoaGgy4c6OxLKW
50+eGwwkWcRtbRfInU8xbhPBDOVDrEX0xkqJB22B9MqNFuxahNNbgUnPEPufEj3+EpX+SxlP10Bd
7xstulYBktijhQlhKpD+VMELpStSmEChNBVhnGB4JtzdMMjKh8nRP2cAInLTdCGpJg9tYl2h5KUv
6sHLlyGq21F/2+f+BxNZ+jVec0ez1LnvogzL7W+lZMajQoByoVho0rhRvcrC4aMZIXqbNsWtx8Sa
nwJ3crSqBv4mD6HAvyGR0SO2sXW1nZnEb5mqNlDViefYPLSc8TWysqWYZUcrXpY3zjgRijGPzMgV
I0WcxcyJlI2bsvcew9pulkSRioUXhCfhEhebAlMnx3SX674BRogbHDrd956CwInbIOElzIwERee9
+EbwaEHvXSgZ8trmCDvbqPMPsZqDVC9fs9q4Jz0G/SgJXganx0+ieyOi9K5N1oqZ9pcQMNuiEBwr
Aoj3LWDBRdKCKXKRrwbCtFO9FkVRAvskDdTKO1qa6SHcWH1u/dph3lFtQgjm+bKoowhig/1Ri9Kj
V5ZfA+ia6Iomn3uN9LDq7JqBCf2kxXdqW7jIlMH9bNBIBad4UkV846qdjRKV9aVJIA5kdosSw/zA
Q06wf89b4tN+X2FEbaV75Aa1LfogPP5bVCgdFGrwPMKAbssNdwDMqak2OA9idYTnEaYbneGVG849
IgwLFwBxoS1j5GAAU669HFX1PIxiFJTLuz6CMaBDzNoFKtDf6GkwssfR93n8A59EnslNUSGIZ6GA
QJA1AzF8ZEKwqVrTXJTmsA8d5LzzVruZAvum98SNhgDCaizrfVPCzAXzBnwz3XRae4Wu9INW9QRt
unzXTrAVhfsK7vy+Bi+2q1pUbHr1WRSEZovoSoks7i+CC8zpnJWF5GpSo+Mx9SkMa23fEYvZQRB8
G2v1Ds/rbTWQs47R3QlmY6fSfdZUj1Rf7URrPUT+hIjmDRTpZdyoz7EdzCmgLbyZAV1RpIvs9Dh4
j1EPmdBK5lmt0c6+UDwAw35hYoHX1lWwCXFPXer5sNNJtC5dF+a098nrwcoSmEOwDiAwcmTCUlcw
Rcgpjo53sNIrvU9tgug25gnBs+N1y7y3r2flCL9o0atL3ltNbKHoXWUaQgvdexh4b/7Uf3Rt80sb
WM++wXzbdQ68f98ahf21jIs7D0rUyg7hOAaFh54RgUM3N5eq+Rpp2V5VB6zWbwaV5yW+5Vv4AN0C
KSxVb3dgDB2uYoQQW+TI16GVwSjIScyXxaGJLHMZZ7zUuqKsCHolL2kJvGcKBowhh+BTUN0YMdRo
5ClxJMbxvAnje23S4XuOwXvkGJvWfwRNudSs9Wvb45cyGKG9y6Cx43GaHuQilmEGWYwaDwqKpYZr
WYVVvw0KxvowpWO6yxB39Wd/kHb2t0FPGEsS/yYIy37fZF2JRnDxJrdLIHYuiqr0V26jEcKQjciY
Y02CBM3atJDNu7QNhdZuI2UIcP9ti/N3cuagR4cm2YgyfjLAsqpevLlNLnquNAAN9Qz4jXJwwT2y
gwgvYm4WOEhIzk4oPgFKPln4n7u+EGu3DpCnsIwo3TRx/dDNXkBW7ODXhVjddA7G9GG8N3t4THOA
JoG8imJB2IAj/fPXZvPvMs0aGw0Tn5VmPgKyVKgOHyaLbjqkBwD43k5n0LrSvMU0YFgqsjgvcsXP
0HzYliqScVnSx9NS/qykVowJuig/81yUW9ujE05ctRgQnYtT0q2tzAp38vMGCA5Lr56ndR+gKBzk
kTsfpVCBnWkm40oea3lUEGkqVnWjEnWZz788J3ILWZJt5+Eg63KhJ8Rb6xZ8n+GuGkx65YkHCMKJ
lYfmMhrkmmroeft0k4kMPYdCfkmtqzg+jZ9rzLYJd4xm+aUZELOqk+B8fI3MJsqrGPomdT2TUUcI
BCa2rwfAKHNU1LXxnhtsdjDmRRpZ9nbyMWrxS04rbPeMBHaNkh6hnRka8PMH//AdZNFOdEi4WqCd
e57PHtRN5tCdrq2GeXBA8MsPbaXk0F3hdd8nSRyeD+5AuA8dxMtV42i2N6L79vMFdT54ZXCdh1u8
p+uNHmTqhDtT8FlpU7G+HGEukYNmz/5M86iSXz4X3S0Ml24jvwsy7zeJNYlNIcxuWuJyddWAY96c
u87XldxS7vHftmGeOqFqEsQrORK6KCGWABJcfm9tsOyd4SHN8f0imztY5UQHg2lx4Y87OYIH6HM7
0sfLqS3XmU1YynPmK+3ffq6VJ3svMAo42kiJyc++jL0pOqHVnzM1zK1qfx5J89GXI0lWL225bazn
O5Kp4bPl2WW/CewEfp7CQJT95eJytf4wRM9FuR7oSb9z5zjIfLDPmzSBuVWemzrbnM9qVvr1VvOr
/eUKlz9PbiLbZNWfR6HogAs2MYfJDjdyHWIdfx6Py/a/DkFZl2dNls7byPq5+Mt6Wf2l7TxsATHO
grvzj0Fkk9BxYuz9om4XibZTyeACRrWs8/HR3JnarYFQgkwZwd92TBSN5RmHPWevLfsmm5o7GwaZ
lztXc+55Qkis6eO7zNF3fdUezQ6rJmKNd1l6zOs5x+uiEIKSmqh2OlzColTanTIOzUEucjdvDpVa
WWIp63biIIpXoIW3snMbDxrNQ944I3MUW+XsMTP3/+sigoDFpne0hzgppn1iPaJRHhz7eeFBoYQn
LYualaP1Oxdbrap2YSW2vT70/sY1Lf8oV/iogyyRuEG+nzt0Ol8+cuHOj41L9dI26AOHWK4+F+Uq
Rw77S/+/WX/ZczjY+Q7BmAh+/VCBrvz+6T/s7ly056/zQ+v5o39ouHzBy17+qu3y6XItQoqfM69C
FlSvzfUvKy/bnz9Om28Hv+x+QmFgU4TN03l3l4PzS78fvuplN+i9YiWh8S51+aiIwYW48acgS7BA
j1viVj8Uh5DcvZaO7q71EDX7nn5BLAYe0byQbbIk8zKyWg/xpvWEshUtfAcCxeRlytl0TS5G2ejH
OiFHqLtrguY8RoLvJn8/1OO0sJYEqpiEyvu+dFSTC1cOAGlF5yLissl19U5mZsz0u8eg4AG3Nmte
aqRHXjcB5iLNoROnZe6A6H50GM45HWSF5kdk3Pk7I3bQkRFkhLI6CAT4eR5FpLTzA5pqCxAaFpLW
eLInsBc4XrP3mqyLDBN2WR3d6vOc/l+rpL0P2nzRyhIziW0fTBWRSjT6Z+N7fA/J/y6qTKARBVN5
hRtzDdOyrA/F99IvbVUlbN5Ce5TGSzJYjdp/W/Q+EPdzWwRiNE7zpZiMhezQGS6yEyVzyfl8hoR5
DrKkcmDOJdkW9hpjwER/fRwj/E2rmtmvaTrFYZhcivIMy7pVac9enntrmV6T2baQzEiykGf4kn0b
iype8nZNxHie15XzQpYYdtm5dGnT5/kj7z6vkXy8nzNw57I80V1GTK1xXPQgmBRK17xLRu7s9Xiu
y/nlxNQra8qdTMaF+C3wnJunL2NKRoR78myjGJbvXVgUa3kGIZNhj3c5o7IRaR1is8xVwUlyBCY0
src4VuyVKCgPxnxuz955su6PeFmWafKE+XZ5AK+R98cih+Q4Wp+knab0hbws/qqNCMxOCWt1G6h6
fRhn00i5aDLCADXiNetL21j6yBwgUc0rimfgZIX6zBR+gQxU7IlBmuu+hmqtztLn8jz58hTJYsst
xNPQkYejy1i/nB15Yi5nJ6hUXlJtPAnkKbgs7PnmdKmeL8rGytfxGL/L0yBP0F+dKulOiTlRsfMJ
d8mTUljuxihSayuvtPMpkleeA2AR3H9PSiSwy0M3R9RHG6M4D5uuZQRH7DDPztHlhXDFLJRkQly8
emQS1v187HwVC8tEmnLK+rno+naHTBPvz/IQivk4no/3XJJVFQ+0PSR0CMtcLWEEOR8bkA/yBimv
HbT3XURZ5wvqfC3lVri3UKJqC4fUtJU6w1Ln7KM0zZ0hUFRtKRIUJYH7xrsBaWrylwSa5dppvlN4
2aDMkgr4njG2SgPnxXxeXKqyJNtMRSHxwARCjrRgPgxoqReH/zm04v8FNfETGOPfYTT+P4RWAHwQ
f4es+K/kpY5/wlSct/gGqVA193dyrg4gXxtMmDVDf86QCtXWfjcMoQpXMzVXA7X3HVFhq7/rxgwh
A0oGbVA1AVt8Q1SYrDIFAD8dZoqB+pDxP0FU6Da/5Qe44Px9VKAUgKFUkpbC0X+BCzqkoCD+CeMd
hdGvJE8xFJjM8LprSfC6lTq9hJG1iDEufisztNYsroy7KqqjvUr6A4x4jkFzP9z5AS+NLZJxa9ck
AQwSu75r50A4FMQHufDR+F+2ScorpQ/HDglS49Sazq1tq3iqNB0R3DoW3eHcmSTLoTVgGU5I2S6d
Aqy0Hnb+aSIyisTv6bKwZ0ilg2bksBhDxV3WfZmCcPjXPrKt62zlysPhaO4gNwVt8FzZabvBHbcH
Wl2qHxNbvTbLqn1HdPE4qm37aayGbIXvHZB2P04OMSlv7k5N+GCIDnyBrXU8NjJ03ERendByLYnw
ecXOy72nS5Nsl4tLW4kQM89p9yDbldCqr/r2TuElDKx5WQzHbF7UsT8cZZWRluzcKv2Xdkcjudjn
RVJyGOktF+d6PiAOhDgyOwqdfl8lfbuzZX/zvFWWDfvMJP1pVxiiAIqq7/zeRzNvVFCDQQj+iM+J
ieNZ3KXHePTRIv+16IVpejQQ5NoTNrXjdTVjNa0ZoSlLOInF48Kp6+g4r5UrmhJZ5swkrSYi/LzA
bpafULjVUI3ufJyZfecj+WE/xUHS9Qp/OwDesN12uA6GFLT1aOMsqeLVklXIHDtRazyrCIbYfYHV
Ep4TO8TKMKieu+GVcUf+Ur+3I+RALpuXfmcs0aMOtoXdmgBPFJXIglPenqsSh2p5hIZSJC63FgZd
iA06N5aleVwgRceIKJUV0RjnxlZz98acF0iwkHiHvH5pRwjBO9iafyeb5IL0l3uDWH23CtP+2z4C
F4ZV7iOTUGdRf4VPc3/VEWe4mtIOueaB8fXLCtnl0laHRLwxWcrXhR3Zx5qw6hYnwA+y1k4Gihuy
+Gs9UBJWAWDDyiAhJJu1wDIvPcFJa4jOdJp9vDSCfFt7+LQsOkBw93IhkgZZFsW+TrO2uW8LtUFX
OJyVr6O3Tq2vRxGkL3oRquAQXP8JfX19FaJ0Q2g8mLbWoJIuiPriaIf+APHMbY/oKSv9U9C0XoWx
TqpcB8jYLJRyVHc4qYa350WSxVdZoh5+aJpXKk5pooPuw8/+3jeceYJv2jAE37ad16RkVdZRhuc9
VDS8t5rSgTfhPnb8oHu5ANisrFoLlcxLW+hNV26k6CcQJQ1k5KS9Eo5y3sgLI39vYzq1GHPNuHLb
CcUzMidzJYzwLDy3n4vBWBtXo4tsrl/p39YwITKuIhiRgF8Cb1iPc2auqkVw7Yx+KuCxnCIU7U68
oQXXzdyOCxvtnoOGbDbG6FPIfi1o3/P6tBZveqoexi5otkpjiHvkq8FSoGtH+bzotWLr16MNgCVW
z22Tzd0RGY4r6L3q/eCnGWrg8cfLRk2APMgvO0W2fO6d+91N6as6pxEwuZM060lo7UnSK89NcVtv
op7pl6xK/qakZn7ve2knn1VvUkXpljrX9CGdMEueDFiYfYSbVzCY6SuG04qSTF9Eg9Yokb34hBM7
HcxvT4X/voMZrfKC3NQP84FvMMYfIfmq+PUhi9Otrqm4pamWaeiANX9GLea1peaQusx3y7XbHZgO
/Iz1Cjy46aIigfqVtS3T5knRVEEcxCjidRPC0Szmo9g6ymocNPPGbzlRSIHkezFiFlzNK2Ub8nGI
PjODPOCeY2IjEe1To4qdfRZFX5LJZM4uIE5OaEFojNCkQ9CnGAmxzTW56DviOG36rVLg0RBM4W2D
RAs5CxOrMNdtsdahewH3YkmKutrLqkB6obZyd2FHTnaTJCZGeBP22EUiog9TUt76QRq9QZb4GMet
+sSsWIeLE9sb/IivEBaxlkUfidswMuxtlQCf8upOPaHCgmiWJ7InNYPvHBBC2I5J2K4i5BoOGvYv
GIN1xr3SsrAdYujctTzA7tFc7ZJrcnNXsia7EdsuV2iAoyFb28b9udu+VcENBpoO08KpDaw+MeBy
m9B+Mm1xQ16k++L5MTqnmjvdTsiJHVvX90AwDvkX77q31XatprW9mpKC6Q8Jt+u/HzSa9jNmHOyt
bbuqaRsmSha64/5K5LAjbUhBnvlvvS3UVQI/8L7DavEO6U1ghzB4ys4dgDyVt5aD2+ro1c1aj4b0
URQAbeys9RdoBA5HvUwYAd+Z2sxFXZJuior4SuedidsX6rVsu1TlZpe2y7a/rLhQuy+dL23MMLVF
N8DTD7VsXSCgeSqMWNkD8fW2cWcQYVdgkASGYnwc7fbB1SErVqBcilr3X9sgVQHV+Lp51QexfjDt
Wj/0yIJgGzzXA6YI2MrOreeibLUak8hxEF6du88dZbur9QPi2C1qIZEVkfQT9b7wMBVxIbdC7sbq
zcmbm1HNvfdQybYqqlr7FPExbP96cZ1o7bTuI+Q66i6l2qQk3GVxSJAKLKz4IPvJptHjFdhM0fph
yKc8GswvQxm7V43OtTbBEF3XAETWXiRiFGhZoBgraGNWAE82vtM7JUYrLUhxc7FBD81tsp+hlMou
dSB+yKpcICePPEE0frw0IdyWnoD+7nUO+YoUs7bjU+D+Fzh/xlWBer5lHeXC0Ev8kRKkKbJ56nBZ
IUuyrQ5b3Ef+anVbxcA5tABVu+87lCUwVaBiSdu8QNurrizXfzeSQb3GyMh8thMXxTE/fFQRdH0I
SLn+H8LOs8ltHenCv4hVjCD5VTmONNEz/sJyuMucM3/9+xDyWr6zu/etcqGIRhOSRxIBdJ8+J40s
BXwoUuOFa/hLrQm078I2d8Au9C/2BItb0PnJvvcD9ZnF5Yd00GOUY0kFPiOcVe7NEWnzgsrYL1Xr
bE2gVd9dz4+AJ7r9hTRjgYp5Nq3kQAKsKN76k54iCGyIZe7BWR6PWXCGFCWvV+QOOVbr/gNb4+C5
9JorNLQqFEbwjmi5AhOZTbxcDsqmU6rrWGnqWfbuHqURcvt81+85pAenfe82RxP5ABT0VF+X1OAB
MYk953C7jCB3OSiGg/WPy+E69SOsRq0RrKkBV97g8ptWHOOsHYEz5U01yKuZDquBHBXVsIIdXHkO
4kx5AgO7tWYv8G/l9v97bP39PGmrLHRkUV1HtTRXcK79+1LnBfGAGmuS/RXrbnfNdbQD+8irvxdA
bbq4AqOMGGiYggjp/O4UNbb+6rS5SYZdOSH/MaVLwAQqnM9QG8vVzYkT41CDeTmEHYJtm6jpx81k
E52DDrpf//Pbl4U49+o5k7dvwKNKCR04FB66zryS/1E9NyZp6U5i8H4qfXQGrZu/DYgbtIljvNdG
0QJS9gFdGIb5HqmcWLuu5EDBgfmlzNP95BXmu+EY4S7MDWctu16b/0yQCrkawGkfKQJ6vt1dZPbG
bIJgK+cu3fyxVs9mCHFx/zUciPz6aVEf1QrFOEiAubz1G/vXVQwSP53F1+pjQ932Oh+zbpXnedRd
AgrbawugW9TCeO+Z7T52rA6Qexc7xxCl+FsDZSKkBbLfRzBNToVOWVpKol+ufqbnr8Omcd5NLag3
A/AbyO2L6pnf0E/pUPHrnrXaKLGfYEPy8ire1INbfySWszSJAH9DpjPewFeEstnU6K+Tq6obigSM
NZmwP7vmiCZpZCjPqW3650iDWlxeySYgYbBwHLJEnwbCiXrLf/74xVyi9+nj58xrqKw8lJnA2Pf3
j18z/FF1h0j87GqnEg9WSJquE9V5SNVLjUbkE5qZNCgBoIuqBxCA0ZUDidKsI12MNzcfLOg+8Mnb
CeD3LtW4RF1BYDxGSuw9xhXU5WqbvnUzO6E58x+OWhFvLR84UZfkdrQEC2WQiotC8BjcIR0n3//C
89U6yjukXYABY1ZpyHzTkbPKnrxDzppqgb68zxJQ8LKMrDLcSj/kVg4kWTeGUVoHLQacCjXkfDk3
8ko2PfXuh16w/1/Iy5ZgrVoZ1q4FUbv5508BTrf/+BgIfJkalYPEMwzCZ3//GPQwA7YIAvNnUsCp
HcKZcEmr5Ik8T3KwCz++yKYbtXhm50UvuEBNRNqkr7yqGttY95rbLT8NDDA977tgfP9kH4cqfij6
50/meH513Y9OTT4Gx/v80g2VrrkQyVBury5tt8bo4jVsZsrt1e8DNbJLO70BFnW3yaus9ilO5nxz
t99fTNGQ3ss05SgHpR3iNmBDTpWgDVB2bP0DmiYGOHrrf76UDp7QcPh8+cdtATxO2vI/Jpsnhwtf
WYlCcVdtNdhnoSbOWV7ZCMhQJnW2ohaWYv/Z8CsY2/IaVv4eyloraMZuoeeBc5IjgjDkSXZH4lOb
pg9nil2gA8Cm+tda175Mbu0/EYEaHshNz5xck/qBADcSJF2snSZAmC9Foh+lncN0tOkbp9ilQah9
6OJpBOPyLohS7WFRUlbS67/MqpFLW/3zF1cXcx3n358fLjVpaJxZ+lyGLQ+CfywfUZ7DMN7p6U+C
HnzCwqP6CBSxc477atN4UO7LXh7pgboK9DRZE3FtAGbj8scIWI7BS8qbqQFTp65MnVyXhhDzjEr+
5TxMvnvzqQu0qqB5BScF4l/teW7pcbsNwbk9aNOsUi8c9j+2DedL5j5KU9Zk9cGkimVhZo7zqM9N
MYkKiCzEJNIm/eLGATKPWNZW2nrIdVLW471TZdYx03rrKK/ujbSJIMg2PKJnfmb8bJKJ1e3yv933
xzDs3wBckJmYQs/8PP//fLn7q5c1S+IokK34z3fmNo19SPgbHSd1mDUlMwVNQa7CsH7rYkvZfrIj
hPPLQ/oaFTtgN4fEzm+JI9/v/+TXm36BFCNSQJ8G8hxoJVgOZoV0v105vFuIPX4b5YyCENkOheaH
gKKmowdzy5EQVXSc3KNfI2qEhAp2OejAvIh6khFaN7/7HUTfHj1PHalf+fck99vknIG5Db1norvq
yeG9rFWl6d8a3fow5tB3PIhVQ5zhm+giitqsoNx6RC6vg5+sK+GUX53RQRF6rDhhtKV9CqBiXCmm
Jz5cAjXy2C8S6n+UQE2eB72Pd3YZNTuEVlc9fB8X3Zt2hWOT4Kpr/1IkzQclIeVbBJP2qS3hBJfd
NgxmPqxKpzxr9kXLY1u1U7SOZ+e+2iv2KQ3zchlkbX81hqjaj6qYtgXQ1GcK6xErsBP7p4oQujPU
RNQ1UhJKOD055eTsu8iBdyA25hW9nZ4Kk4oqEUHgLG1WVE/XMQTKOt8gTQT7200WlO3KJ1sJCJsB
zzfQQMuDs/Tohpz/ICEu4KVlvxRuRJR4rPwKXDwPwHGwhg6ySqJAo1ZylOdJKRs5en8y3gdi1hZL
Jy59N/VykvsD9f5Kd5v0Rlz11/TeToPvlCUcBQXW8cZFSUWu67f+PEKlKTkNzTvfTffl/7/tBqTf
fXPwabr7vfwJwNTKvqn1wf+zWaCC+NMj1zKAJGuWYUO+wN79044d7ggFEXHb+OEbylFUoAUo2Yi7
XZw6BZJdc98Ng+BalyaKmFEDjFAandIpzsNUre1mjB2qI43gOqlg4ceR2Ii8pYmpbqoQv1tydo4u
pZmCc2VHTmmRiC7SJhuRuGJbw5OzkAPWPGrDlbqlStaDYuSfVxlZ4/y3RcbicCXmf3DtklmcF6E/
FhnUwWpKE+L6h1lBzy3C4pQUnr5py+ivAeYWFQGSujjdLn33S1Mo9oG1Qf3hK95Lzrr1pgWGCjGT
5R5r167PbOlNSnZzfVXFZXC0W426slp052kw3BeR6hsgmc477ITZrrNRRB/swH2HDO1b4dXimuR+
8ui7VG8U7uM//1/nHOjfF1TL0ay5TIftoKqJz5FTzY1RMNfVjAI25OTgWxNPHnLrUxyIq+ypKsKl
GZELqBrHMqNUMqe0lI9Wjqa9IOMP7ffCo7J8A384ADdv8o7DWHpoYnFVGP2lU0FXyh4ZT6gI5aVs
rLFeiWlUD71veSQlhHcola46ouuqbru8aUBdD2wyiEK8OEGJ8hOynAsg0cEyqB3KgpG88U++oCGS
qhzllbRNph7tW9vb3k13N+mLTqBfL6RRqea5wrB78MewfGXbiYihE2abKSrBS0LWugSDVB9k1zQ0
qnxc6yJ7qr4qh6l5c6lHurbl9MgONNr988ekfU4j23BA8oVkQ6Sym9e1z8FKT9HUoags5TtFtsW2
zZSvRtJlj7LxrCEhQRNdeZsuYZ0whepazXbtKLJHKEmROKcs/hJDzOEqpecvwb6LK2oiXdiFqLS1
36xe8S5yLm2e1aEKEd326uH+GlbIZ+rwhJXzSbsSVgidZqsm1qdHFMpbPn7PPYJd047gcCbURoT+
lERpsAz7rv/WN9oOjkdo0hBqyxLhfNN7iqt9y/Wfx2hqNh3ifEc1RuuiqypnZYr84Z4OMqeSt2po
8Z8poko8uVCCnGSKaHThuk608r/eFLaNmixDbrDnG+S8ijO05/lVmgDuxGUxxn++gqWUV3hr+2VR
5s0TcNz2XIXVQxirzZM08aMY12UASEh2tc7NN4RR4BVZlaMt0CtBNQxOgGtvhO7jYCD1w6/qvRL1
tGkH1vvMa6EACNpz17nR85AGyaXqKYBCiEK8d+kQrs3RoW7bQ2kJ1ttwriLKjybqb6LplfO9QVb2
V7dqhlcv7oixPwd6ZxyJY/9qdM80jklrueXC82tzn1jJStqky9ikxjGoA20bq8QKqihvv+g/ILIy
viDRMp7TUiVxPXcVdHc2lTGKjahC40vFlmDRd5n/8Oue3C/NJypSxDboUYRwjNJcJvw3ftTiPKmF
+jVM80UvFPgPqzZ/FiPhDTXKvpajNa6sUDEPdt+Mr4Afdik5l68G2Ze1YsQp/Olh+B4BQ5D+UK7a
/DoLky0lt7vWYr75IzN4hhLIbZf/zy9Q09XPKyG/Ohv2DdZA19GdWxbqj3XB8vuiStsq/+7UnOGM
whFI09KUVKksm1SNNtIGIz+qSZWq7yqHdeLuR0Vwf0QS41T2RnN0CP5AETBoW39s3S+d368jBKC/
RW5ar3p0AE5mjuSqMWZ7X9Gra2YJFqRM7O0grK/S1JgRqskWJXt3mxxAa4AfcNKdUZyvrmXlIqOe
5trGUlGbYDsL7IJ0QY8MgGOSeAZHIru+X0Sokldjf7xdSqsQNUSnfzjIy6Ig5xNFw172mnm2m/d8
t1tV0GZ6MTJ7pkKgVPGKZ3MIwh2oLnYOY6Y++TBYURZMOZ4V2SMg7Tw4ycbD8TQWWUkNqpmt7jZ5
5cyj/9NmUOV/9ATFmP/2kq7kyMalo3buKigg/8+L1gZ2Wqro9ybQKKASpe+t+XjmzYc3USAz4WlA
VGbTaCf5RUFm1ph70lR3WXIgMQH8Tfeiq45E4EvOQXTWE/mA7h9cq2+Um7YQ40cQBkedDeSLl8Qm
aT+jpI4LNz4Ya5E5cfjQU0341FXmk7SDhkHMdLT9vezqnOmiKf2wKJ0CwLRwozw+RlZdL7oxCF6a
uekQ5gPd83yzBKmBsOcACE5UcMlnaXEMLOS9hrbiI6CB9WlaJEEfHSZNVM914KuHKoJYQo4iFwS6
QR2LvcLGYTVGfvgATAWwKxxV2yaLW6quVHfBEd373pfNMmxM7y8hyi+kpKsvfY0UsTrfVAZKvRS+
iDaJj3DDQq9ijoby0s44Jd4ahTw8Gh/0DdVD3SVC6JEYdmnAhGJSeFa5Ox9tN3VboBu8cJR0J3M7
GWzJpA+QjpGJHzXN+j0AmIMDKofKU5EswdAmZy9wpmdCuA/ZHLrwvcxax40yoB/rRAeIS+xrYDbu
SbPQ5pp7ZZHbV3nlqOhnqrl4cJKQrIQzbGJ1nDWV5wevE0KG1+jhh3zuWlR6/RqQ/XQaVtNY6MdP
z+fQMp76lrLtNAoL1qgUmWs375FGivKVX+nha+KS6G3iNPgwc/HTjtXix4Daaeek1Kq5/aMST9R1
x3PhGvTID7JxSur8Ik+sVbuzjNuAoljeQ55p7yGsNPvbgNIi8VWU3dbNXPVEaRuNk2on2XWaZIJ9
b+5XKI/tSruA73D2m023Udnn54FgydxIP75iVznVUCeXsErylRZE5hLO3e5ZNhobfWBfTyInA+VF
VI33AnFHOebnQX4utO5V9lov657LKvpuJQGS8QZBz8KxUGCdG7ekUNgBhrK+21oUnaj7dBGpqsXp
brdjez61dn/xSspFV0vOnDzLZ04yS9tIo3RWsy7aV1H2EKNNtQcIkryPhrtrrJTcF0FluNSi79Ic
hWYMwrtpN7KLfNQsNBGEF5F5zovbKKi0cHfj2JAdJWG80jUneY+HQFuOcdhvHM3noCty7WuuUI6b
I815yobRvRYZlflEUCn4i2facbjtHsE+AVswYDoYUXTbmGMXQjumNFSJ0sS6QGD+3h8UCBb8nvLD
bh5O5bAfFe0xhuLkqEGlsW8THf3ESEHgy0X6ooYb+Cc8rPbQDD/I8Q5L0wvbSx7VgsxqyxoWJ/bb
kA6P0jPU0X7qXefV0ka0ZRMvObiUj/19Lt9BqScWxdXuJ+3YJ5pdbuSlOcRGiYQqVsoxt0XR+nsV
dr+j6H5ANwvRtCu6ve2L8rWEBHslkj7codRWwWMfQsvPCrJh21q95qPDHzKotbUcddOedd+z1JUc
tZ0q3tcC4UDZhT9YPZjaoCxkN0Cg5dSi8nHrwtAJ04cpnvypDAjNdcFfrgs6y+upE0Ki4EQuBKJj
L/OXoeZkzxOY7TU0fh7f+S4/QPns73ptqbdLLYntB8gr4dlzc/3FhH950djFCBeYemwr+DFi3dyT
EvNfBELC18kYUVZQIwQllPjDE3V61kEZv+Rq2K2t1vTRaDSzPSnYkQJ7VpgxRZCLRiPfd7uS3Vaz
0xPKV79GpU3xkJ3VrIzgFwJYyIpCVAK88ygbIt/N0Qwgc180jiChlTrKVqnMdmcQMLjIJnfTcN9l
zbe7SV5NSqVtzBAefQW6YuRMjPFrqrsXgDjxS2OHaI/Ndn+2R6pyUeLxeegqA/5XCgwrP0ZlfAzy
BwLK+YO8Uu0qf0i68dfoOHelTY66CVCY3qumd3NmTNRHiGUMMdTnipTXUinq8ntXURMMHcbH6LfV
ptbTbm8Vpf5cGMgjTOyAgYvuArepHvIxqh7klU68b8UhWyyJlfE5KQ7DcsRBimtZ+1bF4xjbfUDe
DJFAuTAgS9/KAWm7zWDp4bPNFm1rItLpsoyB0A0vUV+Qsy4dZBnn7lj71J3PXY9Q/UIoxamvBu+Q
T9V4bIq+JCJkx9ep6Hoi0CpvnePyQrRDe60bO0J3OkQya6bYzByrJCaZQm77965SiX7jwU12Sr95
Ts6XuEyNF1XPw4/OMIdlmoEoNin1h8e4MY85lFBHtx3DbYLK2CNwDWM5leiEm2GQb/nlJhc0Vt+y
EBJPCIGTizTBfppcEgQXlqKNqg3cxVTRyOE0iMu1o81/2Ko8O4UInrS+m7aNQD0PSHP7EaBYkk6i
fdHCzj4VaoJidFp2H42dKIsBwslzqIvpudHNs5s67Yee5elmCHXAI/Pt4HcghsqixxLlHJm4J0Dh
HGSyXjZ2kLm3rhyAB4Zc/t3HTGAsyOAz15TWfNbNCOGfDro1fp/HFLjV0jOD5ktk9BTdBbBXy1E+
OxTIyx5GlXlUzeplZqTOi4ne4DUrwfVFo3rOVS8CipV7V9Ky0TkX5K/nnjTJBi6ocRDGxQQoeJ0U
SkXixL2qMbLPpZ7me6+s6zc9tSgdSisbNge6iT58a8YePqW5l3n6TlVLFKLmnqOsfWhnnlW0HZZR
Wa6MQiBINPawcBRO0S3K+VL2ZRP2g7dAPC1Z3x3lwKdua+cG2DDEgn/Pd5/kk+2/zdmU5EBhzAvY
hyTWpdX9cGdUITSXBFbiNeI2zjKkJH2txl9G0aLVB42RYRrUZhFMu5RhonzULuqVk2H4T/38be16
FSGxpCDyTrnvRhvVeOcNxLkHjZJMqyAdX/EU+epb0aXyleJF2sMg/GXPtOQCIYD3pHffmjREuXAg
7FYUQ/W9scoHOxr8N8ur2axD5rOFMmF8q4g/SAdFJPPT3xwu4RhpJzG1Bb8Pv/6eWeEC6rL2K6ow
EJhETn7QoDZ/EkOEFsk8txNFP30dwZoBOqG92drJpuY7/jHl3VI6GOhALYdmKkhGmtAxGICqs/nO
PjF3QQ7tA6lNpK4isOASBS4bif+WUHF5dR/45PepK53LEO1BRwz+6j6VvPo03/01dDb0IPOmYhUK
dN+tfBx20DQ3Hw7Ff10bf4XOGghswscUaU78lSDPsvPskVioMYHhKMu1dEvz5uQSRHnxKMM7ZNTN
LsJmrI5Db1fHUI3r473bzbbYUVo2OPOl7N8cf99ytxX50C/yuPKgXP9PZxhRUFy1QkBlOUVFscG3
QHe1l7aOfgSFlZ3NuVeNDqQTvTXtGsUz/s2snDdIbcuAEn8ea2WJ0Psj5OQM4RFasOAWZHJcIm9R
HX65RZDuN9z66NcfYcgIHtSpQHOuh0wRwYolGT4YbkJ9+nU12xQTAjETuXBAEO7JEDbHkrmR3XuT
+wDfYR+8Wz55TeZAwXqT9MDcWpgpYNKPZ2zcCJYIOF/THmRXaxSTzWXsrtw+g3+pcjJwV8pHBOHE
ojQmdxnmiXZWtFhdKZDQfcwCnFKpaBzsN0Ql+rfMhwzXrGrkrVIbdaqwVFc1HMYLCA8Vqvzh4bQ9
qhuRCFUuwux+NQPaE4ueU8tWaIl/lQMz6dJFpUx59hoj04OeZqz6DUG7Q+1G0Mf4SCij8v6X1hyK
wE3+1YXBX6HqkLFSYk4FwTSdA5JxhwqalpmOq3gCmoiEKwv092RI8OAm9kizjqZ4V2szWrmZNV5a
AZDcGMy1FlabwHPrVYCuzPey20jEc1g69nJIIUYWM6pPoyxnzKf80VSSfoH+k/69mZRLQFH8q9aE
5taCTH5HDr16NR3vqc5E8XWwrddJTfMnO+6yJ9V22CiURrKVXTmgVPUupSbjQZoUOyV7TyKwMb5w
Wgb3oBU/EZ34UqUexS523WwM1x8OKjquF46GA6LGQ/bDzI/OFJc/064kSe1q8WPiKSWKjGG9dUmY
vwQNMr3SpR7FFq3k/oNSDgFtIHJpk6s7p57lbtV2U/NhdelOvi4Bcb6o7FGfCqsS6zrz+odBTL+a
HHjXMfVhBfhtd50hIpgUgfBHvDle3p3vPmNPuiCH2G7RxhbiyGq0jaBufWOrR1n9EMCKI7tOPUta
8J+Q3UmLsmXkJdNBdi0Y+KgrVd0jwbTgzZo5OtDmqM5yNGy8dwLS9gOP0vCNY/BDMdjt9TYRiXZI
YuMneaNmiIXXN+ljOw7L27qdksLqYwXKr3nRlra2j8iaVgJVi3+bpB2QXF8STW6Ev+fAFzVPZtUG
W+Ca37SmAz5ajkm5z5PpB8DhadeqdXrJS34oKIiVb+0IvVYMfd7PkSSzPuaAVkrk2lsiyV/DzILU
airbJ8+bD4IKUFvh9dnRJXixLbSseSSqDr0QgNNVgkLwSngjWJ4SrHXhWtGTbNw22asgoR5uvbAm
TiuUvZgSiEJnL0expq0Rde3SbqD8bPWDYsXDWTYeDCbjQl6O7jsV3ZsJEZ233LOhI6gpKjPjyX0L
9dHd6JkdbPS566LdvuTr5e7laGUkP4vMdB7krVaCNoxKuIzAR/EE+9LNSTjoCBUGQiDyntwXyS5L
M3+tNv7aM9maTL1Znfp8dLXNWNjleuDptDCiGvl4h3DoSY1yqtLkEMwK2kL6G/IjSMdCW/kJgsg1
G6GL1jrdITLSR9mTWrF/t6s6hJ/s/fDVk6SXvlJrVprArP4xx12DdgjH/kSo6jVX07U8DJHF0tdd
Sw7d1hEYHKbkZk/VAR0QJNKgIcT+d39p76o8f6l8jhzC8I5t14Iin6/0FCEwPaFWBxkdtEZGZdrl
5cSD6femE7Fe4zT15VGaHHimr/IrW3mHhgzfvoS2oiK90n/5n9s7OYAI7F8FTLjsi/62n7xvBdu4
14g9w31Vi3eCJv0HEfBu56GKsrbnbhD2MKF7bISSSD/7NakeaTdily92NbG2qSJ76djnV5w3fN14
VYI0pMjNpLokVZWPWFe+VijMPxquET+EbsVBYLYLh40cR/OCgJbbQVzWiUOvut6Brx6B7t91G7UG
/UUSj83On0s72G8oVw8JBdmTtR9FpFabqdcHxHHwSG1LX09RW68hxVoDRkEdc6isZ8Qoi5XlVpCI
ziKUBM1V9LVgHvQLRCily+8bBuCcHJUjIJqumr4Mer2edDt81OdejMwLVNDRS6T0SFXXNmSLyDcs
smbwHlI7hcjWT6+DBc8BOIcDdIfNsZs56KaiOY8zHE82cP8mpPPsd6/v6r00RfMBLZgbQVBrCeIz
JkFDCk+ZPGUxKf7orrK81Q6GN5xvXRk/NOPiHBZCP8heNek8UB3IPMkTbtkEec+yAdL5BfaLkrIC
13ueoPNds3m319XcbT12LGahfDXjxkZ/vig27K7Gq/TNQ9dFqadVbrMZEJgcJjtCpjMslWdD7/Tn
6cfQq6KCNyWHZNsMu8PQ9BbMmIgrm9Eb8rLmvxDQfdVcq3n3g8Jf2Zn4KcIaveko5Xgdxg1JDFM8
qFpUP1aZWT1qQXszZVnHeXz2aIbGfpCD0m02OZ52oLaj2HHGA0JHObBzskUeVKtQQ8O2gkmZDc0E
uG4Gesjhm2epTdNqMIx6+ced0sny/Z9x3yrLgbDaU1Ubj6lpju+TylGf8FG3kV3qBb4mPLyudTjd
vBDVudpOA+w85KA4N+xp+DJOHcDh37bMz4I9GdKSMsbGRK44mRadCrZ3iNiW9nV49AYRQHFLVzZT
7meklZIcju6CrbA0aokSIPo3O8VgcMRSXso7mw35zWIHe165S4KufvLLgPpb0+5++jUrLCxx32Ed
AQwAw/IF+aKeon+WJ68XQAs75Supie6nHukHL9Ye00RVD6mftv627SxS6CHZfgflSCpXTTZUXTtd
UV7q11InpaOCIU0s9SoVVAZ68dyTYz0VN3JMrZC/nMeKKtZuY/95nxyTmiy/7zNdNBfQYA+WNdL0
S2PIyKiNXrsHZd5vWQaK59xw60U+w5mE4i/Q3FhEApZguJy/9+CiFmOb6ldlqvJjH5f5WgMP87Vk
b1ZMxvfWnz9yuMTJ5YbxAzBTfSkHNKiz0bGMv1Y9P5qqDoxDaDV8QUubpXCeO4n6y+Ar4VugETbR
ey3faU2snAAxxWx6TesQlal1qJPu19Ug8p2n9MHOyGcyPelyH5VX99ugo1KpJ/OiB7bri6GEdN63
9XFbxPGwHdzEex9SqMszM/3GMtWsdS2NYYGtphf+TFfBg2+BShNUI9HUvXhofq4RWFI3SHV2L0oU
o8Id1BB8z6OdWlOPSDjCgJa7IehVL/vWiJ8symshzuShYkPrfbzPVNvg1fP5VvxhUjWqY+XF7Sl1
XWPpd5GyLGS3tvnw56ZzUM6FjZrLm+N8FSPSpvFN2kr7vSkniLr1udS+qN547Nf/quaYA5UNP9ny
dosudJOXQiDLZgUtwmuQnR3hiI6WhTI8xJU9PHZ2Oj4OCWwPFkABaZKNNZTQ9dbtRfaIYA+Pt1F5
Q1CxQ+jUZnmfo3J5fCflcLjPEZrOeHSD6k2aUh4lD1rRAxKaS4EBqNvHbi4Xbubm3k0V/0uoNuHW
lxXFcgBcv9pszLl6WPZlU8deTLFSuZQTfJ71j34U+k+ljpSB31spNFqBs9JsRX0zdWAYAvo8BAsh
ruy0EjFBd7AO5aQl+3EOrvs6SCUk5/JNkgXpa2C70zZBtBVq5ix5jbJS3wsYXJZjryavnRUHJ5EZ
1eLWDahS0t38VfZKBfSuW1bNcnLj8lhFRnmUV/dGCR1SJLIfkctybp5ooZZw7aP/HBatthZK++K5
VrpI/aZ/DeuoPlSDEy9lF4bJZJZvhz4U7uzXPICKwTNnXqzZ2UbL8dQNcIQkwupf+9CxzlBK/Mjm
Xka44yGKxjc51pSJcXHD4ipvjH3PuI5+cJRjiRlaj6UNDe48aV4UNvhFmAbmWdyMFa/J/pJDgxnE
r7C91H4Ujsso3mV2ar5IvwyC/agiIipf24bOlzS7swraGo6GVmSvXj/u0aK3r1QL5K9TQHwyd+sH
OeZEwID1aIhPcpCfOdTCbhUd5Khih/nKZEe9k928I06QDYO6MSONvH/hHDOvCM/F35txXHVqr52k
eWqrggi1Of1yizTqp6BwWKGooNcr6QPfAD5TM027RK8ef3XljXJc3h21kbqBLi+Fvxl+hkL06oHt
ADEnlmwgPVZinIwWXheFZPqq8QyXj2o29iWs6/AXzk5OCJJ6pmaHTWlCruzfzTT46lmPzOQAwm+v
zT05KO3xSPybCnG32vYThFXSmGlUsS/uTsTPw3VdtfOGRvlXV4BuI+ULUrfX4lU+iOQkm8AHGN7d
sI+yReEnvQ2lZfYUjvbMx/HbR14qSpSebP7YOdTil9iG5l4P/QIWmqh+C0tW9wFFDuIxdCu9fJpi
NbrKHvKoq8noxmd2Lxw18lPsIyHRV2W+8nQS5OGkGPMTy3wMynjcjGHqryI3CqIlW51sZXR5volN
vnPL1CbT7qvkzW59rXIvQepMp9TUzUc5j1OwgGfGdZrny6OwebBGD8g5LyFNFFxNhzFu/iVNN/uU
wFkSmPVSvglp65ycst7Oh9i+0/KN5vYmuyaekfHk1xd/olrU9GAOnw9c1dxIuwIFRaCpxlm6mmXf
W0h0/LLd3eRdv32lPUUK+aTpfO+lcKTnQWig5er7ADXibmjdZhNR2/d1tvuemN6damp2llq2G9cs
wwUbleBklrMURFma2zbtuqfRTvunQNsFTmM+SkumGvqOOKeC8ovrJcsoU+EohmVwr8B29GQC4rtq
nP9vowCCKD4KA3cpbw7S+C9UM4OVaBG+bYdyP2Sp/mi0SUxhoaBwhQeFlobOa/BNGusQ9uUKTWZ5
QzYQrshR3ZVjgv3+xVWgMZ8n8wnXnnW9hmMXmvQnp7PekF/5qXt59xKVvnguxKZWGrdZMt2r4nrK
2ZzHRFLbSFjkzU66dpAqbSErqXlYMJpOnnv6PY8+1nKeKGa/2oeUDteafjHmk1E5n5aKzHjWot44
y56vNsSCmqFfKzmHJVj40ELFXw7ms79aW5/9id8iETsPesZUPdijebHTANBS4sEJ7AzOQRRWvCj6
wnxikTKfoCuwFtHo5nu4sK2nTNP9y1iEOzko3YL/4+w8lhzXlXX9RIygA81U3pZK5asnjLb03vPp
70eoV2vtvvucwZkwiAQISVUSCWT+RhvMVe2Tjr9fJfrnHLLaVV6jF0a7neJRLO8XDVr15Hh6dJbX
eEruHJz5hc35Nf96Ydn0o+iE58erZXXapRJVvVLjwHtDLuWXWxnTz8B4yRUjgXkN81hz9OmzCf0W
tIoB+IjHzKasxHRErJTEmsImKAcheQ0R6F32tiPevCLd+VmH/MOQPtfzofJ7OCcKCJksT9Jn12Eh
oYfiJFtyhF2iy+26ZrOXV7ldGp2q0f1mm7bImTZnyxyXLUgtu9/DBi4WehzED50z6PvU7i4gIgZ1
Uclj6Lk+EuKfcsQtBPUyfpDtkioTyDj1qM0hGUfJFbmMqBxWat52l9yo2YIkcfk51Ua1KlVtPNS1
4b331YuT6sXn1Kveru+adi3CuCQHmUCKiaeaW6iiLku3KJ7y+WDiVI99fVDsZczQNBK+bINax3+C
zpc/eSRhQXfkHZL79MlRBUIPEDPKs+g742LMB5Hh7tGLJtrIWK3FxgUxCeNiB/aVjYt+uIdKo8W5
Q7vqNeuChby8ACrODz5d8ouGUvNjwuPxJA+K45Lqkqd5V3Kaoze+StkdLe+DUBX9PZx6r2AF+k8z
8Nv9QGV2j+zhd+4bPwfEesh7TtNJQ7eeX3DePUP4tSnnq97XDHFWTTeUX6JzN4qvlt9GyzIWaZOK
5zGI3fWk2NYpMmrtEKKnNMOq/SuSC4dI+OC0xMoYavszSFJno0Vi2GpzU6F4h0rSbObq2fuo0/x1
HlNkzwMkKXBZMpDiV4x3189eoRiKR33IopeJ6qoM13EQHZUgG5ay6Rueu0q71PxfLzKKOFuKqQK9
RXK60IJvVoBLRNE0Br+G0b/4COjTKD7YV36aKqiazhTiqSy9kwxXGryEEQvAdRvifJHhzb4oht6i
wDyEb7NWuRw26DppRDttHxMHnXCKMZ+kYlDwACe0wcLHx/s1ePR6MHkKt9ELafxytvbxP1G70fBJ
0efkph98ltOmj0TxgdyxxUID8/ogHzy2LiZeyWl+Uj0SKB07xnOHD9FSmavbGGrE6LkY0RnkbPzC
4+Uoy9xVGHSbyWnEVhbH4bcte6o8bw2od+wqK38lhxmwf+C9VdnFRMnjOo7iQ05b5nG6RgIJKNP8
Ku3aab3ys07Qo7It1PdlZb2bvE8q2z25z7rmjjphlzOX2KdCCVcCdMC+Hr+JTo1GbHDG5ygOjF1B
bTLfBroToIquNadJUEeI28bdYoRqQmtouuah6aAwDFF/JLmqaXzzZCwPzw3qj/ncEibqwayH471i
jcqxKnJ0tPrUfQnLUbkINznJVmyY08useTJ3OV3fHvMc22sSFLCJoOid8oo6fdjCX/Q0U+XblQcf
qeN+Lzqh/PC8ekmxIgwWDQsdp6/G7+iMIDMZ9uIN7ZhwBhiVQHMHBAvDoXqeFEwqKoiKt2YHM/nR
VYPViMME6W0DtCZK1uxyDM97KHQH53agVdzIn8Khp9Gn5So2EDmQfUpQDOfALCFp0hnUMSNi7Ufs
jjEWHkq04XUpasVGsyw69hdTmZqXolW1GwhMH8pfmTqm6AdQVLNZ4K4kOExDtz1j0/+uVXWB1roA
8zYY1meVk3Kt66/8ioc1Fs24VybxL90LRngxSIui5VAZq9oYuQPHuJlrg32QB+gbADLlKQM5zUfL
PpTz4e/+fw29X280bff7ehmUl9+6K7xN/DLTr05L3mgo4u6rrQILsZEEXcQPTom2BEDt4BK6SvBV
9zN9UaKX+lKVML5BwqgX0uPa1oUxiwJbVeOahu6ioVrJAcN774rkVLcN3IAV89B4Vxnr20xZ8l02
Nl2mkhhOOr6HCfo7WTGV2xbI88dYWV8dFJYeKygMz1lqbANuEOxW22kZTxZIZO571rodSBKBYmjx
X6p75zwWwBjcoF8JbDhI0pbeUwNIYqcGer4Dd6M8BT2/oYJ106sRYzKuGXVKbc2r3qdiGBa6JbBP
npuKqyxKJw9fkfwBYtrZTzKMkzaehkUarDzWCu884z1A+Ua3k724nf6Clus+yE4Zks1Z6dSE8f86
DP20c3tEdM2+1bC+1s5t54lnPdP8sx3UL/Hg2AsU1qMZ5MCL4+eyafPBXetzE4xdtau8LIaMShNi
gnJQPCrhCFyFr0ZY+A9aQF5fEZ9ZHryrYhQvdZ3pG7Bi+brmD/BieDOS1sZXqasV8eJQnHgwi+g1
6WvspZt+2CiVcWqF3T53M8IzQ6AGgG8UH8cZJIqalL/HSS0GPUCvHBc1OBixALzKVj/iaWKlQC6d
0r0CEi4O4OysxwAoAN/beviutSXbiyz94qGFvWZtz/JGd9SHthD6Uo4oUJVT8uh7Q9ZqWTvU470J
VIdd2fpqcpFtqlt70SvTg1WGJ6+qsw870gLQYnF7EIaXfvSmgy48O67WtrqHvgioIfCH+OgSXAJZ
iepboxoxbPbJjyD6hfeKBsQl74J1UvI1D3EEWeK7qTxEIDsPmE+qG37/4kX3cZEyyqK4mkkQ7VJD
Uc5ur/0+qEn5JNDk2N/jDcjLBNHa/Zj1OgyEYfhUpvzSgnH+5aXxCvnx5HsWktGzKsBOsC7jTdey
T1QHtT9aEy+s6qn11BQ6zuAIt3yzCwTSdTH+MnzvMJKN+VLrebVU8SI+CREhYx9jbatCr34LjSw6
IM2D0PrcrALL2oJZoUo3N/UYRY4g9cQGfFr1RuE2X9ma7ezGudfSSRhZZklyZ+5lMQRvueE/oZCc
eJt0Df2zIr7KmYoWDkJe9y/AdMaXERsfeY1u6NnOw0Xp0g7DVwBd7S/P2ZtqU/+kGJxib6QVrxZ0
mnU9mtk51UjuiyDFa4A871UFLrkcA5F/jZ1qB0ev+ZWWAju5yvoSBX61zMJqusZ6CKlbSZtDVgTj
2VTjHIGPVn815lKtA1n1p9UuWf81v7gF/EitWH1rEpwgwUTnfOPgxCeQb7cDyg2PAlnqpR7ZG1Hz
dwTG3x2U7AXQqBbuS7upjqjV1OS0RjuiRGLG1VEeZNe9aekhoCoH3bJ/XZMlsCq00lV2PD7yh2o+
1GBOVlqFBxtKlfkD+SUgbLIbB7L4Xz1YXeWs2Bkje2G1zE5fz82wzx2exbeDyH1WR32zKfsEvOrc
0ZcewIys1j8RzPL2rWxWUeSgQghgdR6CIZuJPKbXUXzRwiMV8SpfyNPR1+bTKau3udc93HrKzguP
HZ4PwUae/mt84FxGEixX16w3IdmR90k1sjM1xdk5mWbY+PXOMLg5aF7nv6utbqxImkw72cuTulxM
edvjtUwvRXWUuxT1WYxl+TxPOTSa8ianDNupWcimnLKn+rWSTZ/lzW1K2UQdYivM0t7xG1QPdUO2
yoeOhUiZGi7uMXnW2950EH01m9HNo+8Hed29Kc/uMRYsu9ptzlR4TMQEXpsihRBudM5j69vOowOX
K7Hy6XSPmwNGX2kCZkKOYH/rPCYzKrEhE0uF6p9L9Yo/jW51+AHOQ4aDaVCU5f6MQ17QOudqPtOc
6PeZjLFV+t3717j/1gsowbnNlyf+2UPNNcai9NAM8AlRIoIh67imaS7lqWlOrDrk6W2AHEsxT18E
TlffLpWxSl4vT/91EeUS+4ANX7MaAzuFKKDgf9AB1E2Tyn+cUt+Hs6GxrKyA6ZSZS/HxT8cY2/4D
9PmlHHaPuzEas9wvgNuTqnYWsrsx9TOo4v54H6dEeniow/FjEMLeN56rbuxaHQ567A6HTpgZUmlz
e8L28YASumeu7/1mkdEvh8rgbfytrZu+Di4QECiqT4tIvWRONn31c6taq0mGZHYY9s+61nzIuFcV
CzGOQ61DzWeZl+i+f01rTXnMHBTU+LI3q6q2FJYdgVHvKD2qqNXhAADYt7GOoCxvo+UlLC7dS1y8
yAa1P65C1HHjUuI6y5g8GAnYYiC83FXUAIN5p56TpzNLdtHXmUmSJ3b5ZWXKoeuxHUbq59Uz0uZa
qHp5TYr4zSyK8QPNBNQJN2VQqK/Na+XZ3WvtdQbnetx1rxLr/PvcMhCeTP3pAk3bWUZWrm96A0cx
v0MoCsjSz8po7ZMeJsNLWIHQDFR2T2HkDS8sdf1dywp8JXuVOk/O9eR+k51JaWgskY7gEpJ2GU7V
RjP8izF2IBrN0j3LQ9pS5F4Ib2y2neJigSrb9355ZpftTjUT/dC2sdpu8VjzVkVGdtWNig4HEXIV
C89T2qNs23NQnv0VcxIdKj2ZSRZiBhIiugnexzHCU9PZPha8/e+DsJELxp253PzVAWEAnavSUTF0
+ucK8nv+JTWz6Mz3ZflXXM7pBfnziFbHXrYGS++pqpFInrlBkuMzaX2+FyaeC39oPzIu2KRBRZME
IUkkYszeYNw9dDtzYA/dp5MxOeefsTL01+x64B81q6x35jDFCmxmxDqE1+7cOI0KmAjtSJmuz/N9
58TzKW15lqGUiulAeNKDgruP7RkPSHiZ2MhOPhpC40rrlOLBGj2EiLUw01aREmWA7udek/VD37mL
euKLAlaZT1eN4fuo8zXKTLx7ZTPzRL5CvKXcgxuO3g0t+qnP0CbZGYsnfiX2K2O8RwqMj3hehe9g
Gd2D1SFnKAf5Q1lxuyp10A3Mz886WYKHrI9y8BB454py9NWxLOppfCdkuE5FhSytFd7elG6yl1O+
3KAPRfZZxlb8KCENrFHqKxEYPMnjHekABv2vSK59RnEXPwIWrm94if95ntvr1OLjPkePG44HXfnQ
ZiOYAhLNwbFSvdFaAqAHGjYfYDY2q2zCAavLiha6otJGpxTC6kmeNTI4TRabc70J2LnNg2R/WOvN
7/G3UfKCOKWijtQZ0Ny/JpHdt4siO4hPLV5f6LDFbltvu9Z9IcGrHANzENVZnoZ95sOwIjjyg+Sm
AakBtJ/dgbGD6Mj3IPTIhkSecgzJjizy7GFwfzSOF63mNGKB+TlFR1mJ/O9FSdkFIKA8ypEKxl5N
X+Hn5Q4IpEBQLfUZTVqxP7/JsN3af7prtVf6hz/NIUSneiG12TT0j+pVggd0X4r4OGhR42/vSm6N
Md5eIBJUWR7+NG8zoGA0IJeT9pA6p/6qfVpCGFd5qCy9PUdmANw+4O7VBbWyD+0q5X/XGtesTsxr
XPowRhRPXd5jLvfgVR3bFF7nqWRHbleYnulUGO8xVbU+3HhqjnImGee+uqrBj0Mj4kpDy6NHxa5u
rydDlWNmlGfbJ3lNZEO47Rp9H7LHgrxfDCej4X7VeW7HCrWMFhmCHS0v3Ecc1UpQ7JoHjJ6/Uopo
OPjzhYUcJE89n8KjFuGBcl+NVf+5VvtrcXYfd1+w/e9D6rhuFgC62s3QsfGZwDf4rV9dPODMqA3P
B6t/9EcxHFoe8wJgGrEyt9/IwOJtNbfsuMIE3tDKi+2WPwZRgqr+E5IjRt1IQJJMxW4USBHHXaGc
UVkNcTjtxvdkgk45tF7zNPT4VSeF4p3dptN2plYnBx0B51PtTDgk5U31qJiiX0VpmL5OE0amZiec
t6QduqPSquCjKJA4wDQ5+OmQnoryqGWhe9I9n06kgn93yhG6PkYnUw8WKhtjNRHRYz4XFqMwwhra
6tayJQ8Kd4FDYjQ/utGPo6XdhP22cMsaxoKH5zP+L4fah2zuh4GyNcfJeemUik0rHsINJrQ2Je1H
N3ywhYiRf+QQ8zS+Nkj3po7dXGTrFvfdA3tB5UQBYpq5dvUXzwrFQY5QkyS5OogvY97Si51p+yqG
0IoJJAEDzu19djVFCLTHy3B9j+V1oqwnI0lXcho5YVu245ayOp9oflNiPgxZ3OyLIMgXt7fgqgZr
A0t7Metp9JcWyhTnoOm29/fcWkb2mJM+/c9P1w8jAjIpoPn5bcvh6LDfPt099OcT3t9BZDqURCLf
2t1eMmO7AVCF5cP9NSPbRoEnowJ3f9UuVLw1VLjfn1BOWIXZ7094+2uFOArdPt1tbl34rHf4dHK0
nF9+whrhtPub7OdPmDa3/9/tz9IXkMDj4fenk1ertjgovgMqav5DyKvzNPsS6ZU43Ke3KTsuhkqJ
VsDwymdwRzPfVS3OhdU6T5TKnmvddj8h36Cxh8XPIdO88j3XsmVhKelDrrvm2p2wEmjs/MKNSTxn
Ohm5YPK4y4QxVc/E1E+KZnyVnfJQAsYwhDvexlcdpPmGBOhG1kP7KGhPThH/uI93NfKHPPNZcDrq
qjUU1nrlLNOeDsMKO3XtKcA88gnlq5MzNMo5mltjaffYhfLFkZ1ymOUhWc9qO0AHkyFeEyBH4SB5
PM8hD3pTDOu0s4t/xby43riWXV9urzJGNTl/T1/Il5FXNWaIK4hVpAfZHLSxfgDcfGvJq4YGOaPS
wr1cjpCxAIfmcNKcRxmKEHzYISaRL2WnjKEZ/itXk/ooW0kTBWdbr2/vVIbQdicPOsQB1T4+kIwZ
n7Hftbc/CWD/YqtGKTB+48vgng0vyx5qRYPAOvrhRZ6JJIU61VfFTjZtkaDkXuogEEKziTDg/I/R
bqwO+wq2430COUIeeAUvG3+/wj1sxUUEGf+fV7h3JGX7+1VySCjox7MeUjs0ktUgXQNlJrXNomOj
C8WAUu/He5bziFlP7nCk6uxQbq/KB9fFKmFQg+ZqgC5YUc+xXpTA8ZedkQ0fosZhWBuM8VuUN+fK
6bxf7kStJgsG1oQdVWWWZv4C60HWJ2rw3Ta1nw22kR9B6joohLXZqw6vZ5Wir3qFusTW1DDUB96u
trWCzj7aSufs3cyp9oPCN9fIbWnDwspL877z4xpPQLWKFjfU+aix5G+MLt3LngE3ZxhHGbXkhd6l
4+kWtQ13MfAgWIOowAZ61fBfzpZh3ZDvV7Rk02osT5ZlNpeztWsW46Jdoj+0DetiH1ZaSM4U613V
BQ8CvlhBgLJLlrGeNuepttSnSK1fZdzB424VTRWuikDU4FQaq6ywlU/wrNrG1T2LQjKXD/0511tE
d3sz2PPT0NYyzA7x2JeD+hJdxYQ7XoAbc4P4qwvPcsMykSQkFd/k2A9mcqzrooGjPJ9i6+htHaEd
es3PyS8Gq9DpivU0Zumra1E+awfMERzbSl4LBVsFKwffIZtdC+UqytVfsjUpjYNCunuWV6L5Ip5Q
SV+ijcyzeD442Q5kSfMiG31cbFFub67y2jSaXk0/VB9ki0+CErEXRCc5NOkBAbak6vekD5SXlP3n
np8CrvFmUYfk6jkYgxZiU50Z6ykMf8emFD4XCtc1QGFB2k8OjAb9n+55oNVOGGmNOVDjP/FCzImG
To25kU5vMW4rwKrL5L1TRh35f578smkU5DyNyPRxNTOTd9YAb6ooo0fo6tNbK1ZykJa5ycUoOr7H
zODoEXwmS2MlMF+SOIJyvuKBEph7R42bY29Pzln2TtS/wSH5r9iXdVdhNA9Vk6TvpuaEx6kJK9Lx
XJR3U76xwFjgD8+UolAVUL4hmwccVo6o93sbP4aGKQ+R9OVxQ3x4ktmyRwYNsIRkR5GCmfyqeo5I
a41xq1/b2KhQWw5xPOcvvJGdPa7cF8qOt5YMVW3vL7Nk5Cc0X+5S0j5qjaDiNRQUIBFCfVVaP2Kb
wEwkgt19BLkABPMvTdTfUHYA9hPONHHTLh5jsxRby5tmztyALqHCI9ttrfq50U13gbR38bW2oU9p
cxldazGLArr03fLKYoF/ofpaBBalFlPXSWSb7q5HIWrvYucLnqQI12jJ5q91wtaML2X/nfza6jZT
mcX7ou/Mr7EJU8GCGP7cNmS9miRMz4aaU7mLB38XqrZ3CWwjXzlanL6HlvIjtW3xMxmut3kwvboq
WK18tqJvAF91ytVF9WHlTRMuTUPyOmFr9RLiB/HS1ThBxXb2JENRbU4LWBsgq+fOsk3LTU46fS17
uTfGp87sgYjOvQV6yi/N8T4X9bg5qxU3J9lvu2m6bm2+ZMpn5rbdy9ilqxIB5/dWOBrwi9BYyKZR
CHtjBW2JdHdTv7MTw8opHqBPzION1NtQ+OieNS+tnqBW3cKDlQbHLJ/R0fOoJOc3B31k2I5qK469
0iQLUyj9edanWKk1To6mNeFmP8fkASjCcE7mwxQ11gpLJ4bMvT3SvSPYVXpkW1eRaL13y5jsRQ4O
9FRmHdU6iZZtP3kPteXb5ya3h+VoTM5XUnAHf/Cmt2LCwCH36nILJzP88LHsLsLE+apAaF5l+oTX
TqdFjxnlG2i9uv01i8Z3DfMJPEZxEPGyHlxjHz7eD3bjnWsWOkfIjKWziB033k+KFSzkkCS0fw/2
Q1SXTTU7xxbUpoVFqm5Riqbm9y/b7C42ZcqfJxTZ+FgjaHaYeqA8kh3Qjcn3akJZSTIHGlpAegLU
nFTjdXTD76rVhg+SHTD3NfPI/8N1chZTDHtHw/BenaAKKDWFeE/E7lMgevfJqYGPONZVRkaVpA8y
Oc1K9smY5TSbwW2mi2wlIo53dY9yWYAJXLa0vPoRmd7hHM2T5Z7ubCZcpEJdWE8BHitIaKZsTIzG
etLzybkmNjAX+mSktoSy9uCz41hco9oYxdEaf8T8rIHKdqoqWkZRXL1pefb7TMagWbXP41AswVCE
X9z+l2Hl1YddWNnehuC2lmHPD4+u3ZoUe7lbYR2DlEHah1+iSf0OZb+7BnGbP4zGaC/k+DozkIrI
7f7BNdT06unmTxkXbuGxDigtZGv4nblOeZJx7q0N2plpu49E6n9EJsX5+e0ovZJsEyTYtrLJuxN/
3l3fO8M6n98FCjPHsrV/v7uOpdSy171NjYpKVPb5z9LWLmRk848pysXKigf17DVueSwxm930fRi/
Th0QBfI0+U8X7kbcDOalNfR01ZqGh9SljwnIfHY/pK0ybq0uPrlW+++4HGuq5ptvOsFr15lHLbH0
D28o0SHL4uBcai30eNXL13rq2e+Dnly80NF+REb+BCoufTd8PlZf5coxMqb+jDoFzFEzqD/Byu99
1vk/NK/4gjWX+apWSrZxCpLvRtioD70/hbNopvclVvy1HIocEo5OblG/5LC/N53Z+phvhtYF9ahh
qWsjP+LR7BAfHz1QbZNp743I3bHBiKVY0PuUVc2in8bkiyjCb0Vae9/IJDzkCHT8LPVprXLbDxZu
d0b0JI8WrYX8DYyRBdSPjZmn1U83UB8xU2u/GV34c+oCsVMst9+oOI88e4D38uIZuYj8uatKNqCj
p21krJvM6gJxbJflfX4bgVyhv3QTkzQGDnNjHj4FWeReilCAYp7PYOLXqzbJw3XjICeyDlAY4z/g
HiudojSPV/aNooyfbr2NBy8pcppwHduIF1Hubpnnn0tuMf6qt0vk/IGWa+toCJtN4nTKIlIS5eI5
vX5MRoBysZ9XX7vorQD+/S2pWm+J2Lh25h9mnU2ElpfV3NGO33HHjb9GVh+t/Yp9gDUCUSnUHnm1
OLK/TWYBI6MNPoo+7jahE6l7pRDqkxNhrytHDJ31YsDBfA0z09+hD+oA3rOq1zbVnuUAJInSBaJ+
QM7qutrqSqjzJ6BeBBQTeF39YYPJ3ilJWmwqjGDsNg7eUPzX94np9mtnUMUXa2xXoZ2N7141mDtc
zUFWzfFK/dYMYfLZYue2bYEfbTU3tL4kaSq+GA4ZhSFR7W3Z9snnmHyTfTEc5w3bamOHZcv0Phr1
SsY1wUY1qlOdnNcQvJFQ3smXIL9jr0Il3BpWoiwrEWB1xl7iKM+KuXmPyQ4zqP6/IT12zPApWnP1
17UDSPsDOvY4WiLxJw9VBE65DAvjX7Es7fMLbyLaUinAi+jP4GTuwJ/AQWdb/PgrrjdQbgO/Of8V
9/w8O7cg/rvYGpc1rOVl3/fvmairazkzFx00fI5/QrDe6yvmNLcQVbaKJBKsWIVtbWCO2qrAUe/q
58JYN+aA4EnnupvCMIuzy05vByt2OKoN/0/K4t7et9zimOZBt6tR+TwLD0WdJi6oYCi4+MVoIT8G
UY0mgFf5z6nWoRAbsRiNdPUBGEB+qSxD3Vha5y2yTHhsrG9/C3XcoZHAztSysouMyTMvccUBZtCD
bBlu5CNllAbluaYgFSZ9drnFoirFQjBVk1UwjuozZHD/0EwVAFbPHEv2esESAHR/lb0iacqVHWIP
KptG7PSnYsy/5VWqPtdm1T4gtnhKfA/VXj0KqeiKeCebpqn1i6yIvFtv2E9b0429J6qn/kujtys5
yplYv1Qm63gVtiLAL7RmRjFRJ+y96BRUZvMWmhW2yAZyzDaZwsnsWmyYabZN/ANu/PjopF18zdh7
iiYBJOqaxrqwygbdS0aluFXlVEx2ao6/q22J+qlyyAKbSXjGn7x5ihsRnjse/rJPHvy+qdatHlRr
y9KmBCB0+2gKS936IEj2WeilF3nQzDJeqaWFoZ2RZ7dY2EwpbCXMp9XIAs44D5YxeQaDs9qpLQXO
e8xTAm+F2ou2AHlYTOsuGaiNzBo8qdumhwhS0zah/ch1yNl1bcsNyn11dcP7FSYHHhjOz6j0funt
oL6llTIBS6qDS5PXzg5F+BCtRct86DX4u4VRlG9aVITUN8ruJ1heYRjuL6OKXqKXrFJNnlCjdTs0
qY1CXZdeyzjH0vQ/493c+VeM3AY2K+0iEcGvUvi1/uCCZ4aSoU5rE2DBOZ8MDWxk9BOB8xFVl3E8
yrP7wRZautXiFha16aG8wCFgHQLrcT6NjOql06kQS082GZIHXYGnL2O3wX/Gyd774KHSynWimt5O
gY22xWx1BG1khe+6pihoB6piH9V++B7E6dfQcusLD+7w3Zyr4En95nv2QGo4fZaXTGWtHygZ9ks5
KGEHC/ILtgdZWJ4pI4+NqYdZJAbbeLUiU1ul8VhfEk1PdppapuAXDOtURkmyCapBe7IhiS176CSf
/WQ/kWSfgfwsvyhaLTyY7KHHMiQwjWoJ3bF5MmueIGmpqScNrdpD5ij+birV6VIE2bgaMTJ963t2
ycUH95z0ZIqCEkBU9wsSXGq8At6anPyZJuW2UCEXsi0PQPIiEA7thEdj/E+PnEMOl2Nu18i2rqDY
2nefY22m12CWvtaGPj8NWYkUG6FoDoFAEOeob7YyJA+9qbcXcgULec09Ls/0WRP7FmPEbeif+ZEG
294mVFPydGlcX5wgy09yvDqFysYTUw0Qy3C3gsTWcSqj8tDkvUsKvg3OTm0YGzBx8SO6+M6Kjcv4
nI+ioWBslPMzt8CcyfBXTgvvzIxN7YhiCyIG6awWolVNvJHBSMuc8nbq+Cg0e2TTxqM66kDQNPbT
ud/Wz12fgAQ3PZLVqZpu1bZHGHEozP2YVuU+mzOTEYqMm8mtksdCkals3X8x1TxdWmpdfuAjHKAT
SmqxQ5gUNmfGUnncevMmagGwcN31JVJjXm5vbWdciBnw0ZVKeGADjt/b3LSDFlv2FIJzlKTd259h
rQ260BlgzOSB8XuYV1sepmUMc5lNxuVs1jwMXMu/h7EKscAJTMkpbppqqyQOxf141J9Dy6quAXdw
qwlEufR0SAEdigSHyk30Z9vK9F3uC5j882AHc5vnDGrPPNQs0nypgXXbyaGa2iSHVgGuLZum3WB4
6Zb6rrcpCSEbpD6nAcqawhXxW+Gz62kn3fpoIhbD/Pu1r/GElETQaD+UrGPNlSC0Ta5i4ZDmihZ+
tWWbgekqeJp1HaflVVFqc1m3UM2rqEOjqU1JHVIE+AqJ/JwHLXmLyNn5Ve78oj736g1R+Vmkolja
Smk+GaDkNg06qmcrio19O6bGDguG7kHOiNRPhiiXh2p2NwRfq5zVKc+uOXd8m7FMQe/MM5qdWyzH
WaTQBBa1l3uc/7YL+itGRaw8BCmp7UnsAkiKUW4OGQ47Y7pO0R9CpVsxivQaNkX+Wrbla94b+sPo
ddkr7zIH3CjIyMydk5IjdecY1UH22m0dod8pup3spepRou7kWfhzci1pWLGpyXUPdfsAhqYE/24k
n06onsTsumLZbE98z/3ITGuWGw3bBzeqAWZ2msf2vIEQFpfdojbs5ue08Xyl+FklyQBABEksteg/
oXa4J0+pfh+ath7XSZ4Yi786/mpaVc1uC3KkjE9hjnaIi4VgOpnuKWhIQyO+zqY1Euzwy3D4wYoM
Qeah/4Xy4RuG4sGHm6ITDK+ov0TJIHY1vBy4Lk5xSSkIr5DZtraWObpLHm/82edDC8HgaGkOOnKD
gb24DOb/j7XzWnJbZ7r2FbGKOZwqZ2myvU9YtrfNnDOv/n8I2ea8U9tvqO8/QQGNBqjRSBTRvXot
VFERlh4iMtOGy+/XGCwC3dNPXVW5z67XTV8UtUaYkWHSOuW6bAwkLyZnVALM7ajp0G1MQ79x4HFG
DPm+lZU7zcWXmhexdORU/Ajh0dKaXM266ZY8+gSbmPMEdZHeGK3ymINnpkm99tYk3H6qFeeG3l8A
Se5RfgggHTBWeTR03+VceUrJMn5xW7NaqJbpvKJgNizR3E2e5EYO1hBPH53EgifQH+BsDcds34PE
gflEkbJlXbYHHjVs8OzMKpYebyXDjldZ5KZPydQMZBbINDwIi+x6J8ca9zJTZ983nbOqZMaIbjfl
07LpJisgQp28EvPlQEQ4a+Errhr3HBKXXxZ6by9SX36OLKqvTCgZtgPpp43ppuVS0AgJ4qBwKoCt
s3ySjgfWKo8V+iqx+mrp/Hl2pF7FSCaEDvL6GU3V6qbAOXwos7RceallfB7a7G8rMZKH3KmkC/TQ
JL2Nju8ROg9TNPKBbHL1NfGbvw3es8/8uDRoXwILCLUmWMLYfENtvrtkFDGtA9sGSexYSGYqXbUv
PcqtXfgmB9SCEBiSxxPflr+UkRskOiAo3tWttzEdEJbwvQV/O/xjtFJSdpESSjsCgF+HEmLzRIeA
vIAP/WctCwyRqZpbb/qgu1ukTtKtWeTNg2/m59gdVGTINI7+ZfJNrmF2Iejs36yweOgkP9z3fWAe
IfGGEXJqjPjq5V+ywq+9hddRL5oF7Y9O3ciavO2DwvnkZ263rjW5PNocIK4eL3EZNjxkaTA4bFDd
1q/l2HjLjlgk1UJFCFO040eLuoksyj7lq6Y04xdlkliFPAVOUSvP+UQNm0y233y4dr/adgCzSkfB
GT8o4dYsYUZxZaN7c0zgWqXut988Y9iWXkHirtGe21R3qNKTHjwz3dU6ZAuDBenIEKnLukZkukt8
exvBSX7M+qrfmbZ0cMcsXSuDcxzjql3IBD0IxDT9pg00c5O5zSffSmsU3u1gUaVD8BVeppttFNb3
nC8PVM5owEKDvnGkuj5A/XpwqG++4DCJmVOhcEkHcOkRMJDe88MH0UBQphylCFb6yRRJErRiiW2s
ye0o584alLPc5Z96O78VZko0PiufKR+PrxA7yy+ZpLzCUmhd1DCvzoNR3roQKE+ehOExcL6HcpOe
ZEgnnLAf9p4FAwrw/kw/SRe3oVLRN5PPHaiMLdh0qJmmoTSY1ymy9WiqbXdpzJrCdQlQmy6FwaqU
G/+oOs1ZqRsbzvoJcTgBE32HHo8If0e5D0ZqgL5A2EVDMRZ4euEixo5f/cVDfwqL9vDSo6Z0LeLw
pVay6kKglW/S2JHh66r2VbbTcEGRRbItg/Zvm0zIAzLB2rnvLUobdT9Y8rSRneg9iElI47sHdBGA
K4/RV8L6eHSKMeydIMoX93GgWv1iqNQYUF3arvPeLl4LLWzWyGDmWzE0NZOfH0eBX9YbqX9z8mHZ
1ZSBEmXT0uO9a3FqPbo6lX7LCVRxjDz9kVSwtPQ7ZBd955BWw60YQuNqJ6Bau3qtO9rfnOuKhRzW
XzvdaG9jnZB2yqD5LIPPY8n3MJTU5dCE1Y9Of+psC5afyHdOBWmmBSxU7aqPKJ5pQqTIA6lxd0jj
EXDi63xLYPK8pVOPNPQtUeOCIk5MYrLNKJTqOu6VYiirenKRlPJrBKonQ+nsuYzklt8gaKHE0Aq8
8TzYBMv4nXsG89k9Jk22pAzCfM4zOVkEwARInPfv1eTGaRhHGr+6vvnln8TkhIeYcPh52GsDV/+t
WWfBlD0E8Y/Cze1DX8D9aDfo21B1k+wCnQor6jOpTC7hJuPIPWy0XCuuo11aFFvKDTEc7+bURbbL
eFQ/pjZ5OZ+v/47fEJJzGVQKEB6OV0iZs7UbBPJjM0YWKkOd/JzHD2XJA+gk1/vQtmG4a3UU4UPP
qa9DMCVfnLj8rLrpWS74pkdxj9o6cCaiXNrStJBc1xpD3zXuKO/ASqNknqnxWjGsYq+Y7Aa4e/rJ
6Aoy0zyXUrW8VuXS/G7nyZMyIBNUZbKMbI207oww/8Ep7+JzL/zstbzCzo8yKJqCZlcO9cXmq7SN
VLvb9oY93OC39FZwQKtvMglK1UzCH6l5JpMFdJwv883sa+uz5cNzWrRK9UiCqdkUcZ2BdSnBRhPG
4pmrumWV3izTyoq+Flm/9LMy/i77JSIIaRC/mEADNy3UJ8dx1GBpMcDy+k6nkNMfzmqt28+24yjc
sjdEuYovgW9Q3mnLxcHVOws8Yfdd8SJulLYFFN+oTIDwTXiEijhcE7kZLolj5ovWML6GSu49U4o4
7BSIU7eQnjovnNGhiky9b043AQjTZHgcEr2j7KeUN2XaNm/woh6ER2DWI1VrxOfUrsq2TV/tZMuL
93BCmHuF/MOJ/2VE6q82r1BPOKsAIv910xN0H9RgOKWEfRd94LjPhq4TDir7w4Q96TQYgosetGBf
x+cAoB4VNWW9Lg1kqj3ey5WJ4ueeHxfptQlHf2G3NunvabZqbBRnDP1ZlicuUjfjoajmh7QEUqHp
bbdvGqLXo62kn53Y+t6BNL0VTqjfMs3/G7H2lAJoZ5GDo15SxwfDgiObe0Skhm3fRumjp06R66yp
vpmQZyVBo3znlPO9kAPrpYD6aa0o0Wd7KPMVeU/nlkwNmGWYVMkd7VxTUiU4PyplNZZglny3dG7C
0XFMoPkhSezZlku9SfSXG8u0i3CLiSvd7Pve981iE3Gd5tq3HcFmyfPXdpanZ8mrECAYY4ifWi0+
gbr4ywIweQ40Y5351RMU1MFSHdXTWDlHPSGOazm2cs4RdV+Og6+sjLrud05cqXt0SIZrPjXBLh0I
uYAyCHa55wQr3WzUN3OAT7/s+x8Uw41+x4kdWquXknj7oqqdbN1BkMTtMvbGAxmEpa9LBkJRubaT
B0BscWEqxGo8a+dGUrrkI8/3VYk/+Y4KDYyNCIwm58NppFh1mWiko0NT61edERGhlweLkrqmaRdR
3TxBFpTshG1uqAr75VLZarfurE5b8DRy1kkVvNlVRxjG0oPXiY1y1SaGdosc39n4FGe7ibElIzWe
KDBKd56B4k2nFjD+BPW5K7XkCUYFnqttGa4lVe/3wqYkQF9glwUOKtk3jgLWd0UlDDVOcmT2o6fx
lIzaxBdZkoaDr2fjATw2745LBiOgqP/UgD3iQTD6JFWkHTqKcNctBMy7pOjtBxlBU9lSWw49KM1T
90qsNOCM4wfNMvaS4ARmON0HIwELG5jHqrBGdaX5jgu5S/foEQ13DJMU/hhK5rkGoehSr/YgZV72
wLP0VO2MbMRo8tTkgd59MRECQNzQ5yEvrssXVL4Iokf6M58fE4zOEob39GY3k5Jy82JRjHwj8pnc
m4K89KqAIWw9TF5iIiwq91Ln38QAaVd5TcI0WllWOd5gmHIWmlL3ZFm08Xa3yYa5VWNbB/+Ki5jg
tKBfDSCSkyXvwmgpGwi411JTnnrHKk5NE//sxVAtwNANDaMUdICUhc+9y52Iz1Ust5uYX8JzaaBn
LMlGvk0Ux6WqkoaPgbNvaov4fTqejdLkByAJH+pCivj6c1vkCdZCAxeGboRNKCEpDetB2Go7I9BY
QVsa2irHpMolSUdUF9TfdpTTdJUVw6WBDugmw2yw1Fzfe/B51VtCczHZwg7WfG+82YCJTnzpqk5Z
wSuo8zPt6kcnV5NtHeqfW7+Nzn77N0Hw8hI3Q75xbBe2mAAFosqFdFP04FSGJkd056a2Ln3RD4RO
kR/pTdlEaMKCr1qKP7uwovxlIG+xMHSpfuV+ryzr0PWeCrtEqS0s3asp86EIIkh7guhoNqgRq43B
T8s0FE0HqQdVkE7WZwsxpfbErdNuJXWxetOqx0CQM8lmjPYOb/Cdu0kmHLenKoz0xUhRCadedQr1
IeAmCJZEU/gKjwW+2WwUT9buBE5l3SC/2qvwC00UTsKvQ9cKvmjzFGXwCOShF68aS9EPdUC9vgOY
61nxzeqR4/RC7pPsGebHNTBJ6WF6UHebSnnTYqc4lUng3odGniTLcOjCDQQuaKykbS+tkWuVtjEw
3cdKz75ROgFGLO26A9+1YNGRqXowsgi8nBOPW8NxAVyV0quPttVjNyRLvSmrZ28YyucssW85ZMKX
3JPKZ0frjGU7DA13WIa2rbhbUhThyq3di5Hl3bnNB/eSIi8PP2f45iVhuQ9kP6dww4vezIjYJHHI
YCdmI+qowciTKhOzroRwVRpJT7Kty4/8fuyEubfa9BT7GcgmDpoAJEcf8gYymIZWxSvqIcwXI44g
8FbhDqeiynxJKmLfAM3klT0NjUFWtnnGz7sUWcZLQpUSkFAlXou1qtN6Wxi+m/V9bQNymF97DYZf
nHnCqzbZ6HrwpLFV1PYBpO3Uf4mhikjlGmZ+eSOc0w5Mug7t6H1W9qKU0I2fb+9r+95dQfgjb4Wz
RjHFqvRt9z4bm1Wzsiiz3wlnOegAPbVTGlZcd/SlpV7X0Rbc6M6wnPbaeoO1SYIxP9nRMSNC94za
V6vI3fNUSfOclP0r+TnnnMEssIPhAXZ9re+uTR3vKWl3jpYmwcYibLXypRipzLqbWq2LLjpIBVfO
1QDq0lQ/kh052B362sI/LYN4xfk5QLAddRMr7XjEC8gTy2GMbB25i0Tpv6W50X7Jc19FGF0zrtSl
h7sA3qiadNitMaKXRkYqzHRS9UBMvV2GTu+9lYSONxo8Bxsxq1TIftRFjLrINJvpQPqqrL15ga29
Nl+qIvF2qp9BWt4RtgsTs1xVUlFuQS7zu2V743BwkKkw1qFh/erGU1dXkkJdvnN419UTJd9EU7WX
Zzwibuu9mvx5FC0PKwkaoFeNT9uDGyNENI0ko9OvoTc8ilE4ptmlAJ0nRmCsjJOGQs8imPjUxxKS
J7vv4TufdkWgU9tM7Fqr0JS06+DKPxtd2ltS511nMw/8+SF2AVNOTrM91uFc9IfAXH6YyLxQXhRu
MmxnZ+FCPIKzjgnX/O/LuS0HRqNUlBeECTbUdw+f7dF0V2PtdKdBSeWzrBLualSAgyFnZH+AbCKY
FIVEU0yyQqIXa8bEg4Ew7GihKCRsyu9enE1J5hZ52g8TwlnMwtqL6Me0s1iG5q8HjwJEFusREPV9
14rYMrAnklLNAiTzKhrG9JBVwc+G2sD0QOQ7PYjePDH7zRMf/P4Ll3l74GYQ3ov953ViOPvMV/ov
XD5sNa/946v849XmVzC7fNi+8qRfL/+PV5q3mV0+bDO7/G/vxx+3+fdXEsvE+6G0A/qOfvAoTPPL
mId/vMQfXeaJD2/5/77V/Gd82OqfXukHl3+62gfb/8dX+set/v0rtT2/5OlQyxDtHXi0C6avoWj+
zfjdVFT5rErJEd5X3ceNHmXvx/cF75b94xWEUWx13+U/+c9XnV+13KFCs55n3u/0n/b7T9fnMMPR
u9NDns7nK953/fg+vLf+X697v+L7v0RcvR7Gm1F07Wb+a+dX9cE2Dz++0D8uERPvXvq8hZiJp3/5
B5uY+C9s/4XL/76V7ZRQ55bal0EygmMjtRNDImCzY/y7ETPRMBQHVbsJs7CIXiUWzL6mW4ZHMV2S
QNo7MbJsWuc9ZlqjL73KoLaqNqSHLIghUKv7Z07BENlOozinkrAF3zLNizVjoJsHsu8/xLywu/BE
bcYSRixhE03Vw5Zh6oDAasj2T9BFXyH1iK+FLcX7znYQfO6o87XN6N7AUBmf8xQG0slLiyKU5MRs
YEnA2Tz5dLeJaTXSv7cAqIicNVDLiK1yv6fOOVfl9d3RhVVyVRmBDU+yQX1JNiKxw8keHCZiqhs/
QsvVhu/GoH6+K646QQPy9iHVPdNwCKziWihxcVWURtt6egF0XaxutWrYuQXIhnerrd4BmJw2nyEX
ZEexsDJzZImM+mHeS2ztd1pFUNM73vcLkqI5hWkMLe+vSwq3tO/6s8qDxd1NHzmiWerOkcueImb0
grxJ3f4uVg89MiXq74TrG5n6q3Hotgb/tyOgXO/kV5OWvWuwSBjF8nm6ACfiSI5+SLoGVIWdFxSd
pjB9ZNY+Lyz/PnCUwAENM9lz4LgQXBG8uq8QxnmZZI3RkqRHvX635u5ZDeW6i5P0+HHhqAz+vgml
hw97iaGRmWci3cZeqQy06mOE1ka58y5Bk3gX0QPs5aHbWnpbF8gseW1m5wnh1zljdB6pLJ1c55X3
jbT20bajmLhpoB9EMxI6O6CMrB9ED8G0YZ9IyUJMJr/dxNDVdS+l4IQVGcXRiM1Ki9aRgZehNuZD
PNYU6qWVJOUirC1icmswtdpSTNxnJ3fR60aZkLfqnYTv7EHGydxIOZQe4DV++s6zkeI/ITKkErD9
l0ltzPSdrtpfZrsJnlCFTyvNyPK48lbMzBdz0DAEVddBYTK96t+v6z5MKdWj1NBeixdhWJ7KO1Im
MGzZ7kE0RpahWH9vZ2sXmVgzakKIFk6+CcgWhK8HlO/GuJPebaAXOQGDuIul+4b3Re82LHu4XiUY
GlYqzOhHfWrCMG+OYih6c/PBRp0etLEcxJbzxP+0wbzsfg21dzYZ1HYpB5+yPyUcEVFAVpObL/vp
LTRSTlchghJignhbhAY1IrUZHOnw0toHSgEQpxRjsKc/jZbhPyO0IG+EHfSYc5hXzL6lELYU24i1
s8+HYe71VGM49X6Uo89Sk5LJyA2Y3PQwegoAqO1ti6CBzCfsrWi1nfCggMvhzO34N2uCsacZ1XW5
GZdAqiwo/Cc4STvBSZoBUE8+5iapx6krjPU0I3qzj1hS9RurR75pdhXmfxoGAqIy7xTL48Vt6+Fh
dIybXifdc8GB+5Drarkeyjj94ukGKSUAVoTOBkjephSUHLmfCgPgalRAvxbWtbuQ6mEvwMYChSya
urLdpWE4yXq2CdhySlXdOgG/tRQTd3iy67jhVrP56L8DPXt1G+1hXvx6d2yo4q4CGHMRuHIPTuE4
B06ueroQXdHAxW4AIajQtL9bS8q0+0I1NtrsCdmpiwzn5EPeCJnYqRHL7aIOAFgSFsjNqocxNIVQ
XR69GtmcoLqUObzPoieafEiotk11UB1u9XMi+t2LPUAOMDnrW+Esaxpy0JEPJ2ptVdc+jV9D17Eg
H46BnErxgG7IL1tIKusqJvyp9yd70qev8e89ovaZsGV+qp08OsP9H52b0lpVDqFPSL1+msTkWHQj
eJJKyfeQ0J7k0R66hfCpOhDU5D1Rhk+diPrAaa+kratgK7pxY3y3AzXbvrOJS4U/cnjBT6IvETLt
ey2B6E53DsnU9KYCI+U8Fj10gtElMavdR7vUOod/svWG7x4kRJ/QdJ987rsKqxiLNaJpB0pPlmKm
KAZ5R1a5NUzlput+/loTb/ZlgOxm7OsvRD1qs8lfPS+VUVDvwPXL2auChPzV6MwnsSLM7fhc5jw0
5jrRWrPhRqNTcn30U989il7S5X8Nnm1uxKgbCvfoVUCS+XH/5RL+7s22Dpgpajgu6hPT7DxxXyz2
ETt+uFxNtc4qrZOJE/9f1s3OP9cGMioUVrCR/SDbFqPuPUhyCQt94cSfiN59Nnpd+YG4tmPopH5t
L3yKraj+7LQRKZ2w9R/90OaeaYTS0azN+PhhnwbSr6PflfDd8CE+KXJl7TspJ/4E7cCiRjznFCAv
MZwbWAE3bQj0EiyCWb6FkeSsY9i6FhaBchKmSbSGd6w5NVNDsu59M9uEiyIr66i0pf1sFwvmoXAT
tjTXzN0YOWi1/cuWRj6+v8K8XgtJR9RJcnMNg0KoGHEHC1byrRjGcp5cnCS+ALCN8mWTombh+aht
+VoNz1ePApeiBf0CUq2OxPm/NBl6vei9GnB7L8RU2CnwWItu7iWowBaE1d4Z3SIz11oXgnJzqmYT
KJEylRz4T6JpdAgk0Lp/ECOvgABn9ugmtw6PwBp/efDUBP5RQd5bKdJqRdrRO5eCJKmoYx7b3axf
CyPUmf55EIRI8eQkjH/2mdfMPtVEuyQmwlDzdjJYPRiEcu0FrpDIVfKXtkKJ7tfg10whFdImpTqK
Ypjpvqd52TqEymEpboPzXTEbYMb1p4nZdr+PThP64BJIn26ropm3mifmZfNWs3OGYBPx2iTlvl6P
T9T69wubjPthjNCLURPLI9dKSVFsuU2xrOAq8Rv1sZ8mIcawl40CMlv49pJpHIMKooMs09qCtEpw
tEs1uIrZIOc/kibQmIuhRWb+onv9EeEg+akc1i31MRVIOiALk9y5nWkrtzH9fYrQxSmxYOHiTJRH
K9GFWHyoFnYGspMy1HJTD2lfLQpN/ul6n5+Xil4XTBwMA2cVMSTKTjVTDwgvkrJHm2rji1tryvNA
0nOpRZa+BzWlPPulZcN277koTudQhcl6tzSn7KuB5Ove0IpvxSjbHFcnG5hGDxBYU+7HKQ8rGt1T
9H1Q19/EqJlytsI3oHTnH32nPefloif2VTKp3MPSFR/7qCuoX+d5SuF9uOolgBlhaxWqNWvHdbZj
kUmXnDrd9VC3qM31Xr7sq0Q5jKKJKwBO2SQnuBCGd1PTfAbXx8FL2p894fLOW4uCT2kmlzvQO+VB
lSGW/K02KCQHxTALsiNpEf8oTLVQJawSUmemnE4U/L/0CYVzaVI5J/Uq0GMkC9+t6JX8aJiWd7xv
IGbmXcYUuuvV75cxtBWJ8tGLl0aQfyeVmj+RgSqeJCn+i1x/e9KnkSIb/Q7IJFJWk0deqMVTFjQr
qM/Hm/BXihEh4p4SKTEpGWb1oNaE7qflYpHrxgqAI7S+7xew4+ScpAa1/VqeLztCJQszcrKjcAZF
MO7VgUohcX0UIuT9YJOWhLjaarW3piq1syUBjxVDy4NUeaypyhHDwrGqhaxH1jn1JPnt55q2VbSz
lMAz7haO9jav4SE2vKkqan8+nJaBFX9NwOBcs6khhalcfTUx1v2kXjrbxESiZ+gkRKj8iKFohIuv
B0896MTDbBI9akZ7k+DMvA+5Q/vgplD+/r7c3VOl1tztHbCu00sQTW/pMKin/rZzpfpocPbMYRtQ
66Palzuz84adrdQ19LSYYtXUqFoRY9EV1vsasdysSCICxS2qtT+Cf27q7B8WZDI1n1Eg7ZSGI4Ro
4tZzQV1N40qW1LuRcpef07PjB9s4rWjMxvm5WEzrWqxuFXD5H7c2YsdO0Pb8l21zSl922gB/I7wg
8SpCceaT0jgdv7Q6Ip2ml31S7BdIka1XiM7KcxUiGWj1cfopdYd8bXuUl3PEhui5lBdWJisrZ0Lm
IwWdHo0JuSl6wjYCRAdWPM2IJvvdE0No0ph2jBhanm764c26vcwz8wle6uam+El7UxXDXXUdijez
zZQL71zl7laYOoouYZmdKF21we73wiiaEGKIrQmgY+K5bm5zYz6FtZvdQGdaHBUNijizqnQA3HPB
IjTlc2KAZqPEdBVCr7nLyVa/NhXvUBUaSA5PSszU/1Jd7Tb1UZ+GXQ2ClQph9yRmTdv/0g3OcBFL
QcBek1ItbmLO1vNto5vxo5gLpHoBAid+VhzFeemQH4bhxTGl5wCmvBuAzeqYuSBSp1ECtcG91zgx
IgRKW+3FRG945c0p7WYHkxbPI5PzPNH40l5W9AbBC9yELzg2b9N4AFNmX7E7InJF5Pv31fc5vwSO
IWnKWvI8d+N0PjwEsZddRSMbSEONNQK6Yoig8c+JKq+gppFlbzM7p9MskhPdyo9yqOd+7xL1Snb1
fNVZd02OQNDvCbHC6IjahZIFGZMubUyYtvdcx9ynCqoxEzmlPEntIcuFVrCgtZzH8zTChRBeivFQ
18Wu0ile9qNxm5H/h+XJa2+upvJ5m3padA7RALySU/5pCd2sm6I+/IOEwzTR5nVJBQNgUqLFa1eK
qdMPHXgCIaDdd05t3YapoSoXFeCS6FisBNbNTwzrZiiuta37yFrMNl2RlBMVTkdhEkuFLzQ2izpV
fTCK7CYmFc8L7peZbfNlnJaK4xZumqPjW+2ewmyK0+N8fDN55F4lekM8chrasFFRtq8/9K1UPUW6
tfVkdQRr0nrHGITpMhBD3YrWceNVOzEbFP2X0J1S9aBzXgo+vcILbhWI7zkQIlrB1kWlpBtoOYKt
GI5hAYpS8Z2zGColiE8pfUs1v7nwSxXfF6HPAvMwTA1r4ZVrhrQoS/D8YphaEHaqCG7rBR9bM89Q
WoAOaF/lVrrlpqs9kWzgTg6RwN+BCf02hPhf4QjslxZS39cPvjo8AWix4JvGqLzz+LiieNdZ1fKo
HdupET3RBEhRHa3Cdws40JmRgFstWi2qIdxkGJXVo+bU4VsX1U74nKdN/ZbLzXelCTa2VRQPeSer
z5SlA48sK54UA1977kF7rDyjc7diNtA576NaogHAwHlA+fsYucCkosm5JIZ4owT8ICbF+rD4Ftuc
hoTFz8PPXinBcD15SznE/iPE8rJhyKuYr9qjaCi+kg3/sTPa/JFizpFYkgzZ5ehG8dKOOa6mug4x
6m//us22mm8YF9VSv7sJgmR9p8TXLuNOyeMk7PigEa/N1IiJPk3NvdcnL7VZ/DJNC9LUzs+lGS7v
/o3pHUJ/PDeConQinxe9uan/wTYkxn/ym5eFIZ//TKr7lR57EVhpF8adQadieKo5VStfhTGIRvTa
nDzJQow/TIMFDXZ+4J6E/b6DWPLBb7a988nh6tjwffiuyIXKQwYXfneleYnofXw1qU5sqOexbvFH
R7HjvLfw03zJWBfcVWDqRiNg2dmwSvOpjfKNMXFLizHUJgHgYQCNs63rNTSM3o2nhY0wijVzU9pW
eMjzTnoAOGg8tVX6TcqM7iRGhFzVDWczY9XyuXlCOGQXRFl/ShtbQSWHSo3BDFX0TVP1KmyiaVMD
kktbzdZimEsj2N2iHffEbPn8N6X/Cho6oEJNadAKzNKN7gzNOYoqhzqVwDtIE/MrmxK4BiDkj6UH
Bt3zr6JnqPzaZEoDO/K/TqAyRvTYNd6E3RyTEBqKyUWJf1QdiSSxR5LZPuQQvcptTjJRkKU29L6x
8C0HEgbutxhhkmNSx9nR6sOHQDeSbfjbJOyFWfr54mO3p6IdK2/0fbWYf+f0ezdh+/OWuev82r3O
vS0gJ3utdE56ruKghWiBSoOcGpNFYLb+9xSYJ0VEP/jPfNLgxnoblaxeuYodX7MMJkHI/dTdYBbK
1eQZbWW2Tb6kdN8h+VCPJ18Hnr0pfUqJrMrqV++MoisazQOg3taaC1wLzDbYbnU8zdMDFPfNonF5
m9BN/jJPBNDDosSG5qWcZI/82nI7ho5UjKiU0I9VNn4WI9F0uT59aLpyrVZD9ihscgARTDnafLkx
uYhmk6oN1mJOn0zQn6jbUdKa5WxLktpeDC1g9XmjPvrqKmiX33elHOxAmVy4EHsIW+rALevGfbgR
Nh6OgmWhBvUOnpFrlg9IfCCz9Ng6Zn+GN/McTiPK5IvHARb+DaRp40oMRUMM/ztA+ZDoJG5xZThX
l4y3WCRMNdXWW5gN2mUJMTR1wv0AksxFmrHP1WsMOl7Px+BSTyNhV31TP/LscBAjWx51UIrqUGwt
JLcWwnhvKlm9uipSYVoD05yw+Z2sXfQhXFRJGa5NRyouQW6QnYWadxdbinbh77YBPFvKS2uSQJFb
3f97yJVlAhkKxdytfkj1IPviFxSu2rBSQXYkSetoLKyTDkPJwalkfWsRFLm11EOuoGCR34ws+EqG
q/xhhVsUNbwN95lya1E9d2sc1VxmhYfNbBpnkfFsfmpq5yBmTSmC8T4e+IijNWruZLCQ+xiJm5Wm
luaJsvnvUCr4FFAoSHpPprmZbSYc7btMbqg3x0PYpX7IW7isfy2jdvP/st0/XVXYplfIuUtdeyDl
yyl9WU9NM2VeRUOx0SoE8HuaTcLDUwdl06gy/9DJV9jEejGkEPQRvLuxF6N5X6pkUrhAthnlUocG
WPkks5w8F21Msaj1F1T2zrUiwzZUabHLVDm4pF1N9a+hmQ9Eg1CeclzIldAhXSCLYfzVG81TF/EJ
lvpqaXTkODnlH+/8qu+oVkV3cBJ1XRY6pTITs6qqGTSiNzXCZZzYWZspah2MyY9RzYcrdzRornu/
/UqxyqGgrPLNg9xoS315uysCN0TGRv5q8BnbpbYF/U5mZa89BUhbxx6HtRhWfd2uEWpKt2Lojl24
kg0t3Iuho07kVwhdHAdulajPQrNot1BvFbIsndF/BtecQr9WyLb60ivpz2E5xVvF0IkcFyqy9ues
GCa3XF8Pnvy9HUcH5ldTRnUo1sH61mkEOrrjBGMqKJbwx6wSqZXPYiSaxE8mIgv1e9hpabLurb1q
EugnbKBRDiNr9970sE5hTNGRBKLQTEzoSDncZ/mq6ZQoTd5xaajrXO3gnv097RSGlq/Ejvdtqaxd
DKkrrWukYpZt3GYHI0rQCUQudjWCP/8qG5AwqM5f0tgZ61Hxg0NT2umTFmlfEfFMtrnngdNpvOws
Gtvt61NnX8VgqIqiWc2TmuQpS6NEYqlvim4HoeGrmxYUEzqlunBUS7rUk2AI2QDvmsawLRmK9s6e
F6mnLzob8smgbogb4CZWwUDb7scWpUvSF+HnRoWj0jTsL3Xn8UMX5fDEt9RlNF3dwhmROV/+H2Hn
td02EqXrJ8JayOGWpJhEUVmWfIPliBwLKISnPx+KbtPu6TPTF9WoSJoigaq9/4BM0Bejlu2zbU3Z
ka2ScYPE8/AlY3ucW8EXm0gdmdpaBwtrGk/27P9Q8zgH8PiGdvI4wngkH9HbPHcT5yJJpo/PtuEa
n2GU4t0JROSgjo6qKDgKxV7NY2o5TaoiaaB96l2DQXjp+SgN17N3VwfuRh1C/XSxayujtRF2+r3I
Uv2+EuFHm0TGQdVUoTrTLFwNcOPuru2WadqnvrbmBqtKXQRv7mzNd26YTCupYyo4IzJ3E5ijv1PV
QnNecXVe48aKJ8YiW2MbacynZsYndZXNcSFW6jKK/Eysrl2633FoaQ2Q4Uz5Y+CvS2z/VnbnBqg5
zuMpXYqIKEy5aa3h3avcfqc6cN8KsT5Jqk+uXcI4rNtY8LceQA+py3iR3UkXU4vlgXO6FIuSz6V+
GdSTcjPw+kIQa8FMK1S0QM/N4PgZe3iMokutESrGz3U2993i3SOAy/NUT619V5jmqy7DX71I36XH
acAZjn2Cv4JLF32dvWzXprb9E4X9g0h7gnyINHB8DA+u8KoHFcjPzWZe6VEZ36pqZMTxTaMjTeZn
3qsYZ/yRsvmzG/r1Nu9Ggo+B174v7VVjTp+hzCLLyleY9M66ASF1rPQxebf9DDHjQLz0EyqQRSJ/
qGa/GOJdbY0rp9i7nNGOKHej1Lxc2X9XJ20cFvtCui+Xl+ExcCuswxHP/T3nX+tcRhvYC5Sr65pR
4D168CB2bekNJy2qBgzvsbJyBuO+x8vcxsyXNtWb6eNwUkXVli/aGHm7TKRueKfakAYBQ2PW7UrN
AGSSEJ5eVm3KOdsb5H9qzF/x+oaTVOfDNvtN5uIP6M0r1esk6Ucl9H4/d4YJq2GZkcQdmaDaTWDp
/R6oWGBI+rgAzL5wjM0ypC0lG5qaTUjbkcTYaW3mbmv0zFC7Ng19E0Xdz7omlK/lDT6B8F5gVvxj
9s6/Fdv3fvjVoQzgL22LQsa/OvzSg/x6XUaNVi7xF+P4v9f/r2WubRf7+N8zSgdlFX67vJtkeTfJ
Yg+tRl/fqxObT5FdWitDE82GGEP1gMNY+eAtV+ALIDC596pFFXOMi1w7uN4fQ4O8mzgP7S9Tfq8w
NlPBbSzsb9RMtbTt6/I8EctSTXYhYxwvHJswchKn2zl1omBl8Fy9q/3hxlBVNa+o84p0pm5v9Qja
ODQ/2Z8SEKHXd6ZeHb6vxw1/lrtrR9D18lYQdLy8DVtfTMC0DUbO3mNB2KkPCJSaTuM/5iKw78C9
HFWfvjRVg4dQhzWxO1qqqqOr++GmNYJgY6bsw9ec4MKVoH9xg/YuY/ij3ruI95zUKtwV+kfcbK79
YP+6A6oud56f7f2kd86dU+U8XwtSoIbQgeigbHBOZ9s5qys/aq1D1HXPl3FqSjTk38uwnPcF/1kE
vpnh8ZPYd8JKVu6yqhp3XWrBhU5eXR0vL2mglZHAytoMS7ZxkH0EBa+u96qK1zlGwA5UJFX1C6Q+
2v4ZwwD/Fn8J71L8q6o6VJsM0mRbT3GK8iDYPysd8hX+Nu0jHnPtY5KS87JrE8bXMLV8zBTwTP5s
U4N5CnabfECtQ1XVODW3S9l72ASYL3P/tZ4QcberBVxsA9fzW7uSv4qg924HNg1Q4FFagkz1T8di
Wd5ghIAcp5OKqt2iXY7mBDKDjdFEG7XCH5dqWTVa9YQoiPBDwxpp1jGPwnwTS8y6wBO+S4MTlGmC
bIODW3o9FPrmUoeF6p8uo6YgQsHCjb/+0eOoSdUyH9Vzjt/wBNmG5+xX7DbUbmdYheyvKJys1rBh
JuuHoI9pHLOxTk4JPFfU561jWuTbiBjnPvWgVc114xzJ2br7yB6eNGuAZY0q8sqaZbflADV9zogi
wD+d3s0ITQS+Id22zeWlvXTb+dI+FOYf7Wr8DJzkMt7Oe+0OV0UkWUbkk4amObeLu26ecTzu6ik5
zov37uBhLWBgoLcVi9muxcFlzy8q3qjeCGnWU+hmPKCWuU05uQ+6luz7ZSzWB/7Rj8I3JEznR+FK
ayVaVHvQgsPGwbG+WEaPPUYkE+TMbSiupjBXeRpkZ5nU+TOOS/cNauIfwKzKrRsJDYG1oP4IYDIT
P6oh++HRTsIf18TiDopme4d0NQZCDSZAg99emiI3RqCITH57Z7QasbQCeLYarMaoDlVVRe3BYw8j
HHmieNF8uQ5UV9oi6VwN367Lq2a1yLVtiJPPvfeRj9W8bS0RGdtmdiEtahzXNhiRNmvuo4Jt1NLl
pFlzGnuLu3gRpPmWAFKx+h+zwFKlRyuwNpdF1HqXQXYmPxma1e5TK03O18KtQFEP0/ragjxSckbH
Eq+EOXFeCElGB9V2HaKuRO3P69AwtM21w5h8phE1jXaOLOAdLi92aVSXVQuyA/WmjZXbf74LyyMU
19f9F7/NhmMUTvIY6N6vQrWpquq4Vv8YkjZavvqj/nsZbQ7tdYit1lr1Xif/f9fylhfWujre49l8
QNpj3iWjF6/aRUKrQ9kfKQC/3tRaYN2WcYD0lpLayhCNusvI76wnJyHYG7aTjsslc/SKP8o0m7dq
CPIDCcpKGDBFUe3sx9zz2D222scwGAeYc6hx6/FI8mvRLl/am7n5YWUodSRpbJ7rzj6KuN8Omjym
wqm+xoUveEpa2muS2s1mFNrw4OpOsvPQ1rj1sZ5Y9/lUY21nIn7fdV8K4aWvVq15DxVE4hK5t9eQ
fMxLFR1VlyqQfgDSrAt8AxnNvuJRCHuF5+63Bq/gl8wyeX5a2lrVHMyMXryRH5mf9ZuJvfbGs1au
lmTPUdzL52ws0o1fhN0uL1z5rFdVescd8E11qmKMws8+u8WTqiHH4e2EDXcz1QkLrVnMXxYLvPjX
YrPI+x2B4Lup70j4zRV7mEXER6KQDeZkqaJ8cuN15q7JUQNKEm3gIfyPE48yxjFygbCzA7702tGI
+gs2Lx4Sy0QBtCImyzRmDwppBcrwvumK7EGBsJY+sdRUX5Sm90LP9dXUsevwnK4mXZjpK7D69ZNX
2dUTe2nIEuVc7lRVdVgVPOE09c6qSTiyPZmd93IZv0yKtMUuNeLQk08yzdeD3X1Ng6i/VUPIZPj3
3eyurxMMvVvr3CRPwrBXmccmOKsT6SAVnIeHoNDu0zbSOCwB/DxjWSbPxSDI/+s5pJUQKc+d5cFZ
wKOo3YWhYfEhhmLdODEpsuVhmpsZ2sYptj9LTRWqs1pGXIf9722TxIVvFJB7M+2mcn3UCTlT+8iN
3Exp4d+OY9zc41HSrHFpLb793yMK1hj/XqM3GjxJrCraN1nePYtJew95j6dqqbVlH+/nYTTWmmaL
Z6sau+csfzftPHtSLQ4eIzgZOsNW9SVT4J3tEZ2kSHSPeWoCa27sM2dTnLkLKb8OPLJjR0vfOy+w
tiKwkkOV6e6552bgDn542/KYa6HrcjnOgXbj1wAgcX33kcOcMVuaO/N1QnrpUjWla772MvT+qF57
1eD/mlsS+9ujeVvMZndSRaCjfMBDt0LK8Z82daX3KF4QCg7JgpQLwHMqsNXVUZbcXBr7BU2a9t6+
cK35ONeoYytR9h4HJJ5J3os0Zm0/yR6ofmkmH3pjrRH9jL8CnAQOlvivppdikViDwckkwq5WcnYG
zTxnKMhAbuJnciqi+ubS6aadd3Aj/VMMpYFUT/hWCW4RgTv3O4mBzaYKZuuliW1xS/pDrlTVRBz8
IREZJj2t1q8t65Nh1v2z6msRWMi0Jj6rmlFP9do/zwm38gc0cPzbKdOyNQAA7EUmd7qTzWytsVuK
v3qWt2Wn5HySXY2qiIlCljtp8Vu9GIItA9TMbDEmaUcUndRMttbJ17lxtuXkOZ+GYah3MruJI6S/
ZxDD7fekwedw6gztzZXD19Zps3tV08030Xf6K5C6/pHk2l2eVzh/9yGZTDOP1qpqlkOxAwrs3oDT
ey/gxx+a1i1nUPbavK9BXZs5oSF9KZx4RHPq99VYoJTBYWDYqg5VGHXuXsZ5CH7cIhq2vs7PBUkU
7I96gQJEGG+9Ehet0e85GbdTdg563eSOmRtPKDUP66wWPh/6HK2E19rIcVnjuvaj6tbtm8a/XBZh
Xd0avkMI2qtRZNS+9Rbq3ATcKqyGRmDgE0+pyhqwxem74dkMF8/wwk6/5WG4JvTY/yxS+WAjRvUx
T/xgbKupH7ogq/dycIkRGoV5ttJG38QGCXs0u7+oSZN/qFEh+uE5Q7GK9bJ9LSVG660XylUb4QBO
flCiKMpvTkx2u+8yt38hJrF4jYFtV71tFUckeexvqtOrouCZD0Z1qQK78zf8u4M7VbNc4a8tfwBx
tiyNdPF/rqU6G232/14rwfDEtozgzl4mq7VS8yXKC3ujwm7S6XPcjZLuV7zuj7ocNX9d9CgOiWVv
3Zlof8zowezRinBeciP1to0ss5tu2WvLtEX6VuMOLJeqPlrzmag1eV9qmlGbz2P2qCaqxTynPuDg
MfDMox+DoAa2VhHcqrV0a/zvV4pe6yjh0WNF4aWIzM4BOhpnybaXol+pnkA2v7pV9TJGL4RxAOdx
uE5Oa04WEfpBK2OyuI22YNxuTRdvM2Cs5AJz7q9LU7jInuuxMSXYMnF5GV0kgGs1Iz3OSOTpvvHh
6DEw464Pt0NUTZ+tGe2pf5r7BqVd1ax7/9n812i1SLnE9P4arZrjNP0eVGgbj7ov95ycnF2GGv2L
PUXfpNtO3xAJedIQIHqzzdSBXOXoMDdbjj/9PK/UCGQWt4MMYHOGcQ2gvf9kpca4tsjA37GbRHlV
17rqTtV7cOPDogsVDN/YWmPbVdk/y6g+4yvjfwxmi9tRQ1TbI566a9HZOXqi105SBubNXA3iBWHz
AV05MX6rWmu58dg/CQztUB1e9WUwv0iALeiT6GC8lk/NaYF7/Ec7Hmp3nV3rL5GPFuzgOL/GJxhF
Xcdf25fxchkfeoxX66sP9O/x19eNWOdf49X7+Xv8f6yv3n+7vH9vqm5GEigvVuD8iK1++NajAj1n
Of4w/gomXYLgv1PuCRmY3/BP/z6mtndE5Fay4XScPepB6Tb0w+kzem1IsbXaJ89E87hZ2jEvnj6j
yLO2f7eXEO0u7cv42bflnuhJtyowXLkVdta2q7zQ3NtmsDwMPKS5UT2qUB3XqrpqhcWUf3VXaX/s
43HcX9snY3CIlMX6M7bO6DIVmflRS/Hqk1X9id5uoXnojfXzsB/xqFmPyLBs8zpokfajwE+rPamq
ulKFNpAuj+xOoITCI0mDolXP3Z0qsjro7pKlUNXQGZ01Ei/d5trW2j1xbFWPtDndWnY0r9Q8NUV1
TDWqsnA6W+T9Pf1DzhZWb230WvlOcpKDZ1zapxSJkzF3sdPUcSThbGCf5YD8S5YXx8brcVHPQXPt
ghLjbrTbtROBXnhzHlTk2Vr078r5eUw43gQVxy1vesYdZH728S6AUioxX1zaoN1MGLuy4UhcaH6u
+QC5bXruxgAJXGAZKB8HbbOORh9GQW6eVa+bLDwrUGI3hhXPzz1CXMtpmM1kt7Z0K3hP4+mTgS7h
zzx78FAyjFauCz5iXniCyOrf9Dn7FrMCdiD1/rMJw23Y4TwXn5GAWo6Y1oCVL0pc4173YpABBsJu
elMfVW0kNHKvrpp7IZvxcq3xjN04Zs5nNgIEgsMPa6iIoJ43MBPv2rIeq10rJ7bMCOqtSU6Odw60
rRItKJR+LPk1FNV6rCcbvdtau4n0IjlmxjA/CSdFchZhuf2oO8GN38Vi6484xhpaNL512SL42JXx
wUz78W3yU2PFAbDEh4Heucl4omCAZxfJiEtJwxPjd4EJ5K8q56P0qAUNevRoAZ2hQclX4fVr9iJk
TVKD20YW4YmzVOHZI3ony006WvyTLG9R16zAEhOCv3FrYb7X2uIhLrLgnoRbe2uDLsEbSpPwJeN4
y+LdqulgR5S+bz6qgs39vaUbSBlGaJdd2pEdsLX6QYDcfqxyiCmJOSO7/c8UO2kG4obx+7VpRqRz
r1sEtK/LkCfF2IYn42WqQJhync99uTFCjJBbwDh32Wxan5DibyK9+1Q5ZnT2EfNcqWY9M3HQsN13
A1VL8v3+Fgt2cFMZAcWNZi5wZb08tFkbaJs+bTkjVaW9naVR3PtZVF6KAqsTjKGRwHaBopwrkJU7
3cKHzRH9dF9E0oV9Y3ifkWje1nZU/aiG7r1qjfHN9vThRjNTccLhbThVXdVsBrPvXmRThBtS5Mle
GMn8RnwBGE3UQr4YjOkt9vvPGlgTaILU9Mhhf1MMz3bZ2S862Cn+vPNbiTPPQzwHT2pQs3xl4DwY
Ky9Badks+52mj9m2sdHvg/syvloyOGk8d7+4PjqY1gg4J0lwnYSSiS7dOHRfmgkKXeXl/uOIstjt
YIADmEBqf2kIvlmBV39CeT/fR16U7ETndB9LykgNwKUXDdyplMdWmuazmTRvPXHXXUQsYN8uwq9d
YBgvC+Jom7VecsTGFxIkYlZrzL7Mr6P2szG16TuAUu5+8MWf4sBL9ladWHtfhPpjF6HtjfDY/B38
EAJa2rc28nNwN8J8iDxsq4X0sJwF6lBWIr0NFgVpVYTTrJ/A/hTbaYFWXNsuVz4i037HF+rS4ywD
Y4OP2LNsGr3f6/DZuBihYq/W1OV4jGaP0OK/L1VdFaZtj0cdGsn/HKR3mk7aORrGo5M2rAKAMQYj
hFSCDsjMSgx5jtrEeazbUT6kwZfUtrBVz4u4PEVT+KT6vKBzHuNa6vu2BJM6QClI15kT2zeycg1y
WEs9QmV2za25QvaN4YGNxmPt74oGlb+pNo393JKShszusQ82yPiIGfw3BpayfxAiAfavD2dVQ/C2
f6hdnwhzmZk3qk0Vi54CXgXGGSMTllJtXWi+F4bWHS8jnHeziI5EKGa0RCXcrQqsBd4xC/6xMb1H
svfpfa4HmMzE/mNhNd5jWTjdEU/tZKWqkTea97gpEsKT/vxFGMNxNEG6aEE27zvNtrdsOvQPAIjI
n2oHMWqPRJ7k4+g12dF3zGAVhdFPu86WLd/iYe08uw17k4682WpEQfnVzNJ8I8JG8Po5RgCgBO88
wYbF86Cs60Xr3/axLsjYVvI+XOwKkIidnvselOBka8V7FGHb7HkI1bku6gLwvB/rUGRfcfGLVrKw
MfYYkFTLfGFiBpECzfBk8YJcLF5Yfeo99gT+bqYR+CG0cWPbNQI2BsCDvVua1q1k03uIJB+jry/3
CN3t9vY8ZHfQv7kVuWN2j9Uij0VOAY/TYmbSRPX8jL2ZTngEQ7bR8x20V0bjHf+EDMYhP2oPIdsu
9prvtj4d6nIR4Q8dGMP9jMVBEU8rVxre6+xij5v0LYfqqIUhbWabQETtOwgknCGsCvFhy2vf63zF
WSh6n3S3OiElkq/VqNyD823lPrYjyyQkXzZ+XiKLagp5dkTY8pt2W6xQG+3NjwNIkQHRicqUz06k
rfXpFDtnmdcJnjVjeTSxUPpm1eV3R3fSD90AvpikPr6yhkveNc9ngLIuUhdF1J6VXY+JaL/n+k1t
rfRByHt/oZEpJq1i3ILFlMjhyyd/oeOqpiGLUGfJpXkM/Lx+nuEuHjGZlqumzeR+BBO3xR5Jv8+6
JEG/wjirGkhZgClLgXJht8vQJ+YJGdnpTWMN5kqrC/cJORZzNY1u+Fn2zT0uEH604lHrLoK2vOpd
UmYwR5oy2ZZWxZNysDINcFSOp6uZehAzOu+OMJU1byIIV+wT+9Ol2sjQ3HYOgkw+aWn+DGm69TND
1496JvDZQmZ0lZthc6eKYknetHzy46UxK/eo19gn1akXNuojxMhuGgczj9wHFdLZUXrOrWLrakjf
T+DA+BlX9kMqA+shrmRzhmCIqus/TWK56lCYDMfJu722j5lmr10h662RZBE60Rh27i/LcUcEuzM5
l6XUwliO9ifRDj8NMaOtP8bVj+IsBr/7oWVOv7L9Znr22zngX2oPR062wWboqq/sAFxcNEghS72M
yYRBsVPVa8elSvIqC0R596/20e71TYqu9kYNuxZVRQjDLh9Ui+0Xtb8ZJ6Nfm3ZQ3ozhUTcj+aSK
2OejDU2pH1QVpXIDxV+UeEYhnzS+hU/IXJa7yPdxl19mqTbUNGGvG2lwVOOGDuJLNofby4RlWGXG
5VbM4bRRs4bWlk9tq79hSVqdVNPo4zUrRXpWk8DuVbiNxPuaDMXZGAjETQbOlVY7EIxFlp+7p/mh
RUW0tV0rOhJWNp6MGXlXNWL0xFeiW/qz0P320Dpi2IYdXsF6lR5EVTsWJi9meG46+P594JxQJUHC
FS+BjWMvIlVYE26QgW0PxC39d5eHS1J79lucGOlpAIO2rkPXf7diwa1Qb1NO2ZXz5oTYnxR+vO4q
EPOG4WcHUVjGCXxaskvTdLivuq6+QW1UfyJa765tIdK3pkkM9GUKdOnd6bOGIcQ3IdNDnVkWzzZ/
2iXhHMIroehjbs5BOZmcbojGuyHC+vn0ETq5v+7mYL5tMum9Jrl7E9cz7eiv7IwZ3VSntMaP0iQq
LZF1DYlE4EJukQJZpk8VsLC4Huv7vp7bxzAevqjptW+6m8JBlt0ke50lxR3BZusQBEDN+3qUZ8vz
ypsYt90XpzEcKKxl8kW4uEerI087HBI5uD8ROXh13Kz6SKqqWevCMJ/KcYq2asWBo8dlRQ/d1rNW
DJhPjW710oyjA7TfSL44sbwzM5NDFCuWoCq+G2S8pm+L94xlxv6Hm1j8PQbXOllFbD/HAzCMIfc+
Bgsoi4b6wMFGRfpZj3JOkQgUzLVeYuhVXlB0UWn3t9w5+rVC0YFq7ddT+TX0mwQDqtBft0Zr7qOA
6iBzxJKGAddk4jVgqDt7l2hYhKveMeOEFgPJXqteq4HU7kEtxNvPudUC09+gWRx9zeMbHv7G16Y3
Oky7Cv3kJCK/nzS7XKhq48uCMKsr89AKd3rlrF8fIzONbxSw7O/2ZGlXQLS/22v2C//VrsZrY92S
kSycvZ6n0bYIjBgLeit9jaWl7foM/QMvTLPXwdTqo2tifql6KyPXOHdMPJGW3iAwcVMf87vZWJI4
nfiq4B62JvPjMCBTcEV/qDbynaTjf6M/tNHOj6pNAURUh3DICwjAoZ6F0HGAQ9udP1ukkbXU/Gh8
7uzCdLE8qT86HK/f2kVAnyAgCmfL0PyHk237ClSjihTYU2+f1ZW5XCHofz9qc35UTdf2qnS73fB7
luogIf5ratg5f8wy4/l7Owt7bxpGet8XmbepoPtsnBqVddWmighqw96sA1ytIPHci1b2bHDh/sHz
stdyziT/wt9TcAfbBU3v317GqbXCENJktxBX/mjU9NDdeDN4h94RibaRdtXuW4RuV3kgYgw3l1fI
eAW1tlrnMnt5BbuW3qYIDeJOVh88urMB084Y2++B9aOu0vGrU5fWmo+huCe17BxjDMK2Jna797GR
OXikCe9GKwJOloYs31xdws5pzH4/LtXSaZFezvz2qHoRc5BAmeLhNOlJ+eb0xecgHdwznO7yzU45
yvOrOnYxXxs951XFrNcfYPiQN4rt9JxqQfEMc+hetTt+VYHQgDQ846j04Q31Zgrc8g3bd/u2HpJf
08MCibEEFfWz5eb/OT0C1PLhztVlOiLs9m3kBebaKyzQGFYSrrOAaE9mTZwF/D79JPr3AFGj164V
2kOUk0gv/PRTb8X+kRBPh6dNnX0aObVudU+AluJvsgo0V+zMKcRhzmrj89jhzj6iD70XExZJWjTJ
TRfXztucuD/rHHeKJn+EmswWeyFhwNdYpW519i17PCmnXeXHuzTxfceOw/nHovd3U9vgWTgUaQiE
te0Pbd48pahT6zs4Ad0fVbxj+gNWUU9Nr1fnOGthGIZBsbFsGwXEpSiK/nOOXMphkg3GgVOXFvcG
iuPr1PP6raqqcfrSUUwmScTWKi8LtGO7CawcFJ60ppcxJIqQWuIdB8KGDPnkbEAjLQEFBLfR5M7v
Rh5qb06XrzIn695ty9WP4ehrazUrisx+XTjYRKte/X1C3u+dQEtyKnKc1OB4d+ze02IzibA+ikR3
N4Q1463MeYKjMSBdeIycwDz7clkh1C0A5J7ADxElkWT/s1gUB2uRydmw9/ZX3dDyfEejbE30MX31
uwxkFl6pPwoBUi90v6fAEAgbe/OzVWJDO452dGs78NmQikhuNA/OvdNW+BXNhJvJpqOP6HwduAuT
GoyQtsQ2YTeGtXeAu+2eRRI0m2DKzffWdO7VC9lJvM/gQmINx4O01megBlWY3qsrVzTfNS32SAT+
1d60XYCBPe7iBaHP/ahx4JS6I0/SFcNJXfVl+uvKGxztVk+AijPg2vyvobijD5feXi66Km5NYDIj
bZb1cbEPsLK6pM0G/kB3jZm+q856gYtUyWrK/fxFJb88zf7CVqm8U134B5QbE3+LnepkC5Jf1mqS
QDsWI+nkODOjB0zsnA1GTUCbEtjsqi1croi732i6SboYl8JLexOaYi/J3q7UiOuEPEFaKvDGBpTm
P4skBW/FTxD5WV5GtatZmfTtTZBhR646/lidF7Tvk1SvHzlK9K+i9O+SSYIEWWq+UbxqehKcVc0T
1fewWDQ5pkK+eji64zVZzydnqdbgmVeN7Q9AJ5ipI1qzNqNAHnsxy9dMxtO6wCfvoOYS8cZaMrXn
vZo76tywpyG2d5f3YKAwEkpcE9RcnyTXtrf0fKt6hyx0gD4u/noNFpxt4WKhKIf6LXTT/ayb3mfX
1txNDvgB8lBcv8AffLi0o8qxyTjPn/Sx7J582/yi2tU6ySRQ5wy6+cEt4V7LbvY/j71tcLft2vs4
yYKzazouYQgDDcGuGDdixFay8ePhARbm8KAt9PyWx+SsB0DOfrc7phNvSFw67NAYoToix8CsokSB
ZWmKal0LEHad7kvMSm5VW2Fn6Yo7prNpDl0K+NtgF3/TBOZ0yEhsvgzV/Ni1Az5BHbHAyRPyxfUg
I+IQcBqW2qUpRs2kRXNW1VL4aniZ58Otqk5hWt5EeTxtwwwMot/37rZUzB09DvtVvVxiHr+1Wxkv
Wxja+oXdY4DrrTddGgPCWXC4xpztimA+lrWnfXTcUp2CHTlH6z0io3y7QER+dEWwx0SteuUhIW5R
iF0cdmlHI+jbhOuNbjw7Q1nFm+khbhrjNmGbfWvBk/F7IuQmN+2VM4ztU6mVwT6e0nE3pvn0Upjj
N0L/7rfU5T6CXsKnqrbzrQ/y4kgwPXlAAhc5GTdzv/nlk6uP/dfOxOLXC938HBiAAoQA9ap5hX2L
NoJYhex7uM1RVUWYDfbtEpgB7r80/nEZqFarb4ot+WE0H5f+zjGydbAcNdnerzEkCE/Er21/M3h6
skk0zdv0ReedcfDuOfOk/FriutlLy/LA19AROQLAqHRGSIrcrPeqkYyWf+l24hiySeDK1YhS16Y3
0DvRLXd+wjvX2S3GUlh4TV3B3Xj8gblLi01DOj9FAQdORFbOqqYmkD3UN+NyVNW1ui/Y2PbrJhft
gxoS8gw7zJXhrizUgJ+cpYhMxDeiMgsOqmrJKD/H+h7G8wOUe8L67ZuD+kK0gjj/pPOWP+Ioy7BL
SqpnHe7KjV5gMVCjynLwwjk+cFqKznmQ4IdE7OU5jhptxQ+/+yyb/NeKJjmQf1YU6GbtgrnUb7AK
Nfe2kaFp0bbhO0LMP1rXah9imATYPQZvqnmydMIrxRzs/GVU7Vk7x0yMF07bM6bvpsPfmnaJPu5m
BMt9xJlKvJfFRv0/yU/D6FoceaHTeVUNFzsf/6zibqmtSEK562KaMVoa7PaUahBOt9NyKRcrIFUI
o/HwDmFMjQBKt1KN1zEWyr07py70dVISdlTOwIY57cuORFXKb3LlgNF8nbzcJA80wwOOquhmaDv/
rXOXb1D1CWOx4BwNyc9LDdDmXrDb28R2X32amqLj1hqWhyjUko0fhnKrNeCuzQCnrkLypAoHueMr
W72XiJ70S+DWhgKzyeoM+0+EaB+dyMtWWJvNX3qQpDzBivzRzLKc9GkEW/G3VKO6UoKLF1XGSw8H
bXa54fY6TqZDsU7cwlqXePMNfTk8TEuRNz5x9Kj+0RdogKiaareiBBZpM7EXRX/5MizI2+a+dt7V
qGtzN7HBccyq2F87mpoAVuoBYFSrqdcTujTAu1pl9qUeohubW8M5FyM+V/2UPJVgedamCwp1agEw
DHHVfDaM7g3Ty+RHaZENNXvuuoGxK3uj5ghoR0fTF5hKac4Pa4qt96CZYiI4xfhiDtm4KevGfpBI
wGxNkYq73oRRYg72Qugc5OaKl5fx2K/9OoCi9/84O68duZFtTb/Kwb4eYujNwey5SO9N+aobQmqp
6b3n08/HSJ1OqXpDDYwuAuHILCWTZMRavyFhRoal86ujGK7gg+IM032v2CCuC8LBSPFkETZx2XVs
THx0FGBcqZQTe49UzN8wmuRqB/WuAY/3BjNPTA+Js2yjtvLnZdVlG55SyC5Wob7wpweuKOo6zP1b
OzLKtJxpFUzyf/3X//6//+eP/r+979mFUIqXpf+VNsklC9K6+ve/TPtf/5Xfurff/v0v3VJYbZIf
djTZUS1D0WXG//jyEAA6/Pe/lP9lszLuXBxtv8YKq5s+5fkkCsNGWlGVqq2Xlf1RMjS9WyiZ0h+V
LDxVTlpv73NFv5yrz/xQid3bLtfFKGSIZ731hCdKvCGBHC9Es1EMdV9ivsNXzijIBPesueFBtLrK
tZ6gvYM3uo1qrCyRvDyLgUztoVYVGbpmNkJdehsvm1rL3zw7sLf2GNcL0URrMJ2XdhIeej3P35oF
iOrkLdJIBsWjEs/FJDlq24VDKHSrp8Fzaqense7Li6K7+cbxsnamaBn0cdGZFjZ0Nd89iBYh1fJS
KtKwTCsnWthFUl4yq/3y++sivvfP18VG5tO2dUW1LUv99boMOWoohGbrrzXKOWDqsms+lO21k7Jn
YQqvpWCK0tEwV8JiPmzlFzGL3UTMZpodgaek3/OJMyMKo1UaPH2i70DzyiuXnP4wanZ/zTKmSMlf
XbJn6qjyys0898L+JUa3YnRJF4gW2GDIKMGLX8fNQzrakHmZ40ludQoNnajI5fdfhmn97UdqKbaq
OpqtqIqtydOP+KcfqQrocWzZKn4dy6peKXqTrHTWhlvCmPFz2GVnWw/lL6mdkGBpjIB4th+efSeW
ZmIgt/VntHXdR+jG4a5NnGEZ9QU2e2X9iPkolpVj7D+0dRhvb01/Sh2I/IFMQHbdSCHGM37cwMH8
a0TkGAb03KMOq7J7xkHUVEmzjvdjxVH3k/40mePF54oZ9363B86KdCC/d6Ac+zwdvL0F0zy7tX0N
G0u+rbUYNacp93kI5Pm3IxxxxH04DpPUnGM67/3DU0RVp8fErz9XR7MUzVCtafNsa+avV6iSlQo9
c8jdrRQUqy6RHdyD0P+xHQiVhBnYl2KNdgrdsj3ktQNJv83qN6tSg70Wt+k1MML0qsS4f8ado29F
361oYX54fo4h6TRP9CFumxC7aJu1aDaDmV67XLUJosb1ahAf7ro5Sd2saJdQQlxkMKApR7qW1rO+
lNBl1iKqBYh6QqR2NY8sJT84cQ4P5qdqjeDwJhzdiytXoN3DlG+8i40N96Z5GPsiWvedFpyzMFaX
wEa7a8gdscCIMXryWkJU7NLdFynvoJj1o/Qe+/5XSQZ8Lqn2Ab3p8Qku1kOpK/VmBBhFmLOJLiqx
zouowZX5xglQZvyrK6sROQzr5EV3xt6+HZAXHszMBFzo/fi6hVboEoYLJO7GbBJ8G82siL4QVoGY
bCGy5MmFNdeNDp9f1YD2O9Uia0SqXVSrMXBunaIJ0Fzf1X8aEblfbw5WO5rCgfHSqX0gzKLwoo1u
D9KW5GaEgrVUaXPF9rEAgER/QALfPcRS3e6JN0OApyX6Ta9kDf1TFVDzEjX2cXefkzks2haibarm
11D3qrWb1dtAzv1nX27yhUHs/ZCNun1yyA/PtSnY3SSToWRsvPGKyVZkD/UthtzkR92GfGVpDjeY
vkDm966HRZ8NlXMC8g+tQ5y1Am4kBgHfhueuhO9vuGM+18tkmA1yiP3VNFmrHdKsafABxrs+jE4n
n0BL/ijSFAMa9rrWmn3qqM6qNpFPoQIsD9n2lZhnKt/lofbPVh3ZxyHFmr13Tf/D6WB9RIPBdqOt
jIvVo+PmZFrwUbYZxCPXjsHH6NIjaaaT3rruMzGZduaEO3JEw0lyS9lbtnhHktYERuYU+VmT4A0g
SYt1djIWe9GXguVE61LJz0Qqnrsc7YiSHai3ZItHYAds52ZApNhb5gaLNikFFyGOE4eImuOHEGli
/jf3c402gvAxN8sy9mO+2BBs2VIfXX9hsVxeKrXKmxvV+BMsh2xvuKV5rizVPA8haLrfvzl07fNz
SdNUWdEdRdZ0BQa3/utzqS/dpPY6y/jSu+5Sm3wUlKkg8taw7admIG7ngk37n87C7v1FSXr8pz4x
uwEdto8ySUdtZDpatEXN75GVl8eE5NOoIS1YNyui3zFbSDM6lT6PPVG0fRrilyHqyCrIMkI8zBJt
r3RgFXntXhwj+m9TgBA9o2floahTKfIsM1L4bBpG17//nsRy4pfnt2ZammMbpu0oqm6LZeJPb1ij
CHE3lsz8i6SH6dwiKrTOihxvUYBM762Bgh26di+ZbTd74snoF0z9dohSopwb4zkeJffiGfq3LjcH
fGrZv7CcqHaG2suvYZHPRL/vasGGaGi+Ek0lxSIUBMcTUTvtoPt9eTttoeQsyGs5OY2Gn6xiVekw
XoiDlWp7Ns/eyHrtkDeKJlDsp/7Em+t5k314Q2QvO4yBtjG6i6+BnN0AxiFapbd+3Myb15h4sgD6
fpqf0i8Aw04gheg47IPSzh6nvOQiTwN9JZrSUGdnWKmbiHhXjvCyCsPbb7Nt2GT5IwbZZFjq6vsw
SMry91fL/tt6iHetRSLM4HoZKmmMX3/VZVFpNllM/0vrNzhBK9nraFbuNUwK69RlZTerjaZ77xsf
/IDnmLCVbeUZjZwVltjdu9H28dpu1GBt6Em9rHyQLhr4kr0yFTaZtb1oipro8w2VXI1l7UI1Si+s
d5B0kbltCryQL4gFYhfb83DpCjk/uMrQHXLMMp7rwTj7ZTieESXKnh3V+E6+oz6Klj8FKevcr/ai
mTRBNy8dq9uW05GFx1bNGzVrLUYDcONLLSmrleeoyc6fIGdgIJtDO/GJzEk7vpnXVVcdQO0BtRQ9
Yuw+q+hUZMRtdgtphdJUE3bfeOibU34vUU3yY8Q2H3iP5ZsorAimxDIhjEhmqha109Sq9jaWCzmz
cgbraCHlNs4MPbOOWamfyswYtsU0IEZFv1Kb1j9ceHFhf75NVWKUhiJbmqyzWVM+L4Q7pKjbzvG0
j0H1ykVm5iBqDam7FRE/eNRInJesDM0VW4rwaBa2eU1GhHctBBZFizx4fDZaHTgoW+DJVKpdZq4e
zNIKXM3QIWUmCrSi0pNt8ez3al1iMYrnuI3qFKGW/tSyJN7+/kf9t0e1amgyP2dNhgmraZryaQkZ
6UZha0qofFiK+1pBaj7WPGV+KvoOdT74jgoLudGaJYhLH0GNdAs9dZ1LkajZKmJ7j5ESGqRGmrm7
wg7MnQyEZtPG43h0275c5VgzX6CfdbNOG+p9HijE4vW82gC6BiUUj0vbTdytDn5vJ2q5HLa3WvpX
7T+N3vvu80isRf/wSvvbza8ajqnaim5rhjNt3j+90ljAjezZh/IjTJLvaXomPO8e+zA0T8GE5RH4
HENNogWKR8bi3idqUWOrBwWDrdsBBRo1M1ENxwlErBXDSpxATBYDKNlM0Q93P5C0Hn5AvVsUBgp/
8NFasbvjDf4tqnJfTVJNQ7zsiIGCO4AwqgLogRumVmdL6JhMfVbQKMfbFFBft6Y2TfHQXJmhNTsg
A1ull7JKnlTb0HfCbAgn4vTiyUa9MRDRhYBFUxRibpZEt7kJeH97ZhR+s/GkftWFagXd126UWdMX
R5Dy9ocvx9jT24DxiJBYbGKNN732nA+zs+o5zAXURZTOvpQxYqzqNIDYEOHgzE/PIGu8cz66iG5O
A+nAGq92B8zADT87Nr08hYcYCMf8VQcQ+fvbxBL3wS/PAJM1jQOw1bJsQIja58gAkpWxgpbth9mD
HC+qgOAX7gLLUOqsl0J3u4VRVebGn5pSB4Zb1ur0KEZ5dePeS1R4yA3jKWWJKboHE+wUL7evqIFa
L40C/sPOdHkuBh0VGxaXW4ViGrWzq991T7gTFSejMKyj4QXqvEFZ+SswdxhV2vA2VjmoP1xTtmng
5U+lVL6KCa2UVjOzGeorco/R3vfGeBm7vfSlDmZiQqamziJ3/GHv5qmDT7zLq386NX56T+wDzCdW
Mdqm1yTcyATx0k5Mwn5ex/VF5mgtK2F1HaYC+s+PvjLVy6sokEr5uU9Mvh8rhW11m3fvU0OUklhT
/HKuz+cvLFBBbCdVsuePliWffDgh77GGvVBU9Ok2qyTrrQvRja+s97aGQxe3colak2u+WwV24FAW
WcC34EowGEHkjH7olVATqtS8tGmP5nUMNdRxim2bk/hDKCTmNtE87KKh+4fQ58qh27Pw6PwXJ6sf
bRXsi5pVLw4EgeOo1/YjcDZt2TmIuwW4ET8OXtlic4fvUYh0xZyFCwjzvjmLuf2Ig1dcSi6sVeZ6
CsmwMhvjmRi9FVk9151wvMZsHA9Gr2hr9S+hFKF38kn+5C6ygpH2uMaK+XLvEgd8Ov5T89PpGhh9
i8JQzZk4Vsis3M+XYDm2k3MsjTKrXrZdpl2MXKlJcPCx2lTrpz4xKueOeqv9fl6GZvjKkcmxuRPG
3RRwd1H1MvdZa0z9NkBsWjk4AiEvRu1ptqjlvQc4hXkROaJRgwQxshYDRS2HV1Fkbo2YgRsk8wlN
c+urDX3cWukEF57mNVMh1w38lkg93w8NrUY6qWMz78JBXaJu9KzbznC15LGaK11brUVTFH2qNLOu
tZNtW+fjVfQpCfBgCdKTaIn+fHC2mZ0Px3tXY4To5zfhJdWM+mKk312FVHEV42hEqHV4w9brO/lG
7+JIiv7QK/6pHqz+zShMDTQN6k04pPw8q4t40kCtPA1JDi4fxuA8HLSkmMfeyUXa7MGRpf6x8kKi
DaQM11479o9qMWiHiX9oO21aEJ/EAwqcC0hB5raZZENG4eWkRI8q7wh0+Ycr2+X8Ue6TZmkqnboU
zcGJgms6FHPRus0YCmWue6q0hrFMiNEjloCwl1WuNFfX9oHasvrr0g02kdbG0M2u2ooBUcQdsM+V
Y2iTllVXzsRsMVJb8tGP8+JBcRDPLmqjO0aWrZzcBkASINLia4wAWYKs42uWJOk6RU9xY8hZ/oz1
11VM+AhUz9r5ViUFqNHB63Bq/djbdk/saejPUGCTE2SA2W2GwkpmL0X64T5DTPPyFBc1swaZrMs2
i+XSJorgY03eG/30ncXlXvEQkfcTmrFZu9s07bQlag0FypoEdKzeTb5qCOgUkdl/w6gIYDGWmg/t
6CGPk9Tmxg3lgWevbd2mxNxzjmn9YZJUFuyKS5omw5b3cYJixWsD0wuTvh4BwCr7UThT896XJzqX
cSJarkC4OTOfXO4bVn1zoRyQlBa6ezJAzLDIrLMv81oWigHjED9YSaEe8o5vecw7FJ9RbfwY7Ymy
pEj9KZEJ6emYiag6m1SQ3/O8VooPeEOgj3wng0vTNO9Qc804LT5GQP5rtxrztWjG6i7vXeBh/VBs
xkGvVuJgJCHnGTy3106SkHdyo2Ep+v0q2NShYjzno9zu4k43FuI0Smmd5JhwoZt2SAc06E7GhqnD
FnT7dx0b41lhCYOicbhi5P4h+hUP7Db4bmFs0L9F/d6fpqu1JG8cDPuWYlYuG2e9Mkn5goA+amYu
odjZ9e+DUSMBUMwi/NbmXWQbz6bcWLO+rsa32qsi3J6C4YsRevDWS/WbFqYb0iQeIEzpzwxuZEhA
51ywY/dnpLlXXZaU3yMvuUp9q11HL0hhTBv9JQU2P4cw4a6iSJ20faXG3QxqnbHW6/1q6YbxrEQ/
8ewYUurONAWGYMlXuopSD5X88F31ZYcdVlFKR7dTpGNvoQMWqcVedN37RU3u3I7/FAvOTwO6r0nL
kQ9bl72JQ9cYne04QLZHl9znIdViEM2OdHGy3Luyw7FnGhQOMrH0mV6XngzVv5KiPISy1u21XtHP
cu0ZZ/xCokmWbSm6RJEAtMGmpW92pCKJYDcsGRxZ8Z+7CMAt0JcIFEkTPKPUYZ2jtuB5xaDpRv2j
p33PiiB4zmW1XNhDgueR09fHfipyNUTeIS03spvWR9m2KKaaGBTTCl3L5wYkvqXo+zSviHtsL80n
SDvKoVTlcd85SYGBThU+jT1pcA/wxfcA34xad7+3hh/MXKSnyLd649IDMXY7CAJfsQpjZWYAld5b
KsKxCoy0FsFKrd1Ien25NVGV1w9DhTrMzFrq8O2e6xQDgzLnNgmNpHwuIAouMQbz17ZnFs+phpwl
T3ULtxiaaqFjJGpniF5OzcCyrI2PlvRcNO2mLXYsMMNbE0VFZw8vEfzRNDkZTfmo5t63WH1yo1H+
AhT8jxCI5ntfFe7MKw3rKS7VapHZpn+F/Zetwq6Xj71U9AT5B3kXD1yk2MyRWMHPZ27KanOBYRtt
ZP5tTWWoT5DyjIVXDgqb7Pabovjdn9waUhnHf4as7GYR1ggvRTD4yzIHIvynnarJIjJj7gA5NJ1D
V6gbbBa5AXLdfEmLVNvl7jBcplZR53xTnp8+gwKOZ5KijYiYysmz5elAoj2p3IlRR0nRXETXHkg8
o2rbd6jcOeNKNMkah+uOgN5yHNLkGT0qfZY0UnRwsso/q6ryJw/D9jXwk2yTw7NZmghTvnqZoxD2
y2VUWRh1Wv+g+nX2UKc8QQwPYZup2yr0cg+bWTxQ29cavdtl3lfyWozyY0HlPi5j8FmcsusWJTCl
Fx0ZvbPV6T99LqTAZCmO0Zp+pWLPaMpt9YDjWAY0ucCyKzKDk4fU4sIuk+oVufRXmEn8PsNuTsbb
+WqPLkCt6SAD7sm69w2swqeDfBukloat8evox7eDTLub22Vuf/W6BIEKK6wevOmTEtX/+ZMAwVWv
aem9mpInfU+K9qdPgtW7GSVzxrPUACU6JeNFil4UZVKv/mGTN8U6MpGsv2XlSaOpumwSOAOA9Pc4
T5O6uS/J8Cms0NcQ/myivVqm6kuihu+jF1ZnhP/UF1+LQLBW5VNfsPTpBnchJsHFxtYYqPXtEL8e
dqEOqkg0J8DkGhU6jQvHKexe6hZok2gbcUYkIkFZ5BFJuml0CMJzhAXNRWFXviP6E5yyzE03fozP
Aqs1hD+MMTh4TpzN/JAtZRb0sEuTHmes2HwSM7z+Fc239lGM+9iO8Nn1SbQChVdRMsjxbnD8F7ty
TARTNHbjsrl2S02agIT2AW4p9KCpWUlpuImiMARvRNOJix55TcfaiKZemzBD81rd+/bwyIP4RbXN
9MGK2vQhYssBEpNMRptzL8y9kJs3SJO9GAUx0hx/fwUV7XPmYcqEOo5sEKsxYQkZn8JZocXTpKjs
jh1eP6wJEI4a2duRB6ObII5VY6YdHhtD1vdmmfKj4v8K0c4l0WwOxsVNv6qyHT7kZRY9FJhYb+3I
qEkjhhDLHbREZYSJ15UcSMshy9s3ueXF3CRaffYqG7WVfNzGktq+jW03bkYDGKePONxboaG8MRIC
O5k6Djngw2+HQw+pt3bFrdNNZ8sbGLKObRbHDnuSlwF4tji8ysdsl5NFx4CLacUEp0j1pDwkoE9f
7R+f6ThVtLedVJ+LWZ6BoJ/C03EvzoEmEknNYSHZYT/viQReVBTmLjnmCx6Pt9O9yzHAxGg9om2i
TxQuVjwrHXXd26HIOSsHvTBfZUx0Dx7+iptMS9B7m2r3vv9U+/08K3R+nM/5q/bpLFHgGGug0+Ra
5WvVSu469INgzgZtnHZp41VJ/HhlNG22uPd5SjMu2kbRluIwMdDqajHXE6td3/ssw0YwbVCLldGN
38CBI49ZKQZ3nidvDY0w1mh0KFVXgf2A/ns2N1O/eVdb4wn8mA8IR1rSAYFJtouTVrTVx+9/339L
+GsaewTSaiYsdMK2YvynhFFqsskJ1Np/R6gmiHamtam09AmCV/3dtJu1MVTKh+zZxtxXLe1coKm/
Lf3RXEP2zw4Z6vezDODgDIQVP/KpkJD1X5gRSFDRVKv69Ps/WfkVo8BSwVCInWsG4TNdJXj2CeqU
QSy0CsNLv6WW3F9ajL5Qo5vsq2rdeqx8VcHL07Bn6miHYG4z/2rY4T8E8JVfMze3v8GCP42QuoNq
2+fgHeSh1HJKJ/3GTkF9zQa2QMi9Wa1EDq22pFkQgTOC9rHM3RA0XGvkfyJ1Za39xkiRNotwPImi
XcSLsQnaAaCPrfwDlkP79U/UyVM7hqURAzY1W7d141N80VRkL/BJ3n2MQ78InbECSUOhxznW2JZV
b4gmRLNOdn/0yb2FEzq2fzM10dt3K632MCBB5Ssw0ci2wDFLku7dg9YwS4xEPnZIqz1KQ3I2E7l7
z0t+xyrOO5vEX8Auz71UPQ51SQS417Ehz2LWQqZjK7hLMiJqohATAXR02HsF2T98C+qvb2AulKVb
qkOcVVE1W7P0Tyk2RVbjMiny8HuPpCVaJIgld3J2LWIlQ2x/6Daqhfxb7vTDPNeNYBUr1Uzr2CIK
/YN8BE4cDqihaPGKVEe14iuIZnlQJ9dMTh1szLFAGiVD26VRF8wdM9aWemIgXpj5r/Ugr3//2+dP
/nVFwXW0LRPpbNPSuQfILv+aMkQ7AfxNOplOmLwmjbjIDmTlvMm+nao1FYnqZQc3R2mAtMX2U79o
ihn3uaIvNjIUemMdh8fpJJ/m3Zv3YzMHuhZcthAlYL170JC03/uG8w5dhMhXpQ/YcliesbL1itFp
CvzfeY9ewkV0gdHrt7w/RxSJGRQn6WTMuyo70DeIEPYPcl50SKhcjDDjlFLLE8krG7R6pgPESSS3
8GeAZry9OAm8wuEUYRgoBo2qiZZu3ukiPbaPiQyz0QC8Ek2FqNWVns0Q126WnwbSBIX+mZho8oCc
qwrywWWTW4goRuPc14L2yYrN4cQX8tAkLZpuU1H07/DkosfbuElAnK1RdRBjQJfUNK0PWYzTkVnU
KPh6voJThyYfYqX4URN9ooim0U+TRZ8YrXjcbQ1+mPNu9PK97DSEnIb4aih5TjbkfwoxONrYHKwy
fcj3on0flkOErEkV9aTmHVyWpVFaadN6S5kKGdRSqDTJyZ5WX4CnouNYp+futviCGrHCorcBnTKN
Th5OCK+m5I/B0oiTtEUiX41mJcbErCAZyy1auwPL02kF958+VWmHbeDqPz41THp5bvcGQJ1kHNFN
xpYzRmjxvQLnBRcxd87Qde2zaHbqIL2rHbkbDdmNQ9ur6TlJ6y+4SmsnvAT0k6iZrs6+H28Us8h1
ggMj0CsxEBLdwTykKpaieS/EESVqvvcumZTTrFEixHHqTjoC/0KCT03tlS+b0lH03Qvf9Py5lwfx
jpxBtEe5Dd/HqSaKSnKHbCaq5CrjFYq457Dx40Popeie2Xm6tLkMizLMy2WCuApaIqiAE9rsoTs2
f3pFhmpK16aPVU22ohtUeXlrVk1zdTCLUjXdzeZGWhJwK/IWF0Im+07XnNJwPBDyi48emVvEbnl1
urWuvfa9ai4boxrXoplhCTnTxyE6F37lvZSsUxUn1l/jcWihqf9ylNleEqhRbDLqkGiQWn3lbt4N
QDpfXTMr11nHpjfL/Bwd0+BBTEDfb5hZvmte+sBp90aeIRzdO/lXMMDTCexcshcpcLk9clLqpRn0
cSYGAAheiY/Vz63r5WgKISMcpXAWAlvdiQlGgRK5RKittXHRzedR4urtU+cQqnBR5iNeUq4m6tWX
foFcJtC6CNoiGyVt4waq/qJXAPKm4dCOwPCb7FKTrjSXtm/0uwlSDtsPwUHJl/aF0Bns5UVqIZkm
6DheHm39Kk9gYzv1vs+8HzQdtW+/kUXKrzjfDaeyKEhKArx9r/RxqQS1dEZlY3gYHKKJOcjhTZSq
/YOKtua10Q9iTPSUipWDSfPNuWgSsbrqum7ucNL0t1WgaatIVrK3Ia1W4rsw+6ad+/VYnZK4IHE7
GMbt60V+e5GmWfquaNzUeDHJ297vi0cDmy9xZKpECN/lBkyUCniapHvOkpem/wFD53YhVBdpxc5G
mVXDoeUsx0U6N0vkMKQWodNUR9G2KmBHQmkunFtlEBX8o26Vv4YG+f9nzt8/gvOkVVNOq5z7R0ie
avzTKuPvb2X8yDSZxSDrLtP5/FY2DK92ErPpn3V9tM9R3JwxbSnelQZX1BZlnrVopoi1mKVKmLQk
HzzvGgLPQ7dwM09qI74eK5+nyCBCDZVCiBD/U5N0y2HRNIRrUbuNFuY/JKQRp/m8tCAhbVgmyyUT
4Jj2eafLjrEqcpDzT3rZIbeK1rJcasrG0pFgFbV7n/Mf+sQ8JzvjFTsbpIRcJEpB8TYgJbFrx4J4
c+y4u1bNt0M6htpa6V1rNTS8eW5tPIlWqFijhNPH721TxwutKq1d4SAja1SPoSXFLDLNdBv4QcLj
mWY4tN/w3FQuENg0qJ7BNzGLuE+y1Gz860SzdJ8sgEyvOWDaVVvZpXmK+7RAYTDIX9WG9Ufl17h+
Ts0gzxae5pZPXjLqV+4/lrATLGuw8NvKHHxWffb3duTGax/9rnNHbv9guf1KtIaocc6iVja2jLYc
LoqRhej4THRKZvKObpq7vU8WxxObXMnTobe54ti44W0sOtser/nA0+BGa4q79gK5YK3S5a8E/i3w
H3m8E/+T0HEeyFfrhOyD9rmtU+L6/I9MXCrmKAn06KyllvGeJ8EXPxyTP4IxfNfLTGez17v8QG1w
v1iCPk0TAt4Tz4FR8KjrHICS03LpVhVrKHWIuLLK0FRzXeOPuC+sSqXJ3fl9KYUuLU4bcCLXY6Mn
KzsYiy3bC/sJcMBV0wLtS264ETqZnnbSND8/eUXFS2gaaPzxlHNjPTty6m2toGxXRccDpwr/EOMA
DvzlGKfSTq/lyZHD7ZYau5lTHLOu6BQn/6I64SvcvhYxR9XYkb6XFqKfb30eYgr9NinorrvGqtZW
7khvPpJFYkKMa9hS7bRyh6p++JQGhOWmE8qeXs7tYbSPcMa1c5W3JOKmgcYlzY9+mXRV3crdj0lS
LMzEcC5hB68JNdqXqswqROty79lgq5N7yvDaWlZ+GEod1awhHV4h9wSrOtBSeBiMBjlyuhKGXycx
WsJ0s/T0FW2t/lRilsEOi1lRMI7rwZOQwGqC8bUOm2guY3q0FwdZjrdsEOx7kqpOulgp/sHig2E7
bS3HbxfiIKw240Xt2uYWIbvqWIYo8ozDCJynmjaBQag935u4g/1oFrlb7gko/twUo0FJoEkcW0+e
WkHhEchPyDg7OnAPw3d3gdcaP6q8+trJlbxwdwrkfWn5tzFxhOQaSy0yZZBA2yh1XeOt6KsSoRZk
BoEnk6iJSMu1qrmNs0mQ0M1l3MSscJ8PrvEYjfbDrT92TGKt4MftunevrKa/i/6KJck8qZCBgKoW
X5I6r2f+BDCSBkx6Et/Wz+ZYdCfQ0biAhIgptw1wKiSZl1ZaW7tbFZciayfaLim4NWarKCPxkkUC
ST+mA+KlVYFB062vKMxjII/S7idI1dTnKdcBIoPLw4LlK9jGNgy+lp33YIVu8L3tijX+1Jk/y5Ov
CbbwxDiaMxt9w59lUYiOiTd+rwb3bJZ29xXPpW9jmSnv6qj3aMEha9iT7JjhDYC4smtZCEnG7CCg
LTq8h2QXFdXWJrQ5VcUkUau0Gocw207mok8qIUrNJJ9zJOIc5I2CNaqtf4rh+3F2h+Gc74/ZsnWT
fuYgbg/DOPKWklnoJ/a4MhxmhXiNEzZH0HqIAxp+9Sj5rJXtsWw/0Ac8ux4Y1Zm08NK2vXHagonK
JvhsgrvmeYmy90fwXhPrrR4wJDG1JJu1ZW8BO6QgxAs5KMep0PFCFiJQmFVOf0E3r915fvWmTK58
oiDi014aLzkWoSntRZeYavpIgbqo2y7ucy0fv0nF8DdxWBoLVR28s5rUI55l5oAfYawf61Bul6qT
pU+4oakwrjXvq9YDfKpYQ8/aKF9EiDn9kfXRpLuo6M9OgOSlOFPpKT/OlE22vJopqWtTKo0jAc3M
CPyjPTVilqHHpBtj5Py6IlhVljS5YTBixXoI+xRX1jn4V4JAYb2hkhz6qRYqRXLw8rLeZPhO3mr+
X32fRjOv6pYyAg5gQuSdQ0QcztVU9U1Z3kkGhWiKwtDs1FzeJqFnaajYqzDVjkxlnil5cGkRXI1t
LX4F6KXubL2pFqoJwR2VFPTgfKIDkBSTix1ruO9OA6jg5YvOaexd4fnOSxk389jUe5xxIMakXTus
RBO03xb/QOMJR6cQkAC0vxjNdQJuIV81q+8sqNyP3lSDeZJNsnSSVq7SOEgPiDGDYEdseV2MXntV
nHGY+z6aBXJMykmbAmbeFDqru0Df2mn5eu8SNbvo9EUweVjK2DwpUWIf8KG32fTDlkRf0JirU1P0
/T/2zmNJcmPbsr/yjHOwoRzC7N03gAiByEhdcgIrkQmtNb6+F1BFFqt4jbe7x21GwoDQlYFwuO+z
z9r7ZkVTIooS1qJbWCAZ4UQ9tOh5rkIVFHxyDUBjP16347mL8K7tx1zF/ziOivadLpeQ3kr5vYxr
vGjl8pUFIqjWUrBewl4SZ7rxiEPcOMRWnVwMs4iug7WVGaW+fTNUJcwTeM4vw+c8z6rXUsU53Laq
9UZi2MMukvfXaGrVoDKL7Jg3Q/PIqhOwS9Hkn0diVvdnKWN9Fy2MVtg1Q5eh9T9oXqr4m+Cr26Yq
UwywhdBkTqefNS+U6Xi05Dr8IqoNerFq0aVAuqTz6VXtou5zka3+ezEAN0/1rT0suS4qgYhKRzO5
JJTkblDnM/lXBD02ocaMrLpN0rY7D7anmXVyLOoqfozLxzzr7yot0gN5E/RQC4jxqercTcYB35NO
Kw6rJt2r5AXW25zLDB28HH3TkF0PwztFl3SvX6D2odv1R5qOKCJoLY1UfUyYiRIYm+XKlOmZAyP+
XlVAqpXa+/QFv7R2v1ZviCC08XfBrVapapMXZpU3shIqx6Id3kj2SjxVRNkawoI4UUMvXNpppYuZ
PiF6wHJXp+5OLOSvhSNNaAns8Iskmxgt4OI6Jem8hwI/sjeFpJJZce6GQqkONDjKhynMtcMqvgy6
Wp5HpBbfpCriCvC1B+oes2u2NXNvMZzDNclPdGDjkFpxi2WicgAz08ZLcp6U8JG7ispeJiB3F40z
y8n6NIEKTyUyO5eYaz5N3ZBk1Mz0ca9JPnbL+rBolupk8YRhI+sbTwbDR94HBCFpUj9lFaDG0Sgb
v4zC0pGkpvCKSK0fUzygGEnUK+hy9drTAZgpyUAOR+zCNZoDbOb2hdxKcPcd7YNUiuOnjFZZN59V
JEfS/LCeNu0Z+qIHBRULR9qfV9ILQHTUjjGjGKTr8KWQG+0G09TnKNaOZsycyWiqtHTCcWkCaiBR
HxU3haa/nVNDC6JeNr1MAG1m1hK5qWL3JIYaHZW1Z1Z1xQ0Ih+KmYZBeYlC/A304bRrWT7FePwvR
F4FIMCiE+gU1/g4YmvGesfccWxlhodXFistrpRnpu1bKj4o5TUSZJZ1bUYR+0LFQjq3u5LGJ56WO
if0jN5H+6NQZx7G/DkawYn7xN4brgSjn65Bb6zWusCVJJl4IGhdv6pBsYZl+xYM56yKom/RtVYTT
NVwQZTNIKZbShicqHg8W61GHIdk6A6sFBa7OT0raDrf7RjXhZc5NSfBi3GK1a2Ttoi0dBknNvKmp
wd9N+I+8xYgJbTAJH8Zi7U7h6vTyNWos8ZbmXMeK40uDih1IhTSfF3v8UEANuOrqjCNe42vUsDW7
qkacNCt6LK24Zr2xBYsRrpZ6nJnJeoVquomkfZGnxlcTlcvLMs9XuSzuezpW78oBVzVoBKAoi9Z7
WTnkTNpjH8HCPuaRWXmgsz1jjj4Zqjb+h2FN+Vkz2EtIFLEUQQsAjSl/a7VFWbOrjC7ErwVQtQDu
o3HBNeSRZZ8SDJXD5CIwJnRKepMdxMOQ9PWcWHXVoktUWO4/FxZs5afF//5pyIYH02vbCgXvX/kB
M40G6sjp/dVmTgx7ZWgJEa9eRiveGqeW3lt1O3OMFFqMNVuvmpR9Gfp+vhkmez1XunVsZJMZNCLW
iZnKHIRSjOmtT8yDEjew7VeIlsMYv8eHJt92a3ybdaaCwWRMrsWg5seBNBDh74tx4jLfSVUSOmqd
PidD88SYavtRPRWkquXi2MrauyQnbDLVIcfpRga5bpO708Ee+HMBQhoaQ/aVaDwXRae6sZBHd4mU
lrwwk1am7bA1jNzvJvMS0X5G9kThFDOJlMBCX+0+iY8i6T+o5Qresa4eK0u3AzVSgimRnuCTpW8z
ziFHsezPRQWwUFsG+YI3SD+VEcNZJeXpUYRqe6H0127e6mF4FYt+x9lJJ16b+8sEw7YNs+FGlfse
X69NcIRcX/pm6K95QSS0EVWDCzM5czLZSlAtlHsCHCSqCQlpqd2yvv7z96/+7fvfar94VDgJNGqF
v9aBFcnsZtp+169KlX8h1a2/wb2RQ5crIlyqkGL24rSatVeMHkfm4tE5XpTZR9zE/jxV1iER6meC
CYbrTFguaJhFuuQwBdKllL1pGtWbdSIW9J8/tvKLaLXX94gZ0G1LVeytKvaLPUPJWFjgazK/Ji1f
vJyJT/YwqR7Bg0BCwqg5l6aBRWbt34rYR8Y9A0/XPlbWfGYQp6mXHEIuR/V0K421gw5nB5255E5q
kU1AmIGrUIRmUmQpz0mjyP4SVyf4ULLXd9FFsWBPhEQYGl3hkZ9inOdo7Tw0NOs4Wag+U5/DWSnI
CyWcacN85+9CaS4P5gSNOaYIe2mwj/pNGEJiiZLxBowryj71UVqWiSQdqrRzmnT5XOpUuWI6It1M
WgZ/iWbzUAkrZkVSjV6Xjg3dkIt9iAbtEFeifdCmvoAxkJv+TG7XIdT1lGuTzbxFRBM6z9rT76Y1
XqtHvRvWTGHs9BONgXHXfJZ0XVwpkApPkojvVSyCQxva+R0zTRZUkfCZVjn7POnJ68AMgK6lfRY1
L2cQvPWp7nrcxKy/j1w7lACGbgI0+IusEesLIERrR3K1qj4+G1vVRWfhRfplQsJkrJ+7KZr9CYQZ
lVRRPtlQ2U/2OLwIUIoFlzdVOSk0xN3XHXOWOwxIzPRlfLNBuNzYap2d4mZSnGXUk5V1c+mKJncX
os/vNVMiVraBZTnJdlw6aNjSQ1K+L3UMDCRRKMWFvE1mCaXiRdMrsPHiqat046SP3er2iJGyUO4B
3G8xR3QTVmvf/Ych+JeGoG+nsg4ew6Rib4Pd+6UhbJBDm9+lGX412iTmujqWTmZK9iHDgXRQ5GSg
/DiOt4Yhxls9Usj3TKNLlYMAwIlwmPXxadwCB+lcfC74Uv75l/b3AYJCui1sSs+KoZp/A8xo6rSu
2TxlL1My3GEbVp4UG7t7i8PYDRkzvWVo8/seGhoGgNFV1IWONMVS3F7gh5A0Ur27Tqk+ztaAgzYz
NUyQ6fhkTs92ZX1eoqV+jqj+/geziGb/el2j5K+paPKaZtk6v7yf1w6GknRFR2TBixQBvllBKk6V
+abPUy4a4EsPxqzOTiyF1ZmeHQoF2GKfoA3fm7kdlIohzvu0epS1q9TN+PXKszqRllUNzHwV8imc
CHel2U/dVVPqc4qEdFSsaAOW0FgDMc0O2mmVHS3sjkQDfVlwin3QMgtHRt9e0yJsj6iE2XMxtggo
jD79ML/752/uFwfbfl5ZOtN4SxYqXlf7FyPIWgyQE+YsfbEKtfPtzIgwyIS0fXfWg5bU2cWYFcOn
V+plkQiKGuZAWjpxKebWp3sJAPEUX7VZbm9EEdfwrZX3JsH195olnUksHKVef0uzL2mQNGt4uBcT
p+ny0WV5DfskjZrbtQw/DvLAoBYyvabP9U1IX8+lHWCR//O/lfPnb983xhY8QarFSWooxi8/onYq
RGdFZfmSCyF7OGmnW7qBbYK2x8g8J0w47ook83BMlFd7jZ70Pn4Nm1V1M1kVh1y3o+u+qWxEPsg9
wB4EzkrardJhyB4YqsJzbXUfiGCebySEP6sv/ERqbwlUngFVIJTR3Xir89nudYBDCefWydYjMu1z
Sb+fKfzcZuWHxDwTqZGTZkmOA1SD0tYcUVu0u8ram8YY/JBqrZbpyoVQcrz8/ShD2iUlbMBBUdIe
X5tcS1BATmGUxu5AaIjTReUmgzPZXh9FUTqLbkiEmhSgUmjQuQP7UN70G/UoKuyGCHuA4Lgq+GBi
kN5KS954iNV3+BerW3V+7vs1ObH4iFBsDZq6i7ImZXjMXYzgqrtqb3BcYfHsppfBGC5205Llw2gN
DNyhvJTd5UyonBVDq5+SeOIUG4ffEC1RxU15y+zNvlhGlVwoZ1ROn+nipMThHCzW8jong4r+XCpB
uCW6hmr5Eg8NqAsULYfQgPmmJqUjbMil7GH7zQyFB8E0hRY5lr4ycJ9NFNPFpsWMo+kQPXOZxxao
WJq/NfSWTMstgVe1UF9wj9Abo1y6eOmu+vhKqba/y5k9OGBEzrDepqMettlbjP5B2KIWVstnK5ei
G7xDzWGOoHq3WOucdIEdgUoqX8S2oUPaIaG1vonC+jOMopeWPvCTUolbwM76oz4M88mEpjrBpb1T
EyyVsyi+lEN71Q2o9L0V3U/kbN0DS3U7pXgkOaJ6NSOuhcYtKq/5rlRWw1kQoS+lrN7OQlGfFiU+
Llad3U+sNmCeLf2JYQmlc4onIoRiOmnx652MBBEYPCkX47qw/ZRL+QXH+3KNBkSL1bK7+4j8s/9g
mDP/puGYhiI0gQ3LtBX8hr+MwyPJlJx1+vBiEB/jZvHCtKegL8uyB8ZQpgx3ltVwQnYHlSz32kkj
gCeGEnkxwYxHI1m/FHMijnkGcD4VgMc/sv41HTBZ9jlLN62COTTXvxsSImkGAYXHEBdd6c1wMqOc
SH8JDUfVaJOOpsXylGgB319My43cfczy8qRh+nwEEVARIFgOVxgk4pBWyutOzaFr5Eh2iXYWM9UA
8GXZh6Ibc4/WMa4iQ4zLj/eaikQc6IlRjzQP0BsaJdVlAqqVbXmfZdcOT0OqKu46PhfUQOCuzakv
lyCU4rV8mS08J8Y89scopLSQbadw2Ca3Yzou18QQ9/1at9/K1v/rJ2pct1PkvlRgxbAF9b8c/s9z
VfDff2/P+fMxPz/jf67JF2pT1Wv/j486vlS3n4qX7tcH/fTKvPv3T+d96j/9dOCXfdIvD8NLuzy+
dEPe/0G/2x75f3rnf73sr/K81C//+u3T1yIpvaTr2+RL/9v3uzZfPmPvNr35k6+3vcP3u7d/wr9+
u3wqu0/dv3nKy6eu/9dvkq3/Dk8GI6psCV23WXr89l+AAre7MBT+LgtdxUurs7LXBcv+smr7GEif
/Dv9JbIM8cNmhS00PkNHbCl3acbveMwthesWviSuWspvf/zzv8P/vn1v/x4GqBCn9NNlUMi8AQAG
OAsGertqGL9KpmFvgeinxUcJw7OW5vLNRMDHDROVOVjxcZO/ZeAWq48UcRuscJRpA72bq9zBsVwH
g0k7pw/K3emMJD/vt3HpaYJ9b2RRHvw4rNQC62ZLZND2VK71eLcIuF5o3VVyqwz2PaJwyqAdBu08
NiDA/rj5x337bZiJcM7/uLuvOni4WnZpTTXHdIfSfkh0uEZN7hdS8mEsKuWQ20QGNNJ5FaIIMjlD
bTBaiK1dzGsRpVQGJTLDSjMe9WIMX6fWJovbLeRnan3zCdnWmyg0EV9N0JxhGK9jPzRHUxlj/Yau
FaTWVvfWQtBTs21gG3JttfJ3CkYsZ9FmSrEyf+9zHXn739EMy4PUWxIOh7YO1FyuA96vDn45nGvt
49pFsk/Oy52Zg+MXMZ1HJHJdc/xMgdKFQW0o3fFHtlYuKKCCx7McXe9v8tAUxD4J203VtIXpwkZa
Fejo+66AqHXK+TdXRdR5IZmC1DP++Bj7Z1m3z7fv7Rs+R3/o5OnBZjoXNOr8181+2xbiNk95fyoB
8JwaamoCw0SQCox0Vd6cLdcQhFToEvVfzbJoNDfQFYJ9g/bowZwkSqhHne6LOvLXPpdo8o2fZjuZ
g2oWCRLlAZDHHBiJ2VAYhWNCQ3sYJi1N+YDghlXL/XmlPq2LMTtysbqR02kIkkI7TGQynea7fRZt
N2vqaDQr+OVAbqZWkWsjk3iImrIGoMlcpUhMp1xtOdDpzHMqHIt+SaJXMCkCVmKjfGZVcpNaWhmE
sMW/bdShkE8Etrr7TawSrIM1xFdi9SyqEWlYEDbNJkz+2CO+Yzwr+SN28XcmACE6dBQ/WWMrdxqQ
IGeNarU9HKw4TE6lyZlJHdS3w4pLnJEv3iINXcA8oAJjq2ueJGtdEFtp6/eq/Wo3XOPSJKJ4C8Yr
IN1gezRyDerF/ki9e5m7DyHM007WTmOqh/x1hwd9CPUDi2gEslH9At1t4RRtZ4+q+QCovp+CBsd3
MBTr4tU1nIeipqbEQmVy4u3PgULBb6kZo+rbH0VAzz7Idf34y78d2j1/D2Zwxz5spQqbBLR8qWEQ
2Db73v7bFMWEsLjvhoKU8aEUp8GEcjzaZz2RvrYjyaNScWOQAASpw7KpetgtTc627XUNbvVwkUta
QxVcocT/uPHYQA4aYuGFQ/1szOnCKWYagdmOb3LJWA4YbWLsOs0xyxJ61WcqaGFx6vpJDiYofVRp
jp3cGGesunWwmiNRJtizcMVHlYr3o8u3k1x1iY7qXatsKj5ACF190CCbp3HrNfQ4n0wZs6YyIU/q
quTmJSNFvx3WJJHRNhl9KphFsAKu+0Bt7fwgzdFnmt8bpxrt1c97A8BWYp2yMTG8TlC/kcDHHft8
Pir8/QJt2ySa+n1vv82aFDgVRvpl//VbTdcGTZMxGqxVVPgjcykUpDH2QsHkNOlQFxq6dX3EtdG3
WvxZ3z5Sls+nZqR/eRuD9pvof+jhACqtN+af6IydArr9piCz8jFAn9TTAntfTeGHrgxPrCVf534u
fNvVwRNWMMdPtlJwQciqj3aZaH6mhT39D/fLEqnnQV1R8GebMmovKL6omT0HaTTexjUjhCoPS5BF
ipdo1r0Nq93f/5Q6COVFVy9TQsT4IqI3hvqwFvhHNrxNX8Q2wZWwi/fxdx/fyli+zLpByX4b96xY
QvkqaEow24Q8X6WWiC+bHvCuU4XOwCfW9TWpFNrJk0FnpZAAIjfNBQhxlXky6XYe1oIGmmR7I6nG
RLNxMgSS3A7Bvkca8+KaWDcxadTALfg6EEzaIJYZpvfDUB2+NnI1+NCqCNPb3grpmWHP1F6WTFN8
Vmc5shQmYURlurUCEXHhhdPe5M6+u2/M7cZve4Cg/NBg2GyjSriz0dNmvyQgJ3SNtPRcr85IJQWp
hXlxWfATX4bJqH1s3KVTgDPwjZIovHJhmJmbIT3vno1oG1D6ME6DRmbZV9iBLKNTRJxFB0IeWQEO
XtNrld/AXQSYcCJdRz0WVd8HWtpVZ9PMHRKMuBbsty1GrXp2LjcOLto56CxzOSqygIwhkwrZjLSv
9vzij6Fd35X5tC3Z8+s4y/NpmuY1IIuVIg6glDHU4YAhhDuhJiLfypQzioC7hnp0bHjUJQWIxbLU
dhrSY23VU+Y6PCCrS7K7fz+Uy79/U/sh9AowpOYc6LaLh2M6dtHwOC/bSKzfQuuMTkOjx4XT91oe
2CTENfwE9k1p1aQV1+XbQc+qINmmPfk2v9k35bZnAaw8i7KE8ykDGfp2Bz6kvHT7In9p5+muMOvp
RkWscmN6KSloIlG2ymO6uUZmqMSQIRz0ktypc3p+o+rT0jF5o1EFp5sE+V5GlJ91KsqL+VTUcLQV
nFFetyBQhLUfztPbXMQKLeEDYZnTuyXLO18MwPQlEv7quPUte/tJS4wvdNqj6jXv8AQ9Z+GcoY7h
Abfi5bPIa58FskNon8ICPbn2xIcd6S926DNUj/g0Wlck9ttCSRAa1uWE4fRQL9ordLZbiO3iPISq
P49W5fVb9msLfRjk+XjQVsJ9zLahQz7BC5ZTAJwLLMp+oS0gy5IcxXBroC1W87bL5Bs5qcYDq52P
tDs2VP5sX2P+5JOQZDt0g8ImXynTznK5zRhPeUOGX272PaFLucdKZ7sOfCJeI3KluhHnvlIz5BBf
OUEzUrGRGm8K4g54ZxMTyF2YTJ0j+u3qY3NpWUdUrXBrSQAUdmC6OlAsH0m+mohcnPXiOVHBSdfJ
tB7mdVbedlyTrFF+NfRidexc+tITF0DkDNp7mxpOuBqLsyLiwBf9ikZF7c/unxUF22Q/jNFxa5rt
y1GhFs0kw55Xwy/WxMdZD0Wl40dH58tcn8O0LZyc1HgnkYuPc6e9X5ZJeRjjInZrFV4WvSyGmkeX
Zf7YYKO4qII2jAVan03J3oFRdafS+HfWSQW+ke3wk1UJfJUpuIhNf6qKBAvSvVEM6SNpbuQJY3yh
smGeNWtBkRIyJB58CwZtAPWcXmejSJ2QicNBEqImEyh6ozZNRwDqmrtd2STIK+mZq+qhpIUQ1Iah
HfIZaDqmAiSz8gP8l0OSpFzyyCkDYIHHnOgXr4hlVt3S+BHwv36wY/ntJKBLpMbjBPL/pFfWh2xB
0jKFflvGaGrdFcVvwKWapb45V5T6jMYr4c+Z9aJA1LJQ1lf7Az6fq2TzSeniiR7oP7/ERl+5jHTC
aeNWpcQXv0FodvEC0UHOItRJkuq+10inqDJ7gZ7Cw2ey4D0i2T6a/D+lde8urS/qeOYUNd8Ya4if
ZE1vgAIwJe1gwtdS6mqwjE7kfj4sUUyEy0IETEuWAvWirwSHMhDqU+rCJ8yOxhjKR0meDa8ilT00
7sa0svkVD5ODjdVypSx0erNJjvUwU9e2MzdUUEwWvIJyCHE+jmB7TpWToulNxfhUFeKrJNXHWuEf
LhOYqeWpH9nVu2gucTsMfOzJIsRiJUtl4ItxqOt/rsyZDrFx+KDIev4ZNuInqiqUbCwY0crwvrWp
CRqmSJEJ08MSEbVOl0hMGfGsVEy07WIu8BUYrJnoPSiCETYdDPCpZYkl6jA87A/4sdkf9OOw3J9Z
bVPL/cZf7v5/vK1IWtjWdUI7g9tv0l20rWq07YqLSb1htbwd75vkz739ECPCH3cbzBkPNIte27Bs
A6rKUB62vd6Q63OEg7HNjKtUsGbYb943xfaoHw/9cdu+ZxjdlnT15yv9cvd+uG9SKn7f3mx5yuBy
fNvfXxwnU3TGagKjhc/y44H74bc3+PE6YxZu00Uq6qyO/3zbipnzESvYeSWf1F/r5l26XeOSbRo/
hF3iZS1Ng/m+2t5v3Dc/HvPjtgrxPHN+HP/yGHOkdFBK/QfoNNVfHvbL62X7guGX58bbR/pxWzmQ
HkWnz7a0+LefbMBrTX29nL8/aH8qqa/9IZvSh1pvtdWvJvOeWs50KBUm2mOH/PFjY2yzrv2wWZbG
mcJ+9ZJ9rjXWm4zy4/5vx//+PuoC319lf3zWxoXbzxVrWd0LmZPz6QzZSUa5Ir13WwrnZZpNd/vu
qpssKkBGuHPXMzdcwyrY935skkj9621yM3o5gyn2U57wY1NKUeYa3Ty52c9P2J//727jF5Pkzo+X
//EY2bYf6prUdFnSlCAuRjZt+ULrw+IP9HB9c9F8Fwl/0r7+lCf/v4SJYEizkfgnCfMZZOhL1728
/FXF/P6s7yqmpfwOmcSUTUCdmoBz9kPFtOXfNeR6lEpsCgiIW5ntu4qJVIlCucmbqkwLsrK1Cf2h
Yuq/2/iYbDriLWFRw9b/b1RM7Cc/F28FxXDbNhTMSIpmcOJYvxQNzAU8CJms5TnGJub+kKsm/Nzn
Xn47NAx8labWrExkrLoSmbZut92437NvpGIZWcBsi+/9eJbi7i9373fstzEryNx5yEOmPLRTbwN9
t6kccgSo89vxt10LT6eaY+wrjdA45TQs71qHua1v9719MyQYopxhQH+QGu1ul5IUMNMU8zYZZQor
Fvr77q6lfFtGKxqTtUpI7cFoWE3Gk3RuqAi56hxlvm5lbwUMM6cpmBQKeJk9FCgt82f8oQFV0Xxk
JklIAZZgxTeN8pKsCuusrlk8cgOxS9nqIYujT8pMc9Ay129aRYMxnZlfJKIcZQy8RnxLeAXC2ywd
gPOG0EdxWRbDxkWr87teHu8nPc78HIisuygEmBHygurZOnSHamgvyJlDmx5JZU5OQqd9hgbVS9+b
B5tuN49k6vc1jsBljrjqo16zLl6vZpQnF0kbHua8OyZ6L1z9ODfrelCnN1k8xoeC+cmA3uLIU32g
e+gdzqTnjrwPH8AXEzHUmKKcTUS9gtYJ1umdaQD7lGp6z+0nK1LGQ7qSDbkq1vsSfH9dt7MvwpSS
tWzfLCMId6WwpJO8VKmfdB2+0sFWDlNLUVECwATMMa3k9Y0UP059iu8crZC2G2cD2jWhrHiZNioY
YofJM22gb/HKBcGSaA42WdRF4qnAT3GSNxHTSu6ycNAPYJwlphnILEqO/x3KipPG1lXv6vmk68qr
BMTdK1lKBE1e3xM42RAQFYixNf2F+AWXZTT+Z1MnkAtGYbSoulcqpHLX0vpo2l17iLvSl+g4OSa5
fYl6jIRzi7IxEOasJjVLzIoIKPwZzIZD4/O0vYqxXLN0fl+GTX8C/AWX1FrR8tXkoFAx2H8o61OX
V+RnqvM9TUYsNkTEpJ3mF1eP9S9Rz1pm1CD55SanTZjWcGNL9bgU7bEbQkrHqhEo2OzbIrddSZ4e
EURIkWhC7DwNKxRMpX6BXWmOexuGCB1pEX5OqzfaQB6Tg8AXvFJyowtwviE9ufDCB1vNzgIfVmmN
I+2m4klNxs85WGtvWauHvmcNqODIlgaV348iH+oWGyuhmp6SoYCGNc1mEh0BzNgfy3YavGVOXMwS
xNMJ4aVSxw8RudtAB02HXPFndBXg1MqFS+YzRsSS2r9ykddTo+tfE3Vo3CLDnW1UoOL6iEW8LrMq
BPEBf7z6zNlROtEwJT7lFyzAEfl8ZbOATrRZUS02NjHTS5L2/SgGYkLzo7Qp8WSCOGFW6hdFhqLb
LxPdyTCQK0qRloAUWm4ONRWIXSdFx2S1TzmQC5pt26Mh5zbWrfqhQgirl4UMDTjIra6p/rJ9sKYk
hALnJe7OOOrOhf5cKMbHzAyJqsfPh2+vKT4aHZpMCSHNscMRsN5hupKu9zIIECJU+le+jrD0sCBX
Xpt173JOs5OpjQQXTTh61wE5upQvoR3jWyyIerevmIv4egrHHmn+hA50pBqNsQTekId1ND3aLUZB
c1K+NsuZNof3WTQIV6m19MQAcsy3MEraM5CAyzvgfivqfXEEkCQdY9PovVCm6kuwjDa34n6Q9a+5
YEwlKWxI5vt5TPrbJdcXd2zbCH7lUzjb0dvOBMVUL8l8WpXy3HKOoTkahzVfIAyopOsuSbQcxxS0
dgsbzc5sbxrlL9ghUc7k6FNEkgJ1KZcmS+ZtJZXlfPTC+HEhIw6BhJFzlOk7w4nv9bkfdWiYEA3B
b4YwQ0DGYa/hd5BAQ54jFP0Z3Bx0uhwgHkmCUmlGB5Dblb9Ozdnot4CcMGcF2kzhJVZp4aAQLqYF
D89kvegzw8toLPlpAdPv1ueB8NGPOX2zLK8oHrXFe6G/SgWmXEUSo9vnyTmsksit6ldSRdQgCwEB
0sd5gorxPBchyoREeFKZUfBO89i4J8zBTXFXd5kUnleFcXP4SnjNegpX7S1I1dGbM0VyMhCrHow3
1eesHg8qw1SNQhXlC5rgIx4NFzAx4WwKuuckEFxVSyKlnTQGkOHFeLOmn9da43W0nti81C0M9eM4
Nh+1NsU2qODMbgZtoUc2Jj45LT8jH3+alwPtqwUYi/muABHmEZcWpHHTXTT7TjaVil7jjHqmGn5o
K3k6WzEBclOsIHXi+RWq7urYW9xcW/OTlC/hsc3j0yRgaNvRWtxLTGAdqr9OSEiEX5hVhwnWGLy4
bwN7vmBvo/djNkKvjdOHZU5Ht3uLaSQ6SMxBWPtDW5+05TjbMwZpQXJVJ2ycB/SqEW+frVp7V8YT
6SBZ/NwUXIuItAuPuUwcVgalyZ+yVxGNWxQmLXsIgCaG5kE9d+9GndIRPoF6qBloloWwXNqrZF1Q
yRq8XEeCpYbwWtqG5NqibWFKNdAUuKhE3QIIfX1uWWseKB4sN6MUOkwbYJMomv4YKQlA8hWuWbxi
x+9uE6OODkJrEO9q47jIxq2UYk+mMCF1MrG3LUvosVl9jaZ2lB7scAY9SJIkTrbYmv4r9bBNX/DR
hJici0uqyLdmKZ745byHNrQETV3PxzaLtz6z8dsGl3yQdQQemepjLTBY6Rm6e4zTE7DSzDhQdV7a
qE7RTNWZgEo5qLaNFqsfCy7pnmxZ13koTV9kDOprlj8guHPmxfZHBLLCrzMKh+RwHMNInhnr9AZU
fiGe5RHNNg6XD9T8UkD4NrCzmIIBtEbVj0BC1Ek6BIPO7GvMJI1ZZlE8ylk6HhYSGaIUo11Si1Nj
oRqaVXMI7a/hgs0DEl+HzKfQJDFZlsN84gRn9jNjfnewpQZ2/igOUcPQb0i65hqTHbuZoXPNsvPF
aRurcvUl5TRd3AHI6zEV3UOJqS0spPzcOy05zasrb+M3mWpkIWyVXLUcmwM1IZisSR1MmQq3FV5N
TwayqdFQQUUk0x6NVESeRMQMF4m6CYioxSvIe3ZEkAZFX00FOMsBP46Y7hIZ0VPLlVO2zWflsnym
5IGo3SbXaavnmnRSHucO37ERi8M0x3ezVk0BJZvWBcHZkD6VA9FsarePKfbq2AsOam5RUOjXs5Y8
LfHbiFZkT6YDyd0/jmHT45nhjTXtAlITRX9HAR0YQ9sLEM3ckqiVoFxoPikkhTmhrVJY6+tn4vL4
1y7MpA/DLF1XOxPnYlAnxj3d2cWk6H+zdx5NjmLruv4rN+6cHbDwgzsRIC+lN5UTIiurCu89v/48
kL1PVvfp2B1nfieEDAIJLZb5Xlfis06iV+IRXPGz0qXWY+UNCdfIncqsYjQ/ir8h+BybuKhHohQ1
pksCFaXNhQsRLkhc5r9pjf+EN32zbbQscLlJKDDeZ61a70FxnlWBfxQASx+yKh+aFEXH1GVwfLVF
j9l5MzSsbVsbr1aAYLLJzcENMVqAOBjMx0KWDc+0sjeW3s0O2ftxXvBeNINSm9Gkgvyt6h+y2IKf
S38REtaex4q0KwRwRaU+jQFmRlUCi10SDmkRS4y0mmzU2HgnHIfkvEWWDSt5gRL8ykWDyNyc20kJ
0ufZ7hS+uOZAHHxlHhhubRGfKdoiACtkgn36n5SO8OcFJw+SwZnk8Fc7pielK9RjKT+WllAPQQvS
rC2LCI3abmg0upNaZe10xUQGUCGbTm4XFfkkj7rWBV4uMwcDVjbdfEzupAovAsS6nm7J1V4iFfzo
p8VSWO8x78qb6ZDZ9/VkmMdy2QzBR2paaHB9snJw838mpkTNcP1U7F2YBHs0QYUjBTi2WZXe7FQW
btoQqlszLb8xo7A3ekZnQw2mbaELVoSnb+pstlwKo08Vne3WIAy2nODNRNUD8RjprujM/iTBKJxw
cjtM3d6cU9TeUfvO7OEZQ62I26o56fbo2F2sbbMEN98Q6B0zkU1il5ULYq0du0nfRVj97hu9G6l7
d6i7s1QcpaSAMFq8RJIxeumCB683tTZkd6ISuWOPNqyPpRWKGmTY0Aoi7VJMlvwAgozZv5lxRXMv
oQxkslQ7QZee07Gl6zAkm25F4IGVjdzdVpxLrAiDvd8KJnwTGDQojZt1WbRjZXWJ/CE6TrfApjjU
txyOGLnHYgqMbRu34QnWgIGl1zLlixEFG3FGkd58DtA2O6E50+EtdTq9OhlYgBwxiIGKybk7gqLa
booP8AUAGxob612F+YICErk2cyqY+YaOJ/FsohYi8RYmZeH0U3mGUXcCZuo8tZ5PKXxsfcCQJipJ
movnWT/WCOlcUx9JCx7OVZL2h1B7y3KSqcm07d3K+pV1HUnyy0aWQ2Zgvq7eEa1GG13Wrvgc/rFJ
y+65LxpySCT9j5eQGWFVGvalt258w1zIpQGyO1msk3RvVpU7BtLmqFQBgGjSKZ7UVu+6OtsbmwAH
Z8Rvm4apt25GVvkxMrTumK4MkcQosOijMJdp7TYEaoTfUPXb9iWiMzr6s6zBZMn0z0fJYCDzRvme
Mw6hG9Cb2gtyeamndgVzklByyU/r9k2lecRgs6zUqls7D8KdbFTmfq4M16xs+9gv731t1tfSOCWZ
WBpLDziVTyLrOKLfu4ceb25RXSdHNboTGgW+IPenD40yizN1lk65OWEALQz7WklBsFvV4oVt+m5b
iWyT10DEWm1ZHrjp66AkLWODjU1MESaOEsk/kZL46reyo1aQwYfMN2kd0piBmVmKVUdKUKD4y8Zf
RkklZLYbw0k6rhs57ud93glMZIyMbqNgGruwO9aNNN9VqmQc1mHt62Vc3kqde2haaF7ySviCQpK3
mu0lVle5U6S9Y78RbIlcGk6zSaPCSKXyZtroPsiKAwqJ4ZQbsNK2XU4WfDlisTwZ6dbO+0MgSY4v
7C19gMzoEuKJGmba7brJJPm73OHQ3JqQAGzlqbJVMl0N34tqezMlcXQqah0FjGjLXd0IxK06gQ3Y
oZtShYqTludoSpC7uGBoUKLMZpOiUpvU4NuY30vxJu9aIJe8gE9rKtG71nfypkn1BpN3/y7Ma/MB
Bo8KRdEpQwS6Te7jXWtH9Kth+qOtJfD43jpGIEtOpc1QveHVeEaSFCDYi/VdqCIzDnzYICwMRlEE
p1q8zXKG3a3dfctRKMFs2RRlrL40ZSw2mvDlzUiS+SmRKy4WBeghbgYH25zxoGv6z7ZLH0OZkHu9
k6ftqGKdObA888NivIf/dZjz/N3PMuUDBs6RosDLJDL1vk6NAEZGrrkiEOFxwMqCxdN4LaPqh2xb
lOhnlpYFznnUCjEDHArC11thXnq5LcCeyLTMrME+R+V3ZUjVU3kzAq3dswIRbl1kw7aObFcL6RFB
MpF7CFa+Qalkzhx0PREuzCcmA/VWPZjdjtWtW1d5RbBcXZ8Hf8RGU4vv9eF9GsPkjbgCBK+t4cWj
+mjYxrv1kgaKfWVUhFrS6spjCB8qa21xGEmrA6XPpzNxJM0WQE7fmVNjn0MUpJu4aRX4+aprB5m5
I/H6iABPcfsymXam+qsO8/lg6PGwQ/9rsQCxJC9tEHHNBIwEMhOM2NTGS9U0k6e2Ru+GFinSUoSY
PG9eQsSPTkjiBXcZ7JXODkzi1xhM10FYWlhG+MZm+0BuCBbqFLRAMLHspftPemNG/tW1KCJj/Gx5
ibnQdLytIL1R12IzTR05qCQ7bFIxI9dYqrT9Ur9tl41UWK7d6Nx8drNVpxmsFfqRkyoylu9a8JQs
nXbd28M+wMRQWnh69rKZRH3Lqn74fEmsRddSGE+AJcFWLIyudSMvjzBH3kIiQOS/jDhVeNtExXRY
31cZ6Y8Ny7N0k4fMFTJ5LB1DNEyuwXKLY7qAJeuGQCDEfTRfAGOQVyMEjId+OSG54/f6C8dufZQS
6kwwgvK8rnQKljVmFiq7cVRyIrurvaEoP5TKCndllB0WT5Y9UY72SQRovIuegqFNWcVXBOWWCQvt
Eu7EhhBAg1mu3e35eRRFuh03TI7lUEj/Id2O+BM6vd8qLmJ34lxH42c/jcpp0qyTZcUK5b8ZgtDQ
eWlxHwbxMSRl5sjRIQP6ySPplWguTKrHkQDSV30FbkNR3cQV5+orTWGj3wYi8LF4MRpHnwb/Qmst
XXBnushCuOipk8irrTm8sVpcCfN+VxCviQ6zQKWAD3VN1JVdLl1NcAtb8zbutcTrkgCOjRAHMzax
/Y5/UdRKSHA+JuO4LUO59lKCo5yp7J+SONuzZgu8aZGWAWtIm5q/YFNLU+JFU46Op1GmbR0/ofv4
2U15zuIogZEYhO+s42+6YNwlNg4sYeO3WwS7jqC4SPfYb8eKIRplrL/hX0oUdW9LMv7c+Ih6qu6P
G20hwpHESV9uTTmsDy62OeNQYDZQUVpEb1tVhxxgnRNs4qGvmt/zxD60dnrOqmkA0uDn2/OLPpjH
OPHg3GKvaKfU6FBTuGWDAxSRlyVFXpczM7lJDD7dLX3YPJ+6SUl2Zjc/jAq4KpPX2IsjqteNGmwg
vZRnkWSUNqVYuSkmBTW8RAO1orPKxTEUja7cEMMWOGMTJDbqHGqlOHn9HGVquoNd4RRDGV2ts7do
ESgLJBwwiFN3buer0kinCfdaJN4SJoH1AyJW8JdSeV00oHgq7KJ8eJdZXUNGlpt7OCuvAbOi+6bk
ZzcVpmtam1FwXpDkNHhgIRCrePdkA1Xx8IF8FsnRfEY8SN2QC7NHQwQXkzlxj8EliTn80dWkVWcz
djBVJDzKEB9mZc1bs33O7dSAEWE+Af086/g3emGnaTuzTS/DykYjrIOJX3mtAssHWJAyhgwlZj1n
HppQEfvcVy6w56mWQalwOnlr1eNLF6PZkpTp0bLSrWJM5JvRZzGq1WcYn+44dcM+UceWYj6E2E4J
nVCK/T0xMPdCAAhEve17cjB4s2JcMATbNI0MbJKV9TFrhk2epdhR+ZcOGu9mFrXiyaAmsj/0+CRo
OezeikLAoHsEQfeOrJDaFQD1ZAgBXKH+lOyW7LLwKvKidAKpwDlUfAvC25DkhsOEqwNVQ0zEmR7A
Msegz9dxWNAJT+bcZyVTsdTF48fMhghnjBn2eyvTqfhHrITe9Fr7NX7koIQwjPKLNMk6FtbhSx5/
sFLFbUNvE69NaN2LTBbxqJuXtxPmk8SfULXSpO2IU/5jg0O3ZM4PFaoK1kuENQYaEufoDYkEd9pg
+M5svMZI8CkPqNu2QUAaJ8RjdqlxLBPDRYo/bfuBkoAWKjlDl6q40BrjuuKnZLFbi9cijns3TtQn
rRXfcVIrvWqQ0w0OVM95Rqlc6SIICEqI9rAutu2IRC2hmphPyuNMObwmNdHnnis77dGP7Hrvmz3O
HcljokEBRcmfuxizuEZmY/IawxYRUf4eKOOmL3VjMbuYHRXkxFGqe1z/9gOznqZVB1KrCVaIGLA0
4KGohECEatsyJTxz/Rbvj8VB3P6WJ+VI1S204fka2yY0rsKPfmFYRaDAgFQaF9hlgRaDGeWMRiEz
qDhoyBOziIw2sR/YNFN4bFIwBU8k0qEbqBvbU6x4hoofqQRLBBa2HWwY2OJNGknfG6nBqMBHsd4E
WyJWSjhSigYbmBhRbOyZf3xws7thLfM35qNBWUGwuA4lxxQ3EEl70iE2VfxULQwToy6LXSEDVjSB
8oxEFM+A2TrMFiq4XIfLPS4FvKRwtaI+J/bc7oYUHvZ00wjLq9PacGQ1JFawvsys7rgQyUNVqr9E
TfABkAltZ/g2LM4gfmh3ByyILuFjQmRjN5zQioMAEQWzwdSOkKmwrC4+4tJGSt/wWWeyErUvgAi6
U6niJqY4eIgL/Fp1eFza3FuOqjEDSdubMQyRvPQzCrWsMLezV+poYEo43C53fV1jtNqaueqNOWke
VVXA47M/Wr/gyswl1m3xjAaeGwqpgetLdbmBqQ6vn+WATlREwjhBklMFYkPnogtYlM3IGnTqGtZA
Moa0huUOud95LMtphbnTpeYb1c2PqsjrLW6Om3E4mNCIH6PCBA5aeGTLJDFQPyIyUJOpkA/0Ne48
ZgfSoJSNTe6r9cPcKcQ4QTc1zY0ULyUjZG4Z/jehLN+kIn4HYau2UYsDL9V7HYJd/ADJ2YAWmNz3
MN438ghgB21bdVuEmV5aYp2Q5Ennwhp51MzimGV1vLWqcSTQCgQyxH0vQ5jF3RXSqZpWsUUjErWW
M4Mbkf1jQsj06402Ma+Uma5XY4ZgTnmtUoLECO2JNwQMXSIAziHN37WPWE/Vqyj7b1JXRyhWC4zN
kXHMA+4OUBIMDDabwtNHy4CL2vyijyGhDYGUk4/9qQ1AF0b6jJ3SU3kN586zMvs7bNCTOQMFx0NN
tce6guUaW/KPICT2GqIOchw0CHjLHPdrYy7T4JVi/5fXvp5+inBYjgVOlZOjGuH0dcxbNYAyszxE
8gqjgCpC5QDhQP3OMt5iZIN0tvCFf9u/9gX4d5Y+levH131+e/h5uOWYxVJMMAS3x6qestTuRpmV
GRRvOeGyWT/79fTzS3yd77dD/2X3z/NNQyl7eNLRVfuk96wfXNVbwXLwQY9hNqynVhC57DOkJsS/
iid5VqOdGWBUhtPEB0Wxad+1SCKrwir2ObNrr4yND2NK9j3E5qpgNISZRSRtcTXNGoZ1/i2eh+kt
TOmmQ9M8W6LT95KYqVgtqxIbO3CqE395mFdZQ2owC5y26978pV7I/OmPTWwZMELW57AObMVbH5JC
BcF9fdjIZnwkB5tsTu1QZKe/vr8ez8ypWH8eJV3Otu60bgwR//tIny9qSBpCA9VAyRj8td/X1/o8
1tfzv9vn717Dxs06mCjElgK63mBINVBq3JjapLrr03DRhDX//e76aH1tfXd9um7WA3w9/bvP/t2h
MoJKmbfxX6AidiWANupK4AYBv5YGvjz/2xfVsmbN8fV+sXwo+vrQ+nx926hY/XTWYVigg7qjSYNX
89AvzOmPh+tb60aPXEpkEnZEHO7r6Oujr9dwDFU/bQf+PwvtH4S0Om5R/4mE5ryn0a+izqP331lo
n5/6g4SmKNq/FBWWGWnYKwvN/JLSCu1fGnZ/0MlYjQjdhP71byktIltlYYcpskDlKmRUtv8moYl/
kQxjaaYFrKcSvPW/ktL+lYIm87UUgRYPzEtWITFAuit/y8ch3rYAQ+3GKwGatqcAd5TtqJ17GZQS
1Kh/KjSSgTststwqWrDJmlmW0kblLvK7h95Hfp3J6QfVQcIIEJ75pLFHRuhWoRvrSziBbEtHX5ve
WHLCgagpUI+2tidY8wlscLzJY3JB7dYytr/9EX/wJv9P3mW3RZS3zf/7v/pfFcLL9ZZtYQJjyBDt
DBh+v/8wDfFvYoddfw2QBO2GZdXbah+zho4XCUp+xp0odMnQxIkcnN7BKs0618OoXMtQ+9ky3TnZ
Y3+zRtcLZRHQd1K7tURvXGq8k+Wh7m7NiGhKWyN4TxlZgtSWn158y//RE5WylylMFmanPJpZASBI
WYUsyRJIxcpbiCv5r7YIh1NtWAIji9aTcgAMwO/4pHZDfErapiM6qjF304SfLA4m/kkNh1tfIiag
WTyJu5EUSNvUwhNhkjBcYRZY0oMBpYBiAZBTENTRP1xTg7b6W9ybvjQWDQsqwt6I3pEx1PrLNY3M
0DJs4gWDGcuevgujrd1rnQf/KniEG+fo5Tyh0SUwQI2kaJeX8Rug6g9LC2C+2ZU4NfiHYT4t3/R9
p+7bou086smCSfauhs/ygC40uVcCmGS9IZ6gTFYwu3V8rNv+2KfGwEqkz08BFeZAw2OFjM8Z/Yw8
PCZFjf7PiB/GNCSOK02CaJeGpbIxRVZcNTJ+d5XuY0AncLOg8JaSRw9hr+vb2K0UAqgmMSiPKhh6
bs+3Vmhkz7D73Z4lI5q9MrwkSnEz9d3RpAjioIJq96HQEYtY8z4O2+xZtNdK76qzqqYPUWYMaHb/
vekXuHia4uifHJX+wh/l/8DZVzZp5Qb3ME5df/4/zAnTH6lMmyuGqEkwY6BIKgWXLkbhFHY+FS4R
nXpNNy4jllE76NcwCjGmEOGpreoY0Fy/IjSRz1GbA/FIO7t1yTWUn//zvQhj9k/NxkRuqwCtkhEo
L5ulWf3Wx+jyGGgl7i1XWUgNdSD9QlKA7rFQj4CIybL4z6cTC232K5WQqS/ns2WspPASVWwiiv98
vpL2P1c1MywX9+XwRgLxbtFM4vale0qtaFfyMyG2gVE9VNxQGxnHEMPuipMto9fqNPnevIetFjwj
lsgODKd0Z+b3uOo2LPqkZya3OEjXfrkrmNt7+FGZl2LO6m0pTLz2Zd/4B2+qta/68w9azOug56ia
YSyjyZ9/kGmqRMFie3/VNfXNTHGONPHU2IyWUtNdBZUTIGlgiq/3XtOX0lmlJzrVM45EsVHdR4Qy
u72MPZzCh9SJ3rApldt1w4r9p4LBN4QEbsFJmTGflGckV2iAnCast4JCwhnNBRki+Txsh456vF8h
ooZo5UQL/X1eiPByVGlb4gzSKwZfFaovPFxs0lPxGT7Cow0xzuxMTGdSq3OzFkcv7IbBtpttUA7k
sejJeJGG1FFaW/aQI4xHxSxVRyL6pW3k8CrVMmJWBRZoRx37bFm+Ap0tmfeBkYLxFPnAIrbN/8Fc
S/+fDYkwKoZHON9CYyBZ7r/fGq5sYK6s6750mSynxXhlA6NsuLP0+nU1VAj7GJ00PuSuCKcfiWLF
P9VMcQWqxvcqMQEt8Ce+oUwmH5JBIjZPmP59PElI1pd9qXWPqjT9wHfpqiXqYWRZSHKyNYHRTOEN
HjITUEKGMFJP6YlyQ3vXFN/c2OU9DB6d4PvG9qZ+Nh1RTbdxmQ3nOZk7V9ds6RDkysMgEm1LNp+2
J3+td+ZKzveSDh6Va6O2j7CxlqQcqRWVc0+jhnMNdEz4/fpbn4zlTcos9lkz72rRjC9Wo7fQDv/B
NQd50NJ0/9S0VdiYEPHtxZdzCXT78yU2aiuS67ClNooC2amUVDnZVgfltBnR0AaRsktnw9qvb6yb
0fJ9yZGWfWpsnCH9/PdnFF/6KOey/u2l33bRzRi2+Hrwr6P1TRY7PRFp7udx17f9NOYUv+05G2Cb
OFNqLi2FmvByRgn69EGCgfPbB9c3Pk+5fsEQK72trWnPn6+p6zf4OjnR7vwZvtnJ1GVbyFd/85u+
9v7juMqPLLCm4+d3WD6xPvrtyy5f7vM7re98nrQrsxvAEKXuyTxcHJyKZbd1Bx+MWvq88us762Za
L//6UOOWTapryBhPfUGZPb8JzpLqnyJFAF+6UUEqaa/Q9eEQpsKmQ4fc9h38CeaxzwSv/prTNtlO
7dMkDb/6QlMOXUIOujb/ksfWcPspemyT8B2+BqW4ZPxeLonncdfHzkB0NarDU2fL5ZPfmde4EYvg
yQh28FRfRMR0lcDSS97JAMlKsMPo9MSAD51eAd2A6+GpwlfhuBXGpmwhswYV04TEF1chFob/eDdI
DOfwsDaw7DftANlx8EnHnFsfZiYCpMDS0q3wazJRZUIycrrRrucYkWWin4wRsge4RUgz6fPRkdBE
pxmE8UK26dWIfgDBXnsC5C6RKh342xYKYn2LLwWYjD15SQyxVW5zFAhGO7lmJ+0ybgM3t61oJ1Tw
KrVjQDL6Lbfvm5a+WRkuZPpUklhCUU/H0n2HaLt04sUroLDRCqDV5mCg3FBaCXcrz0VSGV4ThdAx
NOV1Hmes+1SocOY1oLZ9kloYHsS1eZYOwlYbtdfktTiTKUXBsEheE4qwYQNLQ0nHH7FePgjYgG5h
iPs4QFRYYQc329n9HGhc4KbckWYDg7k/kpX+iMTdh1IE35wMC9QnHyblsxqrr12rpOhp8f1HlvGW
tFDpi1LdtYsfaajC+m5qeCNGvkRvKydqfqNQXDqV6FCXe6nCRzg0jCMj9inpkGeQI4bjs1W7WHVw
HUz+vXj8gGZ0n5m5dEF8QHispu5Lc9wGiiQfJrOCiT3SwKALD47fnlnoY63b64cxhEemzU5UB+1e
iXEKB6M6VzqU06n3D10VE/iV5FxpCoUbYm7FRjQkB8xdzOwmoytOzCelohw+C+jx1F+zdKwdSTTI
qOcCUEKVR6fuxaE2JRidgzQ5sxh/mUNyTMdnTY9/GEW3JfQHLhhgek4MxNmipFjIyeQUqAi2FVhm
LPrvqhmeU0lPHSm6bxnniVtQznmVPPQyVfQSEzSNKqZCVhpCjr0Pjb9N9eeRosXNUGrwIFC1lE1/
W1dG7bas9Ga5INavFFDWDIOQ2/Iq6aLzihhnnahRBoQs9ravtOBo+4rXxxAi+3IH4Ba4TVHWG7jo
CN8jlN3TmEMk1Oha4zn9MROmhNdxO3hj68wl/vAlQT3Muvtrl5Fkrg0yQbjkVyyu3/JkkFcnIxAy
7Y1ihYQOJFZwHAA489j83kvBDR1WesQ6+HkiYI+VXTntc6EeJ8JdYMACwhOA5cAJ5iY1gjut8Edu
rdgL/ffMkFpXZbKxDUbkwBiSH+Wp3FpGMF37RzNOb9Qh9GQ6RIx5cvCaRZPeWN1A5TW+do0G6RI6
LAZtzWPVsx6kXoNJYoEkyeRWHnOgD+aXG8MunphsbePYfhoM+D3gIySiNtmhFdU32lC1UXPL2qsJ
JvI6VkGbaqDyM1f6N8ni+uHam3hlmYittvhEZ10KmSQ5W2TLedjLKZui0zDFB+pg2MY9XkbhAQ+P
RDkbfmRDzC7fMHelyDyxHMLXIHOK5UpHujEjE8ENMYIgOBnBC5E7O5ZiowN523a0GWNo1O0VWjPs
JGU6SDjxBd7c8jRpJ9L1KF6zKprBbO5SkpB7MTW3DWoHbPYOCKMi/gAVXYZRUgz0ATH91rbxpyE4
sI0Lp2uTt6TvgemF06CRdtL2JWySA6kPFgL4JfIOaYprd2gY9NsCKudh9BukKaXReANuA25o3LUz
eIo6sWhscdusp7LboNiDlAmPl9ACdQd3HlCikk79DWEv4pSVjmm3+kMkp7uA/tAJ6yQAfcWvQNTZ
Q+6nayIgSnAR7v3Up4yuv3V2fxYdsHOSq4+6sAjB4h+esfW1+nARKGCC0OD+Lyqz4MeNlUM27Ljt
1XdusH6XdhHargZfbthMm0RUu5BZ9ZxEuVMOmoKCINhlZNuMhD+5Uw3Rto55Wpvlc5XI9xsUpt9y
tCzUnuG42YQ2SqrxWlfjNaTrLLN5h9VEtzXNclsVGgaZGc4EuKon2yEZ/A3GQjsiuIkxkcaJEoqV
o8jB0hh/bLdT1QdFIrEq8gt6AJL9SMluHzsJXkGlSJWLbSF6ttYm+whHTgoTt2Y8Pix8MyINL3Lv
/+zy5CdsxXCj9ONen4GTFGV8lXMFEmOIFDzSBgDhElvMeOwuVQvIqQ3w9IIOnZWevwCl0UnTyDc9
SQJGvSSU6dWBoBasjyikQ8RStY8hsvcoqpVXoUu9Z8vacOoDW7qChMigjOyxbtan4OxE8hnhePL1
GZvj5WPL5zGB0UFxOXcPi+2+HTGmLPvU3AVwLh6jVv61HqMZpgv8mu6lYjzdatkCA9qmdDNJeJjM
yzFy667P0va7ESOBKTBovBJL25zTTvVd1a4lrNpqbz2WOWckPTKG3wlpLLCQTbMdHtnFKQ5zGa5J
+m5KZf1DEOpjRE37KmmAvZaQChyeyWOT5HB0cR7O3iSsMtddufTpBsII5ZGwn1i9DYQuzjOZKhpN
9/No/SUGyPoQJqEBKSZ9NzgvtosJUL9VKLU8+aX9qi/nlbvk0mNb9Yqpe+ONchCeh67VL0HCkFFq
9vQ2B6k3KEb1YzQptk9d1T0w5TmNrJq9ye9tkAxFuZPx2QJuZTdZe1G1Uvs+NZLsqESr3eDfrVCv
b6vtINfRsyms53VPnXzSOAvFSxdYoxeZo3bKpCa4LvEhcAAUu5fe8oxYAthRP6wAQaFsqPGDXUPQ
E9Mk9mZrSHdaJUD5l9+iYZJPKkzzfSwAnkkWCG86s7CPBjr8bS/XLSt463G9QBiO3DJcVS+QAlWP
+2A4VUlVX3VziEk8EfU7ejO4JBy1NPBy1opCvy/Jwdsbi6to3kXVfaouGZ7LLjazXRxH/XdALhuJ
j6RdbdVITpKUSniWFPozerCHddegw5I5XsoGlQwOXOrFKaPdXWs1k5iqddp7i8Hf54VEIIRpW97f
K/6ML18QlntlaOV7/NiAfpcTD6SikHqPYUXAMfQmg3SjQBPG0Qsbn4mUZ0iFxcegvUjYFL33fihj
2FXLS8xuexVUBz93yKUTIWbp9zhqO1eSaoKxJAlxLN/R8Sc1/7AL1peD8h2VQOlq2lBcJm1QL32h
hO56iswZkcV8yAbMktRq5wsczeYydGRAVvFkfrfwU1u/St1RXW2JeLQwsrwoJcImXCIYkxs1PaPF
Wvdiyqc7Lee6FqOkwklgB9mOrfdJul+/j+E3spNPkXxNUq09Q5tD1THPzXvfU/dbTpSFcw+NzPav
U6nEZ7kybTdvdevN5M9a96AOASPeyqobOk/9FCIF9tpiat9wvv781bo9ZLhhKMpNynL61Npm6YX0
eN9CWuV6jKYmbZULFN4SGp+dsqVrWhb334yoYFe+x4yHG1Y6fnObBKp1nFN5USOm4TeiG7brb/HJ
boSebeyjWIpYG1TzsY8I26YxTa/xqO3W47RE+2wq00ju9KkGc2LM3RqGFL/2QU6QHf8RKma8veN6
vGuEFOAtPFdYGHN7MT3AMZ49kgCv+ohb4m4mCJhkQnnE9dVAVmMWzwTNOzoePu8RJFZXl6cIxkAh
7vVK/hikZHzn5pGpBxj+jRUy25eh1jrm8gFZpGfqkvpTKlR/j5a+3fqhGN6U5rR+UOjxuCCTyZHx
PPVUOURnauVP65tlgTQumkrjiqtKex1LPfs8apzM98Mgd49kFxnA36nmFUk0vaNWFPSF7+1YZ9tO
DrEyx1/rSVDgW7++bBA4SFlLJUTUH2+UNMI2cvmafT8S32omD0hB1GNUEFe/vp6HJYvIlkz3qWB2
kpMXNoy6eJ5NDaESP7xQp8Adgkk5x+QV3pK/0H4eEc1uxFwvte6i2BCnfqKvXg+JUNsVaRe+WmOr
7HKpnneybSSvcqS56yH7MZyIjY8oHMi1f9dOMF5tg0WaZDX2bZkrLa7ilXJbNpF6nslbxneH3z6W
4YEyz/xc5DrrM4VcBFKD52+lzNS+m+ZbYI5uY2g+Knmkv8Q5atlDZ0nfPr+VoKH5UTHcoJbSLhYy
vc9L3ZA9mQRm/tTPRgldD6MiMXbJe0sw7XIBuhkmVtVE+iFMCxIBYTOfETLcf16dpiO0OCgb+nLf
vOohHKn1dLXSPQ0URh9MyMXHUU2Hzz8wlU6Cgf7NCir4gmpOkxkL48mqI5an/EgJTgJqNZpYFxB7
sDa7iWz3N7Eo7cOPsWfoDpRkPNqIqzxImq+kOZrQrdMOfkxaHnCaepMUwhkyVa8uBfl6GyUn0gah
iHmBW4VQ3pxmesKeUbVDlq0Xh9jE9g/2VI9kW9lhzY+tnI39ODM/6yZu5/uprbVLYTeebJX2LmcF
yxDzHShfuhUROcbqYOgOdBjNtUcDN0tLejOtEnhGiRRWdlbxVFj2IYoHSNd+pR4xBtvXOWvACJbP
xVRZVQcaYe92BPA2i/5BSrU3yhjE7Vn6cyfIVxKi7/cdkthtaHKPNnpJIkmPHm9uk+rkV2b5uQky
vIdM6knLn5YfTStCZ7I+HHVciLpenOoR1zlrse78ev2v+607rxt1MXv4fNrBEQly1JHLkdcDrK/P
aPWXfBEO//Ui3bjtFCYK0k5bCBNkzhXwpGF/aKXp9FJDucBqJsjYEXZShpR6fZI/5yZ8rQgzByiF
7bwrrPb5v9g7j+XIkS3IfhGeAQjIbWpNTRZrAyOrqqFlREB9/RxkP2VvNbOfTRqZ7GKTyUQg4rr7
8TT5UaJwsSEui03nYWSWGrdyuzzk2mSv2/Ts+at8OBE2HE6DWpI8Jo1MweyuAl4iSvO+cPlNRyO0
1KnuCkKKEMu3vSbag/KY0U724Dva+/s/6CfyGXlNZKNcHu4f5WeT4dRBjPZLXgxrV0LWUOaf2jD4
hZIFoHF/mHAPz25Iq1A82IAgFH5MwiJp2/9IZVyfIUvldoSPzceCSAc5MDxx8WNibveXh6tM4mfD
rlTnXQRRlgND1vZv91+O6WiD+YgQdrOMHOv5pJzvXPFdDU4qu8pP36wer4GU6tXMknENPq45kYDh
tQKrDBRYWZfUIpF2f+7+1UqyRfdEs0n0lG+qkSG9j8ewqvwNG4UYO8z6/oMlIgs3dcMpri4WA8+c
GSTAPeLr3avMeVpI4zEpo34L3uvm4FssNUdLcJpb/FjyFAQLsHWhLdZLFK2u6CUC0BedojzJN0yv
3L/fH39/d7fDHnT//5apBfJ3dDUlh+poRdmBLGFOcl1jimSpQmIxCw7LGnuWy8ghS2FNuLNvrL0+
kwuq+Uk7ld6bCUIqUZpxb0v/4hkTrvWU8P8KFRpBpAmB83bDe+qkO9KrwaGOSf9wWHQUoN47xvIO
tOz6kSEkoNK1G4yQ8BdZr2lq1t/MnrZWIryTMUa/BilpZ47gMlPIjbwmbg7dg/uu9h6KuY039ji8
98slZC6XjFzoUvePOpQzRvzGUO0oF+lx0XkEezrxPqehd42Kixdo/9Go2+QMRJT9YdYER80/vcoB
JEQhQ2fXtQbn9Mx1tpmfZpuUnrh95HcHCgJhoUW2t7Z7whKuBeAKlIe+GZQjH+O5f1euns8qE8W5
kk7zPE9tDuYp9q4ujRe7TBgEsUnurREh/V1UR+LUa0ucolERnhvZW4wRR2NuDetwMigRFHX1EGh3
V7UMiCmDp/UJGJ45vcbOED3mtE6AMixwspnF/ExpXgtYWTQ4X5jZ5kmWnqwJhSNz23lVDJZ1uKcD
Eyekprrxd/dYQu67uMs0KJw9Cc9zttiz7g/lKB5DCa5kqu1LsCxgyYIr/s8DHYXVmkhMx69j/Irz
9I3MjFqzAaOFrdbvXmJsaR9GbGAg4putPJkLTId4oQt/czeN9mMiyE/5ZDaaMsgOieCgs23Z+XNd
9+nCVeUFsq1uj1/nUqrJJhHyr4fawyMwk2tcQUn7jpISHEY9gXD0gr9//uFOreoxgumFY3sPX/8n
gZ3674Q/xqPkAj0plT2kVUGhhw1m9/4UFXX//KgPM3wYvvt+jxYW4wjg9B41vAf16K0xtqY//ohz
NHGmNY/gLAlLOTGZBh1ljINlgkP//j73scezGhrh1J9cQ6xVPJvHIcins1uOlxw+34qEAZujJcv+
n9jL/VMTDwsGsuUrJuNzb0nbDkuW/P5QCgOCcQXtZ1ySufd4bhP3IDFpqaN5JhHraq5vdW++hh2r
PDH1/u+HgFzL3x9F//6Ib4Z9rkXLzzMIz2ohPN8/csbovz+9f8EkdFtmXnO4R9DvD/fQeN6Wb7Fj
Z7t7HOj+UC7Ot3sw6D/PBWAhgNkQF76ngyKB2S6hGGeVBD4+OOG96dgD2zrDvwgWUx5ZdLC4uMjW
bknKkZL7kfZcTpIWpW60fhXYXsu43KC6MRoNWNttc2AMjQRq76gee3f6mUGNYz5FCl9uGTX0LlgF
eKSJ9SJeNFhD4UYmPohQymt1f/DYra9qMy3/fkl0mVO/WlCjMi656vuvk3dcQxHHddM4VCKgeTXN
v0ztZme3j7HtWsNBL+vUfdnSXJ2kwrwYISR6ZLymV6gewD4SkPuu4xCIL+sINWAgErngCbKsjI+5
JDNzx0uXPpcaXa7lPz8nJkxhsy6O9pBVIAyohHWW+G4bgufv8OAuAGVmBbzZNTTOVeHH1Y5I+us9
kTQt18p9Obh/9D/PxR75q1C1KK68L7QCI0l/9HAlzZjRpg3DYWndvKAVkpO1gpquZzgFs0lQxi9N
hbrLYcymOh4PcLszxyx4oFd3pznmfqHBUNBJ/QGDaQDxZRQNx6E1Li2aNN1CqWYEHPO8iA+eP+cX
gYtnsdfu0jFpf4alfU2RWKnI6MZz0NN8nL8kRCbBAszhrcJjUAuDzFiIICgStCUHSRzaHpz8hdHy
MLTNtPaUUW3oMydlimWn3Up7QKYpetJd2Agullvvy9xLHsshL+lbs0u1SUoIW022HFd894bjZXiy
mfBux6A14V4Pw5PvuhyjLBMoFhRxezaqxxLUy+R54jEKyDLbIdIN1V3QR43mB1gzBZFiWa2z0V6T
2sgvFj6xFeGGegeLNb/4TUxDcxLYm76Mw9eiz353ZtRc758xi2cLWLOoFPAL1jJ0nY+xctaT4Vs/
NQycrXAs3Bd2mX6MTru9P+83PSqCDdDEgxn13gFequvMfQ6H+rObYsjLuWCm1CrvYE8YYOzZfW1M
t/tw0PmPTWoVGx2T+qutmUhLXCEKLV8NAEK2bgHcpAmrnYQxT8+olRhHEy4pSYGp+/C96MR2Pvxu
gcaxe5qJuBJCN02VMMrZpeUwPqsbhBH5cH8Q9MBinhjDY9bmOCWa2vpSRod5oHRfYx1pDgZsPKRb
TI8auZ2zxztZo+CdIlFg+QNRdAqJt0ad2I/x8tGUzuU2Scf60DkVl46r8pPMnekpKTpjbS9Zl2me
SB9MveKllu16LDJwVZmJza2Z4Q/PrECFnrqjmbj2QVbFH7hq5kpXTfMe9jnaRioZtjmzQeIG01kQ
gC5m36BWJvfK7z5+CfP+EDfCfB+D9CTHpSqZHttX3x6LI0b0br3wqYyEAkxpuPwQPrcRywMJ4MgZ
29+orklRwE/NgdAVWc6tMFTyqWtLfR6tOvojcsqmJMxsdpBSH4eubd47BA5IpcWDM0NvdUZx80Ii
v1Q8vqaJUK9eytJAXy0BgezYjVo+kMZ98fypPCihKqptudJTLxDnlGLCCalr4t/wV+NWV1E8VOir
sLvr/TPLX9LEZoty47d0ulHTLiJyfQdjLJwPfyz23VyX30PInC3qs/jWF+NnOzbTBVmU2TfEwaMf
uPaTuzzM/XxxM+bo9GjknFh81j/YB8B8CvWI92mtsVasrK4bNmnkTU/CJXLb09IH8hvYSY1ZpJoQ
tEnJePzvKvHDZli5SmAz+42VfAeSrQQhA3Rt/YnvytuMUpKXD+P6NQwZW3ht8DNeRgmMKgnLGa1e
+yVQ5yZ3TaSPafoVFMQL5mT+DEO4O5SOlps4EHrTmBQVGc6kXoBvsIK2c/prjNNN0PjeHyNrx3xn
9EO8Z3sWnOpGbVnIkk8MkPGOlvPyNGgzfAJ4wLlo/CCSI95a10wREJeeAUI2b27U/vPT+1dROBFJ
XbaKNcVXL97I4jxOzg9HgOZuqbncVcunbTf+6Dt64zN7+Eu65nzrk3gV92HxMGEGOAdZyAbXYQLs
emX+wNSyXHtdjFaaTsxNGO+a3q+wRL7H4pG8OhFCACrJRLo38J9ny1xkGCAdjpiH1wpgUuz8Zar+
u0ZM/qiqiayaMZYPsLg5SYSQJMouRcchv47Y0O3wJmZv5IA+qRjOiL7kwZdNB10b2O2fwYN6mkdR
Ql3BgeEPKFiZg7VqXJblumBE6oI3zqdYnibf816jeYi3GTuCPZkyYFm+YW3F2IOlKazPIo3nozNL
dXVmAMRe1rw3rOxl5rz1nje8lFzzlXDUQ2rE1RpMnnXkTeTw1wjqbWfm5UZLveAIPPfc9OqlbotX
qxVqi9f9Z2HXoMhBmngnqdJnaUhr0+neOMRz03/wb37k3RLtbrkwOqRiADJztJ6o2NpA5OKI5jjB
x1yPlLjAdZLC+yFQ+MvqOLam9SBauS/ixNy1DjmgxEwOglHSgTFTuna9gYrZnj5V7q81IInc3SYL
/E1EBWltm4Co7O1x7cDx3YLy8l86iAorCanlVOQCTc+t/ZPKdXxkejTvReFes9xMPsn95iuyGd+J
ZaDRZUDfRUxdycSK/EuOv51xQIMdRHMVhlOvq663bjLT76NhR6sAjvQl0/Jn11ndSxE3ABmW+aYX
dO5X8DnWTbyXS5x9sGjmClVpPVfcPFespgU730q8zbP/ldHuYiQ11R2eZ1PnYcdHYrXVWmZZtpcz
g7mgbtWxp+4IQHbI6YyGoz2yCDcxM6bGa1TMFYhF7VG/6qujwYK7jnHNMGlv0YubZ8CT3S4A9r7+
519Q2TDNY/vVK+W4CcKcSqgU1ESNmOLCdDnCjOBVMcVLm6fiaOZFc24idFyAZRsBeOo5mUfjZql+
f//Mhc+NwJrJq6xAzXs01a0QtzZA38TvfK5/d64F+IW/PgC4dOQY4X8NWGJn+C/QkHyYXDelEDLa
dn6TI8YLK0idz7B/q8gaXrwhmDBUSuMqTIf6hkkuViLzLIna/POhq/e+of+gZDwOGflvTpxsLdJ5
PBv1dCkSK3tLjcmHUzPRJltlIegvHT5wVU6Yvy1qZ/Bs/RldypGyxJkPyFTZS1Eeu04GpztdJzaN
F9LFvAulZELq2fOtrvJr5cLBkmNFICuCYUQ1FPDOBCLX/TAtS63OUWEfB5pbXgqgREWfpo+6xPYw
eqG8sUT5dXArBo5VzfIb4n8yrm3EBqsdSGe9leakrwwvgptUPkA8ArfvXZLsy5D+hzGieBPRuNnM
LRmwtOLfKrcNycKUb7k5fKQcqt7tkQRlNFRbgN7N56I8fqVJS5A+G7wtLDV2aCUCAr9NcXWagcAs
84WTMUxq7zbVLya8D5Dy7Ce6D4JdzniMdHZm7sGc0I88kFdTnjyRQpfvnsksPYa7Xy6XSS+remWn
7fiUT+632ZQQMKdoeMJiX55Bu1frKLHSTVxL0mYMeOlFeYvFiLsIH+uvaNlRGiNggMCmDsRZ18GT
EK2/6vq+/w64sXi02WyZFxXYg6z0ce4X/T4yNqY96zcjyuBp1im3OiLPLkUwVGN5A6nLPLu4UrwQ
3fNoBDTmB9uA8D9gwj7E4RjtCrQPJHz5VQ6IQLor/2JGg6pm+eVlCNgt2V76TIaaxI2T1QcInMO6
EizYs+cWZ6esJ1CjMYFps6gPMqBPMRo0drHZGGZQAvRWAgzdNH5dfLiVyYiFeX2lcu75lJZ8g0rd
mUlcvjR+9tD50tw4wBAeUluofeMn/XkCWHgurdjbWyQjH2yNluXREF+3MeItrSmjb+1lqLiHpfEP
N/YHfuAI17exqa1GXtNMbAuTxMmqFX31aGeUPvEjoD9ZHIX4tfmhxFusZoW/IX5qspw2NAy4WwZY
1nPZZuYzF3A3riiM6L4ch4Of013uVvGyok0Deka+8WZqG4IwifbEIfs99w9sUdruzqJV3blJucvX
HYRLDPh7dhwwBgCW0QhYdOucr5y7YOzOnJVvhocnK1LD29gV1zbX4sjepNrQXcyYj16MM9ss7m7y
M1Ft9jhq+EpmblyLxM5vQV4o7nBOcmXyBWysMJNLXhR7p1TybKXR0TJL4zGKZ2s19lzKBdOwj458
fFbpdxXv0iItbyoQxQ3QjHVUbvJ4f6rMLey0pb22m2K6NXb+SpOn/wpHxcJeGn70aec9pe1HP+5H
RifPWUoNgeG19r4fa7ltQDwEFPWcfeugEhKKcTNvetFVtOCy1SndvY1c8VN4KL5Q63+6nm6fs4bV
Xpal92221hrCYPyST5SRCkWMJk5/ZroHd+p61UHFavwgGbzNqpE+l9IpjobhyJd8iYghfxyCMJZU
dLoxo79StLhdqhdeDYZSVPmdccLA1P1Wejnuip80jMY4NaLoMMzheErTHGgw+5y6C3z4k3X3BeYU
B3leYbHz7TNN7TPBD16JbKLOl+AJFRX4KRCY/PGDPQtGyqh71nR62U2cP3GGqMj9duHWq73u4DLA
WGYH8fX+kI6C71tZdI3T1d05yn+9P+SMdiGdrOC9jR9DiRmqzeJsn4qEbIsXEsExQHAlurjKiNux
U+GAgfxMMaVKgLNEtKSX5PJ/Mql6VCL6YbjGgbN4z9aKpSDTHF8DHRS36qcNypInYsLSHkleiZyD
IYVmpqroC+i+QJso1spf1YxQE3IS6FtjxV3KukUNtd1ADDmrp+WrEeb12WRam8VYtxUHmjA3plOq
IaeAgmvOtkFQN42poAtAfB9JJbMoWNZ1khwz68Jv2ZsY2R6Trct7knMbZXRP2nPUlWqCS+yNCUfK
GpNZieC8gK982B0fqmnLk8ngO5RcaHkvTk6esrsO0KgYYobPgVTrsIh/SuGH77r2m1PBdgSPaB29
z6Nb7d455FekW4rqAYPJtvft4ZJQW1THD3HS5m9ukm566LzXFvIRZSnSeuhixz+2QfXD6hLrAR/L
mdKQ9ii0V735lXWqxjZDkIFakk5jw7AiS7/H6aSy/RDY0Ws7TMOrPeccQ/Lf6FjqSpGDfOIEXKLv
hdFmjAzGC2VdE/bJ2qs/ILyachB4szQShKng6Uk/PeT11K1YPIqDUmHHBoMHT+YMx8R4JhlUXty8
yw7sgXBFjyPjs9pFHh5M9zVR6iGunPKL+iaB+QtDSgepAzbqutd5/Vk1MQKO7/4RyOxeFTZsRF12
8W64b6tgSdDWcDQEPN4SqeWKHU+dhs64qKrdVoylPv0eY22rEuBWcfShmAnDvWsY93F8Z+b8mHbE
mCjveQVGp58ETBZqjVHp2YeWZmd+aSPAb2egGWvLxNyGanp0A5+RUVuKdzMQ6S6dDMb/uWu/2x52
gXHyi5ehtBjVB/J3OhdvfoNNp9fpzPFVNjtEbWfHXK+z7OgirT54Kf3mmuTllqGVexppkMmmbjqk
LivdiqEHuzczFjubqc7D2JsxZwL54VEd/3B/KklksIX20BzcBvhWy12zSE3YsWQP1qoZmGpis7xM
tvvLYaS1rrXxUbZgYSLdDo+pE4+PtLOAcSACiHKjMRGhJmdugO9/NIt3Tnw3okqUCaWamF1oUneM
8fKA+i6YfMQeHJD2wccCoQIIKgNxrWfFPINEo/Hmg2aapQsuODapsDKEf/V0esbg3Dx7LhdTZdQb
2wAja4cFosjEcLJiqHoIFkgF2UZ7YxT1mz0XXHzgcVuSKVvHCVljA+vNA454iOOcDYNV42WYmgOq
GGbELo229VKY+5+2bVgb4SmvZmCsTtV8laXhne8PBriXdUoukJFLWGywYzNGqNsXzP7Wk6/r/GCm
0OmauPCA5nAOxQAB4mMeA+dpytAOOvWULQ8LGglu7NnwQd0pVNWNZZ2B7eafFkHu9TRRnudNs3VS
7FZOeSsyXJzU8yhPA8wos+qAFm1tC4CR625s7Ie0A8JL2k8deoOx4TQYdIZNo7/tmKQS4KkCygCS
YGel7Yv2/ODMSDs4h0vJj8zmdmt4NXSbXNaQzKv5RWavzrLuAtwN9n05dK9YQzjIS2VD+JS/Sw+b
iTMl86YZxubkFpg1vEAC3pKgcpvFBVN9yaiMr1N/N4NO+mFIuTAj8030Wl2jHOtV3toGEJv4eZoN
/zbSy/c6Ka73lKDY3+fqniaVNYo0M2o8cKr7Gbb9/Dl6nEHdSGS7+6cYRC5ePeMRZ0SwMusqOdmj
5Tw0Ymqxl87OunKbHwL2yeMw/B4GSz/SdEqUocYNpBnBXjlL7nLLJxM/TOBdirCFh+IcXCeJPjJn
7Hf5YMKySPUjFxpKvm3C09b4Rb0uAmexvFUT0LZoOvNp6Fu5jfpFwKZ59jzeH8YbU5/2pJBWaxDe
fg1MkL633DZvQG7Uphuq99IewL9Xgfj02hlkgfCeYIgEmKSOdS28304c4yvW2fg8+O2F3UF4GFIT
uy0V3G/IgeEtXezkAJRObsfeOgDv8lxRSdB0zPRykZxAZiVdRqNElOGFFI2mc3dE47er3yn0oVuR
yluRDc6K90V/tBionHwNeN+xw2d809nayhPncP8UsxetVURzH+fAukCEw7PWd4ISG64VYZhX3Mz1
lkmpt+6nwrzWZm9ei8FmRc+4JVoili+j/iyh3T/bvpQvNVtkI7Y/K88031KPlyIG1P73R/fnjD7o
VnMpgAEZ2CcJXb2IIrwyRuk/54kRFwRUjE1Wt67GLqQ1qWbJsPAgEUbVSIjx9JPB6AsldeNL2sqB
MXpOAMDDsKyHsntwpZ2usmIW61n27psTYNacak/94FdCGEuz+kur4K2L46eUSx0czcx80VSPeiZ+
gszCsV1FAOipqwi+l5Ssnfk4tJO4OBYmniezwrzDNC56dSTeaTuhBTQpxpswCZslqVySA3VxJGTb
nWzTik75rhDOcMmKvtoESkdfyqWSSzfejz5zfThx3u/BZ/Jr6QLni40Bqy1M45kRcrM25yr/xLj4
ESNOnquZbzFwGofXjj2hDo34ifUTu31OjK/AbsSMEqkArGfycn8wJloY4zn0T/ZQgnDxw3kzNH56
uT+kGoGjTcTXfYKb4LO0QGpuGq3/2CyRxzZ+VKxeh9wY9SFj/oqe3geUQSIzC8PY1iht2KstUpAE
GXGzW+UeJxZdIkCjt7JXC4YmNzjg0a4cKF/tzcxg/uQY7t5D+zq4jH3XeYeM1yYhRyCUyUPwTQYt
fFIMuNayCMo9coDcsqSJdU0/zNkSZ3cZD7fOYP9/4sL/VXW5jdfK/q+47+Z/q8uv6dL7U6uv/yYu
/PNf/av3J/yHE1DR4LpOSEE44Ll/IxdC/x+2CEIciUwpXMv1+H/9C7kQ/gOqgnB9x+VWa3M2/jdy
wRH/cBiYu6ElzMAN+c7/L70/FpyG/wk9hhb0BsAOPkXpEB6s/8nRiyQPS+XQGlGZCDyM5S3HM4g9
dEgdvjnzHnMENQEThuVuhx/WEluvUeLPCPNY0hIJH7nRk7yOU+TQnszNfP4Y54KgIccTtINBWt8x
+6G3cqRqOI09F4Q+p4jWjNXjPIRGtEuRzbgJJoZ/jQe+uO69MWz2sETyQ6ey6oznn3vG6D4VnRLf
/uBE09mR7TLWBcNzKbOmeDUCr8DuXKXE3ql98S9ybmcTqpM3AP5GztW/s5n9eUWEFOtPbaJ9NLt5
Yq1kZzBtRGfiR/aF/hwyRpLjSvelcc1F6s7AytiZ7jB7uC8xFnpvLWC/MSsvIixPyUTGuIjifa0j
HyyuJM10ULzUYi3K7ot4g7WTvkr2E3Zqd+OmzfDm4c7JDm04iauoUSJ2iOkKiqLjiq2yDP5RqV+H
3vPG3ZD5w3VQUcbB2QwGvZ8dQz7Do3KvfeiOW0sRZj7qMGzrc1uRSCZmFfyJzd577fB7BMcuUoI0
jmwYFqV4u/ZNZ1KfwWrFUlXr9tyy/f0L+t5733m4l9pYms+ha7evOb2WZ6VVHKxNvIXvbcTopq1i
J6UAtcc/2Y3ZU+IPz4OSf3UYUadsANsGDRwBHfBhukuoXz46dWn/aLAgsAeTxvxaeGbznU6Ze+ib
MUHWK/J5P0xS129pF+jqLQ4gaZhbr4yAQrMbpjBkOyft2AUbm44nkyaI2IXPVmbgua2vWKJyQzmf
KMvxPeJFdgBvXxIrq2fzoRowrDqUKST5X7ZLWKwrxp+J6+qdaztPcNW3nBge6sxEcA5yEFQY5hOO
XZPigJaLbNhQk3dp20jvYRnF6ylkcG7oGf/M0jQjeZhiSBkWU9TEeKfSoVxHcw7YEHAclpmtY6Os
NTAg2JIPORTB5oA/6Q+bK2R+ZlynoDIf7WK0d0blPjVBsvUtRtkUwf7SZXKJdQe5UaEG5WCaIksB
X3OsMxcf+MYIV5w3whxG32KMklIYK1U5b0zfvqW05mBH3MdUzZOUIkZTEPuO+j+B2eIeXWDZDlgf
/D1rndl7kkwfqQF8AoUIdhsjX1CeGUDYXh5q9hhRnl/9opCwELtg17gOb9qotWExVQzupCWpxCEC
UToj2VNdcDYNoHlT7DEfsb+DAPcKIBqT/bNSUG5bK0asTxTkSUWHQ135WHtcIbKjTIfvDovkqeNE
dm49X28I9ZikFRjJGyF2wEbvoDyt85x8UFoa1TpujdBYYbRnGpMkf9y5/eGPFgWYRDlXXgtRPnS6
nDexQzw+1FN8qVxohBLj9x465gsgBbRPSppWPe+QtdNlEAlQJPBzUbm1wmDWHC245384L2Ocxj6z
87GaHFqOSrnfCPy9lb8aBjp1qsF9KdzgoubyiQv7qHsGyZk9v6aeAtgnw5MfD88yTI8cwOxNiv2s
dfxHFmHAir3zJtt2H0zjNWNqTl2PHnfQm5A0yWDw13beEftToGoNIxABopYX0SqLP3QVOCeXF+Ad
hAvYDObjq1a5rMlpwIS9JCVYjuPKBOCzsgPe9qZOqDYZsVT4YU/MoCoF5b62XNpPgJ081MLSDx4L
NvYXgdLCaeSWhCo76AAARewE6smMvUcsjlsDS0Uw19WNY2D2RfkDieWEzNe5aWznObVbbxFlaca1
MqgUYxN++m3ywzRkD3tu/CtBozrEPoQZibAJKjWYMOVEIXh+mssl95QnJQYKuGZorHnmP0de9zT0
IDMFN7VznRkDOefcU0CpCYfbvR9RsixUdstsTNKtytle8VfZmXWrb27sJs9iHMNrN5rPc0cEk0r1
Txnb9joL9cM0ltgFW2qksob5eiWfpVfR9kpjRaQ5t2cC6Kxr1M4Xv+KNUwe3pjaiKIOygzTD61Dl
FJOWc/RC9O3aGC3hYUtlb3Bh39w4xB5g9F+Ya354NLEDVyOobOlmV+JE4OA07OTQHWta0+l8YNOd
kaOxrbhlTNX9qtwJTElHFsdU9msDvJ+3aw61GWp4f+7dBmigReejmfQvtKBfcM69cwSjFgp6+NBN
PvvNcj25uttzuOPYixWOOfZ64FJCahg+q34yfjc9BI+2t513yC109bqBt+lI93JeWdQ/v7/6U7/t
2xxft612bg9Hp/MyZvs93G9kDDAb7tQHfzBt/+zTiHw1G3CO6MaSE2eKWeeEhKv+wQz7RwaPxApr
Rzu/HIO/1ErVRnCboO0/QWs3WB279kp60YDJ2dc4htzkW7fKuVRD8WYtSaiovob9zM17EdujSP7J
IR4Lypy06K5UfhWbdsHB97S+hAF5Fp8ECN6Q7USsI4Zulky7wRs+FSoMhylrx5E4sNex68630XVA
q+ANaDZ26tpnN5sNjD8Y6ST1e59RrYG4mxZD1NLHWEqwpPRXfSmqRzRffncHKgbN1NWhRPPbuMhS
O5pSNR11hHlT224OHDKXWW3+kjvOqYgK+lG8kAyGextYv9+NihGoyQlnxEdTOEyEpznTz1VmBMdQ
5uD1e/HmjNxLjY4o8iHCrZjvyJAJuaIqhpI5x6mn/kAKiV0HcVcEU7ZZiezsnW2LlIx4fJ0zYuq1
aai3fEw/5CLb6pEynHb24Gw4xSs2vJNtWGprxQaDoapof7KMOvhZWrGvsLTts9nqKCWOuqNAo96O
5OnPHNHz8zxbP8KBHrjMAp0QJvUvy/GZSQUkulWhRtbDajya0qb4i+EsBvsY2TeFH7Ue3fZ55mW/
Jsr6ghrCniVOplUzsGpUTVH+oI81Wle0LqzGwZR7UdLA7mnWr00a+/SQEPPc65n7kRhFvmuxrnN9
83PGnSy3Zfa76fJvrIb+c8j740MAxDJDndwKM3c3zJ5BNTGVxj+ddgRawXg4FBF1xVniWzpkGvDM
LKv4ish+UHmUYxchnKV1WD8Hpd3GLLKJpkiFs9zsey35t/BQk4h77WXMyJOQBVVkBHAvlVK/2zz4
xZpc7NrQCze6i/RbmpHHrES4b8Ju2rhwIbZR43FXwIa9Ubbo17imIEgbdWbfKgHEsbbd9pJZEquy
ktOldAbmJ7WFVJW0v4q45EY/Fqn12DS99cJCKcet0IIhAHmlBIWqog7JKTEz7ENpVJ/k1cQ59iZM
vRQHvEMYo/0LUFWAywfg4UuZCOsbz6/37aRI7+2s+PMtNF8DL+h21rzmdsiiicmDPTpLja+BPaTa
xApiP0ScloSzRoXBgJ8waizNYaY+Pu0xOZWRVQ4LNHjwd3m5GL0MtsbWlWQiB187W2ucZSuUKYNw
S/sdOtw5S0UWRUexd4wovWIi6YarwjF513BbzBBXwrTHUYw9j9Z4/bNXDvanmbBSRevFxi3qCLJX
K2n1rg8JQ1GG+I1aNYFVHISynWWu1J8qyBFljErZREnE3snr9kXjBeeUPN6ZQhY4tn74Ms0JbUlt
99wlvbM3rW9dJOyUsqjeklB6AyeGqbm1KUzBuGBZVr0rETIuqU/5omMn24nEwSaREr5Tjs2dApAb
I+dnP9IWbWgBYaf/Q915LMmtZVn2V9pyjmyIC2VWmQOHaw+tyOAEFsFgABcauNBf3wvgq+R7tK6y
rEEPekA3l0EXwBXn7L12Tnodf2ZvoOyAOID/sNUoiuf1i2iM+lpGADFzmHZUK8uv+NROXRR/rUec
HZuhx1edy37cowOM10bvfSqiPfE+EJwM7003DEbCihzkIrXvslpNROhwFOVEIey0hlphM2vmSzY0
Cn5Snj+PrcpxBiXMc1T/Udg1dKMIhk1A5dJQScryKs3n57yuxn2pWL7JMpQfaQP+ZXTn+xky224E
bDyhs9g4oGKeXSO7qoGI34C5bIOuLhBXsYDGwL4zElSDsZaa/Io9/GAVkxrY5c/N4vfISDJCyIN1
UaB/Q92G3WzSkuw6jSqwdkNKPI5u1zeOF77rqomQZ+IfiYd0vK8nV9uzUJs2GSPM1i1G80avkht0
Xh1XOKJix4BZpBrGUEtLd0z39UGryjt39PFMQe+AcRxWj+CmdgPe/2Di/DgJOzzriXOT9mW8Hxff
92zprzViNaDF+MMWAKuf5FtvcL+lurgL6+jNJFp6Mw+mOOl+/YEAxyNjcbirvJoOlFU6W6qILzDK
J+paqcSezlaHss9H1BACKkImFH4lCE81ATH24J+8BGcLNa6vq+c6kwDGdLfdqAYzJcPYPh2B8zuR
7PAPmg+ykg+lasSVENV9gggG6lWiB203K3xDXoThNQQwEc0aYY+SkqMzgYRI5gRavVn2nP+6VsX7
yfPUic6Z9kox/mPQilvXm6ddZhKUGdCBt37Edv6alYTx7RBUB9BMHgmoNQ+tm3rE1EPcj9tQAkgx
OSTnER5Tpd+yCskAZ2sR2yqz0eOgjGMmtQ4WfITI4lEajnYMMa+e8a/iSo1zFBWIFA80sh4LMNAM
E0ZOH04zPm2pOq5V3jmOw/poZlN67soQJLnmmCx2MFrGFelavSqjq5ysn5fWra4MbLW6Z7R7Gnhh
UOJNoqehnQaTLVqL8QneZHFAGylQV0XDxtVbe6mNsDUx/R9WXA4vg2MV18RtdYdc0JsljTe/QXyt
Qw0C69gk08luesgTQ39j5PSwShW7pJz633xdl3D0iY/rJXlSAyR1YG9kuHCoy7l1T3gFim2L+Lkc
R1wDpZ4tGjf1xvA6bRJf3hpmjdA1leiaFvR9oolD6mbUYawxAbLl4xkLhZ5ejyJmWhhCt7oh9eTC
WLbB/icPsmSzMbGxULNjfcxur9/GFd8/dEj9ktkCg0quvlaYf+ypJQ8zW2jc8ddSthfq/+V+nKP8
Lmm6y7zQrovJdnY2GSHBYLg2uuYxvVZ6+lL1WnnEC09bqbf2kBMORi0/KIB/BzVdbLw5nwOUG8c0
Vz/gyxz1XA4Yltzz6CUYXOx4C59pOyHWg6MuA7yf820PjBCFjkvN3wDoUemftYUc1J7VCZHxdeXl
r3XNn/EJqGnK9tn263pf1yQdUKNInjunjh5tfPK7zAhplswogl0t1wZ+5bn4UiMPT9n8DR6JesYT
g82DOUXTdo56gu0QAFkmBJOoYd/UavoGo2bXBKGNVLHz853U6up5Hjgds0lsm9yG2oF3YjvKyucQ
TsWLZ9Q3ajYvqee8cY7sq+yNw/jQNN3nRDruxslzk8M2PZDCdjQjHSxv+i2utZiNJTnModa3h34Q
Xz17mmEDJSFYt+SuiT2iDVRHum9Q6cK9zfFlniUtG+ZxnJNfGn3eQ/SZTvTpecMQtzah8lnqjKE9
SRJcrJ6lnzHV3ZVWzs2hdQrj4g65c53SK/gGxab/whfTwDq04zpGfcaSsn3SBN1vdLlKm/Z2ojk0
f2u567zqBa6JfkU/MX3KUE6ON0yLHSgl4Rto21BBTkg1WCF2VPavOvQE78RijGl7leAmCJvu/03N
+/CjvHnLf6j/WPDF38tqQmMbt//8603183b0o1wqyH+5sUOI0E733Y9mevihuoyX8of+eOa/++D/
+veq2fSxANr97z//D3+8cvkI//jbbZq9xWX+12L2zxf9Ucz2YQRbBuejaRm+RQ0axufwQ7X/+Jtm
6NbfSUV0XNs1KSKzA/hXMdtyl0dcA1argUwfwfC/itmW9XeyVWw2kaYwl9d6/5NiNrXq3yCk3MHh
uKCKeRuGxX/3V4Jf06ce0QlGfV5wQ6DEzM0wVWd38StnYfwyEBpRgR0LqnQ0t532mHoG/ZNlhYPs
gFyQdrhMVOyDQhMkAy823LolyzAR4uSHGql1Ar8Su7Wi4YTekQcbD4W8dNYB60YaWH3IqrZp3xl5
I3YITJW5JKaCLCwxGUc/9tO9cHw4DFbun5UXkZ+Bgn7BLxCm6NgvlZ2nARZ7PJi65uB1Gt3zeu3X
hSaC0ZTjeWI+sF0fmd3yTBNPDjmFy1VyWd1zmrOeL7X0hdHfxPca/XERqco844rHiGW7FJCWmynI
+4D1HQuZfz15fWC9kMtT1mvrX1mvTShSlyzpHajhZJs3n7Fi/U5GeBTMepZf1gvd6HK4n6FztBOT
dr9pntlamPBQlmttuc1TygoETYEHNtz2FMLjIUUwuxAXoJdglLT7rpY0AsMr6LpEbAFpglgWFZdf
F4nRy8ABhBBMKaYJ8AIkKvRoOzYATNlKOvKqDvt5p25yB0NRrTDxFwvFKGnyO3PwvjsVJoC+noed
o2dfsxmDNzbqb57XUz2c3PtwSJqtjiuy3CRecVnU3YxB7taDatB5bHAw3IEh02DS+bQoSieHd2pj
vmw6dyvG2ryOWtO4HoeJxWXaEojgRw4bYlRAejylJ82zgAKraGSdYMRX2vRpAS6isJ+R6z7n14Na
ujDi0iRWdxVOwNbIWiGGuw/kiA620HXzGuAfKShNC/vHLq3rqqFhwRoTk0fWP04lNMnUR9I8dj5y
CUWAhWbH12bfcHSSHknmg6+OKMCOisiTG/LWmk2MmvZgDVEvNkZKbC1Z8NNB1GCcRDsHHmrRjQng
s3BDcWU57aYcRnXxxtK+0jPpHFjsYaPnMb8a+PY0fZeHZr9Zn+AkjncyUX1TqrJAmdIAwSFmXbdU
q3rNJDlK0tdeHpuXC0fmuCls8l/1+Rl4GfOMaBUhfcUMIJuPNTiS78POqJhp3122oXR0SGwcjJl1
3yJk7hrO+dXKnSSWu1eO+st9Q/PaxOmNxEwaZGmcXzTT149UffdmgYSqodgP01+HebReXe/8dUFI
wk4jn5NFtdMG9pL2a2ANOiQtptTlljlifk/1AsHU7HpbgpVA/yLJqZv72Y6eRzkj9Z+ESR1zM4LX
O8N2M3eYeO8I6NhaS6yZrBD/pVF/Y6XoITt8ORiVGrE1a2lSLy1AWHrjXbqYE6sE5XJPbu1qMx7M
tfjjBH5LYD0/kpFz3i1XK9JWG4O9Lga4bA6+Zx6+WLHEa2ESg1+QvQmbX87zgVKsVt5cOXwXbC5U
Sl7qepff1MnGoAi3o5NAQa1g/Om0wVlgCPF2cFBxItlDylWnLQKDWv3hPc2c5Hs69v1udS8n1hIB
KRGPrNfW+0avPyRpZh8UXbCNCqmjzYZzzFtHgsvygcZVqkbl4b9ZjZ/tfxmO5zx6M2BW7H5+kx1S
D9A9GvQ4vthCZFtpjQMrU7fess2iEm6IZueTabgZObCDGg1vQDRhFlgRxgV3dYrqLrgHlvVwDPTa
OTnhXkhzPq9hlljV86Mlh71uE3Nb1IDWgM4jpyI5KWmfrXliNIbusDfL4skJ+dKJM2Ybpw0q0EOS
+1jKwHQs8Rg7LdFSg3SaDZZoP3AVu8CouFJ9He9tqX3AD4HeYZOpVBDIQQrNaoN18oGp4qcjdvHG
rkb+brkGm3FjeVIj7FzT44Ofj/l5PQAmG8P/ek2V5UOrU3ym3sKWySNX2rEBXwRrrF9I2gS4yLDc
+shpNrkLE5QC9x9+XoGMixpjM27XqD2zN4F90bGz4XDtrVndY7QOmYmUdUSENqlXW/2IlmTWGjsj
8IY1TRmfIGdq4busKSEXUP9xPqWXUKNbnknEkrWlW8CmeXl26mTTNgyxTYQJ9Eo6vkdvMOXRtto9
uu4a3e8J3yMmb4bDHbHs2hb0+xczexjqsT/99tnXmz0aarYvaOMmhXZs/RpU0gemHs7H9dZ6sUYd
2qNzlZnT+1AYHTJwB1lrb0F4rECdrAZjM5f0s0jJyXSOjnQ5QNGVb+dpxj9g+t0urGf0SVrvnykt
u6gvHY22cFt0tP8IrLTxb7I/jjedM2a7DsjeNoR/BzVSdGc8Yq4kdYTqynjWSUUYgUJMC8hd7+NH
vWWAgFkQ7fyEom81ut1RB2WHtYUvfLmYx4YBDOaFwC5Lfc4PnMSvTshrETBGJcqpRTMtCVDDIXKs
mmpbLTHmzkIV+XWx3qfmjs5PQ+V/Gd7Wi9Wv/uumvgx5ucSSHUVus41LEgM4zI6r8zzSDUaD9ep6
4fk2knH4APiHWMpHNBIqHXKfs1jl14sWth/MjJDgNsYgcsWunbiNAYTQTFFmf6tVYCRboX9b/991
vF3fy28351DXDpDe947tsSDEfh623ilMEfMx/2Oxnb3sC/LMYtO3g35eLxQMnC0l5WNV6pG4Mlx6
c2Zrf+asv3ZjrMUXU2jbuajGo1k8aaGDc7dYjswYXU9pYgaifkA5Agwt7EbqhdST2Q4EK2pjCAlP
qYAS9uTsmkP0mtXpLuGF0qvpA7kmA3MNUqIrFfHSS5Izee0FXwA4uc16Fd4eWJzlkV8PGzmcDTwL
vx5bn7o+IQlFdYIfYWVQWaiL2MchZKxbbq3JvmvQ76+bP6+BkzhZuOi7Gts3uAyeXKb0VTbr91hB
5ugvSV1SQHbtg8UnLsxiPIsk06+S3sVz2vmnvqItRVUeDE1T/Fg57YgKjTNZXTPFcP/+N9t8EpH1
WchGErO9XF0f/vWc/9t9SM+HoNRItv315PVaXrjN0agxSy4m/fXit9ev9/1y73djDdFbs8TPU6+q
KDDcrmdh3bDFDbzRXBbs4GRHBvRuLPckWWXHcQnK+TWF/rq5XutnEaNBWSbX9fY6zf66iSlim9PG
OlOthbBp6BTnlymHdhs4EhSGGYhWbg/LeWQLDwu7GgA9LEFM6wU4aIh0Xtt5x74eAgSf3dV6Mbou
xgVm5CCD70j2XIVIlb7pHyyMNRI2nHG6HSWp8ocpUruuPoqJxFWnikYc/8vVEUc20APNKM+/P/Sn
Z8kuGfDw57zR9VkF6tOyOs0uo8+uWFYfajkb1mvrRZfr6o9HwGLNzWW9l11LTcbo8vx5mawMoory
43p1skZO119/xVQ2fWV37LNLRJA1qEb2AhtjhUH9/ON/vufXnwwX8tT6F9f7RoVKBm3SevdvzyIc
iyro+sjPq+v//vONrE9db8sazUuw3v75P/76U3pSgGP1nRYVkzsxQPzrg/32Ln6+7V8P//rr/8Z9
BGfhEtebfs9G6DSHOBbZj0q4IDixYTJgJDjqw/QE1GAMZokdZaSsJBJ93rYDueH9XLwkEtFr6Vcv
aUWDyfZnyDkohQ5g/u8g0VRf2Qp/skR/a+kpoccxCSvBW7ovl36UUSIpyk3weVLFz/g4CBhO0vDs
YA0VsJ1gUwBJVMqhDCz9dk/ayhNBicw0Hq2OmRll45BtPQ8oNLpa/wLoks61AeOvdy8RSTRaLFEx
mIUfpMvHFCO7gKFT1KiY+MhGbwcCaGvWpwF0X8iKbavQPOGS7BFQHKqi/RE6seT0HcIAiuKr2Y5y
5zhfvYTKlovpbDe5PdKPBrSO8c3SIB+jTCpHJAV0D4PZ0ayT2znnnNPlmKr0THw9KelKXEo0rQx9
8jX2SH2I449hes/88JAAlwN5APQ0KuIvbY+a3rXik0DjjUthPEeWdcCNfGtUWI3o2mhkOXYfDtKf
SvfxZIVUJBKn2EcNO7euab9orvNhaxDIlgJGDj0g5qWwWKeHlP41LTe7WTpjFSxPgZeeFLd3mKH3
dD3Slz4n8xw9OEuu26nL3vKGtS5lVvrP+h39j2lTSovomwlDWDYU7DhER7ip8232PRyBha9OdO57
MmlFdEosGJXssg9jU/PLOoS6Rm4WNHgMDkCMKNkrKphN9KJGn/ggjEZIb7p2SywGH93oD5gDnM1I
7MrY0PcEzlsEhuW9JRzp54SZOhBgZnAlyic4y8+haxKbaWrXFBAHAGSMIbZDRjCRqYNe0NGusDgO
kfHoDY3AaF2e4rxGeiK8R6/KbgbfYPceLfGVRnTbqeTQ1iOiP1Pb+ZQztjAls4N0/IMGzwSETXdV
yCT80Hp1xb8axDrMDIQZtJ4kA5wShgrmmGFSsrba1DC/ygQltMjONnIzHyPNCdRlg7oC8Gc/Tbeo
vdJTrmU3VS02GF/QNBthGYjKOfR1vTXKTO3EQFHV62ZrP5qwGTp/wCgp0FqJ+qza9t1cllvQhsbT
UH3RhMew2kPQIBZjmwjw+3kkWBMh+UGKY26gr6Dm8dPkIkzKtHXvPhSBhXJujxgxPBR2+rW27Hdb
2Q/C0/WvlSq/VAxRdGJSgO11pwfDSFHXnIf+GjuRVGICq8jWUZgESE3QhzegocIQR0yJr9fp2mBI
jXun7NTdVHzqs3wsJ+VcGFnJs4wZ+57cq1r304emKhFQj4IClvYxG8YL+IE9KTJHv6IDgZJEBXmE
VgorJYKHVMmg6NVHGJM6ghbo0XZrdawvXULcAPIG9KZOrWgsj9h1NYhk0Cc53ezzTFWLZZ63G7QK
UVqPwQgnOm0NLNsOHjoxWsM2ZHAq816hRsDLh9p16ZuegUbQq7QTIiqRPThR+q1MdeYAf9xixGvw
QjLyuVipNi11H7MiLTTFSQF7Dhw/SObAzo6YXfDTauF5SZuIXdvftbW4EDta3+PjIGvXGNK9m6qP
ofXVIWSMCvQp73ayZY8rsPzJVt0UyXAX9Zazx2Q2lN7T0KVUpRz6xp6pf0gHTcpEmLA5yLcZobvw
Yj3Ayx9v1NLFLfz+OjSbF6uxB9qrU7Gfer5o86Xvs89K0tDz/MZF2rcpbEz4onqjTMFn6gndFkb6
6ofjcXbKJyN2kcqV6UeHni0oZ9QCiUBRGAsrfyTeAbuUv8V03N1laG6t3AEKkD30k1GgE3PEboja
bNdWsiQe19pWCT7q2JirnYTsGQ3fYP4ghRie2yg7U7/KOEGyR9r1z5jnEUuasESJhgB1cVuYznsP
mA6zdiAJjfR7x9rVxAqU7uBtR/1zwPq7HYz+0yPiPY17naKc2+9R3YI9RM5FKZMw7eULKjx68qgi
4Jf4OC9TEe40I/eDLq0IFrcK2D2wwrZjJ9+rYedlZb3D73oY0q5lJUzvO2Lr6TFVZYfM7/DdQVO2
fBQ6lRQ1VgjjYyqAZiXyqxD43klQ1Tal6t871RqB7lecF7gCZQzcQEG3Mr/1bm0GYZW6gC2QrdKZ
AcZ8A7pgF+oR2R7ThF3DDZy2iQI/B1Y/a/GrsK/nPARaC584Hkp5gGLxKqz0XLIb3jeDfekcx7kx
ivi6wTeEXBCGTpp5N9SbvX2StyNbNL8g9ioyQdZU93VmHJmF653fCqgz6O9MxNxlnFSbOmmdHcrA
YksSULdBjoWea0jvIQ0DwpiokcTjmzCFvk34RZTKYAbM2LY184dZ3kWQoQLESMN2FGTPay8I0y7q
rYpBlMzaW+vL+jyGtJmIPE1PbFdvprBAxxHFt1ANrpcI6oNd3eaFcefNDQpYP8Geqo27mUJyELWR
cZpAkJCtgicNVVRbY0TqYuZlCggPQrOe3ZABMpWVfl9F4BibIkGdHWkPAvrSLu/8Td9XCMJaMtxj
GNvo/0Y8LL5+mFvYyZjPTRfD2NjNV9g478ZyoVnyk+WuS+L3xOggMKgQBXaBIxjjaKrsI8kQ+zAJ
/DBLb1n5ETTlus9Vis0cYDPOEHUpe/EukM8YVXMuBe1KekUIqEJqgXHigRsgbyk0CEqSbfjdiMen
buZ7xGRTB9mSAsM8tnBiVU5QGivY3nyA+nO2o+RmBjNtopvZwUnudtAToi3qWAQfxXsG+25v1yAv
4gQJpo+iyrK9tzDpJUVUloCWr271hU85AujuLag0HmQ3u4x+sOegdi+izv/SaMWDDyNvYwg5URKu
7nR5ps17GAo3O5uJZPmk6/4uNa191Q0P7HKZqDnrGkNjhMMePUwxJ7sgqM80pic2e4+lqdKrQRq7
ISOqRCswugJbjJdtyJw/2IuaL8Wahphsvp6s6h5UIBzSFrknBHGV4Pg3mmoxQ5HLM8OYvvf7hlqz
B04gsoZgjoj8blDJUxKPa6DsReOyI9S+ai4VOMXeKwBhVcI69vZUm4q7SPru7ST3wPX9bwxHBGWw
mN9XLdyCrCOdsQeu2ej62feZwaUBsa3uC4RImaQDQ8L7ZFun0pweKjGNd2Re5jtdowNNDRz2gqwW
J1rZHIWTJHujo3dL6Qvi/GVS6adro/PtmJO2egcRIxEfdIrRp7idto9YWm2GTB9vh3EA+P1UsCQ8
mGXl7JysO1XDoo0oIBNZDA0MiL5+P7TjVYwh8Xb27JMjqO1mg79jmaQFJB80AXtYOADqJhVxw95r
HDZlT4ES5DjueF3JQ99K2KaiOQ1Gkxwsp8mCNqtIGx63Dj6uoDWlsy/p3DB3vHdOjrMiY1SWMIdI
xw2vCO7YsNCKP6W6TgpjnzO/sowMj3aOjNJ5dH3DeAqRBQ3RoPY+9MIA74hd16+qp3DeteaLMFnc
+651n0f2l8pSKCH0e8OD8V7WBRE+Bu3tkRb1Vi/nh9LU+mDMkTvpfONTrLVUfHAYJlV3zMYLnupu
Y2Nv2YnxATCpjpQOf7ALOBC2IPA/866l0QmnYvxuF9607T0YWVnHXVoIclFv5hfPXfYFobkbLPjZ
Ioxp+2jqWxfRmQNy1m7dSmcJQ19MEq7TgbYtJmaboc2ephzToivzD6twDcgALrgsw1NbQ6IQKBHV
1/UPM85bAAsExgAROssJBWHj2NvGpeSb4sc8GmGNzsolSD6DZMouB/lVl+zpLV7jsEBqXNpV4KuE
ucG61TsmrREQRAVtdZtKI2Z26r51jP2BhSP7EKfOK14b7CUtVrZSICxvujdnbJ/A1tyLmqr6Yqfx
sNhjb9g1ypDE941vQMH4dCYQijzBFe+SKlHVBIOjmUTfP+Uc2cOOQtrFRTnOmYpBT/UGiyzU3I22
fEoTflxyG1YHt9fJk0AsWF5g1rzb0nU2uC4BU5kvQzJ8NjOzkj3ae+ClP4hVvMnT5QfEd8hvxrZN
FEGWNyh6SbyBEYjoK/e/pLMBxqT/0eXjMxTrUxmJA8v6N7i/4EB8FsuF7zzoqriOtfEpRXaNBwbO
o419tLSnbTHv7ZRcKhte+qYcBfABa7wuo+FchiFcO/fNnENQOkPk7+YKkZGMaDRH0B421MmMKxy4
FS3Kery04obWUASqBM1wPOfPOpCtbgYXx09mbadsumXvQiXI1i4ta1JGYZ9yjd52L3NhlTfsUswU
cbvCOLCp4NqgiiBSL26/07f9jBdHipopPEYmh7YjAJhEHzXNs32FrdRA182JQYRR6zNqh6TnMj9H
JC30TKKRR1oPX3TU0lrwSW70tfrFwUO03yZa5D1w9gx2BVgWlMZm8mjoZfJDh9W2cXP7tZwCNS0+
5FS5W1++u41N0Y9jUrmYGEba1Ui/Xeojs9xqBsVE1ZSf8VynBDJOx1hO76Q+mqjOk1MYLm9A74uj
EaPpQNyU1trXLoLuy+R6wxrhi9Vaj43Z31mFdu8Z8tbHpAFCNaKUmg/fLR9GW8v8xEa+7qwRoUr8
HGGb2VTg9a0IfVkMnG/jaDE75Di6883SOMR5zLovJkMeIDdxUn4OGqOFH6kY1SYy6kdMAPhxcYKa
rN67kUBKvgpKenq7HUq7DcaI3g1OMBO+MPFdxPMZVyiqd3KRQWbu8GbV6tXrSNmYnZEeGXk12ZC8
TMZbbBqvUZ4ANYLHgC6K2bkVgewNdWMQqJJp2HhH59rECQjHhllZLCxJgbC/gUWlMOBPtZ8dM6XX
CwIwEB36YcQy181wzrwliss03wlhIIKt67u9xjaea8PDBMPYaHUd6nn66Tf0p7UaholbRHsF7HMX
E1oV+NYw8YkK/FQwq7bT5CIvKst9Zz+Ay3zuhk8/purtGM+DjXUw87xvmv3suqR4ORbxICDvSTFi
t0ifaOOit9+s2L0mI3+W5tcprmD2V7hdwSURGDaRLNKxUq0TwcoBQhFAM0RcoMq1BbKBbOgu1mgK
1qlgeEjufPJAok5/N1AAHSbeAi4TRj7ec2xBl0ObFBosRxtfv172qCglAf+ERs0JyUeCYfGl6xCs
Ojr0GA0LSBTZLL+d2kL7e4e/WO7gEG07P6qA4vvPqWo+27z8XDQlCMJu+6LEgwH5aaHL1/IlHnwc
atILUpmxOte+EpUKx0nZE0Cg7yLL7+x8tk/1jJw8Z93ZL1hes7audaU9q8mgS0yE1rYn5854yUNC
l9kKMBjjqTPa+LvWRxLh7nFkdx8giXxi0ry2qvkeGq0XwCpZficjTfwAnS+fEbFfgD8DX3nE0aLH
+kaDjg0kt2Jt5j9Yg/FaJpm/95G/WM6pShwgDpb7GFOA3njiOrWRGBBBBTAovqMeN2zsIb1zbdqn
yCwwmT85E7lF/fwwjvI+ktNJttUNguB909zYqfla8hFCLHNu/b2K2WwM2p2yZw4v7Qp9G3qb2d0v
G9MZaSwnLgvaCChfigo2BFRnoni25u7QJfVnErvYGdgl9Hnr7W3t2fOnY2Xr132HpamRkNyQNULt
q51vYu7vTX4tKxS7keVgLB69eX6qxZgcjVeaClbGApFdaeAmfb5vc44YMKZl4NkAOcHqSL35Nrvu
NycHr81XrBv5Z6f8b1bXvRfF+6DgzBY0OAjUfKaNdF9rNeE5xScaQwJCq88oTvGAlU9Fb81QhrG4
GIX77nM8H4ByvKLrVws9AXw7NvAN5tq3LGkAv7mPhaRFJDIKBeNJwCnKzOrRBoHcKP2La6hHkCL7
eKRVXHrhvTfOVJb75jP10ns/ehlEd2sq7SqGPdoRg14Bbn5tXO2Sad0eyQj4pCgG0NLXYI/Rh29N
A2eCvKtm+YqI80ce3VgYQA5VRVJ11HqY7kfC3eLb0ECwoFnXbm9/2gaWoUgsxSrTuul7YOv00Kgi
sdKOq13rynPYfrGEOsbR12aMiJpE/6aFbAVdHQWafJjlYVWpLYo6hHB3PwNa0dD9WWH3281/PhHt
XuZ/ld399RX/vJbfm1KVn+1/+6z/jwR9iOx09G3/taDvlGWyKKX6szv9jxf9pzvdxUzuWJbrIWoz
7X+p+Xzj77bu2ISr655DFq6OZO8/renm8hD3C8NxeQeCAG0kCm38j79Zzt99x3U9XuIQZMlf/J+o
+cDoLHm7f8rjFZ5hupZvs08ULrha/7esbuRbNBINmCuie1ZEigJm6wvkBHMSfJ1EA2UqF+bWkXjb
arcRSH6hsXjERu2BTn04YwVIr9WOdtzUaC0k2yu2OSSx3U2qx3ZLXMGha0kZ1vzzVIn8yjPx1OaS
WTqLLpWR2C96MHrGd3aP7uNY21ezNnp4k9z5YVAzMOtcLCoSEOR2h1ECFvQhr7N275CquGmaaThm
c9vvLYWfKPs6lFV9GkZcTL15NWaEZBdNdjCG5Is/+eYWef20zTLCCl0bxHSkZ29ag8LHiMG6apVt
X6kke/GmaL7otCIQtOMpOA4tyMDCmaKvA9EPCOY2U1E0d2ZOLde2/Cvypk45OLuNO2SwjCyLkW+V
+HTmVasr664tvJDcbmszhxSUse5BhUMLnfpJ84UeOhIaGJWbwor1g8U+dtPZljzF0t7NLqklAHJv
1ovWMU9ejeuA7gzvgW8jw844dQbNEjC/AdweUmnJcDggdzAC/KEPJDAnNzb/n2oq6ufGcKkawMVy
Gna1MYc737HLHdhutRE+lpyxo39RUZzERg97Q0w/mmHCJWENu0xpe3qa5cEpx1tqk5gjTFqXbjre
NYCfNwnY4bEvkfj0IL5VIg5zqlnUeCzUGFsVymjXmMLdVZV6QkOyAexRXATb4I0kCRFnORmr1lCS
DODfAiwym4WjqpOimpeZ3BFpf0woI+O4nT1+QRw2dpJ/ISX91stiWmpRdRk19yuSn0s6KHGvDTYb
AIGwtCfE4s4xWdQXrvctBGa0h6gZmN3ig/NducP+o3NEQvy0/GFk2VJlW3PS1PUC9W0tx9wWnYXs
nx2mS/HqCvFr9vOCj2ZTYXnsZXaVVopOFXG9VVTdRmbxilNyW44Y1XH5Ixb0wCIMIYFFdLqOqIbI
pItNqqTw3e7KHhMDVEi28TiLlaQ2lab1NUKOB1Z5gRnP7a1Hb8WwTHmdphZ6LMvYmSy9KY8PT7U7
RUi585OWpjY9g9J7TylgO0VylVeOepgUjurYz9E9uFurNk99bSQ/HC++LkLjXcSlja0TKzeW0f62
bow7DeAhUhagKzMm5k2r43vtHMmuf7yJBsc/E01/b6goYe5fFr+t8R1dao6dXgcfyLK4HLOj5vvN
FmAMxlGfKXcWV0vMvApKyoEs7LP+VAHyYRE+p7u57axA4F1OJ8cmyiNFwZWRulmDX5tgSAcYvwa/
h4wkd/Nsfreb9InxUsNtVPDqRieCtvK+JL2n+DkR0Md0b7yEvZOoKa4mqF1w31GjwE6kD0CfCtQA
Y0mUX5lquNKB+0eTS0hkXp1HtIEUUQ2Z70EjBA51CnRG2m3szDT3p+G5LwFBz9QCMO7wER1JJ9Qc
0B2SsOMawztBzi9mxvye1+2RXiCeFcF2xdFGJ4jHGjys1txY+f1YZ2eq6RzbbKoHXAz0uawcidZ7
E7+64v9wdZ7LqWvpur4iVQll/VUkGjDYTPNH5cBUzhFd/Xnk1b3XPruq22vaxiANjfCFNyBL8dBy
AuZR+ikEqpTJ01JOXVccs6kaEVqu/6DDiL2BAT43m9PSQ2qgsoKSKBCRVsWL8MBVi2g+ocD5tw7H
CyUDgnrNyeulpzMHjhEg/ij30y6tG+IZOfrKFpBepKRfTVZvqOUNltRRFCjQA0QX8ptyVGdXDbFz
A0qqZ9d0gLBTQagVyuVx4fcL0gx8zinEhZfaBN64YXDBTOjvMMj8lfLEP3ylLaLYzamY56UfeMrM
K21dSpfqfDMVgTQyC/BIldY18w3Jihetat9Qx78XU3zCGogqrwYXV0N+0armdiFT9Pc8eMaAM/GC
UqUnKPGMhjsGhRhtwgSmqRJPeHUr0Qw7ctji5UwHDNJNU/0Uj2gMTxk6SlvpKb5oHRw+CJk79KEO
Er1AiicREA2IGJEKCz8j45IqMfT1JdjXDPmG1dM9Q6XERiDqp4pFioPPj2eFIFg9yLiuwIzr6vg2
iSsa173qr/4QNdJHb7AvoOcHGzMWMYOLKeuoWnuL0UQI+gCESQiarRYrakDtfMEl8m9P1ha0CRr1
wVldgTQTJAy0pb80jEq7IzFaV7juHs021KlSztvVGOnAM/9IAEL3dJYY4lI1vSkqZcuMRmofL/Tw
DVuTYkBeuCkjP/MzG8AXigSMIFBqNkAaZhL48SE2PmNUJocVGmCrYGoc9pY3oWkv0sjJGiTdQ1Gb
ndEkwosM1W8y0ZJEnL6eZpeK1EApTA12kTCvoaTSjpEMWpIDGk5LcTlhfVQQUTfooVPdoYCpfiq9
AV8/Vt5qicJFisZqbg7ShtpVY5t/ElF5fYa1cugjqHbDE9yREF/YeuDVYE+tYWtEhZumI6KQ5vz2
1EGboiLltk/taI7GJx4l75pYuoGsPCAgJ/CKUgjWSIrnI8zx50c9IuhSpSAABGm1yTTAfa28uhNG
lJs+uSE+yzODqeIWtZ6iiSJ90JysXrg8iNby0zF1Dg5YV3tq0tMmXhmV1S17+Ng/3xQWhoM+WRfm
PyzVeSNEI2ex0nsaj/iZS4QytY7vFsz2qS0doiWgzmDvjaF4jHK2MWv6Qz1AfOq94p82UF8hKtro
qivfCDPjPac585J9Y2QLxoooKgTFs0PDhjxV0/dVDyRapRMUHakpiaSEiPVmMltXsqKIx1FaaSur
N215FVHMhBQOkc6O6vwL3cRjp5JMN8UXML172L5PQ7CTYjwQdQkHc6Zsb1xx7+oi9W3InpoLztIu
NN1HDdlmonsp8Qed44PeFFuwlJ8zBBJkhk7orL6ukDuWjPJHAgbc1s+t1K22BrKHvVrdVjgEuhpT
TKyFJwjUNbPRqyiQ+YOI899MnA6v3fgq+r9d1PZ+2UrIBiAAboVZ+T0F22f6LfdLEdYoHZRR/rRF
cGhD9UfTJaA6gf6IQQ+MA2Lb8yIXmEyQiFXzIzEWx1+REYtS9j6aTqMKe/5pFKdnRsFECPR7XFS7
QtZ6tNW6Q1ipkmukJloouP/ZcGmOqJnYLaEfE5Zs8msGUj1r1BSa8AsGG0pFwtZY4kqxlrfFjyKH
JxW6Bs3U3Kuj+Dihhco9NR4AP5CxkkK5RtiU7OCloFr4uGJH8keo0tM89/u8oNGKudnwdFbokgY0
oadx3qm0fPVELa1VKL51qyfKJzlby5SL18UipDY0GK1YJqAzPGMTsgSnwdqYIGXourSeIknhktUV
7TPTX5kJeugY/9h1ipVLTCZA6U8jvjXoBxfFuGiA37ApMWm745dlKt9Tii6OIt3NtEPCXvjSI+NV
Xc3o4a7wuhjRukSO1KHLAZIRVmNbwupPL1KKXLKsqddVU1T2mHROMLQHqU1WPuLlsTegLlwoxaZJ
2ehgyT+Rd24xa+EczKtkdFu4ElbShj5TJraCYjlkRMyZeoSbt1E9LiIWyz9VozehklBDS5ZfG6GA
TMrvb36/j1ErcYx+MepaXv3vLyTGHvmr//nhv7/592e6hDnXClvB37f69+f/6+N/f/h7Yf/nNSno
ElnqCz/t0Q12f1/HCdv+55/s++1/rvP3V7W6WhuLo30GllcteyQR08r7fePfL3SpADMud/jvFw0u
8v/6todDuYXcrgbB0zV74zP//YzfVyn//0v/+ZmyFYlTSZMByv5SQPrFAnLOKSwRMUaOCtQIAvHy
w9/X/H759f6bFrBuq11LnNLt//P3/347pKsnPWNoTPWvKeG/v1mVWurXjFC5QB6nBceIfhVRchEb
kHr5mb44+Y0ZHGLKxIHXPtszShU1MggL6jrKJ7qjv//shfBUdNg89X49QhE6tMoLp9WsHsgnkuTN
cBPNJigNXE7qrQEu9WM8yxdMxo+lDRh02BG5hFb7lvsIj1S3+UZEusDWvwuL1JHdwpm38XUFnUPJ
LwbehH6iQZmzWDxW/EiOJu401nzrD1Oln7OrcZKn2fqWE0zmgd7vV8TDduZgRITEQjV6/YP1S66C
JyPFofzeAG7blRq1x3X8ObLx0AXNfc3PkX8tLf7ZIW1jQxPNn3aCuPtwnwJbwCWZo8WRv9oDUKnW
RuLjxlZiFaOHz2prA2N9r67pjsIfJtC07kALYTEhXGqaYBxph8zHCHh1hasXARWjwqm4mjG8QFE7
ZUfjhL8nLWrUaXpPRJkxJJmNjjAjXsPOK1/hTTQZvFZL3RcgCeY52kjSnxmNBGqFBmVa4cDXlY6n
mtU+sFaYtd4zeJth2pD3aNvYz/0MIzthvWDtQSraHMlFk27ZRzuDBHMtIxYKCFDC9AieeWwr1wD4
4XV6TcQ34fPU0gXAwGyttra8yy75nQ06O8XWag3q61Jc6nNkYzTpLZKwhhOudUsiyLV0CwVp74+O
2wTFY2wFIJ8vKCQv7x1Tg8MC0DACf48rgTUodFNjp8qd5BPw2BoSzx9kZd1vEtNwbx660Xn+WcSP
7jQM9kBE1PNtsqVjZsV7tOqmbeUa5C6yQ3pImdg+1TCx14ZzSu2BH+OyunwtEwc43yn4MTZQwJxu
rXwEV2ODEI2vneIDlJqf4ov/jsy15qZtsi8k9Wof/F3vdTclcZiqwSl0Z2u2CL8YAHltghG7R7YU
bFeIRjgP8VTcMNc5cSrCWtE2gkvhkmTUie/Bx7f5ZpyMkzi4IGJzd1I2QbjFURwVCUk9UUTChFP3
aCRklg+rBQE0emhv9SO9I07miSAknXv5cgxf/6hIZDg0vtHRt1ZHvaTDWjvqGgY1jEIkRBQJ7TRn
ZU82FBd/9QrHPH4L9urLQ359jYeNYD+6ym2+KsSsQQ0e6S7w6SizvF0Tp1ed1W620PVeYpHzFPnZ
RyM7iH1wlFHNQbYdNMVAciQ8wjMC6W63R7YOt9d1+jaO1rCL2XH8eRdPjFR5AKyyE2JvUwKGccP7
anb++1MKGl5IA9aF2fcsXvuSFeDVaDCDo7PC7Yw18Rvvmxxrv37kUFD83O7WkI8K4Dt29d7uyVAk
813xqbMsDe75m8n2fUj2iJU5gychcfzSH5pjd+lktpDn0UBUgDn+Hq+nDY4Z3kPZNGuaLJnpoA6s
u//MlEdq+6adkaNa+tNpbt/Ycazxi7pS8+H8RmUO6GZuLyQKB658ehBeAgdgFTARqnbLcuZhMst2
KEmH22Uw28cGGXJrfEOxA6Xg4lgVhyDc6NQ4tmG+E7fqN82kyQZydKYdEax7jZW8nupN/BKdIN2Y
ul0eaFzcKZIk9nyL3dDKvPQeu+m2pjq0Jc8pzwRMjFzpVwb6T2dvhPvzlRCluOJh3kTRzis1r8EA
4OVeVifp3P8tejzHjw2sHXuu11pka/Dk8Kt4KU27/kSqEMloq2f1OmNzl37SERDDO5Eupax6cGOf
+uQMxGBls5ABkU7zHs9qU/kcflQU6JB06MBHO6Z1RwgQvubfWDwmsvVFVR8HBsQpXtTaS9/Qtb/V
vYPvjSMMkaUWYEotKlFA+47w9YG7Vk7+KPFEsYmt5K/xUaibWXLp57OF0dq06gOTpfQZFTfcqsym
t+hPfx79QT8yOrg023QHFKv5MhzwSORGEihUA8liCgnLTI+ee2X4KA8rHlFrJ3/SwSlUf8bOwMq3
SycbMQsrm/eskRivjlc4qn7/tnI4PhUk9iQXOWDqNSsPIi6IRF6f+3PpTjz68YH1rJUsJ8ZF/uKw
5AikW79D9JvNYQQHcG/Yh1W+ZQxqPzzHHPTe9PUkUhUhnjmUf9ig7eXZU6opP2EMWNN6Zanij+yQ
LM3aIfKGtbLMvQrpoP49R6Z9eewxIV4ivVK4zK53hA/Lz/CcXaBYHV+5RPHRXLjh5aYPbD1TsImj
NettkxhWsGlRxXfmF4TOrX/+H46b+Su0VrvQ9dq3SXTgmc0OddYXBxxkcC5OWHu/hSGVkTWQAEYC
WPpYQoh2kbfJvkUIeMZjVo4qwa6P6U5oo7YJDoUAvF2QhRxJmH8nAiQrHkP+4GRgG7n1NarHNuf5
iA/okXnO8QalzxJdfALWC/ztx/irtYhokmpyRnlMoZa1UvscUB4nKTeI1/gZmSivBXrnrr6kB5Bc
tvPM/NZzWOx2QH0OzG5y6XC+V4/xdqNwEHlgFC0Vyl9mbbXad/LOSoCcWJr+koRuB7M+OM+b+IH3
wiK26pb6SwXvbxDfo6sJhpk58JJeSby/upv4xkJ9RKjmsLPJu/oOZ8Fm82TPqBHcs9UvfYdJThpa
XrgD7rKtNiyDP+FncBd28qbehR4uNoygPXgcsduyPeGeSVU+O0mf4Y5W80QFxA5093djcticnEn3
wMhk7yeQpSBjLDABjTm88HDaN6wEGEL76S4PEWFF7jdxrss0rf2BqpFVwW63EA1ld2y9SbW65yb7
LAjR2OtCxqb1DdyQoCGdqh1gApukAR4hwHzcM8o7XoyLOEFCWLV+5icFYozC+QVMOc0cLdgPyF7J
HiQxvb/ohl+Nl4jSbxw1EJg3IY9WSzaqsktib/Wa2rr98A3whuudI/qqRex5MU3r2YDzchewnTfz
yGX4CVZ/b46Rl5inaq27fuBRzXICD0qHzSx/lR2oG6U7nqdjMB7D+iujlf9dC1esr+3pRyablGTz
gGJkIW6hAmDo4+jhCWHE7VznrvCO7NOLZjOX87XxGSYtQnaTL6w7/TMzmBxA3pxuBTN0vioVpj4b
GL0cV5SpJv1CiVMN0Pu0QBQIvlB8S9fmaXcaysWehA4q0hTUvg/B2hzuikMlIWKmsO3gfO8VR4wJ
kIT/Ym/jPCGQxpLJYmtj+fc8ufxcGDxbj3Clfks5ficKYxsCVRbekZ0nwoR52z8QVHzDIA2Tk4qN
wyEEJaCuYJesX1vFUV9rbU89HtD6E0WGwf2ed5ibgVQwFGz5nJXqD6hyUkqW3mSWNseVq7HGnK44
SyGhcXOZq3XlKQ/lIWD7YGuP0ce4rUs/qiPrXL+lbofKnoXmfeRKSCVwPbNFdcXKwYsyhRF3cSkS
N92WUknaUIFGrAVHUgcbz3S2cV+M2cVY8aOFrfml75d4Rxp3Kr0IKkEImxUbsHmWNG0nBTyOPWcH
tH+F1yB5CXGBP6R3/U+gOIbygoAYwzf8CCvnn/Fg78s4UoAWcc0+ZwL0AEY7OwokHoA6N9WF0IXy
ozhuYE/Q/kOuVl6epcvy79P3FG9fsF8WtGIaT5y9V2Vcq+EehKlka4fnFoALCNh5X6anaVfayYKY
9bp6m2e7SHwIyj6J3bxw7igEYmsIkHuQXFyk0LuyOKfnP0lu9y/N6flWju4oISP6CkC6Tv0e06ne
Ed9wSMUdpucKNIK0jawd5PbyFN6D6QN8IBY1bC4ZFIR7J1pEhLeOCjMheAQg3JZe5+MUW6anm14G
p+oWP/2wPxKgzrvcx84wU48UGlFh5RQAGeijtkFSdwiW0WMqlW/ZRUivNHW2T/Rjx436haxlNJ4y
7xfIyvyxJNySKmeF1vK6yc9atJ2qtRxcs8QDxESGVjhI4XLUyexmUm11C9j/qzFlqD47nWxLPvWr
I+EM52MHzBvB0IfxGOFCUJKFfPL0TN2vERJDZDsrr1FIa0vwKhSEA1usXLT3+iNN2hBOv87ehuW5
hcZkkW7TZq3nO8zo8wRc9V/yhJF99kItBKFRSo3QLOnRySrIM4rfTpE4YuVnqReYqHDui5ZIHoCZ
U4T+cZl+axOCAMBwsFw2npIqiJPXZFPo65WnrbZVsn8+IWI7OeeI6tDpeZ4x8syQV9bdwiRv3YPZ
QeFo0WF6zdPQ6UlIwHVo4mATI/K/JDt3NDPfeADzF9FgjA/TNk05l+v0lKf+s3ewwR4E2iW7iH1Q
+TT0U4O3pLjlyAZDVilf4x2zSvOrEmzCkfjBqSSp9kMK1nLpPmFtn1RXo/m1V1DzRDOKR7Wl8v18
sNmIvUMleEToD2AhOzWajTFaBnYmvKlgWLzIXGvAx27IH+TRT4CM94MjabKTchNPVy6aPQddL/zt
sc1hY0G5bwkW5uw8Cc5w5XjgfLK6I+vG2Mq0sL0jGFHiV9A+dJpFp7vALWZHx8bgJfxMP7v9vdqU
1r36kdfT7XsmE/swBbv7qTAjJ08jKY0/YzYmwE/r1U0npmGKvlMWaK3mRC67jg/5GWqBQI2dyizp
3adwAag+YblqIe7gIPGnuck3YZduyxxj+v5aeZXgZCkbqrFpvoYbe2nh1GdgcbTYqRg2fjuQGtFN
ootMlMrX4pgf0i03ZHUXdb0UD/xm9JaDl6r7VyJ4bDdkeum2OBbVenydfuAhENLESJaE4jrWLPRU
CIrgPObtfWJWVkCyPFOi7mG400x7wWF3ZUCpSvAdqirKJjb2Kf3cU+TU42E5SKYLa4tPInP36ze2
sfLc+yy4lOtDBM1gz9oXFxYvKxKVOxmhF4s9fWIPAuxHiWAd2Q1N8M1qj6gps+z5iN3qJ+f8d4g+
9MDJtzUyah61qL/i2+rMcudTcpKGU+f06Q8yf/kjPudnfYdzpUt4px1+ryccjsm36M570+PYKw8E
+VW1zo5BfyySj1nftpLHTYUWQNUcscLkBZuXJSVaGqb9m0xAZd6SP+Tk4AkRzF1LDwpMwlfqBvm3
Xjn9WcJFa9kgC89gz6Ssis8Sae6RTHV1I7zU7O4D+VaFcoF3FDc8cd1vjtRKUiSQQUqhyOyKRLQM
TkxDyl59UziKkSASXYrVi2k3gCzCT1KLUqEjbMV37aOtPFZNyP4nWOmBoEk1rw/YQKErvU2jR9KO
4CbcNeOj9HEO9PVyQ5ohpq6cHhvtGOd/V5Z548O70TOZ0RzHsC5ChD5dOAjgI8Wr4JW4H3NUq/vu
FKKv/Dq+ZLiibYImsohmFflUBmvxQ6P2oSF2TD7KBNoEPvcg2TDb2LJ6dEg3qIh/NvsGVO9VjXzh
O6hAasAtQRzAxY7qNNDEUeyAykvthHsoobf6W/XH/XiNdsGteRs5MEk6RwthkdCwojOUGPvS6LdS
hF1of07bpLEoJ1q555Rg2QkhHLDSqcNhX4ML/Qz+DpfS3JdMLwzdCiuNLyjVY97ESiy1a2w6ekfV
fl8Nf8ZPzjM+5p77KrFQ93Gr/ubQ5FTqTeRsivC3ammq2uk9u1xLODb79kw00t81jusSqdBdR+EV
7F+5BnFBmbEjjqU60D6e8Hds1uyI3gtE04e8881XYvMdKnnklx327dQwpQ/pI/F4kGL6Er48x00v
eU/U8ejoznugIpJHMsHxXFyIBfK79PSvOt0wZiog0yWhIwhb9mkwuNRBlmLHA1WhzMuc9vBMfX4q
SjtQ+PG0EWhotAcg5sh3JHtEPZjcORSewB2VU0mt5hbihqWDhrEm4lCj3eXvRnecmlee+gGTzarf
pQO3ejQbIoEM62YSeGpw+ORaFa/W9+LzDxU6LINFfR8Unjp/8T8qMiYQnOU/L1jK5DIKntWbqZ9R
WdKWOFSLT5B2kKVYX3EgNaKfDGszYcdnQNzs/eBvgcWo9U1txFT8ad0OGwOrrMBhQ9uT4y/1EdjW
a4w3cLJw4NbiBYfC7M5QeV6oWFrBB3U6QviCmgcRL9kSBctqKwT2hoGG+Vi/BR3lc7u7dTf+s1Tc
1urNfK2L15KKc6Da2kcvrEm8Xpj3kN5SjARtsrfbwPYD+48wjF3jSKZhFJ/iOFgcVYjblr0zZfif
O3wM5WuyNhZzxK5O+Bt7zRoF9sqJVccc33mzL5JLnN2A8PRHWHJLQXfR6UYw0yX5vAkvHEOlw6aq
gTih8UMQVblSuM6p2oClf4lTByr5tF4G5M4VgTPWAxphaMwsWTQnIuiwmBoGjIhlB8wPbLcYVFvV
JSer0ZKX6YvRGm6QhtjWsCBG4mWZfWx6xKXBR/8WfZO6EBdTy2WDjD22JX0t4SzgzLtHBvn4I1Yu
hJjQRmN6QogozV/sbtOffOUPvEaDHL9D1aU9VMh4XihqsLReiNqzTYtwzZNqzHrFKX2DXjV94bIm
2DLcSmhjXupvSO2tKQYr4ouKM9ywuFDIwnboFFvJVaRNmeKeesQ1T3hhkNFvT6gVQkuih3MY3xT3
CRHFIq72WGTyV3cBS7an4FFTrSEANT6I7jPqwiub6j+pECHFipoVMYLGM3gPyRVBdbgEIyt5vUqO
PagpC/7HX0DHRFSpZlNyV7bj6KoBNRjCEpARkNIGqkqPUb1BqwFpFW6TzR/hQk2ULcNPoy0lJS6L
B6QgbPkIKef8VTgU6yccKK9EiA52FBpcVHthypAipVuSpODjOR7kW3FMXc62D4ZNTG4BcRb5t0GF
JnUodwniF8jnj/iehhu2Bq4GheMv3oltRSVhR218Jkw9ZqCnrgD+wQyXnlHu5S8kvCQ2uHt0GV/i
aZmB6XuQkCS4AbbfR8RReLOsvbBrSYwMucVFXg+X/J1Osvrc1/b4juzsnddX4b5iUn+loO8v046F
TLEaJNiLcWCCU2kyOHzKioqiy4Cwd8G1othDor6kI2A3Rtc0UHylpeSL6bva3PKnT6uNZij5a3rl
tRR2aoKL1IUcwnPnaQwqzSUYPi4dC+rFMY4URHy1y9+NvUOAvsbuhkxiZJgan7dCYDekOKre6M4Y
m8L8KIW/HeiYZ7CU4eIttfZJuxcmXB3ofhsi51be5epNYOvnmoXAKUDsh+us8SfsJJk88ZJ5sGWT
WgN+ASLBrCzo/bo8BwVdruM8kLa50SLs5HC0ZxcCE0QnMJ4EZMjVc628M/+QV8xn6uk83ZoCab2M
DffbyW98IDsZ41GxpUxXfps3dqs6heRSTeTfpFzlmwiJYnVNVCjVw5rGesnyjn6q6YdB7ccP/pzP
WdIVh4HuSM8LS94xrNwR91UR7iwyHI4gr7kkiDcWLTB+PQOvWfo5+nDiLGTEGS9FWDNGiYiDxhIG
VRYXo6OY3lPsIS+ueIqUKO/MTt5Tm86cezgrlyLMAi+j2Fin75T9+YbLp7LeLeGIyq+QAT6wU3Ly
kVKvKg7c5TZJUcpllvDMuFeywSBdIkceKuc8oypx0RQ0gN2z4ul4A22pPJ56N9jcFXOrIWQOHK6e
a+QRsSswlQKVHe4stBeYEn59N3ObO/pGt8z8GJCYE/4qlO0PRrheUUODgJz6lCp7w10mLSTX1R/m
Ct9ScpXU5b3/+WQ+wew2XIJCWg3SDcE3+uMO6UklWw0TdXS5UO71CSKoIxn2J/znAoeP5+Av0GHf
Mqz8PZ3x5YGGUD9d7h2lcB4jt8Okl12uikXEb3gJj2P0p4jW8HLb3K002VxaBkdbXYaAa4xVPGWc
uXJ4O+6cP+J6mQTLQ6qAbToFyDZreYDkoJYQLe0b8dnugy3JRphx9hAlUWhB6cF5HsY7Hzxc6BKg
OBR7fC63w//m9sIbapR5VAx/HOrCKVmzolx09ciqUJUNSz6Xd50K8Q15XTiXNIFFB/wbD5E3WxYG
PGYWg+r0Nc26q75TyH8MjwfLAuEzeCGPnTvkNhG/wk9G8+tzKK0F9obZxb2mBia59A+AgRL9oqrJ
UoZQj50FpEc4sTZR4eqqZTuKJwJk2u7CnOfDA1DPAlBO96mfks7ORKfUoX3gr4cOni2vEYXiMfBa
PPeWuQgwhfIzenskp0BfqbgT7jBXgXW+jQ+1wa7bYpS5Cl7HY1gZWx7DTEkBZTWcKUFMyrCPUIjc
j+aefh3zg0c5DXaQ+/XK55PouUcZAfc2EVjqNAHN3bisPp20j6visuc9jQ2WRVrZXb9jkmF8+EqD
FK3xZS1iTXpFIpGqx6JeUBO2gNLxabEZFLPRm3DkCPUEn6tjHasRmpD21HttgqkESi2I2BSb19mE
fr02+/PQfSBQgz8yLsubXDkAaRMlz8DmWTp0vP3sPQu/FDe0xk0ZK1wHP/QQ/xr1xjPmMofgytrT
2wvfcrsLgquywXAQlwertT4gh+2gVp+1tLmWgQ13SKWxP5A8gXCcq83v8Fu5SwWnkC3mpFG/KdPm
nxFmL8XSFkwl44NxK7kw9OCxcI33aQPWjTt7Ym1KNVh0GB+1RVsQ82O6TnZzUt6p4TEaqDphFruS
HGYhmAJdwtgW/xC/gBWSezw6BoqutRy5YHVwZaCouexAfN+o7pJIFW7FdcPDZSkWW8Z0pRBoLJOD
BYmZVmV51OR+uD+eK9MyoG+HzRIJULYzv+pzwD2RODEZ4y0DS5rHJXH/CyBIB1yEV60bUMzHRnPJ
TcFHxsq2yd/mecfHL5NgoJRpDzzPCVMIECe+QpWTrAzCI10sdzJ9vaGkhknc0xrN2vbZPdGXpd4P
Fug11v6wGM1d9A1KNX9d5qsA/d8ajM1T85LiTvbAJCPBJQdWyNrK8ZqatjLtxWnh2txEMJ6/y85Q
PG1YRhqONTsZVb4cEzyf0EJugcKhp0FjDGVIv61BVLjLgGuOQkfKtLExI3dgLwfeRYcR9BTOJiAC
doN8BtJfX6mzgeQwjd0KD61VQYUI3cYAA7RlK+T2awN8oVMBvzs1/bbs9/yAR13Xu6YmqUAZEvCx
Pb4E74yoKB1AdiVU7iWHFVCyh0gWaoKaCv9h3Rhfy7yWzzxLCq0iDVHannVsdxTqAb0IGbR6Fzkn
AJdUctmBCsqkwLkQ5WDckL/Ysg9LksnuT4pfv+jg+xeVDhv/jnxAFM3POwe3ULbnUtkyDbmLIfRJ
oAUCdRZo4yYkJXfS3TrZmNFLFwIA90KRxeNiBA6VgpUGItNIEIv8FL5BrLCNKQ+kpM31ZLxiVdAy
poQ35h+9OVcttECkOOyo34Ash9ioEqQcTExJGJ55J4eQVTdhvcOfFCKXOvwZuuvS9aKUELlRTIxg
Z82WvUqi5IR2LNBk7OZEW/mkjGDSpvGres3E5FEwZUH8U5IqYv/5wgpUqfURZOkWS6QI3ziMjNJm
ttPEG40dv2JrX2KOaNOehS++N6INbxVGV41bQAQQkWnJRqJLMLZC+prRM3sud8Ery8pevtUczFEa
gJHRLgJsrVuTiT6Bvax7AeznBxURPl5vEU9aVg8dJ87tjOPULiVmI03/57KBLGc2Yi3Shp0EgDL8
36LwmDa9emZZAk4P2veajb71qmEr8VZIOcZu230z4emBBPKZpYvyAB/EhIqS14kbAuzAqhBaZ64d
TfRX3RZuCXYBPDAwMP1OVtfhuEZfHhZjhG2rcObpjJlbDTtlXlPIYbiF4hwQcbGx/G5GLNbqlOHp
tBzPXBk70YwEGlfwu52zGbFz8IhC0cdXgYfGzpMDWtFwoqW9BFDLaT8BhLBBcd4J6oaX9/5I3ky8
nNk5mDVsCVdHtrE+PjQGOGNicwftC8IGPoxP5eyjWMa3jCHBGatFnMhRT3RwVJOy/dJk4LHyV3kI
MQfM+MFccdhByUkmqODKuwCWTP1a4j3eihAk9dlC0PWG3wFAOEmpDg/M/hCv3n7DmqGelsmfr2AC
aMkQiXH3+jeb/InaKMk6+epyfIM8ofwJsiiz1QVm0LWg/jYgLSgmczg3VJgCIvLG7oSV4RmTiUFD
q6CjaYpsHuoiWxXWGErJdTcxmMv3QlPQLRpgl/L2bLC/GqV9g5xKEyZESNr4ghpnAlOo07cYS9ih
nAzIhYPkfI5i7Feaco7R/Nqu+lLemjXyXmICiKpQ8g2EtXvSQaOAdoi0ucCcEut0I44RjW4BUgsa
uwVONum4DUR92Ia4BuXWiIMN8BZZtAeRTXwyKZw12mrcPpv0WMWa4K0gu+POprxhF5bZYdDqECtQ
RLA7RXaHCHapQSK1qFUaM4qJ+qz+NMgRj4tiLU7d8RrCv9/rbkJcE4ZGsUkBTaMFYWZuqq8ukyGX
3q8I5e+fBxoawkFqHH9/1KQy3jWyCI2Vt87z9LmeqNygUtZv/5VnHuuYIeuHfYwbzzb9ny9SOAPE
/P2+ixCR7aXKsFc1CxfLmHobptF/v8itr6olR8n4rAk3xNd/XwA1+Nt4av0/upS/YpTNv7qUv9//
fhngtSMnnG9+VTVjXQXF+PvPDO2BzBLKCgH2Yt4Jix60kGJuNSkTnqy6zhqJwftjMq3852oNAURo
8ysf/fvP31v45w+XvwbZ+V8p2d8fVggfDg05WNdS62l0kJC/n/z75VfzE/9WruFf+U+1qm8mBi7u
JMNWCnOxJq/kpMO08z9fxuXb//Oz39/+/kzqo7WMlosv6+M+17F5LRaVBR3pGRd5VUePQrjlaf3e
iBJG5nWkOx39DSnEclYcVBVtRlDm5r5PDLxQMr30W6F6G6nMzIDFVGMpb+P6OhbT3zYTGzK/4CtU
04yIoEZ9wuzcsVZpjMxg2hJKaIk+ACAYivBYCABlZBQU0SEBvB+hcpdVmNg/9RZmE3pez1pklJ+9
YQlP3IU6DuRBVO2+yCowzU9SouylmRY2oaGkaFQZ89qcjK+8vTQqBUG1WRVXkVZITLouorvshUaN
4LpU0QihSKI02vkprU41Ygi+rAB8rcfA6lDPwD5Vj3210VD4h6BFSkB9rnx6cpQlbqxwpJVD/9qC
q6yoWhlpFhyqvN+ow0aMV+imZU3tBFNP19Ag10KqYt1mI3WoSnFNyH14WjLS4dNrcVZzmr4AsKfv
03CFrGNa/0y9wAGNNYmtUW0LK5rpiZDSrecQgnuoI16JcuEqISsU6MrMWdV6tYG6xzAgpDNQHzVF
9IxGECH5igwjL+P3Uuw24OkxdadBizcfcmR6vFnNYJDQVosNCoTamAa0ifr7UDJoTT0qVF7fZZPc
oZiINkUM3SErIusKo226ww/sgWYOIP5lhAww73oGAollBJO+LxUf46QvkwqQukpVhGcR56jwRlOi
ggYMopu2FtCPmqntiPE8gmlL8KIo++KAo8pFWrIuqBAbgxIiUC8YtDrII/M4mSOrZhB0X4zGj7Ln
igUhBRQoGPv+/7F3JjuSI1l3fhVBa1GgkTQjudAmfA53jyljytgQERmZnCfjYCSfXh+zG1D3L+EH
BG3VQBVQ1ZUR7hzMrt17znf6Sd7Z7F3AcW6rKSbOIkXs2ST5T7+nGrXlV5iFkqhaNjhw+EBZ0/hN
KE6G6JiHE9DQ85CQY9jaVXUO3RGjhK2Rs0HILsRa3os62sWmKq7YwUxtxkunR/daOc3jYgYUUitY
xBuWs/Dle+u4SAlG69AMac0LFJCLBDub5HpT3XeuCt/StYUod6Fxg3M5VacsrfvT0MibPGrqs7T0
1felIWaoJ6dGir0xLVoVXt5Na/mPg4DRXKQzkWJxkK4PEeec1B/p5vjfVbMY8rnwtpEJ8t2SxmHF
pbvvFfWINVYViYE+Yoayq05Dap8TX8iTQUlL9HSJUslg3suGn3lqMQVaYANmgv139r792DdHozH2
Yfu4c8fcuXWJeIR5RfU/R5/SVdg5yBSFFxcf5uey9fejJ8KLbtoLfpqewPnyXETijzt3GGgaGmds
AcwaECT18iylyA5WNsInwXlUkpBiL0+9wjzbddq5rRBHYPM7BaOPis2ZOSQ12Ur0VN0tDikoCpH8
tsu6PJS1OkSiYCfQ3YvR1YdRQKTHQRwWt7hbn3ScuiEoeKtwLn4yfwV5kwLFIE04wfJmsKi0ojtM
1N9eeAQDfTRpg6WZWBBIPGg99GLSc8Y+EvZjul0izN6GU/EqWkQG4rc4YFvpn6yBeks6tb13Yv92
zdjE5RPN23wAjoFp+CRsazmBZpofPeiSWSPPPCLlVxE516BCvN7X0wvMv4M/YHNThsma6WgbJvqn
101HL+it85Ii07BWgyShMfHeDbqX2S6mk2u7l5ZbQ8sR9XechJt5cH9Lw/kGx5WhJ0BVJMR8NzHf
NXHGQYgU8XvpuW86hPkXLkt60qlLTVjTiNJzz5kQE5YiJXpv6XE61UKhG0yYIhOZGgl3W7vYdEgg
+EG6BW712DOHNArJT3Gq6nahkFFFfYEp5j4ObfYckU+3ZzHOT05GbEZt3/VRcwnjxT07zLNUnjrP
/Twy1EGK1WlLnImgm+bwm8C79Fia9M8MrxqJevJSb2Msp6casEu6jER61NeonWFArvzcKrY/YU1x
mo+YZwWNvthNk15ykbxWCv4iOS7TXIirsACbNsFo9hahLztRNq88pZumtZqrKnuO56Ohbg5lsUs7
iylgLH94lt4VCylhWEp/ZxMIsc5xkdMSVgNbiq6SSftLwWm3yBm7tKBlt0Eu1HmIxuc+c7pTjEOH
wcPaIsE7HOssvaZ5u/f88k9HyOABY3+ESR0TqDGnjhzWnVTOW1/GZpd4cjqYsVH70h9PLYFmjPwc
tZeG45EPdam0i1cxApWLO+gWfsxQzAXrWwag+Oq6wvgY9hdncqltWVoGb3T2xnaGi9OUD8YsP6e6
v9dlR48gh1272OPFS5v40KfJSA/a/PDoGt5n/oaLVx8swgXg7xA74ysJESmfkbhYLs5oJzo50K85
WlgaZBWGpE7RVGh7p3jG/nNv5gmGbX5nZSrc+UuJC4KCvm3alh0V7bwAw5NkVvVdZfWuIOyb+t37
jGy8zzzsT2SL0Cr3g9NKuj2WMbIOlZD3NYdPAhtyXOmQkUlQIeDeEu2XHZuxewmVYGm36CqSx8dw
PA5+paQA4fUckMqQ4ZFrJz4pm5ZmDjT+1JvdHJJDyOFQgCra9wlK07qnNxe0vDO2GA6eD2JqycYr
rscpr/5g3L8ZuBafzfLe6jEgry+qON3w/RWOl2UJ0+uc3AeyRNsw/Jy9CTHrzGnAOROhe+5bPV20
Ndnohr9jqSjM4U+/JtaTkejR87BrATeO3+nsRT9CJkt2nQ7gBILgGsfjr7jzo4N1ciUJjg2jW6ef
aAMsYG1LSvqciMFEl96jzLtfoh8PmhgWWik0wXWwvJOIjIQfl3Azz7zGH37X7bx46XdSjIybiRUk
vyK/ExOEwzS5DA0j1CBz90aEDAh9Djkcw/tacuDNExc+EnnLEFp/6jRccwh/suE8kQEOFHUlSjQH
w3u6a8BqXZqwOMPI63Gbrz0mu/4xhWl9ytDBzcXEl3Qw+Eoa9C6RqhjTXPzPqt3p9iJJPLn306G9
AiagrT9TsNAhCBLIuWJq7l3Rq0seMnqdMOLkSYaTNFsi1qb8K6ij7EKkLeqgLD8oJWm5ThLCg7Hr
oyHXx9lyRpJnMVnd3p/FG4ED98tg1FUU+hXbOvtkgHozw5DuOCw500xzb67CB4jx2RlQBKomx72B
dcCc0zbNVoEhHrd9Aacm7dsSTACJi14HCrnt6dWpRu6KuLvNxrF97ZAt7hvm69AdnpTStC+8hltW
UNCNNlP6lpDVC7imCvNe/QM8HsdhieEOR9cpHRzn5IXhQ9fa6REi8VonVnTO/G585mjaHDps2MiB
+ccyIMS9yOXHHCJ3Szx9NpiMaVqKD+2190Riwolalh6SlubIMO84PHJxwbitmlxKUotccjXNe6/X
Ej82ZYTFylQMGvwYfZAo8z5qat+dW9q/S10xs7dNiSREJ+e0PQJCXluqMcuYywMOUxT62CBO0VjC
NavL20mxTFYGp4Ub4JWNumfXLoJrO9LZrZ36WKerDQHBZyWkOE/Rcmfbozg6wCGOnKdds6xVAdL1
PLb3k7cgZ0QQxoH6VuQ6fxzSMDskA8N10uX1sa79FP387F5sAsJFOSq6Zmm0CeV0Ugb7UbASOQNo
CPjyxoT9CoJ4uWZoiMWlPDkEbkGYBDGLr4GEugxQD+9YLd7j98LHgp9R1G+Vv+SXLqSd0pqKPY9Y
l7vZz1e/AOOTSBYv9hrrpDwhHpoAM6xHaXPjxeUCcTjAKe/CgvD8eI8MMDs00VIdk74+42P83c5g
juBVpXROAD4CIISDT6phX5j9UgsC1lBuh35X3eo1Yxgu8GIH8X1PUBKIPtZne+FgKG361YGNjGxG
m2FlttzXVfduWenM1juG1CwrFmpGjs4pgpZTiuq/X/pb0JIcau8sZ4yvgZ3dO56xnjnuuuydvxYN
stzrzqNK6dgEzBoH66mufJKROSj4A1NNG5JgVvRM0Sv/jsPQtsrdXyZPFLrmFESmV1aMHRb0W/37
GE2vtB0kx6eAVU52x5pQdgwUJMxHAwztxSlOOYf7W7/RrC1tctsx6be0HR3yNgcwW3A7sTQfrAWo
Xm/kegq1R8CrwJvzmJnhQOlcFShDhYv7RJjy5Je9++AZcttpj4xxlF4TknzBwLTtHc8ny2nmLttM
2qydQU+5raxvB2fBORDp+5SyrdoJbyNPCy80JSz2oamCPFvvO2SvnWAZnRXxnk3sBfwH+mftGnfX
z/rDNlIzVEx5RZuGSc7yDmT2BVCuS0OQsXwQmgj5P6N+IhYWBtTtR5LCxnSnmCElWvOO+J19AqRN
JMnIsavM76bU/WH5ZjzYJMox91hugi8TI7+eE9idqaVKigdd7HTyWCzz67LMWMhCGsAD2c8k7b0s
SXW0ijgGKvbWjeOvKSMVCSCPfdPQ5tjycZsbh96t09m33VTiDkFBImqgbjZpukF+TfTFFfaHBnm/
Kd3w7EMbAPOoArS341MXluNjbpvfrsFGEkhcIWMaQnX28/yHTIt3ZV6bupbfiwegLH8sJ92eBsKn
d3k2rUNnJkFdSLs1964TG9KuU/2fsQ3HYx8yy4NbM7LTL+EBghJhOwJFI/yWT2thsiCU2Y0z3jML
Dd9O5G8sWON+yCKUkhXrezOmv9K6+G78uKWr2z5oEQ2XCi3lyK7qL8F32Nlip1Y0SNovr59DIKY7
ewDtX3KR4FbUh9aN0AHsdJE6D0KPRz8vOdOYfl+xgm8GMV3GMXZPTuxS8CcgtWHuhaPP6KJZjhN0
DYIgZ2wHkHdpu50IuaDnshoTiQQgJLBvaIgPLZTVhWLKIc+hShldtLy7Seu9V2H42y2tep8N3Vel
uONOCut0XhS0T0FHOvP3nUVV5HO2awKsNJ6FG3AgNYQj8pxNHiSQEN8Wd53Xx0u23eSj9cglrYIR
nqfL63lj5XN0N4bNN5l/tz05HTIyMQp5PKgaATMrTRTan1aJnEjERDHPBXPklGEceaxMafQXuVbb
Ngr2c9fWJ+3VLK+Ewd9EY/I2dN37NC7LfSEfwhKncT5YxQHmByHbC1Aly6Ji7uilh/wMq+ge+1wn
+8SQ6/H/QW9/81+f54b81c/vMq22rE46/dX/G7MtDDz7PwO9XT/T6vf/4U/8k/Km4LIBIvCU6/BO
u/8a2+qL/25DkRMB6ayOCqUr/hfoDTacZLMP/NB2AtexobP9E/TmkfUqaZFA88WWT0Ss/38DehPA
5P4d8+b7dK/5QWHgcjpQRMc2vz6f0iru/sd/Ff+t9zPb6ifoK8TEEJiNeQ6qWg/4+sb5JW71x/Bs
ndbk4htaKfE/nql/Ywf+l2ooH+q06tcfxxf8D788EIoEWnKm+DZS/IdfXleSxB47XGHZaDUAOvfn
wtyVdOP7A2ZvFrhA/Rbm//XXwt771+88eJEcqdmXo34fWEPL+8E6AA6nZsaEcJbNnl3hXx6Jf1IS
//WbrtG3/wbT8//9i6534V+ucq5CHQXEJx4ZEw3LI+b1tAOId0Ofq89e//Pf5fnu//briHwIPPgb
ju1TQjn/4bp25PJk8djqY9yb6DYBsuJ77v3Uh+i0q6AlUiRPduDA2JzDmILGzbNrWKI6Ji0DG7eT
X/2Ssi2zWJR4ckPg2SU1Aplhm4WYbCjwLhGEnT3sF99+i/xR0H0V9n4uu5sBXDobEDRVuZb2fnWs
4tzdarckVwQudJS3EdNEcx9ZLZaQzECHhTGWLsCy5dRVW9UG+5H/bTv7RNFnn7zaeRri2tssDBWn
aQYYt0gUC6q8izi030a13laefuPsmNMVn17coGHdnf0fEyP1H9chdYgQaNIjh397F/l2vI2xBomk
I3FBf3bzxJPnfiYzFSnpDS+SDGJTkariFfK2U6NPPk539fF1OlLeVvRUjdP/cuvwzokoKGGG/Zbl
cE2b9oPS8QVALVlL3dWS5m12jL/xe67skgm6PSpCUKI3g7G8G9VNdLnhPRfqayAeY0NNjnF3RCwU
DAZHQ9agl6YsivEWJMh3qtTak60IF6r2cRBMJE8QZdjmv0Tl/HYt/pwhsAFbQ7oyx/jKIKY2AZUj
56jHml5GY6jc9QBSiMt2BGn/Xlm3qs5xFPaL2g7NRpRYOapUTFjBgOt59YePtjejPUOn7ne+TC+J
crcS6Wmqp5fZpHgt2VBHjkc3ub/8dt3yJQadVXafQ9cW2zmgnxBmnQULBRleVu5803xEmJ7IUyLl
lVmyq8YX2ZS/6UmQwNITM8DPKd3pxZ7l/Vw/qDbkXEvwD9X7Jm1ksA2osAKVPMWS5arREymAhCDl
FD+egz+edsTGLwuirKwGxYZiAFK4LjPMjqsWNJx5lf2nc/iOJyg2xJzUePf8wGGYvSpmkI7n1kPk
GCboWfqny/kGZRd5DN/7S04pRxXHQd4p9HvGdAVEVfcd1gHztcQnfiDPb8uc/5qm228gM81NgbUz
chakarAo6LU39CP4IK2nos1SLYg3xhgBWeZci9A/tgCqNslKK+EE8xgK/eRBCt8UQlzqLIxBOVKV
uzZRLYWVnPoCjiVJqnvT8vwwrcODjNS1nnEqR7YCTNQye5n5A2MLn5EbHXKYmdvoMwiDB34WJXrP
Gh9xMYyjD43l2fz2fisSA67IeeSs9Y/Ht6KndhO19S+RccCfguIxnjEOjTED6t4LnnJNnOFU8O0i
Cwd2vSDYdyXHUJ8Mw/W5mebqOS/NHUx0ZKNF/yFaquYOAvqa18FZLwSWQTf2ZnSweEx+s6kkcUEW
Beuc2MdxKJkULGff8VfALnOAxiUTJdcPaTWJQzd016DpX6yKE3o2cPn+Pnk2Nj3WXdTkcfPhOLyG
RdqWhyyLdqmO4h0RPngsfJsH5mCT9hqONoXdzDvbek52HKEiMbHd5XSeboJ+4e3MKaq1xTFf9PDN
srvcYVjv8aaK9W+upK3cgSwc1iyzUMEE9LnGndQfflpBPUSBpjn9oBCembDH0AmtZN6Mr4QQYcSU
BoQIbGlU8EhVWD83IgY2QAPntD5OQW0RpUgj5iZeZRlN+lK4r0zuvb0dNPmNLNWjrK19pnghE9Qi
cz2/9k1D+Wlz55No2S8VS/7f5Qixy9wJEhvL/jpIfGFDgXiyjFZoW3sDXZYHO/Z+9x0L1ThzR4qA
xZ/krsqJnoKGS5FxU73F+a0LpBZuGB4XVz0l7nxQfLB+4l9WYf2YeumjHs1h0NWL5WB50cx26MiT
T7A+FAtZpn79FjrmpR3nFx2WTHKie1vxONsp1rM4m16GMgZwlf4YlnbHoop823gE2/A5B7OuMRrO
TSpfWjyRMUlDoXZ/19n84kieRtaykz25j8YrHoVdPpZh+ydc/O2IdR4wN++xxx1dJi5Xh5DSG5k3
2AE0HNmuVmF/PnhWeRthRRlsLgVRvs1mwI+ScFmndXGfLNYgf6Vh9SRzyxxPHSRMwB3sPxs9T1cN
s32zhBi1He38TqHyb9IsfS76+xHF7tK/zitUfNUAh3y1OFgd1haKoFB/rJdkbtliHG/MbmLepjIv
sAWPy98vKKyCdhRTwb8PvGz6j7bL1kxfDkXErvM7N7NgHyUl6OB3/U92ZOQtDkK/jBseRjPUog5P
mtdd2do/EhdodJ6skifv8LeBA9ueVi+tsDCNDiFQpG3vuLtBF1+LUNik1lUNjBMSQrF2+zXULpi7
eNoN0UlMNGtDSFFg9Hysm65DYU0ij/G7x2yu6LSHuCUDrQ4ikQzSwHiROjBvaEE8gpUEcjKZB69O
7oYI+RUpWTcrlKtYd76kL65u1j96Vj3sZJ38YI8+cwtR6471rV5dB4F5oRdQ7j3pYGLKGAr0U/in
j6tDqdkBktJutqKCERTwFfokrbeJbHYWAS0bizf2NkgrmDb9jPEHcK9K7R2rLEPPpoT0CFx2m84R
x7WzNs8LOdtkGd/3zqphUy2TkCl4161Pm9zByZtInL3+uCvFWMBWwYzUxx1GecmPYlP9Bsq+a0rv
IcscwQY4XXL+qnsgfXPUHxtndN4Munv66YcCTaTFKPtMY3k4Z6rlKZX7kRAQ4MiqQLkOUStNPWQL
8qfyeZTbGu2VPTkfBj0NOWKbKsHEUOtlOI30l2taSfeLnh6TJbFYY73PKUIEmBdxtRlBrUPfwukR
uHyppAq4nIUqIQ3kz+OC58ZBIAPboPgi1gD3sOII7pNofJMMWLjmBMNv6zXZpkYHyQTPw8vIJxpN
f8raykUyh1clZuKroi9vxlaa99aH1dM9T6yZq0F+eupj4W5xdpYGN6njPFloOHWIUCVzJJYvhsqV
Ne39jAKOrwIxBSoxZt0lOFqevjhLe+8aVZ1p+73GCF7244QW1mV+3HibSY72MQgFqcRo9JsKA84E
kpGyLAKkIZj6iEWmR7JnsEQ2IAldDWYRkMcosfH343PQY4QIHGvL7oBqM7Ex/9HzmV32dE1XcLd0
36x25qzG6RK7i9j109pZNcNzRod6A/bys27ZgP7xIVLyq8eZ5KoZ/xiG0Cn9YEKaMrbHpem5heH9
wA+R1FjX3TTEZJDGBCfYb1ZM1xX4/5FGm31cGtj6od2AEcAT5WS9PtQcQvG8e89MNZ7cxCdqpx/j
W+14FUpFQQMtjAg5qCl/mtHFEzIFdx561yp1bzV7b9ZG+JgzCPOMfqfa/4oCD4OCVTpYObZimb5H
n5cKtF9zTTMglNqlKOijfh/0aYoMsLGPvVM/VQXKM+RCvzpeTVw032nJA5GMyS/ShZDFLD5yOkKO
US4u25CKF4N7H636vFxO38zpiMGpoG1YSc26DR04XZfc1kJhXbh8+L9PFAtFSjYQ70t0TWuVbcNp
H/n0YXCYFzHENNMw3R1WsYDnVEeuBCpdVYqbRMwk+tDvvExW9FDI77jgZneqXmG51VXmS7EjNRhB
L+DSqZbpbg6idkf26FfejwXZuyknkIzOZ6jogMmFVIQWZ6YXrK2cqmdo1Cq99+OOnV50gEEc+yUl
I2lgVrorOH1twhXuSaf/syzHLcXWaQn0+FCmM8sAGkYZow9mC99nHW1V1/R/Js1GbKb8i1MR4nwH
FWvTetTCJW4YF41s08Ts6DNZ2IHJtr1Lwl5cEy1rO6/ScQCNiiLYapQWZMje+WmOgS1Bvp5GKDBR
mDw1NsagDNF7ThbBIRQtwtSBssWhU7UfGeNskKWTQsKqWI7ZltEYs9T8K6nQWLbLafAdAA6FQxqU
590p2pgDB9aN3xbhQYO0hmHGpu/5WKmdP5W35Ld6TSFs6gwmi8N9VV5H61K1JyU7xOd2luESHt4K
NT75DeQzUSPrlVFyigMAFIVDIIRO5u3oC+bIfnZnxcMfqRm5yYaedD1nL4xWkr3lMHWmRr2TVUFH
WTGtWjWAwhnbc0dp0Yu9ZTM7nqY8o8+sETI2nQB4M3DYAKuVqKHYclLYqzntSNcmAFZPq+o/eO9z
QU6Uh2Wu8Z+cBmFsbpXdoXAXdWMYaHgJASAxwBSSDCli54YEygz+iUyvrox+RNeikvKpy0n6JLg8
WaHEWUYWqV0DVaGlP8YZMKPal1u59PjAsuXLX3D1CkvtIWF7uzjs6YfOGavNiPzrLQxM/zkV4Q/l
zv2Jygp02qRwKkWJwo2zjoWMvFAIoz2ZeK9DE96bJeZETssgGcy8Ud0aBeQGwb63nWfpePdWMH15
upjBWtPELeI7lHTmBGJvGxXKYIqbvgIpQxZF3jPRgdM1EYlyU4DAi6vL487guc4ytfW9OGQKXXKi
8zQIBDVxiuv6y9Svr1umzVENMGtLMH/OvEBciDjap4SrbqZY740vLWyI65NWkH4oJJx8us387r1J
ODFqQdqHYbVEtSApKC33dphGBkbU+kkbzHtuVVIjhlHiWAVo8JRP76Gj3wA93BqRkFnoAPrKRoEX
5OfaNNe+KGjfK+yOETVf2qAx9ha9tZN9M002anf3ZyUAzYkxJy+l+PKt5MNku5yADHu59ahqbhrZ
fhJKyblgEre58MBqRpfBKXdLAFlnbH16JOWjvYDBm2fS5LmGIZjTmyQjCTWpV5e77R5VV/205zhZ
0+ZOc9081qn12cQY16mz8ULYLdsJuVAj80ZFmYM6IXzqGRtv7wFkIvrT+hvcNA7ppqBXUJHySC7i
fsn9FujSFCKPeRokJ9moZ8zt1PlX5kLVsiv84rPXYBtw8h+VR+cwX+ZjFO3GIPAwFbniEvnBWVf2
YZSv1uRXB/iwK+q0vCO4YjmmM89nRC5pWZFkAOajJgJt7zXD77JrnsYy+eFX0WuVoa9XBV7TIKkU
qF4WVeJUXFta25IZLkJ3YnN7hO1Fpep9hOKKfhRSR1rzkFAJDg6Wc7PAJ4j5BFzdy6Tdxy71ru6a
n6ftGpdqI/bAWyfIV3yaQgVHT3oXsreXYx1nV4tQmy0yLqbci/vQWAWfMsYx7oE61LNFBi4nFAxU
5b4s2he7on9CdORNNGGsybvRQ1BePqjOY2Wmm7SbG453/QjwZKCwR5fIIhg11k6140PvTnghFYv4
YKtXRZG0FxXzIo0FyPcGdXYZiqYP6D2Qjic9bK9s+KMS1W6zg19BrqsaLpfTxdRI/kAQwhLERO1k
Bw5HCIRaAYYywiE8RNuizKujYgq8ofv80sxpuF/Pd7lsYVC2bw4dDKiZySapWN6yDDOHjWyaGPF+
1zZ3qBAVqwvsliKj/Jk967a2nafCdO9+xTCKZLhsM5bzXe7rkAWFIY+bqgOz32WfSG87CLwupuvm
7YyTXCb4F3IEAtiRckbv03id+glPYZpgJ6clCEhrJsmCeRpqNXxbLv9UF437NmT+ZWgNI18E7YQR
LyRL5tNOZQtpEXZjnUaZPfmxVZIBKR/d1nXP2FzzaF3qc9u/taGIWFPW8c5lVKxklBGjRufXRaaG
CiSWR+jc3XZe3K+k08+ma+4dHw2xG2mcJ/N8LoTRe8f3PV7n8GrKRZ8GU5wQ0dwXLZqKCaeVF7fm
0JTsruVso+9MaDi1ZxYcDvbrXq2GsCC+IIaLxKkpDNmwZZdQ6kZ4xHM48luztG814vVywBcQJKzs
08IRXuhhRMCM4Mn3o4fQrbel6YBWoDnFXVlcdEEnc1rm+8mYtyjD8KQcO9gUc3LbhBbFsu9CdiaM
hXUxexnXDx8KOsUKYxFRFfHBRNDKRqdkMIoa66ZdrcYLibTQYbXS301p/SxynrMunwrintkVIGKj
L+QCOlKfREdZIepg3wCkinOAkSZMQzSCeO9G1l6RMNTuqhAFQQdI1eOakl/X7WSQ78sAsBER1cWs
z0qWj4lF17BDuUehU1Ox5KTicSPMUu2N8nl9oBWIGY1CHXZwT22LMAXASPM4dFtvfb76wU2x4Acz
4vi2QBzuXwoLwcvc/VKRR7tOOq9hTP+2qHZdnCaAOWKORj+VFuaCqKKYJ7LW9akuhX3bG5qPDEd5
V0Txp1Jq3KC5GfZo9yHREWiz6wTPPA/3dKbj+y2Hds0k5ZNpyyOr2LofSbNQ03SpKoHmCJHig9dY
oBSAC+T+1rGbz1DbI0N+XRzZisRt/KEs4q0a1JJoZ24QvQEPqpPwILMYneDIUAFYCSkkh2Kek6vQ
5bHueOb4KlRZg3lM3epieRwgwkVg+Arz72pifZ9DpBXVS71Mu9Jvos0omXm2fgvjaqJiy6MAMamc
YL2P4abzy4sME9pzkucvsNSd9Fsk4U5lPfsVAu3UNZLEzgTzDqkWN75GcKAVnaCQQGUb4wtdWkQP
608GwvvcBcj6JgBUuZP/MlgQ83AuH9P5k9iG7EAX5aos0jQSlFfrLppauL3CCgZatwjyPGV44/hr
E5AgQ7Cz7T2KHsTzRvWb0tQwWcBvxJpxQCTYJcSw1tZICLVQ92SSf0S9fSpCjNhj+Wx9g7Q+L0sP
F69YfIxb8rEleLZvXJC6lreXY7JvG3IuvfazlSdcKVC+Wo7knYy+VITyKQvuKK4g1WjiHCUe5JSY
lFgFb+7knlUB/c1HcQCo+2Ip2thADMuO993wLYJaf6LJS+gIspzSGwWRtKv1+E0aMKxfgao3T3A/
YeyEvTfv6qdJXVw1W7T4J2vXy5ISEWvFTa8jcKTdJW6wEgWDeLYawn2DLiaplUMGoMKtLZPHuEpO
UpOc19ZEQ9i5+xaRa+617WfgzAxtBgvFbvPZQIqch/kti4MLc4LHDg2/YyzcGcAeF0d/TvmM1xJ2
CQFQhCFO9SeNwbd0cp8Xy3s2KLvS3mBKRFqVuyERhE3WoF8qP5lV//Cs6qen+Re5pc9hN9jbmdgF
GmDNTlnNU9GshmE2y3yR1m6eBG468d63JEc2aXgpeRZuarf+5Vq24HuznmmXv82vpRAf7RxwWTzw
pD37nZN7NDxrVvIBa1RLZqskeBhtCesCGQ23GgkuavOjHXnsIi0OyqBEuhVPyXUMo53gWFswH9qW
hR9vpPdUE4r8w436mzjlEGjxU6qoxXPRBflBYwftJWMWlWkQA72DfP0080pi248QoNg6QHJU+psm
y8xjPaIM86cPJ4PGkLr3Hf0lZO2Bt2nU9MBB0qd/fqyikl6To655V5O73PlviHLfbYU42ykpnZIE
MJ5X3SW9AWCdaHgo2eq5jweKzgaBVc42k6iBRKz1kFfEdBG8kZLOzvaJlX7pfJ7uOsmyn1poV0uS
ezKPs98yt922931iY8L6B2LbAEklHb05nrItiVfNyXGadq+iPnw05cEuf5sx/KoC98FyeM1l2P5E
HzFzdzjtBM+Wnvh9mV7xo2D4ZEx+CIXRQme6CAgF46l3MziCfw+2vXuUEekMgteqcPGd+OUjCj5u
YcYCSUbJbZBj1w8HyhJf+M+jiJ90O9BAHU1Ckg/eMv6ftqVFJAwQTmk9dlVGXEfrP0xZVV8ME4dH
ZZ8InnktjUj3Hdllt3JK37KhjW8tUXTkDbl7q7aTc82sjsRh9SJxjhwL74G2QHrQxCmfIUnluLjg
oTTOUZf50+iP7Z0KhlO9GjMWcpAOniDBe7GIjHKfk3n67ixAiqiD5zPFnj5LF5L4VIbbymIEE3Ga
H6aF3aSDBtbG3Agngsq9XrPAr0MagPpZy5fSSiFdejI+Wm8t4UWip1Wgg9uooX/VrnXq370wtvgB
mfOEAoDdYFJ3sWTLDob8zrVoAJc0VXeFvLZugAKOoOWt1fjP6ORBxE3Q6WQY7lNSItikGCPa3Ly/
Cz2KBVghJnrsZYP0O0m//j66YHw44tsFQIS8XSvQhLafsf4UAquwRxiaXcIBJ2sWL+F4l6Lob5Fg
Mw6MSEBqwH9O/l3wPwk7j93ItW3L/kqh+sSjN0ChGmEZDK9wkjqELL33/PoazCo8nKuTldm4Cd3M
IykiSO699lpzjtmKNBSm55zzyrdSct3l8L0MJPrKRf7dePgYXH6sVRETHeYZ+KTBx6fE3dCSFWRN
rzGbyq0iGhe1SeuiyKaKiD5iEWbZIksRGeJFrLIaMnw+CRA1FTtfxo/M2c38EGcx6rZVI5n6PJA0
mTB16408C8EJCLTMY3Oww4gKIDQSfyZKKGszYskXrkq/I27dc6NeFBqLjpGNNOjwKHCWXQYxfD26
wz76s6U1siuPVcPou+w4sgvfYdsNDjkQACxS/EEGNPxQAZA6YHnWyRuj1dUBhhFwdRYcnzh7UTmK
AnJx8TsARI3FzDKc1nCkWv8cK9+CE+kRYiqrysI36v7w66uG4OcFN6rEQB8qkeUGqP8m5WVMKRCI
bBG113a2qgBS76iO57liwpYY8ptWR9FGimyjP8sCz2xYJ6RiYWuDJTfF65is1p70QFm1ZV4ZO1Ir
8CT7tClkS5SOuagAfO7w99BrWPihx6mH/dFGA37CZmfQsCDNtRbjr1hllyH8oaGlYELMleNntIa4
XK21EqsvWeT35xGt8coNTj6dmRU5SJ+paDAmlU2mNjg1iOd91fBRMe5XzHmevA6d19DKBrcWGvvU
BzbRWLAj6/BgWbjwihHhtxcUjzRy6UZxmBIcER/awpfC54FXzjPZhFut5GyXexDTIw6tbNo74pLA
shYKvvliSmLP9I+OAbwmxzyzOdgqDQZC2oXxi5EVp27a0IAsK3gn2PDwhPm4apeMwdKZFAzfTd3C
tsMpjS7i1HKOQAZZvaRpsab1/+nmwV6ocdPFikjrzQdAlVjMNQIP56/huQ+vFoRXxOMG+mJOQNes
aJtJCf1lMZcnfI1WJ/3evDbKGQN6aCZhS4HMaHWhhmQs14b2KiMzd0jygrcWcNxPaZ1LQbHLU3xv
Q9JWmyKPDkleyGv0fw0FSbXKMB6tJbd9E7o0vWILnFFaxmv6WreUPLVNFwCNoGKdE62hoFpn/hmg
SXZRG3N52oMRDaGtKR6AJI/mkGn1GDFy1YeqtUxz1b3JHM/ylgg2wfWvkopOl43PpAwciBHgf1mZ
HpiOO0QdAZ0yQsshinc/SKiI4H68xXVDBy+OJXT4fgiNhlrOjZDWZkYLuAmyxKCm0U6Jhm+ZgcgC
msToyPSW1mqUPqc+w05LBsTLI9ET/LpqXb3byoUF+ytz17pWUx3J8rqfbIfiODm29SxmYgtzKBQa
EbVJEHLTTNoJCW6MQaN0SLtLji0TFyBbKIUNzkdmfSau1SdDXfpNoSM8tU6dTKNTH3sO4aZup4IS
reqwPUZqB011RDZOx3WZYs+yA85DXqGZKyk2jgg1JY4dWE6dX39k7OKOIqW+vERp8N9fyiI3mFSp
wPDyXNVXRVoB8Z6+lfkh//Trvy3qclSef/2EQLyGroxjcZxOFvDfa7UltZfrSD+eHxsmdbBSQveG
aB9Ifbq/ErRSHuNO8Riyecqak01CFrFsoUAZrbPFEzBX8ilx2c8tW8KAIhCF0ofe0fJL4e1JJwRu
VlXWpBnnZknld8zoX9F58ASJmOM4WYG6OuZVt418azzxHgJHzBvua21pmAGOMbG1jmS/5/CBvOXg
ycE5DZgex40PR6n50jBh0iFTDYRtEfN9ft9FYkMfTeECbE6JYmsndOom1Wq0o3n+EvlRTSehewkB
yiS92+5F3W8BPqgJ6gAkp7Gl7L1SrVdDzDVUgvFGFl+zYq4Pdb8J4Cgm/doK+ESSPOHwkmjtvsig
muClhyXIWU+mZEpCvA6Wsi1xqlBZR09JkpXYtrJbLyPMCF04+Oi+WJt7rmDSPOrM3elRDv1HYEwr
1ye9RCOKTR7NSYXRM8Uz0YxtS95ZqzmkwrHESJG6UdD9zTWxn05YIGAQ8EZG9k1rkSJdix9WRuRN
YKw6zc25vE7pwYVCeZ5J4VZMpiddRZ5nKX3wlCrZoe0MY+bTOYQzU1kOU/wN5mNIjSDh6tLi6IM5
IUzAsXuijqRvYBe2kIJ1QWeuDEOpDs1IBeWhq1dEGYT8aJVTG81aV4zV6D5oDeRfFS7gOKz8QM43
NACDoy9aNjyAmhOpkwnD15Ca0QNBxcxMJaf1Pag6FdqPwGfaXKSgqgZtIiq1dbvULblZRSk3O2qt
GQFCxbapYDb1mACXuqvLBDrx/Ed5/jmSyr3KSaXK847ORM4UF0/eSQ0nGVLra3hbem0VJ6XuDLKe
oDHtvuWwg7dJapTF7M4Ys+9Q0e5YFD/wRyIrCtSdRqA8s7cFjSGakRKpk3SWHsjy/KXXpFduYu2g
DhK+7TIuyUxD/g3FVAga7By4BGR4VokohajMySevMhdaqNQZmzTRGWAnCeGPquyU6FF5VFpj71p4
FjUjpmnGgdwu68TchrSLNn4lWE7butamUCrfQYGv432Nk41HdPE2E7OKM4glQ41yx3Ufyco+dHNz
FSmtdshcJuyhv68K1T2gh0LmLYfiyZBc2EaFktoj0x4ULiVggazyniT6kAtN0tonOrDg7ARNeFJw
ELcCBZzpJf2lVhmtl0IdgHSY3L1lIV4bqxjmHsbBG5Id4MBGRgHs43slMQxkqsuBSuUJm+upW947
jjHzJIzKu1WW3OFakN89l9q0F5v0XhcMkXJSWu+SaUIo7JgLi1NeJ+3L8F5NP1QeSv9OLxTRnBR5
d3dgvlRTpN76FBFBHFrmjYWJhnyVGzfkVdlcatXy5EYklw+ZTIcbeZRZokj89X9JGpUJjMrEZR88
N7GO7aFjtu5aAqPFQjj54eRl0is4Pp7aHuo66A5dmiu7xmeOOf19XWDAzXEJMKcytH0l1dsyhOnc
6Oa9jswbqvRJRvYe910AangaLwhShBnSewnHWpvHPsYqFdvcAp2+xKcU9ivcm+WyaoiXMVsuhNBn
0gKt2wfzSoLSypLkgxbzU5ExGy1FadjL1CU0RiIFD0zyJgzjThSl7ASYoluP+aHrlGwdF5FxGnnF
+B13qRc6Fraxp0RjOWYCDHDStVjP2hRdFK/fjUqDQF4ZF0LFRFDNUUqoqTYJdnDKZH5JA1xYloE/
xWsZ7V5TW6YnnWs6iHaURVo2T7WHm7DMxnVRkZopaNGpDLCClRiX+knz5Y4s8m3LPLlX4p2bmR20
UnInDfBTUUBlRznFJlC/pmI22gzZCJIc4Fq5IQ03SJHTqu3FOWahBKdXkxJjm5cas9HpXMuUhPxV
FFrKVK2lbbUrSrYG3S+Y+unr0UOIhRAsRyAAN8n0FWuJihK4TUZGm0W+JXeVOe4UTdf3IcUmhyZr
ZSpDs5XUjhwOWsCEHIU7Jl/bqiwJQXGhXeYmOB8WBLCyuQGZLTkKbU+ITTmuujageU7gL98LckQ1
Rqq02NfsRofjrfbpQhyoQ/yx5eQQMlhUw1ulS8XJG3p8DDTFWLbHtZLBxOQoJHsBZph2fPJoI+wM
MkkXqSKSi+h3/lwhYgObuQUWmF59pgCr9WOWEoBtUVMYi6GnJ8CbHDexX48nY5SgK4/YpaToUJn6
augadRcHLXUeieaOil2K0EpMz7E4rFtPmM5l8pGpIEJVRXkIYf41xOXNR8jMnTUc9Zxhea9Jyl4Y
WXF9fDlkYUSxHXsaTcuMXm1ThvjbKpoCIX56+ApHhBa9wXJMdHrisPe7y0En70IcIMj2zEcGHELz
oElL5jtqt1Vdjh6ycazVBkqGz8CmyeXEEfyWrDV8uD3yso05tN0sNLMCMKt08EjxXjXcb4zWo7ki
+tmVY52E2kjflr3VOzA4Snr3bbXOVTz8A/lnnExiRzOwW3cDSrzMexFEiGYmLWOg9sVp6BO2hlJS
bfbQZ1nmGOQr5tT8sUujPFiyALVqMlalhRmv3Qj0n0WWWVbrntOY5FcXeXmuFE7ALQUBOXYAnITU
VxZj3zOLdcUdlc3AzdiSVl6vuj4uQYvrx18HRz7JWZmQSecXo22Qske7AAUB9Ew0qfpZ0AFZFZja
lg3vB+6lsdcM5Lhx2upEkXOOLkQZZbjgHUbQbLtq5HghKLAYEl2lreMCEEeFb8y7BN14G4Z3xXNj
JxpTHMqyvrX0ejeEGjTkMDxp2UCXJAbYoBRqszGCjrNQ7eHi8bIGLnPLfDCfNv9ff/frj3b6V3e0
kKVp5UCzOoGEmOiGYpd6ZXuaIW6RsZnEagD3V11yspV+ELfB9A+/vpJTxvyppU0dcQLhzL1ZrtRz
W8NamY/eAqUCYXMwqBhen4FzI3e/egvyqxbSKX02X9sPaycxLvQfkrASaPwuKatARYGHOhfcCOqy
O5vD3n1TSNPtzkDkLLSEwFcmnC4cJxArM+nFa1f5OrRFO16nS/2DvzhmF51vRUYvcd4ALX+Xz0F1
GF8MoEYRJLm5diI0vaR9fTN2IC33grgS7DuOqQw+MwX+MQnn1pURofhubOQDvHPlEr3rxkrNYBTO
xDW0ECypn4T80Wgr9kZ+bP2FfvbuKjkExXub71kQQF1AdqsYZaZbqcLWhHNy0XgrAjcawIp0E2e0
rbnNLBO0NycG2Po77I9IYeSn4j0TZ42dxHvTwC7/wVtHnLdSblGNpRSu3qz7LDYIS2pGkW/AhvoD
Rve8nOdOvi6ia3Kh6ibhc5CWInJF1o4zHpJmk97Du/CKlIBWEraHZbZutKVyV99jGfzCTOnno/9V
75Wb5YTcqnaToD22PYaJs3Zb7NC3QXMPX9u3BMr3mXTPE29umBNUuu4eee+0z/61uUurUpkjtd3j
jMwxE17Y1ZAQrTlxSkvkIu0Bmk4OwgMVxiy9idkCNYlwDQlMI8O9Jf1t4daH8QiMKNwR+ULOIe4a
nC4xkRvhvHLGS0cU2pyUc76PpMh5tjVIhMhng5Pukrt01K6kqar6uZFtUpzcveoQjNQ2DjZl6yKe
jSuxHTI3jgDKckN5+dw4eANGesPhXNglW3NP45iD5DXcxP10B3icOAbbezCwa1fpV7kvXoRz78Qo
9NfJZlyq2xvCyaW/T3gzj4BUSDzGxAFUlLxv5YLe30H67Gn3zzTMbAtA/uxxr9ghHizAibLJ8qUU
rDt1jRKjZlM9WBsf8TVI3s2QzERlQ5omAHVOsr1j0GTmUV0012KVHjiHoyUYcNI5/j2edNULrgjx
3l65qHbyLHS8S38jOfOgrYONcSvTkxZsdA8G8eIhneWTu6E2jQDTPkCKR1/lFkwttAaaJfRWVx44
Y5SgL2DunsstxCBcdyti2Z6CKXWB74DI6a9Qk/iH/i12yr1xytdvvT+vdnACobUSDADn5RG9Ygi5
GGc0LtkzkHN60d5SjVZEQZNYX3+H3zEe3W4OZxkR4kFUTrUtbSc83itLmfLOnG8S1KMAX9P9jpHl
EQaPmnHT2unFeoeAV7xmN2HOyCRfq9d6awIDB0D+Xr3Cy2XQai2FfbERG1A1M4sgRPO52JgXyZ93
HxAgFuW6OSaXydGDFHeciXZ0iTtbuNIrIj+XFhgE66u6kj+q5/DNZUy1NNbaeQT0+gD7Yl44J47f
uGzr2E524kU5W2cfmiPRTxsCh4UDnxCH9dCJQPK+C+qiXlNu4Hyfd7rjO9lRf+5Wxqu7K7fASO38
u1r57jx8J/p0aMCCbg2mJ/zwWY7pUiSu3mZORzT1U4wzd0akrzCLb/Ttn0VSW4+ElWoUTThtIErT
QGYNX3XfnrhX0evCi2Dq84mOcxgwwBw6pDUKtMtZecWzULDXcNPIyMFmORnx0BGpPUkgVDZ88rP8
7r8JBl6jefXBibXHmoyDdsYwlhCHZWVLJx/1MYTzBbiTXVBysbmZUgD7bE2T9mFmHvMzznLSpF22
rGArdGtDmyOARl6nLyvHvan5XAXkUD4hiOzHk3CRmTs+hTf03AKt4FmcwGNfSvvBxnin2sxM6zmr
7ocHhzwPF+1CJIBSuPQnazceBYaoVAx7a+cRS/tFymu4E1acEvFhKFd2RIna7Vm7GifjxbuwJbwY
G+VT2MGDpU/LoZ6GQYIfbe7b5b10EAMFKEXn4tFaYmaY+y/6t7dFJu4xfJ3JLxKN/g5v7KxlRmpL
hylMZ80g13KIUwZWhABYVICDLs1LmSzKb9FbCk74imHafZI20rFo3sJd8nC5tanB0SsD+p9zakMm
A2q94+UcY5ayAd8w66HYrdVNBR9okwyr8Nuq76TTYrvu2DJxPPNaJtvIwtMWPFnA68xF85Jsqtxm
pISmguRDcSPsGcGish4WCmIZBiD2ePZhQMI8WnqLmgiupYE0+6wMMwgod2sviet8iwlSM0iG63f6
GlbSVToKz4R52ZTu8in48vZhtjA/xXajs6aeBmmGdqFZGMkanTBFkPqR2vWWGSeQtoDQGQIauymC
sd8i8wXRekhfrGdqdGlXCDPDmDMGFN7o8yPHdT+1Q9TN5FNEfCPZexxT6ndLRKeHwHhfuiwLC+Gs
X7z2TLrBSKxitYbTiAFoXRCS0L6nD/k6PCeMUd5p/fiOuU0PCYFNL/49J+n+g0eOxIJ6q7wLT3y6
K6AJ/oIPzOiOfBBjAYltEVwj37asM1xfWBUyYzTC3ggL4edBXH+IgaOby35Djr00a20AVIg0nmsb
EBBIbjiY+qcL5K4n7UkXt664MPbtdy3aJIHKMr2gdXqvEAzO25vwAlIBFxwEt+RobgOFedMyHZ7i
bZxuSYbj7D8rdr6tvqvWmagJRjz9MAcy9+Fu4HZa0NKfQs0WulV1I3wA/2L9K0Yi4cPbYlAc8Hwz
fra7o9bsdBJesPHtjO+MezuYadrM2DOT184N271wGag3grl2L88dMvl3spHJTMfpcYJWi6QGZa2B
MplEyiUPZrrO16ad1HaJPRv23inJN1K68MU5AyvkD802rsEizYbUIWuM8dkUNgLdeDk89e3WiFaT
thKuBp5JCC3+SiGjR3M4swf6mUohzG66CpR6UZlXDpJCA8Z9ln+VT7UFDMV2KUNfw2QjnVmgkD/J
wY2mYPpUHYNjiqfS6YiTuDSPqFhHDF401iiMQwtjQ6jwKv8QjTkIG++uHQEllcOKUzHKAN32skNB
HJM8kYBRIQXETZmv8p5FIv4Kz+2rQe/ObpfKa7YrNr7TbOsX9SmP1wMTYTSlFyXzCU+Z4YHyR9tP
FvmyMGzrtU6IhGZx3GYKAJljSnYYOu656R698ZJ95q+5j3NjxtEvMCnNvzwNZsAM2pC0TtQvvGXD
M95FbFgx6VIoQDUsjHNqxnplHEu4ag5t0mu6DpptdWHa6T4EYTbux+9sp1+y59Cck1l/9Si/nPSO
B3Wu1PMeb94+1xY5FwvrCCRWHlauEjfbuZDmJQqUeXyjjqvTN0KXMlqj+56+3oPXiTkU8wDblxNN
MKCZ+cTEzc0fWnsWTskFpwzoAMpxptchUtF3xJ7jFxtbgTFi61FKzEx3Kz7QrVwqTh2OAESHWfvB
tCsE0/QVobWetT06+vAOjJQa9Z0bX3Da2KFuxfBD9No8fQ2KRfnV7KqFxCPD9oSqDkH+PWWpdlyb
umWRnKOtUi6gm5BDDUtqb+5yvGAmVfAcfvuRysF75ZmJt23mwEdA1UiGU37RRycPJ4gvQekA7kvr
SqwMajpJc+DiQ7ghem2gT0HuKQ6+fBXxRJCydmH8S94xCxYVFckVrLPbCEDg3ZUWY/b5Irzm/auY
nVs4cs90nT1h466ooII1EgWE1JRnfXnt1WJtPjVEfRHEcIZQFlD7iDPrk4vBrhpRxnOg2cgzYZ9c
+xs0xfbVMhalo/ozuuyfgzbTrhhamE5K6mI8lYz8VsVDtLmM7pOLpKhjv9v6FH7yikawKdv+jQd0
imdaqU5yBi/vr0zWTyfexLvsrTVn3ja+eoecI5RFrQQqMvyiEfCkvjOf4SBKwWousclYOxTLxA4i
FneCU/rEy5ZO4qt4Vq40M/i1uKM4I7zg9WlRJCNn32YLLq6wjV/p3XFQiL8qd4uAZJqyX71PVuNE
cFBU1QfzgWH3Pfwu7XDKWibf78PdkccMt4ogFQsC5t56wstIXy/fdQ4MJsL2lv4n0COO2yJIkBkq
mefSCeEHzrhfmmdaBezXzTOtj7qYlxhbFrD9j+qT8JKsxA9xWOUETvGoniLWQ4SffOT1W0h/6aP8
ZteC3FdPIZWLbuO3C2Xpfrjb6uGV2xAx70beCQvDSbC5+YuinTXmRlwVL/A2054nlA/7Gwm9AKUE
vvnMQCsBXXSlra1zea5viDkf5gB6ekHXlyedY1m0Gnb+G1V1+M3qJxGbBybyfaDB582+2hyV5Yqy
CX02u3z9aM6+sos/tWfuzqfgDZaVDaC8DxYwWA4S/sJPZguILqzx7tPAXBoKUviZ+irsRLvAKL+0
hlmwmLBmW0YnC3/PbQXkKdxUjo8F/iRdpsVmEolxhjM20imfDrEQZtI1/TzisW7S83MhMZZf0PZh
aIvnnI2xeAXeLM/7lXrgxuEi+Wd5639hfzWfYqgp3+G1/WATEC4gbV/S60AWJfvE2V33G+PCGsVD
YXwyddspu8EJMQq/RKAbAPNd+GH9C2zHZtyowF4g1odzf0NF7H6hHOe4jvY2/FI5YlAZqSgnZ/4e
e5X4xCrvkVU0oxeJB+aaHbI35OjWbupvCkx9lu6Td/F5nmbuI/7iHm6fKaEHBz2meA7AvMHVnQlY
zmaMu6oHKLOX6sHy6D+JW4wEp2LVPTi7qvt0J62M7SY6i0vjecorJ6iyzCDBT4ul9kJtfWtfO5tp
zCO/IVATFgM6UqellF4NzxzY3WBW7XJ0ksWiWomM/Bj23S2Hu+m9PBcCbZl5hCgsXXRX83not9aC
8N+Prn+EFalHa01cZypnyxmqfts4RLT+J3DskhUQpiqWb/FleoD6Q9Ft8293pcn2CHCQCqBZiUBw
1vyH2VrbDof8yCqI5hAeJC8WFveT5vRrPgFxpywBaMY3PMb+LKIflN4hUmX0hdgop3zkqXzGS/ie
Upb5y34pfsJQjaolC/hDYCGfhAuz3Db2+Vv1jJ1C5uApnYUbtH5Pq1sepUZdG4igOyt2HYHRjPPr
q6jXiQCMcovABTFcGCWPNOJ9DE1k2LhcPCXqRhoNgRRs8cr6YkRs/fT3ESIs2DIFt4oVbSupJdGk
ZB/H8+QughDDlDLGz0KsQImrJwSxXgmyI2opX3omWYEqvbMixF0SUHuhUkYh2jWnSAwLkpd4PX7e
YnUeeBigW0tOiOxm3jDZwOM9EkpiVDtV6imX+uz//dGb5b5Rc30d6X7s9B1xU7VKQRmXceFYX9ZX
VlnwMIXGbCD9ZjRh0Scsk1zgpPLrD328xYbgrRku0MREYEzQQAmaNvbNByLL0vZzCnN0j1gQaTyr
eE9RctCiHcZPUQuvQnTy6Fh0uWciGiDHry8PUCg/5Qi8bxpymNPNs8v7dYKC8V+RkO5TcOZyBc7f
Fu7uwhu+AOjt3dolTUP1Gsxjz6EuE6TgifiPuRCNKtvolcmq6Ua2RwKGqiZaj1gt6MwwOHPzu1o9
BhX16vR1YPaQFIPqUwjDqxXnl7KvnmqAhayRKmHt8Rt8PVqow2PIBWVdq6JNZ30lEQUTkb2UC/JB
4eBpte5TKqkXw+VwZMhwefWBE0up2HLsnl2GO8uuNu95M2qryEMN5PbjrRvlI5eDAiZTXfpE+ac5
xdYbLcGoYv9hyprgWK6Po8+3XaXcVWlfEQ7IwdhQ43gDKYtFq7c7cfAPpYDpBDPGQHBzs4b0F8wD
dZpiVsbejK1+26YUmVZLM7BIaAcJo7q2LPljoGm8NGViDQLEGQtPcvGPPsZG+1Y7hI+Cy1MXTYzE
mHKhERsHA/shLHxOw5I5/5//47/+9//6/5NrQAD9J9DFRLxkaLql4s7kl/4Auuh9LIO8NEu7U+FD
ZBaYgpb9QnaDTZVAlUuKdamGRExAy8rL4fbnX/9vvsv02y1JEU2dCZH6g+9i9BpYYVhwthh1326v
LsTKo3UAPI6wXARKbqnT7RLxSv/590pgh/71tiVZAVmoMdxS5emF/YNjI1Z63su9VDJpSdxZiVOs
1NeB0Z0GHS/8KKKmT8o9Nry9bqHnZJzMyTZTIDV2zl9eyvQe/wOpwxWQZENWVDCPvKIfVwD8tjgg
Dy1tVwSLEBYCWAjhy89IlRKO/tHLmU9OQBhu357pWXvTXBIDLCrh1hv+cjsYv3ktsoQWVTFVTbZ+
vhYtcCVZyAJm5QX0xzRkg5+wAvGQv/l40VzBVP9yJZTf3YAyFg8Di4moq/qPKxExsRvzXChtPaXd
Z3TJzVA0dJJUWs04xVbw8RtS/ZrnLsCYdF3hRC16SnvkALhMYkeJCVpUaKKJWGmJKKDWVzW+yYWL
PRDR7pXlHZ72Kh9QptYJlzdvGIEXkCM4ECEOWwZmff7zRf3dNZUVxcAia07Uqx/3NWTlnF3JIzwp
YSPUwcPMYMr+5eH5dZP+vHPAJ4umJsLfMgz5P2/iHqfzUFtyabeldoVNc24TAwYzze+aJyanBWt0
6XnMW3AMFl905qYPtT3+D9LTu5g8EO6ouMpP3c5VzR3Xfp2b6pdVT8yS/DUuyv04ANDI9WItVu5J
bPzvrEzK1Z8/LPlf9CyeAEXWNVm0TMmS1OkW+cfDaGlqL3mywnHAojT1jAxaAcTmhlHLkHBNxzJI
7MRQNj20J3FqK5urtIzvntQhcIwgjOj9l2fJX2ZU3qqJuaB40ArGzju5CTC8P7/c364disrgjs3L
kPVf//6Pl6tUlg56lJfLnTWH/IewkHn/OGGnoJDeIkbqk6f/tde2oULv0kMAR08GxKxY/+21/O7p
UVi4RRVFPcLQH7eAh7BEEsyhtCON6YlRRMNioo0MPj2hQi7WnsbzVLeM2D3GGJ2ffP75w/jt46tY
mqyKcN50bsQf1w6/yf+9B3sERYtSkmkytwEi0eFmNmE4k5VsVk1PHr6sCCDIdHFa+RKa9JUmnEyP
TQ4be//lTkCUEbH/vA6lr9qIaLh6+zzOYffEnLIJqlCs4dr67juciC02ShqmYetMlKV6wlD9+Y1J
v/9kTd1gN5ZV81/rEhpUbiCxtCtg/w0tdl3BFYhqbdWDmqlDtMSjZG1iGuch5Jc///bf7YvcYRPx
TAS4p/zYE9TeVRs1YU8YJk6PQGuiw+DGQxuuoaDeQi2lQdLVf3nPv1u1VBFikgrfB5LdD5xc1Ddp
O8RdaY891xLBzatuZq9/fmd/+x0/3lmg1TI+UW5YRH77US/Xqpn8ZfH97T3JwyApFs8FQ+6f96QV
wmqRax6KQlopHSOAgVXEIpuAEXd67n9hgtRgqRXNHr/MGVMTw3j0w3G8i91iG5TtvhXxh5qytOiG
mCkVGQR0pfxX+OqrukIB3CrcyY0w3HwA+fQYQfR4xlMeuO8TcIy8jv4vF0eaHuX/XO0VUdRMxWTt
sZDs/9hTVC1vFAFYkE0OCcMrtvGZGidLGRHUPEx4zIwqvuHuZuQA7sYTCqYmOaVvbqWLP19D63ev
xDAtilVNloyfi06hG6I55EphF+m34DFs90HCWgYBzao+nPuydrcKwApf2f759/67OkE1aSKsM4CP
K+avT+gfC6/lSfVYRnFhj6NPQhzPZMWHTdpYix+NRbd0/1YPTXf8j8+c92dqBsZ5TVF/VsdWFQQj
sXG4w1QTfgTKbErZ57wM739+Z7/9PaosSlxgVnN1euf/eGc6ZzjFKo3MNundjK4MNR0zQ+H+pdY0
/132KpLxj9/zo9gSlFh3EY5kNkiKWrDUBZpvTvn6TOiRBUiZylzxKQboDoe/Z93OX9RwY5AFwdun
19A27UqwJs2VkiwV9FgSAOFVSCU0G31C9oJ0MPk3yAcdCjbSFJhiefSMVKvHfp8Tbgk/lKQkTUTR
C92nsUxEFa538RJ8YLLLMT9UNlpReStyerPET3adyoROag2i6TwVAXxGikc2fuAzFzYdB0o8kx3y
SGb5efPRmiLygsj3OBDjFwMo8gYdnuMpozavr9GrmS+SgVIC7GOOuamrF9kGGZJ0xcfomJ7/0iW6
iHAVuo7Wq2cv979FmHjAzplgG5pJD3OUjFWpac9EhoTjiUNzsXbpsGYWA/BWx24TRogHzN6/B+N4
9YLjn+8U6TcbEwWlobEYiCjDtJ/VUhyPgsIxjdRmMpjoqXSXNk7PSidfzNJ6pxtB7P0QnbHzPMDE
nyrLB/+udVj9d1mgOUOqXjCvP2tSsZT8/DYK8aukKzE7dU0WdSyvx8GnsVPoi0D07mWrkybuu80c
U+K6d8XPssJfbURnbG1MqVT/nrWMTqfcOMV6j7vuotXWYaybi0yWaNW6KzVMGYgk1qEs/KWKjbBW
+YYwDuZK30A8xssZnhNZ3eElOct1e8Ey55Wf4ZBuFEX6HDxp7QrGAR5MNFNK+Y08pnXeM3oM+Nhd
lylWAKWcaUBRjogr8CzMp9cJ0JzQKaO5+Lr0+ev7Wn1XZdUZ9S1RIRAqZOR8dWw5PWxnjbFgU4pv
VUikPfRtVVKfFZmENW904iDdj7588jT16EWwIfzyJozZHrcLzB3fv/ld9FL6+birwZ/Lric81Wm1
VxvjEz423XyzfGTYEU9Ra+HdSk9Y47InzqDcUy6Gq7/cIb/ZKGQLWirNJw1VpvFjMXETqKVyOcVv
gSHLvHJwasilc92iD5mU2ipIrM8AATuSjBI5i8hlj6qeIairdPZfXsu0nf9YQBXZUMFNWLA8rJ9H
FLosbdvlCXGwNM5IX4gA009GtWRpopdrdKl1EN6LcyHv3nqj/pAy8VKVKGt831SXWZszTTQFj/Sj
/0PamS23rWXZ9lcqzjuy0G00EZX1wJ4SRXW0ZPsFQVsS+n6j/fo7oJNVZVEM8VZURB6nZdkiAQIb
a68155j9hYeY9nnXYbBDUy1L1xyomKdrewWzXgkaK9v4WAbodxUOUlkGL4jL/Wuvr354KWki7ACS
TW3D2QqUbts0qnfhoTbBkU9PEXxbnmeOI/jvdK8oYeJ33tCAl3W+QQRI1/j/UmX5zg2Z8hb7qB+u
swRxogFUe6JpyMlzbrYusuIkwtFo/RakNmEnoC3f38H7G29yj6jYFmOJbsZz3UU561VyMVrKndES
hB6ERPlSCxGylo8rr7FmWDaS//3mxGB/ZIBkEPQ2dP2kDqtjWSQxnioIrc1e6i6j9+oIg2rWJtWB
PIVD0gxIf4wRWEx+/PrK+1xBm9PTVLNBQtuuECd1ZtwWuJu0CDuKw7gJv9IC/vqBbh2haeWu09OH
UUE89PWLnrmmqNrBXds2hZGhWidHXNR53vhtkxB0j+QTLWER18fRaoB+RLfCQyed4ZHrj2lk36Oi
fvn65d9LwI93m6kaHLaumZplidPCzA+TIjMTMrdHQTADsFSuDktHeqfOaa3eRol132IOYLxNdG+m
gLbo6E6UrTnrVee5aoxDM33bCePbocbLX/QOHZP8OAwPRnMDxu8qyrHo29WlT+vzMsEbZ9NB0S4E
b39a0v6of0pB39pqUt44pvvAwA0MlD/ChA+C8sLu4NyFYdD0szhNVELi5KUCpMKeI914E8dwDWwc
HsRKpKK5sdF5YxljRynd568/mM8FM4cHMd0Acj4tNqdll1kA1lScGCUQP94tjvmgHUAyLNRC+/Z+
ymMvXZq6feF6/FxWmiRscklMxTovfHITiJomhvTseKM0zdWQtBvTjG9DS919fXjauXMqVNpd5GZQ
op+2cSm7+jDkZ2/8TJCbwx4+50aj4cajMv9RKsYuNvXVlE3iwBYwa1bZysBp1QzbEFEgkCoBB260
nxXv0pV1plziHGgq9bujqxY7wo+XVq/ofRZF2H4rfEBEMzwaomcN8HYylNdN+0PzIkQ+EYwo7dKl
JqYn7en9OC19tgASxpPm5LV5gEgXylG8cQVwCROjHx0QWAuqnbOu591WwnSbYdAE1wCJJDN8ntIO
quLUvw0wwc+6luxg4IM378BbR8MI6HBTGxre4z6NIdbwJCAZhtuehpmmV2SkI0Y0iiZbeXX2kJiY
yPuJIPMOHZOFiYEeNwk+sWRytB3eWQYKMX+iA170/tcB4rmwk4A+YSKn1QoOrut+ylpcVS1IhjEn
dD0J/FXgGOUc9jFIjvAXfT2Ubz1wPyVvN4C4CJ/WyiOA51UxbQMuXHDTTfrpxDru1JrRHNc8veDG
CIZrYLLQDZ3yk9giJo5iaQ1XhBb9wFyezz1B1ngGiQTT1AvunKVR1Hdfv4mzNxeRA4wvXB0s/slC
kpolxQP5fRs8nUiqOGw11g6OLS9s2s70G7mCXYt9L4u6Ra/v4xWM283IijJLNp3B0AltotOA7GCd
rsv2ihLqAPMAPTifjTTEfdDoRGW1u84ZL72Rz5XK1KHXGBM5ND85+x/fyBip2IhBs260Gu4FiR4I
Y6p17R/jdPguJitnXSe/qlLsJyN86vz6359wzoLJA910VPW0I8dtYLVxwGo2xN7LdL4r9GVp5V1Y
rPXPm2SaYKyMzBlo3+und21fx5lGABMy8pgRgwvnf5YUCeos+z4eNCgPrFmRITdha7mzTnKVAySf
tWhM9AqKeIzhgZ3DZnQpeafxXWi6zynMHN0jbKBHHlhrCJwuL8PnVhvSGUx2+O6ZtoxjVQ4IvzZG
2dlcKZ28UoriyKkk7U3fDerFVf/sedINWHdgL5xPk5uEk2RbdL82Q3+rkBk77+Li2NA2BQnpoKxJ
wl9N8ssE/NIp4Ko6KlKrvAozBDBfXxj2dAecLgd8UAx5Tc0gnOTkOec2OoAnv4w3mIxx6QD6dwA/
QKAsoVaGaL8wSeWyvguoJigJ7l2nXqvOD9sxDynamvy1Jxx8FhJnXlMuRTwgQU2T8j3yS+tqKNt7
cSNc72aQ+sHpaWYUXAyqURxNGT+5hnxMi/zo9uquAFQ/q1FOmtWPyhHL0ldQ11Iv0aqmBekeRq18
MKA1FW44gYdfw5xhe+CkxjLXrR0e44fWAAFT2NV10BjgLcgXLNKFZ9sAT63nLGSby2WvojjtVbCW
+i7gcpjFIoS18/P997aVLt/PclHSUQnyX5F66alqnv3sbTqsrH94+05L+8qrp5ZCypOtrK4yYEtO
3F51DDkX0w1RdR36oGDYCK2p2MD8sjjTkasdoio7Rn71uwnq7aiaByWkypQdC3ZZlY+wOO5GsyKW
ju4X8T+/o1+aC3KkCRAlWMMdDq9NDossnjhTdmKhjFasl5aLyylEPW8NdI/TWmzYfEuFgA9eqsCt
0+IkyP0HWTPPspULj4FzBYammmwjMXgTqHVa3CV200chAJGNIrWZ1mcPfu9dqdFS88tveTUc1QKt
jpfcu/lwYY+jn3kEaSyGU9HMsNY4rfd1jbua7LJ8M3raC7i278D+n2wtWJZu9hgVPxvN2Bib4dWa
jGUC4U7wXc3tXe4ZR6eVj1kJUM8pmPoVU6dqXfcIKHQvW9HvwVLlysegSrZf36vnVld6WppFvU89
9mnb3UJb7Ss/J7cxQtFmZ9uS1F8v7R6rONuORXyldvbKCHBoodIcMt4cOpJZpzaPiUQdYQdYZ4Lb
xB5/R735PXXUlxEWXOR809LhGNfqhT3V2Y+XmF13msWwpzt9+pqKG4WVU+cb7HT70upIVqyffFkQ
Ph3e+xRbWdIvh4g4ZUdczBU6U1jz2lPnWdeEy1r98YnLktfJ2iy5tghPmetczVpv7rhr1oReCyV6
xFl/FYzqS5GoL/SpVxDb1lnn7YXePGLNn8XSQcYMfNpQs5uvP8lzm13eHNsZgxqMndvJqpt6lQlw
nk9ylPl3cGOrYRTfI8Fy6Qf2jP3pTs3oLflC7C3fvTJ7/+nCOzizr+KTUV3DsdhgOadlYGGboUwz
ukvl0D5On09nuRuf6Dkpv5tu+6iq8VOeWrs+dvYhfjJ0HnlkfI/q8UXa/r2Smd+nJFTFxDVraxfu
zjOPY81AVeMaJs+kT9P5Fr5lNtKHRgndsK/OX4UoD0nNBRT65b3TZJeGwecuFoOYLV1oOpKS04WI
K8PL9ZqESboDq8pHDQ/PZAZ5dVFYwWMUDPxhf+F2nj7jkycv83pVGAYTaFN3pxXqj417MXY9IY00
r3AsP4/oGHu84ba88fPsUuPbPvdp//laJ9ebq0QxcelTo8yFj1WHHgZTDVIXOxwtPJZ9DoDNQdZo
GutALfdjkduYcJxrZ3C5aa0FlvXDRPQlrH7lM8+rimGr5uYzoPqUST7pJOCWknFdaE0Ihkfd1kpx
wBIbgNA3JM1aKBLX9nXRVId38jESzZTxI2y+4tXMtM1gUBeKFuxKNG7rQNuSjLnM8vZ2CF983V66
dYaSzr5y8GDTctH7fCPzYa2W7nVRtXs3BfqiDOtqrPdKVx5iAD5k5LFtZgfW3qTtsDUaXGpl8xZF
8tDWvEs/2/cZBJPUGx9FwqREd4k0yjFpz0MbhE3Sj7Pil7MNYrZnuenCfPHU70TZ/Ihra0Oi7kwZ
jGEOSNvtF61KSI4BkWZV4kd7J1y6HMrKRCWJG8+8stAE2ZFfrtIepbSaHgukWXQWa3Kw5PXoDwks
1IzniFWS5JNzBYIXWJvGqANF8sMr7mCcoIxa1pHfIdyUHWw6QFHdEBEQ0cQPTUqRSHIwYJBETfgR
E3UfWSKsBLEPejsg/hWdr0MHe0YIw3evRGcducY6IxbIUYp7MHp4dLjqRye7B3W+MArqMVvtt3XG
o1BAjYvxC7dkB7nxq4s9yA7rg+M518KpXtswv/er7F6pJVoKD82TiaU9/1072rOe4FvM4vwp6rew
DGe2Be6WwcGzDRzJKzB5Ayl2g00g+Fmxd6MSatUADjACsZLkPHNJ9FZ5T3jntWMNmEh5k9M6ACR9
jb51bcRwD71g14XN95wo8EXWDOuvl8uz949m2xqLg4Fs5WTDapV1KQeLBUmvvUVlsSIH3d1QkHiB
SsgcrGUzutcc4oV18FyRQv+D3StiCrRKJy8rggGGij/gImP8o6nuPotT+vnZhZXo7ONIUGEy4aTl
DPjm41JkIg4CXu9mm25wN03X4ImCBJ/i1qWbkiOnA7oZ3LuVfhMSi1NqlyuFcys+D1Xb4hzThT3d
OLpFWqZFJ5go4OFIShSnDfr3TrF2/PEeoQCbPmfm+eMDi/8yCFG8gkTcqRWAZIfmY0Mgj5TVXawT
qeVY116qM8ESwJI9gmg6yJmzVMu4BWtv4yfZS+7Lhybwr+CKX7sk8Orgb6HfVjgUMrr5PkEhPgbi
tGsWQ24djAYMXMxy2QzTjDBR5noFrTQYJqeTOhyNbNxkI4E7gT3XXHufBipC/he9jhHmtBjwyfWa
2Ub4UBb3lUMyrGdiGlDleJw+zRwyGP6vPl44kfXEVipOLaANA/is6L6CtwS5l0rkp6d0CBemiV3A
umHA0Vtofkijpo1uHIpUsgoicAp0oerUlgs9an26DGAcNRDCiReuifwghQCBukyKV4xUgElV2Nzk
wyK2hoPkm0QaSPNQ9F25GtD824UkvpmlE8omHApmj3ZrXdUqJsqk8mdNj8e2jZ7GuIC+kU4icTyf
occLTFjBr+/Bc89Ly2CL7qJ341Kd7tE/npehWos0i9sM+iEzJv1bahGc3qnrWCOu5v/0UqdbtLaA
N5yDfNwENiTFDL5wRo8dTOK8k8qFwzpbJVvsq9ClIEdjO/fxuNRSL/LSrDiueFMHpOn52TLo89VU
t0fa8EPziRfDyQ5u+MJhnqt66NLQkqLUYh92UiJbFbKCLGF56Rn7QkBPUywvUu7twL3WCj5fvv76
xJ5/RUEnfwo2/dRtAE6NugWO4aaKKgxg1QGqzFHzhmdCoF8lzxCoTsuvX/J96TitsyZ9LL1O1Mr2
qfhnrAuo/iQobKI+CeYmIYctGkfMli5Bo2o1G6X1WMNmIguuSx4d51DGUByrgRqh6qZRH+aIQt4r
PKhqzK74TFNJRRqOa3dA2iCUHOoEySN2Kq5jRG80ujxMcePWKmxrPlbj2vcKkr8d7rcOVxpZA/S2
r1s4ugvuleswhC/F8Laea95jlWCMkzDhUtfY5Kn+rXfLu0zJhplHJxZB8yKQATRhl4B1nfwEerMd
ruPJfV4Su50jACQkLJ+z+yQduIl/RA7UCQEc7+uzevaq5Zo1GAUxmkaD+vGq7XqPrLTATTddWbwm
w5MLbST2xi34ur1uLmWziPA7jpcamecuIHhANDJp6JqfdgZ1qxDarVvpBkL1azTy8bljfRwSeUwn
DUZfFfdwfw5fH+y5pz+TJxTv6vTLe3X9x8qjulWMIBnyYcwjJAdXM3fRaU2P/ioXV5Gj3SZ5eZjq
k69f99yK98frnu6fo9FM2lyoKcbmfu0kXGORU+87XXuu8nb/9Wu5ZzrUpBBbiMTYlrIqnLTKZecQ
6EEo08bIooe+b7tFiGzdpxurV4kkxqV4E4S5MX0a14Ma4GV3YGbQN9T4oD2vtmei3hj+S5JDP7Ks
/jbyjXtYlX3qATg1EkR+ivbiW3ixahNYnid+RGgkl7qOLK8ndq+GMRhEgHPE+E02IE3G+JG1EXYv
5KlVkG2pabFF4zapcWuT3Pb8bi6xnEgl9gnbnbuPc9xI5RToroG/nrHzomGcU+sr2YGYjRpLCH1n
T1v7rSDjTtak6REMiZRqmYnuRzuaHSFwbHs0KdbIvfae5UNy7oBfkmnCI1jCmIjnvg5DODb6ezMJ
rqa6uayMZ4eKuK+5NohUWPpB/2z6IzFY8hDlzZ64h2Jpx8p1H4tlB342VII3ZayGpQjkFRmzci8I
Xp84DIxQgwuPmHM3jTsFUDN44G49FXUmSVGjuyzoqxfsrnLjuQVHIVXzWRTimoHvsySi7MJKr5+7
eF00GbghbEbFp9cT+0uf3EIWCCux9zrAe2S3nr7Q6nkJCTec0qG0aQRXh+7G8iIiDVNv34dRtPGj
9LFqGGsWOmPflNQOPXrLvOI7envCrdpxQkvE17B44SU0ANXBZi2TFguwJqBBfH1fnHEKmHgs0Hno
LDf0Kk/uC18ZEjSVCcwjL12hn8LhrtLx7ittb6YcFflbxSzE1KcM8NdjJSBsz3URZg85HXIfI6Li
ynXbsArL7JFUPfRbWJ3WpBbgxIXfTqRH8tQaK88ygMcXEC+lQgBFok7R0Cq5r2EbbL4+qM+J36Af
EQ1oUzHl0P6Zrpg/VjTXGpxU6kay6fVoWdJUB6XmHGROlEWl9yvN9YpFnoIOT3XtEMBXYA+fYe/1
yQaRWbwOY7YBUCudwLmwDp0TYiDaZnQ0VQn2p8as34ux8FoW28IJdk2YHJWkvA9yjNHCxIgsyTip
4HjXoj8Af7wNenkjGH3NWo+dp6ztp26VBtmrjPmgoNQjc0tfB9IK7I4f0WTONaE1qH1M5e3COVXP
rKBoI5AKIHBjsHM61VQjz7doG6XosyuClGL8fs3AsuGpVyQ/oxHh7PZjHm674MrtQA/kUTzeuCrs
hi54UYdSv2WAxnQ7gRhkeFM+Z1OietOGoz9yuwzJL/Ihs2WXyVvoqHBPSFZ0C3ocmcXdIsJWWURw
Vcnt5GYboI4LJ3xgsQJQmeX2Joldk7TdjL2UY1zlOgk5RkBfeJp8wU0JrgCoAelLaFC07cQ19V7x
KT4816URoDV0laVaFihPFePBEeFzhgxpZjSmNusKaiVHcXax+9vuWIKtqHnxhbrwBNVM1m4Qsi1K
6yfE0lff8696H/aTH4mFb+T30/Oktb8Rg/lzKgplYjzXVXXQmuZFZ9bH3Py5DXWN6T8/2FDlIaDm
77p26xaSAXlwDbW+Xfhh93bjqcbe5Wngm1G8pluIJb0qiUxx7XvikNk+QgRkiW1hfhVyMyYTd3RQ
f2b58PvCtXDuUkCQZqiIVtjUnk7VBoYJSS2NdNNHeQIW0piB931I/bpfs5/j/ITufWsqhHhO6xc+
mzjVLihLzhQtGAQddOZieqKfNniJuy7LdCrQ3JyPr0uKJ8sGMdy6JecGOenGHcrliI90FsJavnQX
n1n9aZUw06GNS4V42n3PmLE3XRpmm7ghRLLIoo2ZwzCzAd0vjBJ7VY4ZaeeIR8E9sEq9AHhovfGK
nNznQDprPYv2XlPqW2OYIgBbFwghuVyq2LZN791Ay1wQmHQIHYJDqS3WVDXUhFX191Ps3z+YPOt3
0+fvvCB41Q/kyZf/echT/vcf07/577/z8V/85w3JbXmdv8kv/9b6Nd8f09f69C99+Mm8+r/e3eIo
jx++WGboaob75rUaHl7rJpH/ZVad/ub/7zf/7fX9pxyG4vWffx1f+AigEWN7/i3/+te3ti///Isx
01TR/7cddnqFf317OoR//rVK8ip8oZ3194/749+8Hmv5z78UR/2HynCDWRXtK2sav3Wvf3/D/ge2
HIvkCE2nZWVMVpksr2Twz78M7R8orhiIMBRl/Tctruk6b6Zv6eY/2B5TiSHJtKcWlfjrv47+7u/N
3t8fm/+a/+vrf8ua9C4PM1lP/5rn2597QsDFAmY7wz+D36qnS7Xf9epImHWzETF8njKFJK1EeXRd
F+UtmYmIr5IgWIcA4neEqGvzRofym8NDjIo7yuTgWm+avSLJ2HOKqpvbosp22HPmZcLO0m2yeiu1
9qYWpbOpVBD+bkA80h/n+8wxnNzfSP1M9u20ItmTcIJPbbgl0SBuO/ZyrfJRzeloQ1CHVaZ45Mui
WiC/hS5a49ovdq4kF177dPf394tjAFZVBMp8JCf1Q2VEraalAjshSV5Om69Lwi3ZMwfLRIfY1Xj+
bWGBsYxLQMdG2Fwoys6+Ph8bRS1FAlKmafn5o34ZtT4uBtOUCHrqO2NSq2udBlaPlMCUxDeS/7Zl
2C3UMK2XjsAN/fW5106un/fjNzj6SZuo0/s+Of6+lU2cYMBeo30HNle1DzS/aZ4MFCKqGThsPWBw
2A7rRuuQ7zbAyUnNtaMus9RAr1dUl9pI59/R5LPh5tLQxn88I7IPPM8opIRtZVrk5iDyx+FfXnio
aCcdaQ4cqymWawfRCgP7U1lk7TtG3ZZes+5HLV8wNo2WVW9FT4XXzWNL+leqn3n7kTmio7cavWSl
u7Orqp8ndqnvCsMM1iSPWtdRaDoXevTTOf/jnn5/a/SVVN0g6gOx1XSG/rgmRNnqBNfKZl2XL7bn
E5CiBL+R39Dl9A4h07E524ziwpXw+bSztdF5yGKaMz/3rb0gjjpiY5s1Ck1BEBRhfgW2lws9rHNn
nRG6S+9BdU1hTN//49BUp9aRYcYcmt87i9HhMKrcqok81soLt9a5s/jnS51cRwyL/dIXSbN2SIWc
NQmlVRO9FJOaHhFrPRsoJsJguDAQN076/+8f3tR3QMfM+ME6XZDhiltO13FD6zaT0GBqEbqpei3p
ja3GQjfREt0S6dfcFEV3kLYZkVPZblgaXGi5dkyZKIxlFym4vyx9EyfQzrAirVqLdddpGCwOfbwr
RQ+vqXHbpaeEb4x5Uc97+o03INTMKv+t1iyydeI7OvTg5mN88dqghzv6HL681xrlp1mSBv71UvK+
VJ1ctgyAbfpZlGloA08uW9LZLD2X3LiJLuOV1of3hsSAFfgcFaTpe0mPq+wgdtute6gTJgGROdx1
WUsOVg8zz2JTWctypiouHQpbmxVOTo01kGPmh9ReSIpnOgj0WV3BkUpEvidqZIMJaFaWxOWOurHD
MBnd9PXvMMUh4TsdiL7vg4VOUY+anaJHz18fMjqDz7cq1nuNpjdRkPx3csyRm1jkuiVynZd2umya
8boro9c+h0NTd1C4CKkfG6DMnRD9Jhs4HYp4G9x6z3xyVYyRsvPzlyzm/1X1hx5agE0L7Ufgka8e
GnSJXKGtrAZmM7PnlW8k9sFtwAiqv/DsBd/SnoFBZ/OcxFxBPg2rmSSulBkigEpVptepW+NoUvie
GaX3fesgQCroSe20KScvG/CoG/aNLlWNdBCku9fR6LtzUtV1SJblVde02N+6b057jZ+tYmzbhIvc
RFIhvjkieawA/m8ICAdYmjVL2QJJyrOrJM6CeWUq9oqoeWNB0AjPUTN8IqQO8fLMkf1qdPxvRhTe
NXZ7W1ngsMIWPtnQ/R4KvZgrRTZMyikSJZtZYsdXunMHh90CE94WzQGhrGSgJm/9LrxGaJmu+uJb
GQKAGaag9xysnDnlXUejxJQrKsJeWuWBcG0Xg97voBK/gY3cCfNg5bWYpaX4qWvWwRzN7+RgYWJz
+21Kz3bmMWJk/MMPqdrmm+WzOYtEFa7zlOYN6xVZLhV4z2C4cFV9Xrgc/A8GEo6pzfWpM9xDP2lE
x33UkMBSkLTitLBWtbA/YEhyFj6TLo8Y5Qvr/9lXZTyHfZ8BKg+CjyuzS+Q3ecYxj131qTa6+yZP
3prK2vejQqh5/By71vcLd8+JYpOlElMtTwJ0VVBG8GF8fMnad9tMSRpqLxOiKBNh1rbosVJkvcQi
ZLfEN+ERlWAUCzHeff3in29cNlJ0w2iTuqjQTmXMfiPaqGtzDtfO8fIi+Bx0ZUtoOzhJCQ4KoJby
okwtgK9f91TI/X7Qk06WOhfrGaf640GnqqeksuM84wzcu9xhSyMl1TghuWAbZ+ExZc8wFy2k5iQY
9zWL58zIkqPVPkWi0S69m89PfU4Dsi2YRrR3KYk+vps4VEao8W697gGJLHCbwrGFPeX6oCNS/N0z
wkS0fW2r7cw389vYI3I5caJlGnSH3NKztUjUxddnSD/30VAP49VA9KZ9IoGU+AXHsLXr9SQ7nicJ
KHwaVSsiIZ4Kf3jD0Eb8d5kTtmHpPs+95Bnj+8Ngg/+vE+1HDEdktqlNeRU4CiCKRgNeaQFO4HNd
SNU/aJF+I0OVXm6ktWt6aVCt0ptyDN4C0+uXIuZHf31I72XNx0ejg3IPEznGDWz7pzWtbyoKsV9G
vbbNkeTghfSbvWZj98la2iaJFufzNgrJODeAHkVJH29GFH/w06cbP2W3VqvWEbIN84g2A71MP6go
IH67tQuy21jYXZKsQJipi9iH/NyYzkHVc9LooLssenNgCXN3Lt7KjZj6j765RetMxzdJNrSFmQQF
6YXqyzxpHL1f5+yMoQjZhslyNn3/j0rP00jgGJyuXrfAFpn0MYGGwRooUKBLbddCc/NFYG4DZOHz
JoPmmgdvUaiQok3BDxNO2VCeQ2j0emvBBrCbcW6wZrWDDlM+/572JaTvaTOL3RZowy/F6b5VQQLk
MsNy13RT/WMZBFTRstIFumuhF8Yc88CV43f+svBQ6QfvEb0EACaxWc0TrzYWulo/dvklU9571ffp
AvjjbJzcZ51MOtPPh3rtNxoANOKg5/qoYbW2025RxE66ZF0ALg5CGjsszVC91ucYDL+1kbygoRPn
VnoKcB7SrEIaTd6PnwwxH2Y3iKZeu6lN6hdZ0temHj83nosNUBt2ocDxUIQNSCwflqGaaLdoveJb
2y22rok9jzdOAo3KKS1cyVZ1uLZdgiyrEZp1OtU4UVbOezP+hQAVvlmZH6XW0OYEiDTzSgvnUGce
+LGHCjrMYrQB4gYtPlTNiTOyfsK3JCPFw7NJTUkE2MLU+p4WokI/RoPZGL1+HQcALgx1G+gsUdAy
0oWggbjq3Qb6qvpsmN5RgyBEVCzP9sJd2rJ8bmQN4CMId2FpoMz3XxycoReGyZ+3N/SJVM3EeSks
9ZO6SmALjT1AXWvHjI8+uMKFMiJBz0dq+q+XlDOLJLEhOKonWTCbqelD/uP2qpPYyqpcI3zFz96i
AiaBXWxYOu8c+D6zADRnlsLKNDPz8PULnyl5OUZ0FvRCTbRcpxvn0vObwvYEy3Mmlk0bAXx2enMb
y/q3btg9qjtvYetMiawMGajw1XCZDuzkIZsh6E9gNNjOiymacD2SXgWlqIpw8TM0QjP89Vs9c6Fb
qjl5eMj5pAt3co4kUZi6F6n1mtxHTDrlNUCLY6smd70i5mkYvtU2WIevX/O9aDm50+n46WihcT0z
rzm5091WqfFBcndpbbPHlblg7cdAHuK7tne+48m5btUFBA1jQ5fhQfecrV5nLZnysUegknnXG5i0
g0C2q2py/43hcAi17ho24oUS6KSzPa3QvNPJKsTngmX5pPwKIRcIooDqdefkEhcqnMIkttGTqMzz
RBC9fX1mzl6xbJEmtomAXXG6H3ej2E/RWa2N7KaT+o1p8qp6RvZ6C3Y6mWRr7tgnC+XSBft5R+4g
76CYNqcPBETWx1slqjVM4Pgu1zgxn7vBvNdsdoceJrJ50JPsGGfkXLL/jPuASANferNIgBRrFfbh
ng8nJK0JQ1DblQoddByJZ/j6xJxpRfEGIejQgzNt55NjuxsaMQZ1zB2lmEdWFeQ1poyA9tQ37Btf
g5DquDWdlQV+0bGHx8IkDcQcmcNXQE1Yxd6MgVP49bsyz31ek/ENyghjYUiAH08bAbqebmRqRXKT
Dzw7HYKtkoltUo84/gaK11q67jwCIrHy4V4uKBy3hU4TsYHrdQfoN9NFSIBw/9pE8Ekazb8PvLre
+9m1qxjjdekE+5GVZle6ZUNArgB4TqG5z3guuJF2Ix00KiFxwDdjwWMiaynhQhWFamC5LaO8m4wB
+jLs6fBsaymPSS+IIEjyLTZ7+0kvJ9p0uIxbLVh3IDZvEgAyhH2NxQ74eV1SA3x9ws6cL8yoFmNT
FemnfeqECBQnHJjTlmR+ARoew2jZMI5kxtkE87wRhzBo7i2leiOU9MKac6p6ne5kZEQmYdVoTp1P
mLIw0mj3V3a5huRpbyK1MTeh4nlrzIbx3MktbdtV1VXbph3iSfqbTNTEVTAYFxaUM2eAvRQwGmua
Rnx6MhRZMcoCefc6DofbyiRzqIxVdRl2KCjtQDv2RFnuhzzbRaZeX7hczzTSOQfM/002McgbTrtP
+uj56FN4cWnDDyRde607uN4K39+lfqkvQ4WgQ38ct2hJScAsL0lTzqwyDCnR5lmapZmYRj/eLlRK
GXoXASO4GdN54W6BOCFyqmdhlOqLSr14xGyFDH7mybOGmhIRBoNfDDine0knNiFNYCYkrTt1f+U6
MahdIa27nqbNKpTVI+FlCTj90sUe7MB/aLwXA/PUtd17YAF7z72LlGMWqcQUpwOxwyGizZik27tG
l7taI92dPDJYI3YAm9w2lG+OV8+ZPooZdXK8U+LefqppMdWqVzzqQfJcD0Qb2XUVHWXvrgzC++7r
BOK0YeSCJ6DKtjfrw2+ZLLolUhN/k+q98Ryb5q/Wwr3d4dPnTm+cG1+bfpCpecfYJgypnWu6qj7Q
zVEOpkcZaXfiiXTjaEv7Cy5xmDCIzU3lTqhtdT/q0JWbzrhnsFF+k29GDlkZcbD17BhPzahFry19
fTSRs6oJDzY7iPu8E8pNh2cahlDGntsJPPchsqHg+v6ACzO8G8dBe6ozDQ72YLjfvTrK1oaNfkrC
QrjN3OSJSqbZVpE/7ntdvRZFo11J6f5kExTfFFof7ZwRQDdPSBjaQ3RQCaJdENvpkrYlhx8BdVs6
wAUx8ymEjpIcGr0SzmI1Ia5yaPLHKLR/6xCGfuMxv8+c5IdMQ2WV6WZ4M9hNeNP08qUYaiJgiHHE
1JfmDRRpMt1QQ7dXYZ6xA5PJSJpnXA2zSEt7axm2/RxvORldeUFV3yTPUolIwp6+ev8jOxjJV/DM
lHRWO9zzZA/3Ms/lFTbYq/c/0jBeXklHh44ddrto+iVXzfbv373/mTdFp7SVtw57ZxXFhtjRerR2
77/7n1+61G+XRUdPzhFFuhpCAhRaPQ9vvG4Ib3wTcXeHEmvpe3F+HfSqks9cRebXpV397K2c3csI
nCT0u+bq/XdjmibLJCEnLW59koVykk2Qoui5V96+/wmTv+EWeo65ccbJNmztZOaJu//5pcyaeUit
QkYEOViijvs1ybuIm4esp8YtzG99bAQbSU5OJ/Goys4zvVnMluoK3/cT0qR8Fdg2SYMaYSIm1jxt
yLRnJcjz6xrzkaFQJquAbx9koSkPfV4iJcY4RZSycqehzxvdUAJ5UIyF8IV38MlovQrq2p+/f4nr
zbwZxmTRIOetWiUlEcSOuzvKhApi4f/j6ryW42S6NXxFVJHD6QDD5FGwJVsnlINMhqaBJlz9fkbf
wV+1T6gZLMkToHutd71BI8ihmJ6GKvL08mwOefrc14GzG7SlPip0waHRuyRC6275bHeqfAZgUvGy
Flu0rRAThavys6UXithB+DkjtsVvyIvqRHSCeKvWTN9cDGfD1iYPhbRpJD/L9rbaBhBGprZrq6Xb
m1kRM2kbwXOjS/nWfNSPk/ZAwiZGk9wMwkt62pfvWRqsr+7Y7qRn9N/7VWKJT5I6GDlcMrcjtnKl
Jb67Q2Hdvx5Rus70GjvPH4q9MY/USOVqSdI9N2+PB+qHVZM/4/mje2ry2uX6tnf2mJLvvDRZyHhN
JqgUo4b3gmEi0wazwqY8d8iLK1vLeNWh6O809TR1YoiDjbeN13jwXaGziPTF9xDr8B+rglDFxZjF
VVvN7byIYT+YZ0PO2J6B1D+PSk0f2WL/UNN8Nra2vbuzad26geukM5EHaejzrsNMarUr8r+5S/7X
w20ZDELv95Atm1gNkDvLdmxet2Z6Xv3F/dmUfhsPSixHbdGGH87y5mBk/2YVNjRqDeC4LRVy2t7/
OeWn3lzdD+a/yx6C33gYtKz64bgM2h/nXYsqFw7RhpKcZdXyu+G7a2srqhBzPUw5riJyK9/atfhg
Iak/Wivlx6vX0uzkk29U7lte7q2saN6WaZ6eLb+45uubsHtMMGTQ3f1m+Z5NMv0Oy7y6laP25+tZ
jfbj2g51i2itM6O51fg2wF6f2WR2Xuamr8HjsI4kP3TERT+cXvNIlNgcW+2EhxXg0kEgff4epK4d
FYWwmLd16/fadqq49vTfy7w0IZnkw+u05MY1sIsXOajhdXwcDJxDsF7x8bLPSGjslAPs3OLqPbcm
M6rH03Iay9eiFZE76x9BI1XS+4t3QFv6Y7EQb0Szy71ooorRSFw0sqr4PXzyRc8HKKkTm49vP6WY
LD75ZI3Xg3NjLIeZNiLUBB47YwoIXTELnntxNF/EzljkpHkQB5v5/Xr/eqRyCpmOVAcHctN+XSzm
edDqnpZG5Hdin4M+y/aNcgKgscw868oyzgKeGw7A3ha5mmueXIO9Fy+UDY4UttAW+Fol8pu3eh3B
PZU426LRYzw8ggT9XThVDqlNgzk8m4VeRdZiwwg2fXEm4pSr1Nvy+9dm19n8KynKNPqpvt2+Dg5z
A6Mi21AfZHaxgz72M8M82mn6a8Nkx83HJi77z05Tf9zUYM8BZ+MNnAOFtz42s/uHLXTUeUtc2GN2
hvacRU4LxaztmhPGNQdJG7FzcGzVVJBYlvhbVNVLhSkjs911n23Fp7aSXCEWhAyzHbeDzaug7lPE
nHSef9jMjeFrWl6GfHgfSQ1LTfwF1QVnQljUeriM9k9VuC86PNkI+OuZcj5qFygpXoXVwKoclCvU
kFpjX/xpfDfX8WmbH1NlgRI9e+y6TJZSGyYJDHKvevfN9GBvzh/TzBN7KJLFPKV4/w2V9q9VxW01
/b/biPEx3nehlqUUrR6pzrI2yPfGfZtRaLEzs07F3rTJUFvJisiD8mR029u0uk+9q7bIqMWxkigM
1xp+IgEitEy1mLH4trEqXXC+bbdkKLR4VWZSZW7k1IwcvfWTjvNZWMxXV0/aYSNsEMhmtfjYKFkd
3pZABXYkVIOA+fniChytexW6pfNS2voWTgP6TEOlVAUOeG3a6NFQ+H98A1+PgtyE3VaPz22Qvrjr
1pPJvRrJUFKZaHrzABnJ2gGN6zv/DofVj7dtHsM2aI646p4ay1XMJrV7sSy/is3dOx2BErpceUOW
8dEK/QZUokLfT1rdjLyN3jNAzJ0Tl87wzzyOiuuLPUmFvbbVhEHgFA49+UraRRnBCMFnQlhPuiSm
anDwzlOEANbmD3Pyb+sA8Uc5XKpVU4vYrMoh7vP+Nntau9eJCtgzqlL4BCqskQhIdzT6CAjpxX5Q
WNshrDxBvv7URgXr2Lf+acRMh77TWbtqg9SvtmcdK85wQkG1S7FOtTHaD6t2zA5VihYU4B/OZ94T
e1doU7wSIyPc7erljyjUPC/CzcqSfu4uplF8H7eHM37rnEAC/xH03GUoc8lB//TL8p81PPwSNjJ5
JioLpG1yXzV8x7Ya3lxlffSGgGAAy9B5se+ElBf7LFCsdfMSLahEdgVmvr4vcCUh1z4U5XgO/H1X
DSLS56m+qhRzVtP9BYsDInPvVHvpYnzQT4pt1yDRtJx9Yn/Hi4UtU1TqC06jmpZ483yXQllRweRz
ZxBLM3XsS0J5x8YsZJIS42RlOtT+fvrTsgGWYi2ex1XeVVmjTyxyktZ6sZC1ThrO16Oh0COZBeSK
Dmw9i8QedsvEWSxWdy482lxwRgfLrHPt2xpUkPwc4Hix63VPxkGBK3Kngxn7JUHQDUlP/pRJWAZD
Rn6jAwT/dXIqrf6MfvBiLbOfMLvpz4ZGDNcs9D7Sg6o/wx7FzKuZsdHA7OfqPf7D3l7FGZkoq6ex
ONylPll/EmC8e7jxPN5F3izt3vLKP4wGinOZLcXZpXfftcUwRUoqk+Uq0yO0KcPZ6QkJ7ZsH7UMu
W6wK/9ZV1cHMpBbD5/+tMtHGXlYRwqSm7jw9PoSqZLgQtPbDPFybzrlDKkC3OknOsL1ZzPnY+BlY
DnsmKdqlfvIlNq8WQu/ID6bDKqCNzHOKrtIzh/PXgbng3hvM4CA1J16GpjjK0bGhqDWItEijScNe
+i2h09q71FJCDB/Pvk7Rgl+K1ivjTTbnouvb8wa5/ewv24fvUCxZE8QygCgRT67bw3XHT4KIRj7l
fhi6yBBbe+bl4Q6C9MIbieAtfTb+XK/PYybrc/V4ZMx5gl3PeKja6QcC727Ps/T0deg2EsFR6L8R
u92wnKDZ/zpf1gFL5dfD2YHXi5MpltZrdl6rKj9/PQoI/9MKFHDpbJPJZcyHQqjEkz1BZkr277kY
lv1/T7U8qM9cUlNoWw6G4jldng8lQivK89dh1ZzivHTvdZc1/532R9snSrGUEfbudbsfbWug10gh
AE6TdpJ99dugMY0ZZvgna1I167i6WRUR7Lk3XPsi8VuyzqimZyae7GuGx+VTjxbxm3zjO9EUmHXR
wcXmbBNrUmuw5nX/WoNYXetFVLsy0MW+14TJTV5B2Bg8NMP55+Yb5J+NgYzrCmsE2R5Lt9f3X76R
k+WfVu2hEap8f2cze9B6etW60v/Mk0aS8sjCuuqk15njfvHzJa4Iu5rRCIcSL6UN9n7fnvALCSr6
ER5uhd0NZ27i9uR+nQ0yvBJ3at3a09fZ6fFTTm8Q95YCVWhEZW/Y+xy+zls5bl1Uyvy27k6+BeHk
8eNfh68///VIny07LIPK/+9f//t//jt+/WqnESnWTJoM/zv59Uvi6+X+788J6bmROZMa97/Xtny9
+K+f+e+VOGv97pib999L+t8P5imqUKyj3jtTFdTcjxdcac4BDQjbdCZGsiqXkexZHtWPR/97+vXo
69z/+zmoHPV+mtrvX+e/DnMmCZ393+962UCq05Lfv05tRb3Fsul+I4ChVcYla9dgO/PQw0yn/x22
kka623pcQr8esqZPJ0y8ncivEV0gDTnkPUEswUxAtuz6i9I1+wqH0o3E5gz7aiQYdWmMNBKL5xPM
wixwKVc7hBz3bykNMiszg3jQxv3DRkROO4tzguHT0WraLfKyyXoacU9FX9cuV9enExcMuZsGcEYO
gZHYYkToDcHKrObPWl/0BPtxxqdk1iHI0CamvYX+26d1uedAHfTZr433k4otjyQL+a5vMB8eGhRQ
us3a41ZkFS7jTTrmM4QVaJ9LUUdpnr53IPY7zd20vb55RDM+OYa+75b+d7pk9Sld+ynGuYfuPx2/
16S6aZMkwku5RdIgkcnl5iZ64Ly2I+SidutRIZpP24oHbYAHyJClKboJM7GM8UIg2Bj6yPDJtfIj
y03VriJ63poZAhdENUr1CJn1Gknuff+7eJ1V/1zYKVIXy6J+yp6sbnkyS+j9thM3jYbbwVp8KmWk
yUOKgMxjjNRgn8qtp6tAdI/6nHw2PMqxf1jhZ82SCmmkKdVUbGCXcGks8XOZ7pPevmCBNycy8/0I
MDJ48lT3W7VlHld+/1dk0zdt7Nd40mcRFi2BmmWOwS0pdZIQOf9BS5zsyJQEkzXkZHldG5wzCTeh
oDYyWqKCJ/PTbVPjkKvvOfStl8ygnCFKAVd/gYh7Pa6qg41k6ZeAbJq4wpEpLKauiPS+aaOpKAy2
51sp/nZ2tsQDLfDecAgCrJyONMHCIMZeV14SZHLYNZVOnBEWccaA/9ogK2Ato7ppmswQx22fcByr
m2eL7mRLrGIUYYIrni7PFsSzohHvGjrEs2dPC7OOiWoHc6ZrXYiDo2z9uFbFAejpTeMlnB2gjx0q
MMaAqb/E6GDtfeeV6WEwxS+6W0WwndmRFWoqPFl3+kTJ12qM5cWEX0G7eIRMMN6EkN4zUWwwc+o6
encgsCaWoAP8Q/GNhmZNCsZEu5K57DlVz/CYAioTagOoBmdXut+V6Q87ohVXDacqBE3l1GjHDUJ9
WCytfWzcVlzaQrATNXhgr6QzWyn87g0kEVZU/tMrXXb4zSoiq5TyMoIPDT7MLPuRrSOcDHb67P9Y
DFGf/N8VyuV7nyb4TZfh5pi3KQNhGBZsvyu9u+kG7A90qyz9eb6E5Uo6GrqvIIH7SrxeZX/MNVqw
wXZzTKqp9ycGuLQV4WYU79YCubRoJyciigt5eEeRKrOW7EPcTDWtHkA/ChF5KHyBsdo16cT05Ji1
jHP+SADOhYH3sLP1Yeaqqf14bQmvq33zVpuMhSvdprTHtypMOxbmWic8gOtQkxQjfDr0dSD69fav
ZZRMSNZPrRP/pnmxT5OxkYg8Zm6CncMvt9kEvhtBw23E7wcLVtuakf/Ji3S/tE4fU3KjgC8CYmtn
fC1qCyfAvoXO6Uhm0uB+F3hOfiQgbLN12hjoy2U9oBfcknIsqig1579F0a3PrIAQYdQ07WS/4DNZ
lRhezKoK5da4R41uDo2fcW7o3XFe7M6GogDDv/cNa7V036BrOXbGhHnopgWHVaXnfirnKAvK/HVc
rL8pUVHiNpTMcTTlEGed2uUTxpjBNe8sghCwIDNkw639uItmq5+P/WLcvUzSxJF6x4zSS1xrhZZJ
oXztH4c5LHMbaA7L1NPoBXai9WTsBaK6/ncwWRtHK/iX9jkFFkMIZKhkzdJvgqUmXp9fuhaaioPn
jsc40GMECDjYt7StFSGmEOfPNJRLZPrML5oslWRFYpnIXU+4HdWkmTgyQ9AMsmIWj8wIrcXhOpvj
1vMO7tpqe1n0xxGN3W5pf9lGaYTCEgVj8tyM3gbVuvsaEhbQVhpOuZ/vs05m0FxZrbW1BBgKZpIQ
p19ru+VHL1X8LRxx02CI2VfMmLOxLwoRiwnbMX/AlEn3xvpcWFWHO0exd4ts+DM36o+pLyH6VHYN
vaCPXVqDOnH97EzruLpWslarCxbqo+DVxAWWc6KoYJ8M0ktLepndBHVzZ04W7Bq5/SjMzN6XRfu+
jeUVaz+Sm+emTJjlaFxuCD0a0iQyUK89zCu5fhtSVtk6H52YcfNPwEZCXPMA7o5JgO6ymUxzAolT
UIKZTtIiwWWWwp1J2kRisTzeez6+Nb9Tps57MekZYk63JJiT5Iyh/A7kjfgoQIZs3YPND2DWejWQ
Oo4wnphvc9YNVAyBH8/No8fy6/UU4FXjadPylA/ncQ3Czhz9e0UFmNWaRHwp/hRVwEVnq+q6VMOP
qi+LZAV82XckljigZjF1chbhVufFchU+DlfGNbfpQjpSG+durs4ew/S4ZtGOMhyS97NUJ5UvZryC
1IcO7Of7ELC5WOrF2DL4cwQyssVSPShRGPH6E0lH86IYIEVl1dqh17Zt2AF57TsbAps/7i8LHPGj
yqq/s0HGvWWQQsk9wYCntn7XdWAm9ixZY8G6DobcSFn2ZqxqBnkEl1mPziSJNCWGUI0iPWrNtsGK
Wn5rTmCd+7EMLksQZPsaTiVsLJNh2xIQCQTv7wYUoF+IzQmNKS2fepseNl3NuxF02LtrU1c+PesF
RmEV41Uiy0uVs9rqG4Ybi3lAuSWfrPRFSat5FXUW1WVmPsFRaF/hxld7vyXY3Zh+yikV35yynK5L
Xvzkduu/jf5EWe/k7S5I/5mqbH4Uk+rPutCWUH88hRnXRKNrVidLdcsxRxof9V62R+Rs/NOK+uyL
kcRunMl6x/vRrAT/QgIEJfHoVdduuePPI5E3jPQEQElOiu4eJ4Y58ox5u1t8zDuntJtj3VJCrvyh
JMBPbe3zD2dRx7r01TPOeNmNmeltXETzrainAxAUxgx+/W90RhVaE7YNdqP/q8Z7CYn/0s+/ASSG
a1Ui0yI85BLkbXAqm8kOnckyY6xAj7oxTNxdOvINbVLnkmHWDAMmaSD1MNui7FzRnbNGzgxJaF7a
LC0OlnBZ2ilTHC7ck27+KbB5dlZF4HWdGbFdpDS46fhBoNrNNZvu5hjAhWkzYucybMe5bPdLgVip
Wre9JnL3SZVOYq+We2Roe8Br7cWxcWhYS4mk2TTUXnSrucuwMitSx8Np08oTMmeCC7F/JAi3PzBZ
xQAA8BJWZXBohPnbG3XrGJTWdbGAEazFit15kom+TupUM2/aWUNOE+/bl2bJPpHWAYh63hxX5YY7
eTsntd65xzEv2n1WjxMUf/yIvMxmw01XwlXHxT5YeFgqMl2Yo5R3xaprFIbzXGDjsdNTDPoaUdp7
hLV2pDECg2iyxm5hE/E1D9Nhk3V6hMpz3PLajGq/hlbFSkG2594CqoocbD2OsnIIc0vXt7w3cI5A
sbBrTKjM+dIE+xYLqXAZCvFqkK01uEDKHeyWRLgNUdgpMt4MvuOdPCN8//phjTwGb4ZORPjoL1A/
XAXwofIXH4t7HVr14ASfBqGdR4XfvTNYzm5cC4o+cu4iky47xJGdasFnG9UbW4tNe7oalbbum6kn
KJ52+bzRzkJ3TRkSOMWHCcR6RLn/kc2pukonNvIyf8JwwNjXE2bvDNobigsPREXQ3dHRyoMOWdta
+vYyryeI0zR+JZllXu7IxCqKBBImjHMXXzuMdcN+8Nb93AZVNFdPZdl7xPa4IeST5TvuPmkptXec
Js+1J5/LtU/3mrX8WakVL21H4wm4dvHLdIsJsO0Svpj0IO33tHPSWCtS7cOd/6Ze674b5R+xNmkc
OMt6sX3lH2W7MYfLUjb1Kr/mLQoYw26/NwTwkj1cGS9q/iZI96Q4m7RrXvrVrRlZSYDykwrCCa5L
E/BQXbhXVd8cfOieiXSGIopgncp2GJ8fyVr/1lp6N61YQbAdyKsu5kcFEcCnWgAvKCfFLbDZUBM9
DoOdjXvpbd6OsjG4BfozY69Ls+okP3YECmzbN5GP5YURxfoi7S3UNo1eYyoZPzn2j37Y/OevA7Dd
oazMT9FZDO/02oOEitcitTtioGz9tqXlcmU/UC+20k+5mX/MwMSg1ooJTQ4rzdOC4bpNaUNfoMkI
NhAfq9U+d1ZlhJo3zUDDEzP2rbbCrob77AvCPqkYBKhcKp/MLZqcPTGOQWy31hp7rt7up7whez0f
4rHyt3MLUBwXpm6RBQLmqWuKcY7DuLl38sRY0/m5gjcyM6Tsy8W/oB1dTkEGebsQ82fRzz0zo82O
e9EuJ4eGFe9GLBjyHlltkxnRlJvZ3iAoazbOVZ2J19Yp+JRCbDvWy1qj/7DafC8dke7MwqF+T/Mg
HLU0uxR++4S1X3HIGTCAgJIhb4kfDN9ZRey22C9l2UQuovO71a0j5nZuuScBeorbqZRhvjIMMpzf
cFG1o5MLP8Es9ATfQJ6/DprEa5os4CAmSq55btYudiHefFPc8adSDRMqAl2d1sL/2abZJwnM/hO2
BFAlW0E8FXjySmwSJWMr4q1qmmidLdyqpcnkmHCEYzNiyCmbPku8beoPjphJNXZB7taVMHUtf8z4
MbnEpWjESDMZZ6rDvvB/bMN2rScc/zZrlufFKwRDkfYHwljcZjAziXPN+L3aOvUvkY2nkZ44KQ2/
j0q3eTa3Sd4aVSz3NO3O62qY0dpYzr5lFcIeuNIj5ZY72EP5+zpoBotkPcSWBoGPKDNKoXL2sNCQ
9d3JfgXmv95T1nvQzfD63Ppnp6EPXeyl/AmuLvC+DPvZdo801i6rN4K/OScYYrQsuc+b+VtjlPLa
UVI4TZFM7ugSxZYGRyQwoANJNarigMb+W5vnIkrxYghnb6b2GH13X1TjdCyrHupKgKHrdNYb79Of
TMibfepEprN+s93GPk4jHpb6AFnBhITctC3f6DjSd/jwBCYIb1BtRge7IjdjXLv9dW1YuB3DcbpH
0bHHrX3SaWPIfALiO2KQMevEPi1rkjB7D8o6XVE1EokxQsID18LPFLyi31lyaqOqMH71aTwYJpW+
xthvFEFSC5MA4qA7CHvtIBrkUyjgmSZ1uh1UK0S0CEjvuKzOfsb0UySu3dn/Zv2IfmRXgfQ7aWE9
aQZxMWmvHTq9jqsa4MpcwH/cdLrKRvu5NMufzAQLaaZsCtuNzGOx2cax09Y7fo3BVWiVvBAS7Eew
qRoGmgxRe8PYt5ZZxOz3j1u3DauFRF9r+VF2JmWKd+rHhvXe7iPp9j1bvUeaXlCKg0U5hcVS3M3t
chgtFPJuakK5BJKhloBfJ+Zw7JjmNl3p76oy/9FPGkgtGD9NKnwegT8TLKBbLbf1JPQqqVLcxjJn
bxgD3HFtaCOvBfwynWA8aEFBOFvXWkkqU9IV2KNOnTP+BQ/XE9/qhx1C6TmeGbLVWJYyJnOTNbOA
tTSkNVRBcWbm1o6UhXPjVARdWVP60gMurQvz2gn1wllTY06bN770VY7LQJVBh5g0+5VUaAz46hM0
WEX8ESk2fS6cw/To6zWANTUWmKoj7w21AtWCAxSO5rYERu+pHBvvPdcCH3hRtEmvE/DeC9JHm0eo
HKvhmS9rQdcg6U303rqrFncx5PU7pqoztSwkcYl2DhfjjZiufLAuNqwcPDybJxI2u0vbliA/mMvc
PI+a0x2XC4vwtlvSKrjXBThIAbZWlL2zW4aRuFxYDW5rQZbBct/yzTKy0fIz/MzibJRBsukNdIpl
5/edF2lNL2+Tt30zmJQ9ECnvZJh1E9nk39JT88HNYqX9d7UUyNPAZHAbT6xwJ9xjH7Ec868JY7ew
LDstHCzgPfL+0iCPzZ7yLeuM33k9kjtjt38HmvZkEW2KM/9nWw35BYqdv/ec8u/88C3vsNk5lEju
HX/uoodLy97GJsU02zsRkQ/cFiB7NZmTDTni34mrOtB092i0uRMuAfOXpquHMBuFdh6ckkIWaWG4
Za3NOtt8MuelyWooX9KtZN9WgEW+VgIsiOVqjR9gGGFJIfLuzcd1lN4Jf04jNJySb8fvmYrmTR8j
4D8Fm/VLeqW+L/S8Oi3CHSHyG7FZqAn75xI/bMlSQh353Kb/DIKznnXbWWFD+DJuRVkmbsad6WG1
BeYY0FBDUA2QjWTkx0KSDI5VPf8ccc07Z7iqiNYLM9mLS42yICzdjgnhRj/sD9CwZsfiM6YeKGrA
oLWy/6QGEI2NF1uyzc6h82a1c52l3hFDaJ0cX/tdIyTW0bTugRzZD9TqnxeLt2cvvot+pB+jJrVl
lDFyvBNkdLA8KF0gtFlk9yn2qQxbqtw9ZY3f7ebV6I6kGNVJCey3V/ZPfdX8c7+MAQLWuTh69g3/
JlhHrDia9pwZDp4SZsAVYA7cyLUkjSudTwj7ukRsuht2jJ8W22Wgb/UCFolg3bcxnfw61LPzV4Ct
gf0V/R7wojgyL3pKfUGOpLR+U1Pqf2ppPzupnt/ytff3Rl5cPSKU2V+VEQMJqX37sHJGccYXPKQ1
vaZ7AG8p3sugu20zORw4/F1L8RiPjdm3ETorBVNdnsy2OfYV4fOZnsljuzjPVustidmzaG1Vz3gv
ZMvIcaet4Xn8GSnXJum/p7WkOJ+tKlkqcvmaQFuoA6zvpdcemmn4ZXZD9U0ACeENNcLwUFZ/a3CC
pKhaj4veQCVo67eWGolUKeuocObbIQSPifiiTRP5wIo026GqAExXH4F9nxJbPJr5SersopgO0Rv2
DgLzoaIV2FBhGFl56jE0uECZ2z+I7HG7ZP7zkHcq1Bah79c1+PAgroU6blc7e0F7gHQLH9luPPRm
Z52XNXN2Ab3YWAK/VdgiADTMONBb9DSkRV2DzWAf9ETSZMxi1korMddW3tXF4HzoAlod9OV8x+nL
rU5rF0PvyYztnrt8ECYITd6m10ZfDvpiB6eaWvqo8EBFOz7AdzLrW65q7bBke14HfblWvqyd18K3
WfNbgGQwL9FPmJlRJw1zSkZQC9kjwqZV1q5lhxObo9tlZBmbOI7tOO9xoTIiH+M65CAKSNP9UXOv
PDXGIxxjyI8tDKp7I7Rbs0p1nNxquAVZhvWByOvrzH2ZW4txIpEWssmSYoQAFy6vbvloT+FQO8Wl
SgVfjxrNRLY1q1Wrl+HXwu8ruklPE6RJjaZ5ZO8gtYBSUe/FU5eVd8sE9N1sFdWkyZz5Mj0uoZGF
XAj9IKrpCirfh7KX7mvqMpzIpflKCFaLfTTkI1UxGVKF8bstRftUeEOssOz96QO0hEiBeEnoO+IW
r8I3XR1G9TmK0f7W41b25OM33w7wp+iHzbCysvrNqfPPznXVZ9eB7zlrsNskfFhHoxUmM/miNNc6
DuZSXX3TTrZgET/ZBglDwIohrtwuP02WBB2fVu+WV3BK0qzDwE9NUWb09VFjlJ4W5jeMFV/yZuMi
0unO184SIQLpFcpiY91Gyf6RlqNzVwL3txwjgg4o794/Dqve1Khl5fJkL7MJPqDb3zdY47t8fkMn
Fzx6XGw15hoLdGs5DIv415DeE/ql17s0/RCK7HV5mgMju0ldbxg3vLQpnS/QjXd2wDkxurYxGMDC
OjT1No+1bPIiWmvn2A+yQASAtm0T1P0SLm1JUQsPrsNDYaSpM2cNHW9WfRiOcUedrCXINvO9KSG5
sdx/eMbmUJF347Ho5iwaC1nFm1m5KKjy4WCjdXqtmu2f4PoufNV+s4PJOvT00Vh6+pdNV/p9Xlh+
Sq+Cs7rN6B+Lqrs28kFssf2J0eqWnhspmLJsxQVBY3UzjUsmGW53eL5BIAmwscu6++x28lQprjoU
QwPm9al+VXY73MyhPup992qRQ5IQKxkcfSkpaLA8Nz0qLiPIrO/LGrwA9o8nRdKzjURgt3ZZ+gpH
+M2efdzDq7469y7xOObADd9ZAZGrFsG+K2jeNShxGVcmAt0lN5sLM1p6LKEOTWCs+6kczedu+RIF
O1E/1eR8uNlwm3T9arBmRMPUmTEW2DLWaqBbNytg3sFtmhlgOfXWgQtO4wsBTfpzkJ8GN0FsVf+p
gKdCd9GHp0E9dV+R8IgLaDwr4wfERATchhzRgm3zO/2imq+psP2fVjl2TH/YFA3gH6pDj+lSloVg
ltOvloCgmFmmfWqM4YOOQD+bkj0hKKwYi9ebN6/deYRPzrfC4lTVKn+aCb/sfGo9kjFBSB4HnwEV
lhvTc8n+/YQM4tmwsJXDI+RklwMsotIozmoNvHDs0RsNDn7KaTZz1XLIRvptbZvnQz1NiVIV8RSB
U76kEONcvY891sWwsdR2dgEwDqubzUAyzen/2DuvJceRNEu/yr4AyiAdwC0JajIEGSrjBpaiAsKh
Hcrx9Psxqme3d812x+Z+LjqsqrMykxEE3X9xzncmA1tgEzokQWeMXZNSxWfe9QoHI8kKeF2rzyKm
EAHWkT2X1WDvFNvRN3bbyPSemewJVz7aJYK7sj82gd+8lcO9e4Yu0I17A9vQxU3M15iF5lfttFyB
vvdEFKi/GpXJnxoHzgNboWc5UQwFfaw3GkpUVA/lQ72MGfUTLXotG/NiMutfJXK49QiU+blW2Xva
Mt5pA/xik+62rqUdOlpr7VGEjuXYXBpZdFGJKpM9VMghnHvxU1eKn0Ei6l0qxpttJI8dkahvg6zm
XSwUTVvMX9O5xbOng+DEnr5mEzzlzEmKeF8VgH9GV4/PE+6SCd/Bh+gYfEqZPVu4DVmU2OSjSIHL
Iz7g/tsKZYs/Az4FEW9kzWzq+0tOsO2Dm7jmBRpTlEQG+6CPwm27kyh44C1ZmR99Nw6I1NLg5EzI
+waw/bvCGMtLk+Votz1veE15uBn2yjfEVPmO8SEt1ZL4h0Yl1iqcwuaXZkWkM8s8pznogyYIydpw
loFGTqDvVKzqndL5HSAVelWMcKgGvHYN27pDUzHNV61FfTL6+O+ZcdA1i0kLaSqECuH3vKpCY1o1
qcPuhvGV6FR5DvSX7xM2HzkOyk6gMtYawt2wa/u76yDLnVdvmdJ1Zo/OUcWj80pOw7/+VTTcd9Di
iLEh0Wtv1sjCi2omJGrSmAXK5FMPTvZaNNewCeu3kRzu60Sitd3l+XM4pcYj4INdk8YvTHX0WTlh
ijwPrKas4vTN+t5FDHNzHONqHeL7fEkLAr1Dz2ecIvWLrJm0YTI7dQUiDNoc5zT5WKKSsGs/lpgV
FuaC5og3c9x1HTOHEDUbYIEh3MqBFtpDhF3d5eWL1807VU4B/pKievA0PsjKYZOrkZpvRsCCW7a7
KCo9VT/YdQk1uA12LZnwu9CenAMVOR8Jio3VXLLgj7XBMUOluzb7edkOIb0stbW+CAr+dVNPI/Wd
Ye1Dy+0fx4WWt5GJ/abZPfRDMFx5YV+668JoQR6yGWQ67StkaKuul/EZ2Xe/YavJgjXuxKNEURzI
dT8O8WlMKHhLNXzxdjIgTJTiQSKxripJMkGT5TzR6bpPtJUDlh/vVBrevOnnWm7cd+2V8oVoPND5
Nu4t0yjSnddQH00VPfa09MuDNzMo67X/Pjjm8IrElhbXLzUJL5P1sMR1NEg/v2Dh8NhAQl0VvXX5
/mKMFssePJDML/j/WJPt4aeOuyBbTrxXxRG1nnWNvWM2DPK5UbFDzsbMmWbR1gjfIaHv1oeG/W79
LtTwEJAX8ZYadvIIUeR9FmETFWTC4G9Lp8ehU9NjGSxnHLBxeAR5k7ug+PGRVJoSdcH4ypq4Mreq
7dQ30eBkyoVb2QFz7zWZ/TS4xc88RHs5543zjk4qRWR360c6klxYybZ2xu6SqurRd0fjkYYBEVA6
MuNZ8u5kJcZRNbzzQFPexWINe3f0QSj64w86C+uAcQzutCiS/Txb5Tac8cx0xVJtQnSgDE6kK2Za
1dTf2EncRjXeOdxm3VvKVHzNsvtn4drp6zI8iT4tNxj/p82ihr/Hpr/qxgqi2a2nC6SK41g7HvC4
5DUJW/M0kL6x8rSxRNwTwW6y3fEf2/R/E03/E6IpKi1YKv9voGn0d/Fz+tn9/e9E039+z7+Apr73
lwk3gt2ygMtCJDHO7n8hTfklHxSih4+VHfE37PQ/iKbhX4Rc2PCaoLn44Fz4Tf8imjrBX3RDlke2
MYALh+3Af4VoCov8/3S1kojgCYhERLeDy+Hl/V9cAsnuObeWsN2PshZk4jTHxRrbbSCC43SX82al
pzYJE7EVGTJh1hyNUWymjEwja0T2UbasWhOFENazcHrlBqi/HIkzKhdMZNJvT14OMW1r+hxrjcJr
MlK3m0E9ciiOmJEQFpwUx3shwXar2tgayWdAoxmxDBZrRa11ygLKOmblYOfa9KdJgiwVj3iYPF0e
soZyXLhEaIioSk0+BUuQbDJd/y0BkeME8fJtwLe4ZgKzGSv1QWLyQ93wbVl3DUXx6RpQvmIXMuXM
8IXbNViHqf8G7yTZyDR+CBx0XfVYyU3HfbCJu7RhqQWOpfIwfXnerc6LEyOJiYU4gjUWqdRzOtkR
RLdr/Ky9dLgRNzoIWYvNB+SGy943+5bcAvlkJ8knhbh1C9DWrWRwjvOyO5bM5damfhnqeF4ZPlL8
Pu0YfQdw+Nzc99dzC496ScwfiwlItqrD9WLjYZvshuGNlLc48X+w4uyKi0PLTvCTSjeda/29VFxP
ud88WNBW1yFTLMgC5FSzXmO+mX0O9SZLDBbqssMIho6eQ73v2Thv6HkbxKCluRL9lmfoS0702k7j
zasu729N0oDNtHjvt6bdv5VMEqNlVkHkLckp5U4eg+SPR+4H1TFuFSu1n9HbP3tyUESSSDDTAyEG
GfDwLX27/dARTML5Lr80Y4LCPy6jSY6SVZeXgT6ldMVLHLND9pVo16hnMP9myzbM2z9WzdTTa7Uf
SQE5wsvLp5S/SDjM9zG4Xvq6xcBk288VQ2Xt+Od4ZPkbc9mmc3Ubsx6VY2wG647EhnkCgUABSf+U
0CEEybMdlOdal2fP/NU15VPTMn68b4oRlcpNnvOmIB/6DEV80I14aIz1UssDmysyjOVn67HA9+v6
NiAm9AOGSnKM1wzhkROgeErTKCYFJip9xJmmHtcZPVETP2J/eCTzjHlTzpoi5jsfh5buH2iwQoXW
lIxhS3y7MAmXhkwp1hK6IE/DaDaYDtYdhkrkKwmiYz7jhCDMe6R67la0/n5oupCycZoPIwazhJXJ
2sJtR79L6IbfdtWqMUmLz5MXErIxTvV9u0rN8isPrmGfnhDMtZs6tB5j12BwHxurAbH2RQe37zta
dOW5NAW9eHMThu6voMO293zmyurSN6cpNpQbX6zJ4pKIAGaL+zjgsgy8vn1UZErm+sacTm2K2eo3
rgxehvRCAO1dHg/3cIYMSBgV3WzIIkSxVRWxhMDloDXNS7Pi9YPAF8pdKclRI7sxOzS/OgBHT96D
g9DqGDrGg8+hAwues83IUG/VQA2i2HrXEzFKiTley8w3GMIjPvdpC4e7+gu5eOWsGSt3ET1YE7nG
pCjX2udWF/PZWdgs2n3Yr9peJ5vUqZg5Z42LNjmhPdecTmNxDdrQ3ZeZuTalVttYMtP1h57Uv9R8
pNoOt/GdnzMQqZ6ltzptF5Rh1U31abvK+/KryEkioamotjq1fvvZEWWSdZxueOT3I9o/s3JXuJCS
0HryW6uIQj09jPrZdvJTX0H5YJUq8N3HURCbv/NszKLS9t4Wu7plCUB+mn8fYU0sTsKt/FM+U/uw
1t6MrPW3STMDiZzrAe/jUm4nXoDT9t0pG+zuZCO52UDO+TPiQE9jTcU2v+WQ5zgbctwFXrBzkr7f
E5H07M8w7RF+j1EdB9wbfidOtu0lh2YAgFy+dfeD37ZmNpDW3GxqNICr0gQUSBDCyc3Q4dzRT/SV
rTx7RQFTBmJKEYy7Wk7ebgimmUOHcxQM/BKFNQ1SFdvjqnTUl+0rNKbxwppCt8Ypwy+KJdF+grfi
0S9kzVoaIGvYfZentBgo2nL+OkP4+b6algeikqq90dUXZ9YmkS8la9GljKaEXV/ahvLsV6xuhwVl
nuvjUhtbFnmhwGZuejiLdb5JO1dEWe+Kf15Fd38p36+nXb5Sn33g97/ALZz3PGj/vMoqlRixmLlj
XOCz3NjHUbcokv/5R/Kp6dTfvLBejolgjGE6Nsp4piKIT3DR2c8zOv9jgSwulc5R+MpBasc/VTRV
RxzICvc6OmX6+6/SaymCdYtWO/9AI4x2iQ1D0Q4LazKYYqZ2n1jqyI0O2Zf32j4mDk4hq6DwHmhQ
JmO5tAga/kGO/HcB+p8UoLZDefb/q0Af7hD8/7H+2dVFVv389zr0X7/1fxeiYIWE70JLBjkKMu1/
FaKB+5djI3YxwdoIkE0O7K7/qETFX3dkpQO4kmeG38bv+o9K1PmL/5Sy0XZCFPuh91+qRKlpKWr/
HbBCFqqLdS+8Y+kDy4RkyK//G2XNlzNE/YJTLAMvBl2nefUCHe/MfGRxZzOEg6bynOTTsSpZLSDj
sQgbNZ0rRP9mxWx2YAXAh3eqxLVhukTnZFdbDva7CgtE27S43hNygyBpRuZdHGZJld9q6j+IuBOz
zqFp3p3uEsIMlJm5fBKyCx8Fx82D3VcY/BYYBUmu9KrPLP8Zn3e4ZmZa3nw5QIIUzASs2LkGNlqy
3rbsk0fmF7O9fthazFsjO229bTOjagNNyIYqRFMVcFBLJOwnl6Zxv8wx+ZmWnj7AN0SxyuYfWdBw
td91wbhVdnkp6netUTq0qT8enKImJysZmPmKBPOobi7cI/2rKiGw1E3vRU1AuCKj5vS1oiYrPT7I
5VISSFc/6OVZx6l7GIP2J8ibChGt3FntjOsn84JzLpZ01w3GdprQ6fTWg+Nk72GDt8wXadQu5XgO
y/MYSH1SmARjflhvZt8RkcIWIg+XF8ZZzsbwxi4ike1vYwrYFPDXmYqUGYnIg1zMuy9opGxvUlIw
p+twr9F9+zb51PQJpOEKWefWcFW9M+pzrobwzTzlz9h7qqdkmD/iiQTsci7GjS5zRL0UO/twJyeG
AWpibhhyUJNIZrGOGK9VN1ps9thLi5LZR8i3YIuzERQejUi76WujWvcdoWkauMpR+XeKudvlb/EQ
RG7GntMIunTlttZdYfKHz1G7x/Hp7hHFm49ZGONeqp0XBptxt2HRgwtPPQZ2CVfSiyE5NvcoEs+e
d40NkdnjzdkCMNq5lHpbEZrdoZjZAie5xNZQYok38nbY95KcUKPxUryWxletzF+NYeq9Tlrn2TSO
MMOcg2VX4dkboEXO/KFMv5hw9ywOj459T9fJ2iIaIRFsDa7LXS+Cav09y3YaZPhYBtAXOsVn55gS
yj5f/KU/xRKFEKsdAtdlwXOfrs2QC6OEBHP0w+tS+PYlyGb74jheGcEWl1iM85uk58h4so5BrINo
yvUxcFE/Z6yfRRsIriCNBjDlahWqxf5UdshXm6qAO5yRUdiqaUUtNj/lCZqu0kAJYYwmb385oFjI
/ChdjCEivhk+hm1EIz/ytZ8tLb6X+3s64ctgGLqzwdMiVUYV6g8E0TYIAl6muRpOJJr+cuIe0Wu7
1Cit8cAHeYEjGTsnAoPdQk2318t1gp/Qto3/5AMlWZfW/dvXIAkAB3R76v0lwkLa7/r7w9rgI4/q
CiiGsgD56lEGp2yS72bqdk9hbd9EIo9Z7DgXOwmYaSENK6Y0Ugp5yigSwKq1hbVVVWv0It6Fz867
B0iRkwvhvlUsz8ts6wPQOB5uPK2EmaVbGCLpBrFmEd2LtB02gCbKc+LfB5NAW1MXtLMQVg+myzGB
FEIQ4jPbD8hO20uO4jjvqk/XbRk+kcJwNOmg5lf0ZZvezYZLbRMEyWwyOIRDvjFM5871zXSE4uat
mquGoRh0MVIn12qax6O5hB9wQoFLVvhucq/8YcEsrgUOmjYw6h9Ml1fa9LdD6zSXpOyrBxHO8xX5
fkmyQ5Oefb0QWRuk/RrbjA/Y3EMFYZTDY49T69mV5qPd9tVjMPnPywKet6uXhAOcNMA2jGEmt/4v
LIabtvYOSZO/JVOybAI8VRus5mOeH7S6kx4smR1G31cR+bbhBmlHhoEL2gq++3yfN8YvL6+nWx7b
j3XhUYY7w0WYAtxe0aFNRDh2Fp3zXOnh3dSc/NbfTDPsx4anf5OamfmgWOusqoBVcsI6dZeEC6yT
oSNCZyTn/r4AdFv/Z5LF4Rt22vjB7axjR9mPJi2e9gPJpsjAmIiK0mDeb3rh9i5uKn1zflrSoP7M
vcl9vAPBtOmwQRTDK6YKZRMGjP0Y9ZaVg0vsCSnPwmFrmDYKSlWnZw/f+8owl2xfSleDAJQfRWbd
kmw2TgHi5lEW8qXTv9HgPbJpCF5zw/gofWr7xocUK0V6lPaE7Cu94+49frT4QblpFyRLdloeE3aL
cpn052JWn1rwX45EwW4Hhr+HxEMSCMxLrWu66j3ICLR8cdg9h6SHuc6fpE7DtzZpvT1EiacsoOUc
ZJDeci1BDuvsOrOn3FUd/6ty41KmwIXpg7Gmh+PJVXa6ZwT1EYOAwxRd1sdGpiMV/4IJFn7Lbowb
Fj1dbu9Eau8VxqmXoRiwbSoI78Kqw8eA6HiT6G6s5D6T4dHD6tg2/QpVIt7NhaGHj+zwkGD0joKU
tDKQGMnDZITuhUEZoFumUeSevU5WPR9hAj4tGfMvKnuP+f7WTaZpK2rEhIi2MC55toeKMUGBXhhh
NLX2l631z3KQ1pu2gMlU4Rua0iuF0c+lSqt1q2FNu1K9JmOYNqveHNR5aWFzy4CIdD0da2P6aNTR
sBza3PbeA98tXbZrnf65SHydH9IAwonOfawMbYceRnEnDgMiiKLsrUiiatqkrkLlVhTE2do/7db0
2PqZ1qFAJ3e2pZNt85abOnWBZLiqIpWoZ3HWWWn9Umc5xHhsiBtaP1aNNZYHyGb1qaPRPNQIkNH3
6aMZF8GejzuTn+m3KK7fS3BEGvmuv0uTO1xBV8TJQAZGFl9Il8epC48sUruj7zD9cM0rycKzapKT
i4q403V9aCRK06E2TlCUFjRGJJp4qlHPKoxPIQfQuY6dYZ3K8p5YpsSZieMRL32/zhuWnH5R/N0u
LVWBQXLCMD23JU92Q8baNTFZZSrDe+ks5Pm9MNeVhQc/6AGf+3V/LvPPwjErWi39pzO9egNzhVRx
dGppFhCFsWDI6FXX8HqgaRF3WrOaxBKx431ejQBZP5HtoowB6dJMSbAWiOsfMnI21wDgSI3Ws7nl
nXaA+fwIwkRxNNYDMuHeSA4TWYDru3drBK/3OIqB4jGfzhiirX0MOXWlOs9FadiycBjt9Cy8+u+h
m2O804RakBWJ3NGtDkxtuifHMN4ndKMnt731vgHrbvddRmAXhbtgXfOysrZmCwkdj1/1MbYbdFnJ
DBPX8uRvDLXOwbVV1LqNf4G7n0UMALtduuDP8sMflXc1Und6dGP3p+emA7SyvRm0am1auXoG5Lua
+94/BfjLW5qfM261npzlUzHqL8dz0nPPAHNVJQuXgp85a6hseOxYcp16q8FFykK6spqUai3vnwhq
wuEPXjTJhydqVoZO/BTXwkeg6booGlNHyrVpwH+D24RjwxfMJ/FpGnIx92WNbBHpBMrN0exPEn3c
eA8CcQFG7JFzvboEZO0cO37xjS7b960J3ySfHlNqN/IolkPVDHgcej7zPa9I2AaJr0cow92HT9tP
GdSMefvYuNXGSabn0MbqKJujNeT13pRuHKGqMI+efQTxZz20ubDQTQ9LhEO/QrM+ztfSbd5S8C1y
8JpDMJbcnc1yvQcKm1mqL3WGbTKZZ8RK1ZpdrHVQs+sAKgs3jMnHyDEowrupRnmkpLlNibCvKq7c
2HBQRbEyQ1+MHjvtkQr2wThw2wkWjhr9b2A4GDhTgkVUQDJ0fr9RlBzfyy53D9/FEK931eBo24x9
c1PZgJo8HuxHYCjrGNDiGToeYvACM2dnNzcomMk6szJUu2nxDB8nv/DrR0K2iU2T2MYNiZ4785Zu
Y014sCpXt+vvogx5+nzOU4aYsYC212C9O5lT+ZnXPcJcoyIpccjbw1iZyJkRCJ+9qUJTh1s19DXa
OYFVHsC2sx8wLqzEyLC2hTSMk9W7dQ4CflHrcEPeGmQwHW9Y9tfT1Qm19cBAc/X9ixliGl5Ww7i2
0bsqNjYoXstrEoKRrzmOU2H2hzoJa1RmzbBqKba32HwXSoy2oKoM4eRS+A4ZNbXROesAK+x+Lnkq
W8PNdqlj7/0+uFQhqXD8ySqyzHETaMBz9fA52lRYHn0Ac19zk7vzlx80QURosIQ8In+D4+YD6TTj
ym+IOs0lZOXKFSzKlbPAOWFWitSpIxuWPXFrIJUMx4OdgCAj4s9mG2Lly6pu03jvGDaPQGq3UZHk
HzlD702s7kFk92OAt26jirdctMujYuMAMDPoDgzg1kuaEEHLYHkvOgt3sp2QtVFVL1ZTfeD8BYY5
hvuEgjGyZ856gpPSkzvPN+bDDOx6M0ClD4fZpVzpZxoWs2h81JnZy4JoElNuV289H07NEBJj5d8a
oYY1Cc+conIoucBFRzUddzvfwEJT5PqdXYD1EPc+PnUVQ+W5P5Y4/1fW5IzHUgII1c17loaCx6/C
yVA52QnB5w9VjnBCkAud0GYI4Gwz7pkl5g3N5McQBlhPQ5FFcljUdgzExbMNMClTzQclrv1tIXKE
2bMkedhtD1br/bECBAZzjGiuTlg5V9m3bhJWT94SfwBkgVRoFX033Fmg5ToGPKg1XulptL5q6pfN
mKdMDJPxt/Ya3u4iZL/hYgai+cTNRPB0CHlwP4gsPEODoLAt0cNMKBS2kNHMqJEVawmJxr9OS6yQ
gAkwKAd7pch1BpdAKheE5b1sbAo7S1ykldUXw73PCKlWsECaW8uF7wu863fm4P1CiQTaJrF36Oa7
vWCGq5JdKrnue87tbey2P9Em/sYf2dN3kqwx44pAHktWURVe2tg4NPiF992cO9HgO/PVsmfBe6in
k24UbXnPIdyoO1BliS9zPH7SufIfFCNooaB/D/wRf6Xt9U9d/QT9dMct3rODsNXue5XXNvxcGFrt
BidyFtyiywSJuhd8Fr27CslEVcZuaQ7Jt1ygd6GJmdsZMFNDE5br4AyYwHoRTFGxQS3FLvObFlEj
hAYYGdc07g6OZxNEVCDAZrGS7kQgozAoFdqth7m23bM9+cUhq2KFbIfEnTshKFgpvdwd6Vx+NSAn
fKmYhwy3mKnUgQaCsrbwpd1B9XPUl2n8lhI2MJiN3CZocyPLodqpqzv/ZTkTjk2QcgMzg53obgiL
e/huYm6QWzTrXkOIEKyN2VHcPQosLc9xmL+KDttCQxzuqIk70d2TLnt9KoHdLpigXoRelcrpAUeH
3oW+A+xBFTz1s3ltCuM+z3mTM0WXKQJxGBJQTwEujU2Y3tcL2IXe70omC/0Z1+WywymELFSh0Mo6
e9z7tJlllU4HA3OeVSrrqQ4+7zYv8CX1U4NMwlJ9uKkXJukG18HBgq/SDe6JuGtjD1RiIk5azBDa
GVL5rgHLDG27ti74n9NLJqePojfUWxssDAyqX71hZDe3yD7ifCxPSZx+ft9YOYa3WFX+xrLaalsv
xut4j8ayRHdLJeeL0zkXaS8w2IZ+3HHI2QeOFUr2Z3YW0IbZmkDviyYn5HvrdN8gzNuV2Wg/InOd
1rWKkx1Zn1W/ncy0PZJ2tQ/urraFOBgaEaSHBg81dzUqTr7b2XBA6FRuhrt36neEgLWHTO/8mXov
mSy9n2L8U25COdcSvLKXVvIlFl8/FQWCecdQ15kS0NbX0huaHzmis6DPmR05MtkGc8Fsyq2JOM6/
crczLx60Z69kf+Qy4j2wwHCBZOBY7xVKfcB44RAgu4aPAzRAAasmcMg4KCCip4yNIJl2Yb9N5ta/
VPjr920w3Opw4vV30jyMZbcn7LLajSnB6rnMMUBodP+s9OxdU8hiRdgSjJ3ZdX8NJPi27qHxJvVh
qRClJVNNLFTLo1vO6Z7NFiW+8qMAxxvqwj/B3N/38nrdKSxVqRn+SA1+WljdG7wYjAISbrcnVVpX
c5EoFAa6GSqb6an9DNyl3k4OZNvOqY6AMeszjB7vmrJpzZX5no6985kYH/Ed1pY53jG0WNwK209O
eVCwHQkn+LfugUFut3PzwNwXgNRgWxAwQb4Qw5jSfDZyD3FX5o8PkzUe8mJimusE8lYNZLcuoE6U
18ybMeaZre/DWmdSVy/rGGYGI4F8FTqgJbehFuD8WPtm9abk8yz0nakkyPdIp+No+NUj4Q1MI6eX
LJH+ozsdEmbo55B72bameO8p4KtKaFqbb7iaMDBvlTOxUUEQM28cmGJVPn9JXgA2jOGFJZOc10aS
GHtghAAvBp1sKxkDJxonzKC9SrZeM1qr74nFuIC5LOGy7IwMqi/E9H4zJka5bbtObhtISTufj/pS
Mysn0u0JL9yV6GhCtoT7MMzD+KZDKmXu5wdQzb9HnKo3mVvhrXGZEMzMJgL3aWJFvLYsI7yPnPOt
usNUWGavjSBub6nXrwyKu8uUyHeFDPzIcYkHjznDM/MRtsFI3KYFXSImGpwpcIjqWjv7Sk6RwYLg
qK07w8xBepC15S6Y7B82U/NVPogNcckIuSCqBbJ7a73f47jgsFnaIBpN80sAPmJkyfgjSKic0zk8
+HcSbd20D0JMFLaqKp7zub6Jpfd3VF/zodDuA6VOckhMme7DNEX/PtbqHBcYFYraZuLa2uIwGnbI
wgzbAkATZsGdu4rHvNsbSF0Dv6I+4q7IbXYRqlK/IF4InGBAuEdtPaHEL7eBUf0MDHuVLnAOMrs+
cuNgrzQ4ku0CCl4/AyAssJeTalkcBEChNvGnXZ74D77ZquOIxHtgTadyxsayuBoLOXt3zh1c2flo
/pkzRoOl1HvbRxTUZ97NZISy7eP402hnY+PWHJODVa8o7pc11KMRI5x3+4dteF89loGJM2LCU4I0
ngrE2U5uNxx95SL5xyW/Vsqo997QbkTP9QVHjwxkplerLA+p/AUgrISqek6DrZeHmrFRtpmBqB6H
JJmOMwTPgB8bs1vUKn6XPtFWRKhAjZ1Tug9mEnpbMxcPCrsIlMr2GXIXDW9RE99YJvXm+3XKUSx8
vyicHGxya9Ph5x/Wr/5QX3IX2fLciqgYg3lPSc3hWtsexiocXonppOvfPYf2UbBEPuZ6mXalBs3Y
Lur4/SWhXJe1D6Gq/SY7SgWAeIOQj4ilUb6T6/6nqQFq5YrIBCWAz2W0jo5XfPn1sGzwl7KTdQOU
LF1FQk0Pa1JqfzfN7W9czNyi6BWImc678McSf6R5DLd38d19DevaM3x19O9fEkk2ZpJqO2JH2xxN
Ay4VI7Ahcu+PyPcXRr79KmT/EhmhHo+uV8sdguuztPPuqAFXbup0+tWnIZhCW9586qA15R46L/Ce
1uTWBxfFDDjUiaZhpCO0LN7pSl4r3cUrkVVeBDZ0hTvmyHSw3o4878elLM/AtZ0dpa4zJzy8eiNp
slazLckqQG26NarwV9IWEMaWXd/4L0DB/45NsHD1CBp4YZHBLSl4Vg7aSNXRchLMHKn5Fpv+eMTA
gE181J9eypCyQWo7gXKEifWk5gCZJsqRhbguBjelcdQmooY4mWHkat6Itno1ncWNcDVAnxLucAxw
tMDbAT3kXb65g4KATxRc8alGuYSIvVl2zCd4eJLkDd+G/VovvbVKpb/3OAQOIKIHpBN1TCYtEG0k
QWgvGA4squ5OMIP5ux7OVqbNByMY5I97QFBuUH14vjKOjeW9pMZsb03Dd45mpd/siSgBM+vhYASe
yxoj2Ulj4sxG/fuhhZ3SPR4TK3YjB2vFiomVNvFPonCZFuRtboo+Ba9ssrHg9GyGmsxjZFFIickg
vX/RKFy3tJrXf57LOxlRM2eEvS1e3Wy8dNp/KcM/Xo9BIb0aOo0hl7U//dCamFyEw6qqBCxy00OO
K79mU0cuWWKRuDt5DSSIMNeDA2NhY6VULzBHxj17HdfZY7a0jwa/ObWr+8CR91jcuVVcxphpaooi
HkooaBhptmKgb/9NmRIKZxMqZUWZ4Z6nwr0ycVwXQ9FCwg9/BnbzCVSfD291GiUFsLjN6mlJ5k/W
0RwFPn47xg0fRtW8q9+E5JSWGDYGjguV332K96bafu1MdSPM82hMjGX0eG0CsiRsRC5cCWvstjzd
Q2RaQJjaMnyVHYxmI3hFAjMeiWLZTE4u995dPAn2fdpPi7Eu54ekbZ0D240BZL7Nj1hUhPTioLF2
AxXvwoSsbXdpxUSbJTO24wyx33nqaQdbS7fIfevnQM7W2maTRCSbXYYRDau5KuU2XeB5TzKVTN+T
q7TbO/sJkTbGiwecNfbCFa6zGxIhiKWsWpGBYeRwpiVKnZHV8RLCxCB77eiDKmvIgt2oYf6TE9Z4
rPYAOCJ8R4wMjIrvPk2iRjvloVvcPXGv4Q4GSGSJfto7mrDBNHH31v3sKRLuKDOH3QaNlymabex9
w1kn8DRFHlb/k70zWY4bSbP1q7T1HmUY3OGOa913EfPAYIRIihS1gZEihXme8fT3g7KsKiurLKt7
fzc0khKHCAYc7uc/5zuHfuC+XVYVxyTH+8hCo8EjPbNnzuyBQz7SF/oANpyYQ6XnXSJXfWNDHGwo
V7lqFoxTV2rAXaO0YIUE5j6y6NlI/emVyQRHjBhSi5wCrg3yN8Btu2DbEAdnpzSIk1dW9EVP5l3v
C0LcmYWG15n7wCl+w9lSChnsRiXI3Y3jCxGGfudoyPvLl/lBA8y34q/TGF/YIXQozP7VZP35dbv7
9YaYBTTPKM63sdS3ygzPow0FxPYBb9WirE6Nkz6S2GaJ9R02xEVobXoRbFnr6CWYbc6FdIoUTKiX
37aC0bkOYbCzG82uuBboo6PndEU9zb1JP5TvBSes/VeKBpK9m3ChJ8X0podyG0TM0dq85tC8EIiX
3/zXe0P61keQLVWDZ3AsjG8MMIu1mVM0QMw2Xbs8sWXZwLpj41uynUGeBT9s5w3GIIiEAoN9ph64
Xw3buq0evAJkEIfS+STNjiGAZUUoZ+rijZhK+7h/sVX21gUuxDVSEWsjZfub2bbghOy8A55gh7f1
HJZnMr4GkSdvY7A9PREI0Sdf9flxQYgIvEv7zhqoY+CewXJerGY/QY/3khrTPd2eWQnOLtWaqBAM
rU3qgSpPUsyVIVT7U2rB2RDyKCQ65jg7+1/3bQSsDpDfm2PSfQPOI1xeKdrxz0HgHipLPDT4cPaq
UT7Ei2RGLWOKoPrp2jUpeaV4N5ouw8nS3Qunep76OODlXd8n7Xh2UITOgvqfyanFA1nMiomEz1Ls
4hzMsxYjwPAU9OQb6gq2DntQLWsQnnQ+r0WU/5QWCwRn5Y1nAnBSc/qiuZKqrpzYOk6XQZSH9iUx
O/s4N5Na5wNJIzfo860wP5uBeq6xiMgrE2Ymd4eYN/j+Y80REOdxU19RRGs/4sjS6INvgwP10nI8
kcjep2nFKrgIczTwBDtyJDGANvAhX1gnfGRFZAzJZFujbJcWKyPRlCNYVhAdicCyCI8W8Ta7FRj4
uICNfU3yeC8Jcx8CK1JrFDuxtg1j12XSPJq62eVBg1yQ6dco1cnRtNjEqOnaMxI515FGTcBx00XD
FdtpumZjktbdmx/n7yZ/Ypi007SWFs5m/BtUP/TV99y1vxtw551WAkNzjJUZv+cWFhbwNbgFtDEc
xwVZwYG9gffj8ugIkxj9A3XaR048FnfJBdzc70QEcYz7Y77xyNRzM1A9rZPOszeI6WB1H6YF0M+y
/aNT4oUB/JrTULtAndJNq5J6oYpCtariJ0zg3aGZugM2YNyb8tMvsNCGIjhKzpLr2gVO6xU/68JP
v3k58kqTHclCJ9+9feXhtYvZQR4GGid3syM/vbJxt3HTqBWlnaj3/jkKiaS586jXOBqPTmMVWx5A
gHsbgYzejhXiMqgvRS9f6xEzFKMJP0W4z7wISLcgCIVkwTkfYQzAFgv63uVOl11JUAUHu30we6w7
Rp2vIbCywRO0vKA6m8Gbw4Z1Gaf8IGwOFpUPQJxQrBhM+7SFCdn7HVKjCSDMCChHI9bvSXdgQmT5
PJ1DgNL0WNPrdMSCNRELEORL4/4WqGYHjAp4svWBfC9vulMZR6lLO1twdoPS2A8Rcl1H0ywjtavF
AZsuU3fTBMGeBSo+aJJLa47S37LuWKbmh18PaBPOGO8jz8OTZBblfunF8xGGWK3YpRDUTOeLpirT
91S/VfN0HseaDQigb6OuG5g8uLYcgW3MFuSMaz/fkPaY161U7cF21Gd/mbdjhP5XZwArJ5Id68KN
GZYD492aDNBg3ojvdv3kKKc+dgMehWiMgYwo3KQG7o+t2bjZykLkKuBTuEn+BXMF1A5ilAyUsTBk
+pAIg9tRskV85AQlyRIyleEY3zF0bKeBeSPhBAiJ59FcTms4dArIRSoNzq5ZfFNU/mZu561YBVWF
SZ09dcipw4bm47BoGIJhU5Nk795Aj5W5/GKy9Ah5TtOdnfuU3zVVtY5C+0OjBxNGInWWbylPekrL
yjpPBcSpyuB8RzXxqjLYJHOboyd3gx0MaCXUWazz3SYPqgdOedykTRL1GPq3lpg2adRNR/q0zF3d
WFuqRlYAjvJ1NMONQijYOFH/rmr5OLd1v0bm35RlfPSvrnYyRFPGRuiO69Trjib0Fy3G+lQ09tad
zOTQdrmHU4Yucn9geihp3xZOsxsTnrvAGh7AE3tUVpJfTOSJwWi6rvxyHwvD2vtWfpSjiUvepjcs
UGCNgsb6weiXzuNSOZsmzkC82uPNXEhZ4wMnnPpEKc8aj0kEVmX+DhCjx3BetYhe4ze3uAReAwit
FO8pXFdC8srcAcwNgKr0r5h/aJltFV2ZqXdmEGzswVpsNV+yS/X4UOdjx05vxIa0fJeBntZdRUVC
JXA5tUWqkIKOsWOUX9wsv8Vp652Y37hQkqefBcyDg5O7F+q0yRx2jCMGGq8dO+TGmxSQ/wK4okO1
8v1WHDrseVnaA8DR1soRi52fV2tZleQ1jIJBM3OLTQAns0ZIWZVDtg2M4LUmcNHm89cy28+8osTA
1nqwbWsXxcQTGsW9SGYmWq8aTFho3h2+Mcj4ZT1uF/ITDNhveTp1QFdgi5rjY5DFHO6lHS7cQKa7
2fJqaBRT+NReS9zzNSyPrWnGT51rvWjGR5kgIOdjE9VWEXLNfU3xIe6waHBM5/WBicxpvjjgZeG0
jpcB4+GqSt1o59nWkr9/Cb3C33St2v3WGyHI52cyPCwqftu4GGO6wFnH7P9nWHGzxcQom4aC9SFM
oHT3t6pMrz6e9x0Fg+Vai9rH3FcZuyqLTlk9hPd1Ob3G92Mnfjgpl+tU5l/LlmyJ2XvfI5p1diHx
Daq1Jmxw1iJDZud05miRg5lcLW4wuEkc3vBix9uyOreM4iOb+7LHKIz9fPTsSzdm4wEENw3QOU3Z
0r+0XIkje2jWPsKt0bJDr8yub8+l+1Ur1R7NZeeult31rze/fag4OLmUDG9g9xQnqnISRA7o8FkW
0CiyCAu/3lh/e+9/+rkMFWPVcvCcvVRsQo1w6xO9OvWxqdYmIXSWi87a6Vo/mhwJqY6HSVDDcyMw
dIrjdjj9ei/823u/PvxXn/v1X/7+Ff/qvwgxcliIZLdphEU9U1TZq7ipwyu1QHobWDNI1QLywjT5
88YAbZ6Ec7zNw/qrGMRHQLXJlVT4sPXdRK1Epc+5DlFHFgwgXSWYBfhfosdm2oIUYK+Eh6g8abtH
ECQ64nctauHQx3e88qhqrezduARcOy8cr4NRkQkDYJkTZV7hKGVSicwhGdWuRAe4iH8HV9Pt8LGs
uxnsSu1//24lcKQF9bVLC2Fhssx1zSS3btXupYD5bFtvQQxJb/KbYJMPqEhWzCoJRXPgTIj4bp0K
337VLB1Hn7Td6Hwvbf82Bb4CaIlGxRDb6IZ3u3Stsx8BumkZgroKXYi8OE/PlUi8g2boYH7scRTZ
rl7Zy47S9Y3nLvtpNl72OFivrTV9Iq6Gm9n0vwbk1BHVp73TtOWJFpYYqA6+mpkwAmSofVJ2YucP
nOxJ7XzMU3xh78Jt0Gye8UOjSxNtJn6XAtlixeREtAotlWwjq3vI/LXujQdcRM6GB/V1qN09p3TY
gJZZr207+tEgUFB0F9Hm5vUZuXb9lBswztphmEDwRi3kmf7qzNmr7obHkSjXypQRO54MYF8BpWIt
KN3SYecAipzlyXHoyOk7DT6i0E+pYXXseTnRwZVrF7mInsNx0rsR1hjMCONUeapb+507MBj+qCQX
bru0eIHQMU4FrQ7HCagT/TqKCA5wXptZ9YpFsyMlxY1mE2VE7qbCy7fhmH2Zp+4RpnTDeN3uN3Wv
5pVhjerkZiAV9QReq5HA6WPGLUmEnDp4lJ+wCvLboaVn2QQrC0Cq59lHvRSvTF4BxzL7hd+eCCQD
iyr71geXhVfCK3gurCCzz0LNLxwUCWl71jaACnAo/fpUlgme7xEk0PL4rfrquAoJZTTvmZajZE50
CMrsRSXJTY7OjYajtzB8Fj4uIG2WJrYEhGVE6YcuZr9jIz/9+kaevHNcHpMxIDmHrrFr0Qz6sHYP
+DYm0FBosZ4Cq1dP2j+1hr3PRm84VGHfH3rKehxpTgytbKbqxTmJJMvZfZzHJ7AJ/NweTX9aqUC5
a0P6J1VRFTmzH8bjyuk/gavk9691yFlQKOJKeujXJAEzUoTjKo4uWlov7SjzteP5b01JhULskmKj
JiNPv40LxCQai4Ma/FeHJgym2HH32EPuMGcTdk+YcaphZCYcgeUZMGfT+d+sqjN3yokR96PpNSnL
iYk/elQfG8nWj8HRajM0HwtZfZqZ2tdhEj90GBlWJoRZupH3QyKihzxkstXN6TNxZe9ipOzXOT5s
FRMpRtM6vmZJfDANkvLAMMNL3EKeGfPI3HsZqssg7orRI7YY1UwcyRT6BB3weIdXizT+Ub65dprc
5fMbVbPbqVIPI1JOwMSxxNSxa6bwS7qcogbCkShT+BY0kwfmjvGGgdqTTtE50i6mPWSZOhSl9x6T
PsDN1eVboNHTyV4khlYi1XsNT3uQzw1dLzQw2WCdggR1y2RHuvbZZ9B51dyHgcvcqoxf4pLYqgfG
eUOaojpRWcRdjGbemdXPZv2z3GwdB/iAO5epwzRuU8Ira+hvxPNiOK0mnhlmO8Nr70XjyenG4bc3
XjljG7HRDcqovuRW3+8tJhHawRSUVsc8neOT39omY4TyS2/JY7sMNH696UoMKtI0KJ7S/vOYjO6K
3EG5UjLqtk4/fmRmodbaw+pMIOvMlqlIljtI0m6EHTzlGRtFkhPkvBCsT25nIjstb+aiRyJsmSx2
SwuOZUfPc8n/zRp4frFrk7WDKztn9YcNYBFxla/BAcDBalnTXNP+6WndrodIPFONQJZWMdCuHGae
wBI0/qbXsmSCV2I0g9j0Ui8T7ELD7zSH5AO7VHjsdWle+wb3u+oEYmBkPONXzGY/umEyJm5rAG03
VSJ2Q+M23DVH5gBmXKxLnXcb5LjwPBs/J/R6ThLi7DaReyWGygZ0tupPSh0pzJB9sBaDxV3F+TZ0
DIpNEzOWHHR0TUR1h36e7nFk5OzLugvknWPt5cWDr+T72DiPgQhnGiaKs6eG8TNzoot3G2jue60z
ZtozVVJMcIibDzqmMioonu1wWsezHHZ9jII/ERmYQ4aonl1G9Nt5r84g64+peVFhsU5z8xYQ+eO0
NMgNROCfvsKMGheBsYprHW/93uZsmGPYcsiibKwwCNG8/c9kFvioKfQIJ2yAQTHn1A9jEa0J7T+q
xQLuFbX+bgHELZtba8oHULfdhtKF5NhovdNZ9RWNisEV0KA9RM0dzrg3Gd/EGIVPeW0ho0dyEzHU
58pgZVNV/GandXCWPm5KoK7dbqFzH2WAqSQhwFzgkSt9ANyhbmi5dquHAdsoDIT+h24BTGnmvVCa
SxDtpOJl/uBOXXvnQ12vJis/xREFOYQPp/VUlQEJGItQFH9HN1TlMdBosPb06TnpXR7ES5pT/LSr
8Khhox84vENqGXiiYG/Ja6ct68hS2O0FDotHMl+cc8k0fcqACi6jPMzscOk2mrtzEEoSM511qyVW
7bFmrKhc987uiv1UDNWlD535BhudTiQ7RAJGbrto1/zSYpfGvtzkl6BKmK7ScL7ta1OzpnfWa2PP
EchcW/1Wr/GrYyPjTHhKXoawLS95EpcAwCJ3q0vU1d8+RMjfN62Y1g57lUnMw0234bdwIuOVaSY8
XWk/xBrYruPRne5X0IlTo1piIh4cx7Bd+4ZUrHdjspVjW5ODddtjq5pvSs3JXSCX5xx8Iu5xS9xV
ifFVdqCW0QHybRsCxHSXWyQo9hmzzIouIrcXuKUl4+DOZ9zElrWEAphgck3nUxNK/77HD+BAPI7C
Kbnpx8GlCm+WlC1oKuCPtjem1JVZ22bAjkl4gy2xLdCSSkIzBYvxwchyvdU+7Te/yznekNWCIv8P
wnu3Isrb5r//Uy5sit8+ffzgQyY00DEENDvbsRXhQWKLvw8MdqFPD1AbxQfXbgjxzI196VvzFJHA
/sLTtevQpk4J1O52hW6zdcUETY2I/GrOCaWwlcLMnk5RiqMlfu4bzQY3S21aXSLjgH0ly9bapeRq
KJ2/RqFIjttrkFHpJiibgztG8WliC49jIHVhVXoN2Y/OgnCPD5/OLhMhwaQprcXbYpf+a5o7A7Ur
VXykKORKyje4/P2NzvLmkAbdEzQ+5lqCfVKPA86clAuSumuoMDGth06B7/zzp1HIf34atWMtz6bS
Dk+l+MencQgJRMw2tZjtoD7KPrBeu5oO+MQBKkzoxkXh6KNv8zfazvH80F9OB/PoPOB2hPORpsUR
pI7zwPy1uSp6PPAsEGAR9ERFiN2PXLiEcTr1ZAK+PibUXeIvCW5jErsbnnvqYl33R2rVzQlzcPjF
JoaI5SL8DgwbT9E4Z88WGO4NtGaEUxGqNfZP/15Z3VGPU3XGEnprbXJ6oqH6hbkz+7PGetaC+fmf
P08L+OWPLzfP0WwBbZeYrFJLfvV3+dTc6fwixBdw6Gx/M+ZZv3Xhh5cDQE03tie2kjJe4zhqz72J
lTWk25rXwH5wuuiIPHzv5x7ULyYUCnjU4VeALSbAfqBe3NtmzBvXHxKo1lVvq3GevmZjdA+BdAQM
gZfR8LNXI477R2MQZzw8f/7Y+Ln/8sG5PEAXuzA8mj88uIkUa97P2N7dND1iL0U+3Q2FE30PS0ge
lGZWXEr8IZheiR00aNDXRmS868ri3lWwCa7T8iBimW5zzbCV+Wm/IjJlfq094PKqzpC6eVmtmrnA
vMLEFjiYSn/3XiLDe2U7FGZ0Ma03dtL+6FkiXXPKX9zWr3dgX5aRBKlceFQF7OogMNWrX2bHTDCN
y0fz2Wzj14i2v6/sbro9HZn6IFRnP6QYwVd4kTBiDvT4zIHxgurjPhKVSFZdTJV3zZmD9hjPgq3u
YNlO3SNQf2tpc7LDW62hYVWBpR+56Z2wlgPOqtLwrvTc8J7DLAuCT5ayjkdKHKv8pW/gdPYMu3zR
fi+6CaK1ixXUlg8tXSafiZLVypKteCzR8vcl1aQnzYF6Y1gESYGmFuySevdbNRZXimnkJ0sroM/B
P7vuSKA2osau7XTwFPsCrp0l3XtidiQujOxA6DLiPoEGGe64b9e72SCiQjvoXDavxN4wjjdHrl3y
u4PX3tkxKRdBx4sz1OW3XLneysOkgBeL5rpQZnDH62kvW6yYfWwrnFUt0G62GaFfWK9//ip0/nkl
kkrRk+l4tgnY/Y9XGAOeyHDI5B48BNODiXXZQdq8qP4l7W0Aqn6CJbJ2t4iJ9jm1EhrJoiQ4YKHn
xK8HqmuWmWNk2u+ZROcVzO72ymROblLuTe3BRPkS8Q67ISnQLa76uQXT3TbZOoPLIJtab50CuHjr
h68Y2zBtoI6uRTZfzJb/mWowJRmzyn/zsJf71D/ex3BTkHpzIUI4lrnQnn6/sBiS6uTOVuFhhnNL
B5V9tacoWLt0mN4HsjtnuZ0d8iB/KmwPm3xvdk+caK7G0HHArJvu1ggylr2CNTjJ4AJpxV3ESgeb
DJnlssf9HWQ9zsHFCDmPbxbpv5UDzK8P4vgrF1G58ZiJJXVz7zrhyS7kATk62aWjz3xaQdZL7YxO
S7lvmH9tZsZZ/+YpsNx//tNDJBDSc8l7oD5acAZ+/xyo3ixJBFfhobfL/jqlgb50NWzPzP7mqrb9
MgdueKqC6IcSeDdEVL4MEcA5BdrdVSaCXOaVr2lybXvrMZ0SXMyZ7TxldN3Q9Jai+0Yjtb51/+JF
rz42hVs/9O9wKsyDXU3k3AxhPjux2uBIWZC6MXmVqbi2oHcImZ1kWECBZvB2naP6xQh+gYKS+NQY
dffoqRM8ovKpQxHa0BpcHrquuKWlOVyBy453YzB910tZQoRtrynp3Ymk+9xMsby2thBX1ktIk1Qr
u7bFy7SN2gf8Q84drIF7u4I12gYZ8ZDBuHSkikCqC7mNqK+FkxPFGwgcl1/eEtbsY5Ny5O9NWqbk
VM0PpbQedFfSUFzVD47T6rsRQ9RDxmGw9GYcx/gl98xaz0YBcctq82ivO0maYtb7bvbOrVkxKhjM
iCUPtKjVJXvDbc112AZiOxgYUokpBiVM3lKV+s6WjYFpCfvLiLVsh/7xoSbPpKGEGlEiYPmaOmv/
lmbWFcUBbHlPUWCpcRI3eUAVCsf3rQkjfjNqhfnOMugetJP8ZkbdAcsp9r2Ic7k/I3ZLK0hWczjE
Zzzdzco1EM1lqP2tVVnUerXgutJnNlfs/1IUPSMk+Ny8S6tE+ZonrFxz/2oqp6HGFBMKyUj2fh0B
xzKHpNDHnBuWVooqtW/4Ni8Wlq3rkCGOChKmGmPOquLYdavTztu6SjrbcUJwiSYrYbQOfTRTuC2m
yHwiZ158ScMRCrbLV4a+y1591s84xVaO4tyHw9S9y7qJAU/pG1//fGWxbO+flxZlKwGhSVjC9cQf
tsihZSAMAbneM00d10uI8Joq31/j6LZX0yw+eg7RD3Dx/c1kNem2VCI/gfX53udqgRgi3BkxXInC
88YbJOnw2Hnc1rLQe5Kejg41yIJdrwbr4DjuS5ub65GWoYssJPRFgIT7tuqbFQT39t7zjbUndcEB
7zaGSXhbxn1f2JCSraAofhvluH59hvPatOO97ltI623P1wXIKaPKU+5CTgJkE/NDL4duMxCVvkiR
MTYvLIvJcPHG2BylWheXjnIT3P28HqMF7GqnbbV23KjZhbSuriaL6HY2tS/ZYKvbkERbh7TZktPb
ZeEpM7rmh5qaY+ThvrWMm22/I1/0B4OuFWzUu5lNBI2l4AHsZqCfGg7FdnYpI2RB3g49PyWw6bQ0
M7pHHDe4tXmM5YYjGKO5Cdgwrb6/cvBSnR0XWS/1y/mQodjQCTV4z8RoL8lUQacQX/IZzxUbb+cU
So84YKuqA/F5CrQCz9kCi8xWc0WtH3ja/Ywx6Q4f5toySjYbBL3qFGfMQDTp7OaBucPGvpjaFicE
5mr8LvIpJnmD8qWzTe/jxYyTYj7QS13dR/hBZrAVWxEQxsMlGQdx9sNLMAZ4sU1ZmG+fbUVW8dcr
9v9jfv4d5seGAvm7i3vz1r79x2fOWj/dv2Wf//2f95/v9VuT/CPg57cv+ivgx5N/Yd8uBOdiyR2U
q/1vgB/LFH8xpZIuS4ql6Bz5O+BHOH8xIfto0wVC9Vf2z18BP5wB/u9//Rj/T/BZ3H7brjR/+Pj3
p3Mu0T8sPqYWkju5QBU1HVfyq/3jPT11OnAlftjf5b1oxylkgo4eOljZyY/wK/967+9v/vefCxbX
M6sQd5c//za1CI1dERRdLbAF0JT862cVlev+9SvRQOIVJFcmczgZYaP76YCjyWO2oOxhT3fIKmmH
+gmSPdgM+4hdWm17hy9Hg3oF23Dke5XENohYQGN+obMDtEBcVu1KvDHJIcdJGEtSOuy4HTVfIWIr
5O89QOgnX4ffyg5AWs1S0BrO1xZPcdZU3U2WGkhlAR9tqIvp5Of9JY37Zxroj0T2XWDtNbE7L5an
clBHG1LlLvSNEv+gueUCZUs3BajM2bPy3LdhwOQr/JE5NlkATJ0KoXlA0rON1wyvDoutZx07VmOg
zh8WU7eM9pKcn0Ohk53sxAghxwyKi2foAiFQtCtfq+5qFn6/ayOSUxCD1mJiFhFbDabvnYopgYxR
XldtmT/bMXXPruyOwuh/DiIUm2DIHxPoTkAJyLix/GQ7kh6hHvGcOulzwB8KUiKnTvhChTPow5j3
WEsPxsLaNujWGvL7vCcRCVMEzN6IuDt9+OHg7XpNE6eIRbqbZXCnpH722B+iVYIs7Oun3HU/2sAz
1xCx2gu3ae6MRXqrwyqEp7Kbsxwbo+O99LH1OLsFOAdR7hvFCK3Ur1Q4NDBKknmNZWXBi/dM2WuQ
7UbfHMfEuOjYOToVsrzjOT/6iPAxpv12FVnie+whiTOsZAF2n82B5sUixw8tTFpFOgV+OVQkrbt4
Yyh4gRxz/dq8w1eoNzEbD9qrOJuQik5YxckrbivTe+tdiwdfAgr3ccnV5Atwf/8o+h6gk3wDJU+n
u5mVm4iD3VQn1R3JI+qFuCBxFWHO6tKEv15RXqm+YairCZFheKq2GN+v85hj2ucAopyMWUHrHDHd
lat+0MUWXvtzXhCc6eyy4vDRDxg+jaNL3rypsi2AGToaZvkwUjJEAqFY2ynCqiMnLgFsOGVV42lW
AzECDOhrWKc4QF0z3po2HuxghhREVNZyY4DromUQD+kFz8t7WFH1JvAj9kI9xG36aZrMHUJ57PLS
3ZI8BVAr3nLMkZhZI9o37IlzrjySv/yImfRunfaL6B17baDpj0lKIpH2bYCl33FLs/kc39ldvoZj
VR9kAieopJpKl0SlkWyJEDlfUXIl1Aj+VoZdyW1MqZX3ThP347K+on0Ljz8aZbR9fvGqgdquzl3r
BT2IbmPucwzg59aPSBZlDyyP29lbVO6OQEqEpdVwMewMIU7WYSs658nmVFEDSz8YmOmTxQ/x2xuF
kz4TtCFM3SaGaR3X7pekhSwSM3tbU04KbLKjK8m1GRUa0U0l/X7ARbLi6HWeocSs64Cpc8E1oeIx
2dQ5/Vd5Bx8oeWqz7kfM1SUMDDI9fzHrwWDe7nQckm2LMg5j6wC/ljP12XOL2y6uBoj2TXpOM9j+
0SmY7Y485UB9aDxMdzHRGB7Lxxz04uLgex+B1jNdrw5dxWijHW8V06BFtVMHxdRlrZKvk1GSr1Sl
s4nIowZKv6vKHO5qeRj1MopklsfUSj8UgGMoNrWz1VCprewYFUrnSrWuXsVEe7ZBoqcto1ouMSyx
X6J+oMyK4aTZbkqT44hrx6/C609ZCX47MJgQm1mDY3WS9B6VAyNcf6EfgKydP8tMHihqGPYNe1Fa
Q8X30h8JvBKHgCdQO5tSQGIqJxypYSZvIlp1Ft3BUQ3/xWZjyIBYZvdOHT1YqEfVpKEAdPVyzjDe
O6ExSJf0+NiiYdzpR9HG7jlNUg9wo1fD743glBb4qigKAbKBvG4Z8A0Y65NX79Sy6d3ZkOM3Tkcz
6xT7u+XSGmdKQlMJvDOJP+zMPPpSnOoZ35Tl5j0XnfFZDT0ctZLPwhBCu74rwoJgEtZaz7qrAwwl
cciiG9K+4Jlpuw2KOy+mYK8efkY27aN5Vn+GLrvQ1h+4VbY/J3/qTk0SPsVtUx6A1W4KK5h3rdv+
jEdQt4bWm1YrcRdJ5CaKkRJFG05rMLNyXYtXeZyO5C/0z7nNgECEcjUkhOmatj/EGcEnzjP0nEie
3VReTWW4946U2RqkQHEJhfU+jPZDjTWRivHuGPb0B/f+jtlqs/Ls9NlqhXXKE6fftzmwhjiabtrP
v1Zmjpd3iZ1J7FJyBpqJiZbZSElL5uBfWhwSjca4BUzASaDq426ABZ19elGOc7SirETZQJtncfYS
ruVcj68tpY84k5w3v/LXouN7B6r7iXNS4SyN7orWJcrdRF+m7FnbAcfP9IZ6vsRAKYqjbPynTOmv
Q7hHwMGv4YfU5OIrfeBb7ivQOutwMKGrUYOzooT8DouecdczJTWJSRNDCb2DSEaSkDb0GQi3blVN
Z90+DCW7jKKpN33JMDtLMaqYXE8rdAYsY0V/302YYQlxfVYAzjxhl5xcy29ZRZkJ5+KfXm/B/jKr
fcuWbj1LRuAUIh16CrPBa/Wk+GnCMmtF1rhmppTgmeE8km2ShmCirpp+7bKwBVl0jgJo38AdEJqj
rc0vvHYSwIxSgM+h0Xrj5eAxiPD32yYaDq0e3/zWpzavaNSud4bPAPoR9WZNjs2YPPerHePGGxv4
VewVlqZoUXKz9zwejNNuKtD5uImrdytdtni6PfiGm9wZZoadRl+n1iYK75ChIXS4Va5Bf2pG7kB4
836CXHZwxmw/tUCEGv5YwHzwWWpRbswpxjjqhNy/JZTxWFefXceC4TgFqIpIyQ1rGeH6yQrvK8nh
tq+qcSUcGFWtyopLC93JsnLoba7JC2iM8W442aeanORuBCcUtwdziD5oCFsBLJzYX2XDUZHV2g0p
MS49+tPdoGpnp2VQYtmyuYxAeE8VZpZh5s5aBgo2NcbplJ/rwcBc5xNBDtPE/d0MObZ0ghIFbtYv
RuOUGNVCCnhdq94DnkAXqKGpGKW9Kxo2DOipF14D7EHSYzWbybYKfF6eOTJPk3zMsfne1OrRDxkI
lnhtgdZ036tw1ttpsTzVMXM4qjfCrZTTV4NMzMHNs/FS+86TNw8lhmCAvRi5pN9/CAg2Bh43IHcz
XLGUN/UEL9Ejj+hGxZlhzA9GVvLqKcbyntPu3dJ4yjJdfmEIQ7/2kcEE48i8prPW05eqiIpNbHEj
B08DF0ejVMxO0N01CgExNqs1LcyLYz8yzunEtJ1ykqsE/rWXiuLWif6qdT2zpw+Ymz4Zo7wWmLSS
NGTU7AhoPinT+XyppSK6SOY3Z0Fso/sYFh7RaHKjygitE9Hs/v+xd17LjWtLmn4inIA3tzAEPSVR
/oahUpXgvcfTzwdUna199nRH99xPRAUKoEjQYCFXrszfOGIpcfMWVbd0c0NX0bFrifMSzz49Ko9i
jHxln4DXsZLq0MSLMfCy18nDhdaUtJMF1KkxGsE12BgmsgUNElUxvAhTBgQ+mY6q1mnn0ODG1qJ2
O8VTtxuYNm1o7TmWET3U3QmoaZYoO8Nc0naD4i8rx3IrFyEEjeB2mqRudOO+pAMEYCpWp9uWieII
Nb89QKmKts0N9dC4v23H5AY+UDT2o9Eq+KhW877tjYe0L2FIRGqyu8WV+JyZQLgklZIe5PEERLEn
x4Y3AWTtF0m7rhxjpEHMU0YggVJ8bIpZvBsrEBDShC2Aor8B9cK1BBr/NhmLx8Xi+QC756phDjKL
ubGVs4dGNOe7Gbk7D3xQtTHzxewa6WfI0UjQx+LN2Awm0JtOF65iNkTOjZXFBsFnW05FkFlorZC5
gVzOhvMg58UlH47BDR+vGRI60IyKPGHZ4JbzZ/OPx8wk/YwCMo7bQkEtsR0AjNPdggyyAADV9VGx
NDCnJZ6Vi2uzPt6GvZjmCYLUfx33WRQhRLCsH2Q862lbVF6eB18xpmIMWopT+3WDxhr6TUovH9AD
/YgAasCWVDFbEKqm3ltWtuyKVr3/fdxWH0GpQFhaCMsYnoN1Uplrt5EWuvVfTOb1rxEIdKEPum0H
Bha5vbrXtlqcOMaYwdZaiXwZEO3UXnf7LEAETmpewoUfSOH3D7F43Rua9s9jEw6UlQriuGtuotMF
OQ2OBVi8nuM3OZDAzgIET6UFiPy96WvsJaQ+FNwRw8nf73ATRIFm0PJm3w9aarQtZBB8/QJyEskL
MF/vbhMAMHZrCom7QDpiU8rdsDKmKYL+e/cmIZBdJUA98ZmliwAnmYWHMHttM+r+SP0gWVjaFo7g
/FwC4Hall1BZqQKo27nIeqMKSgxz0T5BzT3s3FDip183wvJ19GNSaaHsJTMZ403EomjhV1vLpVr3
AFnOuEQKcPDHYF8vLA2c2UjMlr1S1BAmUkfjtSOCQ1YXy72uwbcqym4utpM5O7D+xC3zQrUHh0ur
Nod89JvTK9dCtSc/oRZJqXulIrSVVu/XPbVOuq0G9LLD5nffLJt1L61b1Wvl8a1fnnoT3RZZGjr0
cCrXwbfuRUjOMEDHHO2GOE2cdbQF5DqSt35xLtIyENFejg2F8vjyjVfSfIcJfbkdstTHfET3gwTF
lHWj9WoJd7GEidzc9gOWYv760ExnzLVYhtpJ/qQJKFfSGQSavhI/V3rpepirJQamSvcTNet2Y03t
fdVinUhdhpEZryD337vL8QRDyk2sDKFCXBz2ViAwFppldz1eN+vhjKavrdW5lR/BTy3u9SzExLk7
sojDznYZOBR3NS+8Za9hqKMwsHI61y+0fpfxAVZvssdfM+Oa5GFKJ3gRVSBMgJKS89zXYcev9MOV
tV9HFgABU40JJfKDBqQNJ9EpafconrWsA9gk3ChuXcSSnS9jfd1wT//Zg8bOd/k+Xv8srg9aPSVh
a2KN/NfrdDEBpbIet52c1a//ONvcQO9txF9jOfLdKpVx93tXpSFGFMdra30w7kHoA3cizn8/s29g
Yo/LZt1bn9iPzMNUbyYnEBkSctx5paZn2/VItBg0656l1K8VfUxvPaoTSm2eGIBJpfeFtLWQo55Q
gF9USGd/v0Jb9v5xqEu5b+lElcFkkYphxL9PryiN4CZqCQBg+W3Xn9UyEU1YD9fNsPzh+/AfTwmL
WVu8xQ1XW+5Fykwlbw6/GF9KEMcGBU+W2Wp2ATWSMPdVA/WzAKJFs0QXA67Nn92KFl5koHJFj6WY
tH6HPQ7UhzU4WcvwMtddyriVO2OGiUv3PX04LvGK5vzb7rwEOrNmJR2FvY+aBkGSKZwtKHAVphhG
OAs1XtF70ysF8YWpr9x/f/z1MFqese6tm7Cs3nDmVTx5iUdCqRMZVx7+9/GNVgydQ8Ffv1m1fL11
Lyd+jr0cbSkT17iMI022Pr5uaLeDIaEGhXfCxApvova3xBduoLDerruoJGEzY4A8TZfgC+Wee2DZ
Ww/HoGYFmi3c6jb9CBcJnhX2um4UZn1iE02V/SAJ6NXC6/7PQbgc6vir7NcxqVF/QwlAvfvb+F53
KdFDQBgQTlgPsWpJ/FSSDn973jqyRRQcJU1QNn8b/Otzvt+jkkrAFtlC/ljeN4IVywp6JIONVPPP
B1xfgns1LMJRNyAsibDy4yYE+oDKSL6Plps8XPb+cbj+QUFy5Hdr/v93ZP6HjoykmiZAjP/e+muX
/4w+/tNx4c9r/jRksFVAcUnRDBl5RVHVTbouf6y/TPNfBBpDBd1qarRqlj/9cVxQpX8ZGh0TERs3
Wra0ZL4dF4x/AawWLSQt8OrCHsz8f2nQKNbagPk78MSUFv8GS8e7AbKN/H8BKCEUR3M4CjsgvbMK
YIplAP3eKLvcphDdMkrkadgZ5yYeI0+PWdKp0wItkLL7VI0RlRlVH+nWAWmuCG2PlnJxB6kg6xYd
sfoDYI0AglD+wUBGBCSX7mtdVoke0UdlhOFmGEJ0AVFTPxSUQN00Q2Y2xiqHikNI3VtACH2R5a9y
EEvt+Np2WnLEzc8vO6U/QBXeR6aMrGVWMe0Y6DgqGdWpNA83iL4csWVNEIsZamA7KKBZOo4ocp44
FKZ/TDLtYAFbasTPb0gTI9VXth2UT+gzFvUHI+p1jIk0yaEaQs1NMZ2b3EGJxgd10oz3AgPGzZRB
dSzrlIoohW10RP0iQI4wuMFQ6qXiJDVeXZO7xWr+U9O1NxToHCMTS1LA8gscCsBnah3poStiE6gk
VQwZmTYLIQUfmYXY0QXsXm9MIL46wpKFKLAdaslLrUHxbhoaDAWFDLH/CDvrV9KHdiUbxyxN/D6X
LiJFUb8ihszqUD1rVQ4xNtkidhWebtLYntW4O9K56LCZCu8yvFU9uVB/AK9sLyES1raR4G9QBOJV
uGYhpohRo0JbgT9ZL3olJsTDCd8BWvrUDSqEx9uLhernC+vMAgVbmhyKIX/CgjH2A8VOLIKIbjjx
nBHzRw7YeJgigPQTTl6XCi1YcKRGL+GKm6SD1yDqcdekrbHLWuEB2VQQeUXyU680wvnc4XSqUUuL
EbxBmzF7KHqMO0NJmrdhBNs/rm4AWQzlvjEj6j2s7Cl0pZ+3wkr3sVH6ep6KtjQMFD8ModlGpvCE
VKNn5bVyH+L2w6XLpk00BcjF6HzoHPel5hmFMX0np9NDS9LvokHV7G6GhHWaXh4lkMVWczPpDlQd
kwx2QNoiZikOwRnyv4Xt7NR5WDJch6QoXwoUd5vENUH6umUKvxZNI/hwgUo/qU1bd1785YyOWpk6
obbWUfkSouekLK4A+PAVH4MBHQBsMVKjodqg6Vt9sVzHn7bagIKjL4zWtiJ0+zCj/RWH81nXcJNX
x8dFfM+6oUsyB5gKxCAEmLFFFzMFPIWGysuK6mKYOEei82/aXYawh2wYR6lINhou6sAZ0sEdxCw8
RmLzEc36C/xB6gWIvxlW9y7H/SWeFPxVIlR2k7Z8EMxAO6bVvTHE5jmJQ6pZrBJsrYdX3xu/kiCK
d0NGaXPuZR9wMvDHNviBMylLLWo91px9CklyDhUByd2x3spcb09GUcYWBCqDWk2HAUtXIL9Jgk4P
6aFAwSDWAeOos6svFs9ap99NuRgii1UAraLoumHhP7RIUsxV+xoDII47E+XBprA7c/7MU1N1o04/
BShzuPlY4o0atPed1v1KkBRzBLlVnTSaXEMTAHcaHYVv1QC2YagP1Unh51JbtDD7fKECKwEUtaMs
N+cAtfg8mM6AYaBWJpCX0cROjBuahsWceEZJAFI1ltGSOW/7Nj4J8K/Bq5Shh/HuXhIxNiylQnCE
DCYsRX3gPhMUrHEbByWdqEAf3Div7sPcwKjdROqyAzLTaQp8T0J7ZFF4bGH195LyQAXiTbt1N/Qr
s8MADhafkA1K9C+CKmOfSN7oLPa+zpyo94IFTbNVpuA1IQmyxrKxxTYnRujFI4TQ13AYNQ+CE0UY
uTf9sabGUMnnPgoHDz/JZxNSzLbpNcENMaKvh+iXhF38vUVpF40J8zHrhRuNpta8UhJBbjAbfKUI
7m5z9zBG1N8DBAo8zL+HPeIDtLTyyk2QR4CrhmSZ+YV6yG1fyB1U6Uy916JfZjtSCIT+VA5a5cWU
6SDsd6+ojQE71l+tMj4VIlJ3I6ryYvUTV3Zuxx7lFWPAfDFlyovgqkD1ukhiszHhau9xPAscWQAI
Y5ojeNPOD6h8bmKZho94HkDYXjrJeMpDaVGKQIFvLkMk6Kq3XFSjA1T9I6J6FA+K+WOs4tKfpfCX
MhcIWhtfEqDGXWrtcjjUrolvDh6vXh5L3T1MpcJBZ1nB0uRBvRFD5eTmoaZIC6+Lp20955ZdNVHh
R4N2AUiF7aExwT5N8fiaa7OBy4liLf6+42hcg2GibCiKF2DUdF8xbUlS1LqFDqxAKM7VkR7Xx02F
54is7DNwyuFslYujBgITCFiWD0DRt0lipj4MnAS6roiAdaCd6iq/H2Tc5LIG+F1noSSe10LqNWL5
iy6EeKwTmegfyYhK6t0HGoEoylGeNTN5qfdRV72ZcudrHZWqlHpQ3N4ahMcUygk3qzgo4vBjVrSz
GFfCs4L1X6daP3oQn15bmZpvxHK50dARR5gPex5N30sB821kzT+TvvtB3VMFrxrT2mjz6UBQAsKk
MI9nIVRs7TrFaO0KNxGV446poptRL5va6hFTPmJ5pveeRrWshAFuj5THXDmfH6syEbyuTe/KjLkQ
2zR9IxdI4ATSY1haMp6ahLN2qWbWdEdjXdB3Y53RPouhipVJQy04bhGEkL7ksS59s9RPRitug86A
CyEpaDmiK5tABj5XW2uGQ5cgG+/Q2Sb7UnCjjjsmUqQ1QgcplUsuUIqXptemRv+rBYsSIxB60poQ
PY9QPEwGlLMJcrk896i79+m0M3qZdhQOcpBtjVPQizgaNQhaaEZiOaLa/pQCbTxWFEddLaXRqPFN
4scCOSM00eufI8KIm0IqnnS1em8pgG2ThmkkANnsoSkxFW16jVpaoURDUxpQvxeylzCq1A2FDsAo
abkJe7RnkZohZpfQOWVh/hE1oAOkOD/XBRozloadggTPUG4leQOVjvxt01v1c3kn3gS/MDPdjtqQ
Sb6UVGSIzZxWLxj44Ib5TTF/AgmVbZlMz05xKYzlBHkyZEm3aQmuscRTpET8A9s86U3o2oYkDnwL
PTtoaylCyhP6CFY0OdwolXPDbgCxBSSbF5X3DhVLvDU2aaGYNlNEt+u1aKDkKhNpRSq9AjkIJtHP
plKJlzg7hYJ1jejK75So7V1dmgBFDKk9N4csRqu4naLeneceXxM6b9b0PBPoR60gUSqGjQl+tpcw
s86FGAe/IhY2ZkEWiAzTrq0RJ25vp7DIynOiiu/hosMwkeWjeAOKIFb1aDos3ij+KIj7xMivsgHW
ZMwXgTSlpiJrTFReKS/DpKbwjIdCFv7MaKftdSxv0AW9PUZq+BjdRkRr+rpH2RH3Chpe+OG0RRja
5g2tCX3ZaAXL8Q2Fvj/H64Pk2NIuAXI8WFS86qViVCUEU14be4HB98XRSZkdTR1TD69GCkjLn/Oo
FVExFC9VRxmQWYS1+bL3Xx3+V49RasCvPokMe30tDCK0yTKMYP/bs6zPuwEZRsF07NJFlxSJ/L/e
U0sysOPfxy05PLoUKVri33/52+73h0I/HMKIWafu96sFQcYhKChkRzRJpn6f93/7LaUgZOVVDrrD
LfAOOlTyvt/t9zdYT4UeAsNbAQvy/eeizrF8MBLTaVQKnxYU9KotlK22DoV6qZCufyiWEbDuURvJ
oLQwnX3/oa4JN/BDNIRyECSUWkxydWlmSKG4RjNgrVSvG6S4DgXJvC8t1aUl1P1tsz5mKYhrBPmi
55Rj2tV26VZeavlr0RWAbIu+BQoSjSGnMzp0VbgBXPIkLxc0zBih7VK8tLIx+13lX/f+8ZiqmlvA
ZZ0/GeQtB8A6Oe1D2gdTSgaolWDtljoVPbdiL2tJxfvUrH7DnGZdmBXIZtF+lYsAXaHlfb4301Jj
KxYU4/djhQ6125g1pIGWavBSvgNhLiBMkSAjv+iY/PV434/WZirk49qB6IySFXfGe64vskL9IZTy
YmOB8sRtMKio+6x/UajRK3KPxNLygculK7Du/eNQnqZuAwyBEX1cWQHLJ0gbqC5rF2htNax75lKb
Xw9D8AW2uRTD1+bP2gtaC9jr4e/HGHcuojZ+srubNvMexqYN6GjBDAK32ryIlu3TMLWb8KH2hg1s
f9s4vYx7vJF306Zy4Uv7/eSB8BlABGqbu3n/Mmz81kNIxh4nD6L+hNIJ6P15d7v6fbLPjqh4+ujT
edo9xe/NUbcBrLg9Ave2Dy/V1e3ae1ve7EhwBp5xl9TuS2w6x9FJdi+54b6Ywka/TJ880Lm8YWrf
rjhxz8VPKfOE5MqN7WfHl9u1TSkfoKSFZZDpwB7akQXf89kknxTg3ufcjO2vxgVV4Ur72RncFggc
mgEIfkGjuGZzgqUCgmoK9AZneI2qkwo5B2G2zG/mu0L75OeZEtGbZ6TOXlPy6PdxumAs6c00aEN5
j+Zle/OKCYnXTQPgLaNAf6nmO93Y3QJvnHcwEklyzrz3DcvVwEvJ1Ie7YcMlkW7IizpVfEyTbQ9z
4ys3Mb1FgxIKuSNKKEm98DmSY2f6fAy1o41u039A+ohJYRcPfC1gRY2CsoyN3Qc7HFqoN847CHFj
SIXAbsHzXcLcF4eDNaFItYjMkRLo1slkwfypaEy4oDFZDm8hDtw8HtVKB02oW+DWyXXAOLpSHBWG
Z7oxwGwuMjZAF84gQrgKxeusbogfSefw7igIwDilARq4ExUdzEAuM/PaCTUFK9oxLGipAmFAtob4
tFjPe+bVvFQ707xALWHGQvrkTn3BpMIn3sn3dIq0Cp0vd2795BllwOhZueBkgEeNg8G3+pCfQO70
p3Av8E33qmkPj6wwJXzFzB/ip0h3jN/a9MMf4h1a9fxg/S8a0/k7v042Pd8Q35qBFp3T8KPz5k34
2LtIUk0/ts2juPFGIuux2CED0Qqelf0qC1cWdpmjPCRO+iPPTvGgb7LkWao3dYAZRHUSHzobbwoX
pZWv2yfJorbIljjn8hTKh/acP6XlUdh9qdw4FcoTuzG9h6JubIpspxExypuDQTwjug9Ht8KdKkNs
mBRHS/fK1/iFbHVuIz//wRDoNMSUjZ0qUV/2UBo5Zz9LbBmfpRiDKz9TwAh7XKf4WS/vLTonSfko
ZX5Q3Tf5Gy9vaztAO2Jw1QtK/kHtctUX+lKGIdO7kIKEuzAeuWSd8zLvxU+fP3av1ErekRXCq43F
e4qxhsdASuctwKLUBU/UPEglcvUX3jueGJBu+sXlL3NAccuQo4SolicGF0KuIT4BDDSurHnN5xOm
4gx4nKBvXsiFNZqHdvLQ/2RMJUDihA0Df55PcB1R67U5aV5jE3pAO49gMMlfQs9avvtgJDc1qv8w
4o5hcGJQpoar4CWPEhqYoKnmwxzggKbrr5QnIDKfqvLRKj/BOAK+RBPFq+pdUe9odhgUtuoNp4zi
o1D/oKWpcgLNvCr1JpOPPcl9nzYAfX1pWOQjP5TbHQZUAPd2WYVtfIVtwnuVv4ngjtLiTi5P5nWW
9hXi0oubxJCi7zK8SPlEZWXXsxYPJZ9TAOF7QcyyeG4wk6hJxFzuPWqBGsJo4Kw3yL8YIL2d3lE/
0XGbNgnag/Od9W5euMIyrceOaPsROealtc9oPGv+9MkdrEuIziwBgbAw1Fv4OcY2sy6D6n0o94pf
2hPAHwbKcc6InuxxOQy/3/feEruJsW8MJd7Dl/bdJ3EVWwiuMy+a96ibcuDxUY75M3WmaSOTjdkq
3zSwPuiYyFfhV02h7p1bBYjk9CluYMTbTQ3MjZz8PG3Uq34xTmDGGCeQfxUKBpmnoHOPPYo97qdX
+ktnfgPqblQx/Fl97WDlIrV1mTaDbKOeQjHpyIXLbfAdjtE98RFUnqwZTu8B8Ho1AQdsUgQ2P4k+
hNKRew3rX0SodrettJf8ZeZQA7f3Igcro8zLnwmWncvivkOBESgls9bNM3wzOuoXM2EmZdQLT2rr
51/CO5RXFIuQYEe8fXLkC25gaACjj4niC4Jy8fubehVOvwAxi5/8dCC9KlaNLncSt+Ny+viFSgph
V4t28407H0Ni6IFMW7xcwb/BcIqjUTofxjuOmbbwZNxjPPlq2ta7cc/0x3U0fH6g8GP4ZMcfXO5q
ZhGcNZJ009qAxTdM7CIXepkJ0TzBimWPkUrIlWJsKPldCXTZvECjZDLDvZQrytDis+Y2fg1HFvYM
B4BzXA6Fn4tUMtktX9kRPz8YeUwXhgOzeV8dmb/MC1fJuudqzszEzWZ2sKe9zzgf84H/YryzDDuW
nDgcXJ5OUFB88SKchCdpz0Xi30v8PDqfC/f6CouXWMJccOIXZ5fvz9di8DOFItLNfaodsEOkHWdL
OH16qCNqxXP6LF+5jAWWdN7tapxajxGtEKN8CzP4JTIZJ2Y/7Z67LDty2vgjzA8y18+RA0/Af4H1
ns9UZqKizYceLMYMg4U1Ka8kVFJnhStmN69vvJgcJWNIW9mBUBnAMdlGx+XKESCfCYPSnjuPfsmR
b0YMeGVy105vi+3JO98GCDVzKL+sZrdeg20zOcD7W90cIybUdzZUPCdsLNwAnqqb7dCYM+6xd564
jbguOWqOm/Aj1w4N8+Su9VSXKMlgpefDB0DhDV567Sr3xH9eNS6DFE8ehln6xcdi8uctWIojNldv
y9td88ltjTAcVyUHddMhE0vaAEzItU69JyCI4LbCkVdOOpju6zJKkWqWfJmBfsQa51btKBqPJAsI
At2lX9TiTbK94AGuD4jMebxSPwgpvHZPzJstMbV6B+eCx9Nwx09QHKO7eAKo6kORznb4lAZefrh1
u6Wmz6hvQXbKXEkbKkZmIEPanYQHg2LgFnEjxIP3pdUcKX4gfYIObsPz6m6j9vohDZEfV1jCQ+Pc
0NSqUNZv7uraafXHkvZBKpseRo3a6cO8skiHqGITGsYlyMmSbTkDuu/G091UvSLsDgIreh+48CLV
APDnAOiEAgs8J2nbnXGbj8uPL+GrQoqG7s31Jc2oLGIM7JYoTiJed5CvsoRt7IUQBe3LHj6x78Br
J1qKACXk+PiN6XTgNEMUOypUm5pZbaw8bCGx5SqetZNu7UsuIg0RdE2Bw+Vna/TUfhkG0CjLeqkN
O09IamCYcA7rzYQFkemAi5TBWzNcyYhxanJFxcPCryRz5fo8BBBAPSU7hNkv+trCM1Or8YQSKoM0
CjyF+zRwaf2Q0ywD7FgRR8j1PxmzTOfk2YzdbItF13BXq5vmDXUCvKVazZZEH4Pe6hVII2D2DRe6
67ZIjY/qhjkQ1YnQPLcc3o/mWYLahA4W9qiK5/s+Qa6tH4Snut4w0opX4hUjAKtIjZr2uOmsU0Y6
FLhReVLBHnuJXwAIJgoQViYHZy1J3tEUZIVBtjI64k8TY0iQHuLj0B/4wKw4GFt+WLgN6x2mV3I3
G1M1FANjh7ojSTozRtNtpTNuq+QGKXkKiTAWP7WjnEZ8VgIXE/rPsfmCWKoL93T3co0fs9X28qP0
XrnclIYPcx+eJt6dLbLdpMYEZHWvqLN9o8qeirApqEi3yPIaP6waqLYavmE348UfAcoBLGUi65rG
e7wbEp8XBixRN1H2MNeIAzvmLnsvC6SR9qrmxrUXIvvYOjglpoc5uUT3SG85o6cxuLYktrXHAGyB
b2fREb1UQTk1by23e+YzkZK1tg/6lpZFqjud4CBTeUZ845NbroDVxWRloNHIuTV8o7kfaTOQyFlu
nu+ofIFUfqHeNFGPDxyF6tBn+8U0ZRyQMsTJVMCCF0iGHap+m5yK2MXJKJWc7DScKD7S7GzuxciZ
s3eau+i6AXuxMc4WKSCSumQCEGB0VVGH8ELkEzydlthAuVbHSASXJVtwxppGLXptd+LbAu233JFb
Gcm57qeJtt5dJfhIoIC2jXkgvIMPn3fPA51ubR8LrwnDBmsd5SRUBx6ZWHk/F5DTz1O+QWhSJfJj
KzK+jhpsD+Dkrth5jfVL14lCbx06XYgMFyB+nIbuUex0+QaTHrW7b8OLJX7QUOer6JFf5tuA7Fl3
DSyqxU3imI8PlgO/+bwmJjKrNjt4h4zUO8aDpfnZr+AJsgMxaKZDhwz9IaayKyNbCuaWQgCzbgax
rsuPsUIa4gvO9DOgSP/QqS6GhkyDdv4idBsLG7VHCEklVcJNFyrIXuvpXowB/At4PjT9vfbQUBhW
3RgfMbTqaX3aTfVuEH+q9x79zTZg5YQJFxrakDJqR3u43SOSqPxMFSd7vr2rAiEDY084PNfgRH1X
e7CAmJU/TKhn+a6s/IFm5FWawb66hDHp/Xa0HtoK+bQFElV7MEViOOXvXGa13yFpIB9viMRexz3x
h6Fg2JyJa50q28o4au25ptFeH6b+PtLuguFxTl/VHtebyQ/DN5DiNhVdnKNgXCG8qwM6OEpIvVzS
zxkLw/v8bXivUpbyLjMwUfKAXp4bHSd0VG2cjI/Myjh89a1d/+D/8JJe5Kf2jkZMg4JthuoGClwX
qz8De8CxBSu5kXiB9/opk92o9SoqbQAPPhbo1GDHwLUHXIEdoAs5QvSOdix3uj/t+e0GSIa393kz
HrVjSHTz2mMgEQl7FyOy4MP0T8F2fky8BJFlK0Sim1+k3+G2FujviwtqBenP2OOHTq7Meg9Xz49G
MO9E2AVuuVOd4t3aSBtiJpO5Vz0Hpmue9CeKLJA3gCmdVPxeCFWM2pe2Bxa5yem0U7ijj2phxWTD
paHasYEOCAdVF9ALwryP4n5yCEjorYtwOEzZjjaGfh8ckKV4krttFbuJnyA/T2HuQjRV35LTeNBE
W8E3zFO2uII/AOizw2NIOHOl2BYO2kVyqXgTFRKeNh4L1PORpbcxIepzB3TjLqf5497eKl8EWKz6
hdfo+9JXj90OoGV1d72dNRdv+otAScE2LoVXHND9HK/RFsZeSBYqH7OvkeXdpRrd8THysDDBVW1+
1d+C9+6pFV0EO2O3ekIriuhz4mLF81EEj9A61Wgzrb5ID+DZi9OUnAv5UJhe3Vy50I2DY/dsIzu5
eIXC17cHYVsXIDFItvzihAz3EhMLxyLmn8vWlneG17zGL0RR8Y0OWeBDeoCniS5IXB8KHIAMu+q9
rnovo0ecS7mLpYdKvUMNSUKUX92Z0hdZF8rt5AhivYsjNPxZ/GciR4pov7F0YvojQxD6ZRWRFYA+
alhctISX/wsIuxAmuJuPppfvYdxhRbernTohZh5gOafUVfgswS7TFZbz9qw7SBIfh1cDCAI5rfmS
HSM/00ynw/6wfgGjUASeig8z4mkgFA80s1hV0dKh1WYCDLKnxu7uVdOdTrLlYDVcwPLQbTH3xnaX
d1t5RLHGH5CDUOMn0k1W6NNrIrszWNrOLj3Dupule0r9IubNrNlBknhIDbNOY/6nmiGcps0Ho0C2
CXFG5tO2meJ3FPBhX3nhOdwOP2n9sWrK7cSgb2IHTym2EFfDa1/wkwViYUfPHTwR7FVPOBa/LdE7
eGppDdlgA1+Tr+il+4HXBNZnrK4+NaonrrVFXPCGcuq0E5tjMr03XykMSAXEBHHcOgl8ncrhvvjS
MQEC9kmJzs6PaDfSFqcBJTewhOnzbfPQq+x0R5sJfBDlAxBAZAhEeRAdpeDGryVul04DNcjWtuaO
JP864z7jZA+IgUrw4suP4h7NIBSB9OQA/onikHUOkQ6ypXyL4Qhz1eCY+JAa9u1njOpfsstMWDQY
d+MB4CLVOe6jt84VqBQpy+olfO4xNJJdjLZjfMGdnuWzVb2Vz5RUP9v4nkxL8DP1rmvdQD1bxV7C
9nwsaTPNW0JHskfx6IZiRb8bzmi5v3WC7Vc+y/sjt6Sy6a/ti/4WEkVpiUPxh5u76bRxG8R3SQd6
TUPiye5+8QuwCvzKznLxS4M82KpH5WEkn3gyoOP1p+RDZt0beDNDBJvgTcQ9eEObBqoc7eWX8kf5
o/i0TpCYWNlT17gAFwAtoFTXhVbVYWpjjx6pyq/YWuojQ3RnnZUDoyPaYmdr+tplLO9xfI/2LW44
X7dj+yN6Kl9w5CEru9wec2UbtJcAlX3FliDk6rdfVaNytyzBgCkpjTa5/GRGrf2rtRVITNvgQGnA
8NBNgc9DcLPJAAjA28jvf7T2bOPn5HHWkKbbARbydgSLAOnZ6ZEt9IN70tuTdUbH5rHcFOfEeJ0p
o21E1Z3zHvJxf32wzsE7/aoQmWjxTbxSY3v+oAGkL9H2OXwhhYKmDh7fAZlfPZl3qbVBRRhiMmG/
fzHO2ORRF78oRPLEhklInreRWcf7qMO8jD9B7hbvykPxdEM+0DZekBh6ZCT+quK7HoWtKn5Wg73x
8Kii4GJ/Igj8JNnG+Qa6AQubc7IXzh0zMkMBPSGcqN3KR0egcIL3DMiijfjztpc9WXydD7qDcZc9
U91I5PsWw8wErVTr0SiEYysEd8HSTwmwH6WyvOwOytILqidySNGwNgEaePCF+4SeEX2fqRMMAF49
rY+BDtD6mFXhHg2OBzM7WlgrNheIBAUZuaYkCf8ZQe2//pIte9+HqKuAexAfW8yWnHbpzq2vXzfr
U1t1QW9PiOOBtqyIA//5eviV0i5Am3MB0reCXv3erIj59TEMx0jRQ1P7wL6asjnLYegpf3vqP165
nkNbcPTfZ8PYpNikSXMFKA74D30nGrXbWwWRaN0E1fIe665Gwx5BwOVPpgHn00NDOocyHR6+n97/
9TG/H4N9Uf05xfrg+hz45NGWqQYV1H+/1fr49+HvvTCDt/aPvyRqiK1dw9T0/QdTWRSe1+NiIC+T
SpwB11P87e3Xrw0iFEFDYeK2wt7alLmns9LqPZBRFL+WGm6UTxsotBT0qgwVZFQcNSPc0NkXfVmp
TkFGzyuKqV3NyiNsK/LR4dpI1rYrWf4liroT+lZzO+ATNVJBbcvUrofmQxQgqZi0p0aV3y2j9acc
HGUrUkbDGzXrlJdQwSJeoWVhCRaAEZX6zySoidPJDfIcVjxTazb9PpMkKsa9uul7aSvWwAog6llb
RQMmGyYv6RCPjt5ou3aqweCJj+WK9Un6kVOOT4olEQWL+DoM8yG7kZ79H/bOZLlxJV3S73LXjTIA
gXHRG84USUmpObWBSTkE5iEwBICn7w/MupV5jlXXtd63WZWOmJIoigSBCP/dPzfJoA3TJrUOdhqC
92Jt2WT3afEmJesUVA7N5s0NQqqzRpaKSzm5ztUuVLA64uQubulLtHzOXULezx+QY278niQ30YQb
p1DPdWJ8mN78pXQzCtU+9QCTaykexiPghfbdrMoKLkAYMCV16W/pu4sPbW3jzYg6kf8+Yhddj0F5
j9VMAmitAdhluCPZATB95Srihl+lxKxXOwg6lR6MS5zf6sj/MXWjvaH9/DtOkosp/TeZYWG1+3k/
Zt8s60bq/FupFYCBcmYRELf4V/ufcRl8MkYuT71JlLwy53gfJ8muNg5zgzXRddlOdzY23a589cm6
WJ11o5rpBjPJsSiYs8wR6V77oVXD/TTReKoV7qjyZsqYCAHliEkvFV22VtpjLcbpPlK4Gh37uQ/3
Q/DkORCxKp92JnfeW15A4cOz1bnvPE2fLaY/C06dZaef1Dit8zGENWNJiAUUyKJ6FDxnIrV+1Gn/
2UozYtjgsNrjGq8wufCMQYY5d76lSC268Yn47irqLId/ZlYH89vb1OMXsm7ONyqXqQxzH4pueitq
hQ4a9qipIsdnVP6wJB1icW+cdAtpw6nKQ9b4dBYhg7k9eypnmVOzsExTYzrGTfq9opfKprJeFvq5
Dri6gkSuV+XQjschS88jfqBN644bmHv1qjDz+jZpza9zTQVPYwfGZqAVm7LAl5EE6bEt5vfMmzml
2BZeGfLu2ACMDd7Ar+z1mT5JgNg4LxOV7kLh/OBIohm8e4koGugghEZMpcmc2evZHJ/HcTgNebJV
XoNzl7wjiBUo3PLRj8ubgnQ5ihXyh9D2w/iiCgSdPBzo2WaWWdudvZaJ8yz6YFw1rv3RfDNF+LPJ
iuGYVTxdIzCT2J9OtmtFO91w5+E0cfEaolPnJnBDgMFuY/fGio3b2Yx2OHwjmAfqFKbdD0uH9iZi
85DX3jNucspniMGz8pOXeYC8X2JfGCvW0UzE5iJstoYCduNP1fd0KrZTJPq7zKyCdTbfYn6+s5qM
9Yeawp0jo5+R0OlZ92+uxWmuMccbN/c82hmZbsdQXXCjh0DXi5+KLryOArSVHwRfVNSyyKC4phx+
Ou38iNs5wcfAtjCKkpHasvTkee1r0rO7oNmRCDuOXibWDDvyoMm29UtuFe6+c+fb2jBeYt6bPLvu
G/yaemcZKDKJeQzkxKzSS9Z9T5mWtl5Jns1cbju5Nw12zEnsEk6YBPIQISy6IihA8y4uLFcvscHR
0bRKlw4rVS3vqx+Dqr9HHXMelwFkcSPi2dw0TkKfkC/Xvh3B/wdMaA85WptLBr9KmbiQggY91b9X
M9NP10D2NDj3HFQeoZiNyX2cN+9u3T43pb7lOb+dlX1oWNCOfcrUlOSVDBC9svAp0s19Mc97o67v
E4e6B6PkwqB8ktlRkfx0xkdRjQ5FZR7hiCq+tx2RYQ3OUeTNbJ1SW76ycZiuDXfA0eWZK9fJurU5
5N+MKogxV3c/qYEa6DNqjtLJPjNO3utOxJ8BzA8Qd2I8+RFbfs7feUMFQ53R7MM5afK7x7ZPfnaJ
Pd1bHUc/4MldtDTFYK3mHQiZblcEQ4I82KeUzzVv2VjrdduVd+IebAUEdhwsxQ+3sO31d5DK466J
v+bdpxfPvNVNUI7VZFLjW8xbjPo3dvGFoOWtHJv2Fnf14ipFULcqQs52pA6RzpnWdMWLEfefri3q
DWQurrGLVueAsyjyHIoTHI9m0s+JN7esTkMqeHi6I4xzNXPPesLAbm+NnBjb6Pt7E5QgVHZ6cSsU
87pDBAnw9o51dS8AUm6w4lKMF+lXcwynFRmtI3V82boc7RZPtftqKgpEI7PkqKWuZ+ep7MmcbeBL
8bZq+5uQfiqJWFu7rJ5gEa99K1vqZBYCe4qS3rH7jFHEthUFA+shyodj6VTWWrdrIW6M/uwLYDLC
ZMxAuhevyZgfKKuOLhLJMSwwffpi+kadcLMyWySjokCiHRD0s+C2gKi0iYc+5NEyJymB/rPSsRDa
6/Khb5t2NzgmgJMWCSCwb0xY5Lgux3GTRMAAlAVDAXPYtu3rb1bmHf4/5O+K6vsfImW25Zr/MVJ2
Sdp2+V9dJ//1T/rfQrr/58/9d6ws+Ac8P8sKoAVTn0R661+xstD6h+c4rrBs8Lr/zJMJF8CfSfTA
c/ntoR36v/Nk5j8sn7obKnsAZ8Ap/X/Kk9m2RWrtryBj1w3pyAyEJ0ib0cD2V+Bf4ieNm9VtdsyH
KjmEunvvHe82hCy3dkBf3QRcwkMD7l0xZsEhTcqjHKds7XaxeVC2jVJSc/XyJ8xcojuF4XwXRl3F
iLj+yMcqW0ur/zEWFLxVcq6oYEM/1VL/HCq7PLdTDdqUN5Ivs3nXUnC7bJQnaicnX/VbKl9vRfpm
ThXJe5s+jxGqOZwaKnCAG6GZ/SRMinjqypNDMP3k3vdyokSubt+LBnvw2Df+bkohsc8MHvpvMmZv
1wWYDsqRuk7yWxsI+NDd5nyneTsdiqHbj32d7dEnKUII6BTwrCq8S1lkQ3EoS8I5Bav4KL/NDDdj
aom3wpmHdp+MSb2ac5P1YiG/GcoKWSN34qnrRHLomuhrLNIEqWSAlx5JRD3LTCiOggST+jPkugHt
jCKYo1MIJyHXXdtblRoGU4aathBfmjA02n6j4CbuARDAYxHxIYjwjSZT3l1sFqFT2KEtZ8OFyLQ6
VFm9L6KEOWw8PwaeT4M0lP7HwPwch+o4xOXwQxFYm9voq6ZuZl2EsGZBmeO9TBtr02CWSxJoYhXY
LthcxA88+6WMiNrY1vTEGYlqKUw3A1AUGiInbArREIGvG06B1uP97POC1gI9vqKd8ThTUOXORn4O
4YdUijumwFVsk0p9CJzk1++euhgBAoLxmFDzlZ+CyKEPvDZwvnCHKTSjdWCG2UZHSbuZwpQS2NoI
DwDybqLQVvtA8EeCyb+BAx+f/EDKne6Sb0Pspqdu+WDiM//1gQhl9sfN61ev33f9ln938/qFyEnN
/eg65+stwG/uuhgImKgUeDTu17/8juv9sWDnK9dPZ9BEu0Z6D397GABe6bOd+9dGtAW16X+5k+t9
EjpHaewagUTNX/B/fXjXn71+1cmEtQ3MJVu2/MTvL1xvSnA11a+v/PH4fn2nMb+4HosmKVE3//jG
Pz79/SBmCi6MiGnraGO+jYOKqoTlQ2vZHS2szMNYdZhnLTMUswFO07Bk892QDaOQI81H0BiG7I8P
xuQsSj3VUwQpEYZyFglwD8AqacfaiWjv45+7/sz1X0l/oSeC+d+SxbtxdfuqzLzaNsQasT2kTXsg
UxobzYWOLvrUgGAyjS4MJkvaOF8/E3ERbOcIfQxuBpwcn/ZkgEtHlcIs6hqTlQZatWkdvGIWZ/qU
xBkYGp+5iX0GyySXNU3b568uONX99etsHuAItMM58o3pVBps403PlggP2jlTSO2cr591OSOOdpoe
0ErDVvACGxxY7ARcijoxtEcmz+Hvf/NjuqR67L/j8h2Tir6pkFqAPBOgjLV3qovSO8UandOKWeM5
y/M+j8uoL60DdUZXKUOk4pS0bN2i684EbM/X77p+ML3c+nVT4CqmHyN7sz3iB1Oaf+iowcJQsFqO
wol5gY9gH4SYTmz+P5nNgdrrVWdJwUKz/JZFuJ9FkxaMkiyadPzspaw7b68aDUi9gXM2VQUVuT3p
o2umyvf88TylcYALr3oqymmZ/vBhTFn115YK8fXwHba618MsTgVneiQ8VP37RLPqNdjoMhmu3OOY
VMd4KuNzunwYxlTcwLSDzwWwLhfGJmhZdJU+dzgkWH+9JKsuonwnpJOf5wijLFXxqgV2o0EgnI3J
YvwTqflMMWx2nOvoJp75p+u/zxrZ13SCdHe9mS4H/fWzz4YhTwgvG9qWNoJ4l0h8PoJQwRnvcM/8
v7bvSodWOuJvHpkCtbMSvFjDoPIzNJj8DKsKqyXFQ273CAlhlXHeOE/jTG9gQW0fach6g2lUwA/V
HPyGdPe1cF+uB5YSBmCsmCihCqL80jhVcZnbgZ47LIxYKLjpGORQJwc4ymDC/O5CVS0tbljdqEam
pAXxJZVfclncK5LH28oPok2VDYsZp+3WIq3zI2g6WpQNtlBQQK073y32lRD5a2KUFCtH6Z3txUhO
i+Y5XjEWV8bQ+C8M0BSlDN6UHnYAxADN/6a9XMFD6cJ5+fWPv29foUF/h8H8/vL1Z2xeHnSB/u76
q+Ea+qs6SaBIXUEyy4frD/xx178+LUkptJEd72jJIFVx/fbr77t+OzlE/pFidPyrXkKI+TeR5o/v
V2VrYR8jDydNa3E7NIixvz37v29e3ftXH//vf7t+1g8OqDQHzkywtw2okgCHPErV/VvRIwFMEBar
CHL+5H02pfzsItlszKL59Gb/nTjzcOmpRt1kA33a6fzmOiZMHZkf89HjDeRkbN5C9tcEMfeObQ0H
FWU+mxOPn7CrtdGRJh/npN61OZGzorZejVABtAIv2M4A9BkA22TK165fPwxeeYhLctWWpjFKo4VL
I74z6i1VA/gOXAECs7LwwOEgWlKuW08W1toJyB90FtvXInfPbhLRoozR2o+qDZJdmLaaRVrQHOnP
2Ji4tih14O4rzyX31tRbmszedAn/1YhTf8cQpVCFefHtJlw3XfuE1gVy9ZXN07hagKwHrxLTRjvN
SHI/AOmmdllGrXRcGO9FXTB2SLDEyDE4NDGDxta1ik3V4gdgb9xDDOJSy4lwZZr4AK2KbvfUPBqK
0RjSVnis+Mg0bcZ1VkXHrCPlY2qAiFEzHuNEkD1N4nxjN16EEYa9bBWIY+wyRYNdPNJ20BrU+6Jq
B22HvhSODUY8/Zov9bRRjqCRCf+LweugkjY9RD5G6iKTJkdmCxkmxq5k6PyjBl2cQQzs6XBCnP6e
uLQkF+YjbGHG6DiuJwNPnl20b55sGd5H+CMSJtEZXYg3UY4nE1BgvkkMg4j0kD3Vtj+uxzmtd93s
vZOEkafYVO1Oc3iyFvPuJ7cvzmWm3ssXsu7eZs7rvTYqBpFm/9Z6UbYJR/9T+6ba2mO9yTqF4wUB
RIQAZwO9ZA00Qqscl36XrOGvr99tk4RzePEDfU8bBYbNPsyPFtn4WRON0Bk2ytR11kH3Os/RD6gJ
B7/Cq+VHzHfI8x3DWRx4xsRFlVgKzZM1D/ml43DsktCE7R+yaciJqsERX+VuTYWrqZ7BK8dsxSHy
/PQdRbFo1JO8jPn28gPjQbJpzeqg3GEdT0UHOtU7m3UfX0ozp02VZxBVZw02gwkZacBBqPBEPe/R
sRn8NZZ4pwdq+uJhmqK5U10SzbFEHfXBX/R5t+MAXVoVlTE8Fv0NJV24e7jAravZZUIRhbxSJPY2
OnwOY6PHDD+6lK2T0I8oQkxy2nXQEVcmnQzg0AqDiHpJF7QcgYn6oBS8cB+7/DcMdpYtn0Ewvzip
4i0VYRlSpjj02j7EvZfcMEtjzuxf5ERCOzRvlN3lW4Kid/7EY3QHIJ3YHQitY5uSKVw5oVEytr1A
bICcGGyESbtQNL2Q/nz2RPIxLm1JY054s/Bssc/720Yw5Tc6TitugkhJmTIWQhpyNhNAjq1phM9j
K17SrKWzss5pJVFNhlE58wCrh3Op1qzC9m4pSAAX7AGpIHNOaYbHOkPbpBVpDUkVv3KJ+8sZ4Nsm
KW9L+Rb1uXnU7fimm6ohqtjdxokfnPux/hogdLkk+XCkLYBqTQzDowf1Y4xVviPKSFEJiJSCouxV
WpNCcCn7BlWp10UKrdeV2Yub+0Rg46WRiND42gbgsqMripru1NiDAEvAdMaguwNpU6vZXpbYeE5m
wHNzWOc+cZSqw7qSIG9VUua4Gad509fGZabQMeK0nxnDzlrqJDucs5EXBidirKStfI5HA6IRlbe0
zlgYX0sZ3Bus5KERgar6CGRZrjwjCBlrsZVLbYzxJd43i3Q0hgMYbZEKj4H504786ACXAX1dgix3
soa/vU/vrKHL2YTz1NrWvmxBu08++AqDVyN1NZPypP4OHSLtPgMBBAnCSbYB4f7OjnW8wkCwDXOu
CuIKX/lcRYe5DpO1E1UcwWK4KOxkdsqMzXA87rU1GXow3kGoHpjtIp3qTD/Es/+1HJS7RrkLVjRC
gXdbIn9dk75ZpSJ9FuU3S6vvzCyL9bcTbw2nY3JVYF0OA7F1VeDvBmNp815Ic9EjXTNMie8Lr4xO
0SSD1SSdnzESxooyqf4goJXrGC8R5aVEer8KpY4qj9mmGw6zdEVboAXX20SSzpuvquSi5HTdzzrB
H13wRK84r9ob+sV5P9qaAHFMQjhPnpTfsbMoinsx0HqcmMW3yOIKGCKhW4qBXuMW6UFDdK6CYOun
2NFDUscZZsNcq/00gEwPLbx9kyoRVXEVWaV5y1FwFkEBLTt4KHV2keaD1P3F3Iw5WHuDDJRU3anM
OZ2YzlcJPFm7vAweHqtwhLyWyxd3Hrx96ekB5sxDzc6zcXFYli4ppzpp14zSaMAD+6n9iO750nsH
/9KtqyE8pFZLzCn+ZqdVtekd+l+XIXrkw+Q22zDZDNAPSO3o3rtvQQb3Brq4SgOK1Cer3t3XQSW2
QeM9loH5JSt5+1HwozdZ2X6HI3DQSY4zdHS/0UhgPjjGj6AYDn0rw4cRjPFqZjfkgYYQjXWo3eFN
pSwsgule25KVfyE/yp7Dy8gYzBSxZIk84yysMfM6O552EtG2KjZznfzQjfPV69BNOIkw2kBi3s54
1ThSTnmFrgXCkhfR8GlUMSL6AbJy4w2cdhGEP7oiwD7l9Rj60/irn7gfokwWOgPCli3KJwx6KpXP
dTF/j+ca155DsLP3grfZq61DFRuHyJ7vqorXNZbWWrJtwDk+vndlgTchmNID1eVdPD4kTbdmFvfN
K+eNoleH0tVnBpUo7+9dY2Qbl8oJ7NWAE1J1OwRpcmwRpTdFBtekcab5Fioq89+sei/RaEoze6BK
9N1w6/SQdPVmGia1Z4rMBFjK5yCFLn1dctlZgDFLcYEm2h+t8mXvO0Pu2SVhcOM3cu9YAZlB90LN
Ka5uKu/IvA47ajSaHTVwuzADvV7Swx5W1POodn6lSxQDqMcWaDRbrHR1eDcFBJRzV5wGPzskIqOG
Vod4fhXU5nGIwk2rovswH+8m/dMVndrh/qWEqqNlOJibRTGPX/teYrtUzmPZmy9TDF0bhwPO257W
p0qcpLhxAVEc37OMcvXQUzzNCqujE5zsUZen0XYxKjvNG3RKyFeu/8Poqh/S5rQZeXa4YvptreMW
03Nc2MwBotsqdPTdVCB1GHR5epXD7jMOiJ3ix6opLAzI2gPGSBf8ie7O6kvaMpBKknSZkFXU1M7Q
HBrw7n4TTJuqnr1TU8fPB2FW73QgyDkXR6A8DJMkvMQipK1JLVt2391XSB0ruLA1wTuKIpglHGzf
kXeakCAInXULDeEx6Z2fdmHiaILxwYkNrAinYmLQKd401nVVZn3GLJr6iAra2lfuLm38AIBHqHcM
ScaZrCbWC979N4nTojvwp0/puNe9/5pFIatrG0pGP7esp8WZKeymgJF2A92eIgvQE3gSxcU05HNZ
NQIYe4A5N8TH4Xs0YLrTYwfdlSttY+JEV18Rw72jh8Gy2zkZXgmUmY1LL++xE/aLhu+jKOzeWAqE
lwvAwXLIu1nw++OeAWrPRdGQl07Wt0NLysA3CAk6bgVitW7OduAe+qVDXTIbm0aKwXRFJtWl1Xc1
NPeDHT+YoVNsgtQGZzl2T6Y8Q5tcAlwzWVbGtgy7efZtA/xz2C+TbeolHdo8IoOhPFLpaxu1WwtP
Ei8FO5yIHkefjhQG9emdB+oHFbhdZ9K9Jw1+covuYtG6iD7eX3iemLdGd3bs2DuvC16nhTw1Vu1L
HeqHrHZeGtGz4u1C7L9G9pBbPayXGkppvrUSHa0oWIVjvE78fNhkWLVJsBMDEftp1A9JGtGEZsQX
Otv809yn3mZVO0V60wb7KbMxpLflsWf8tgMv1zMuco+NNaS3fV/e5i1lLMvZoq4ndnMiEocWlR/Y
22C/hZJWkEgX8bYW9u1YmiN6ZiZYSsM+Cg37e+0Z/olNEFM3xH/galCg3Gpd1Ec1cnd+XJ9AQgWH
Iqq9lXTDlwHt+tWjbPlmFFBwey4/SOvfRf7YU9iMJC+DPa7whwSSyHZSfrAtuDhsavmjqOEoUQGs
Kb5Y97ieN6ZfuNugDth8Kab9Gq4sr2JZUNJCLqjgouhhx0RNRMLqDgE6+ZZdj7fOWBM7BaPExguJ
OI3VIWpxk3mcOqIG49gQ2yQtozvpO5csDYYdR7J7jEb9ZKfDPbCeAOPnUsoVGk9+KMm2mxWb6fZY
kYGggojVUXfUaXGYYxD+VUz8HADDUi57niFPYaOH8zO1dAFF2nZZ5iORymD292wrj04nf0ZMgw8J
CRXO5MTFyh6/rM9yw5lD2BrkvR2PczC472Eb9tm4bsKOoviqe0rb1qYDmk1PkdrWCWfDkVkDYwoT
U6/0CSx1/a6Z0ifLw60TNh2eSgI+ctCaqIuHFmdhluWxDn5AKiPi8t77N0Pfljs/mVgEl1iCcw4o
S9QH3y4bwp7uhCvDwZygabhRNVWTkxuth3C2mfYn6yYH4BZY7g/ftLHdafkVjnzQUbfTxU66i3v3
vcsrzh/5wBYDVwBd9R+TrHFh5j3rYF+TUJtuQ/TmtWxTZz1VKVesPFzzjLG1ETiMZ30YRu9JRSVF
7LRrMBo27Z3Lqb82C4xEI0uVMniRkep5jgHU2aFBvVzP5hms/k3Wk1GQbfylBmfA+o3hkWk267l5
F0jWVvuicoyXFBRXlznB/OJ0b9gU2M0q4xMzGIvsUaB748dfgBu1XDrc/Qcjd+HEYQTpwJIhA04R
MoTzI5zly9SSEy/iMWOcZMP7EfqDPsdiF5vpy9zcyrSTFxWX1X1CAcJuZm2+LdVLKVANKH7ejL5B
vNNpdm5ucv0YS2uVYWSjPdSkqV0XT0JGPfZqlqW2Wb62Ag14Hu3tnM3f2QrOrm1uQZhfaLb8EvOK
oXGnXOfvBaBCt8Nvki0j6D70vjhN+hP/wd1QDE/KoELL9xh5WF09b3hXpmy4hq34aCO6FoyGiICX
sCGdhafWzpQ85ezMjpYTPvSzfVP64x7840WZEQU69sKCxmmdgspzadlkOPmCKkoJlNM9dMubFD1y
Q7WxsS5z50Z3Mjlpf5V9zoNaDjXaWkhgM6YTUbhLcBKkvYG7hIDRaMyHQBBL7Ax/2oUdR2bISHVv
govVqfOiPTzHk4srGlvDz1kLWA5U50ZNYK6bb5Ec9iLWj8EAH0uO3925H/fxZNyooHmD5ddvywry
fyxC9Kso/Fn01BHUDVYukVsHLpuL8byd1kxZQJKNxPkn+EkARci9FjJew8EnTjsZ9yaDWdxZn3kr
zyqon8RgUk0ftZiTawspOsPN6jxpqgdXVttS7Zf7r42dMYR0SM4Vi09TsgeePy0cCFvqj06xCvFw
uGwVpXLwUOCwzx0vPU8xwQeLEIjW1V3NIcL7moRyrmWMepy/KSEI0taWWHOxbekmwb6KxmKA8QzD
Q9HXmM2K6EYSABC4XNhdEA9wvruG/0Sd5l1u4MSusvGjDGqyuBONXZ5Y+7TJXJAnN4Zs84NRPA7t
Z9rE+tQI8V505ZYwKNVgSU/zhtmaR2/8zhqTElePaaPbD6c5oKZ8ADjM082mHIczJKLMddm0JT3L
Z1QwEmhDu0xFf8zDvPIpq721fVbkTduivJT3dsjgOXaMaRMrzUPjjA3jP7gNYT4f3JQ/PzfF90yS
2LJU/r3LGIHHTR/BCvQYMvYRgyuWlwSoDeB8Bo1AOSe0jdEZ6JKypAioKnYZnfCmhykTEyMjVB3s
60DueQPhztdYSigzPRpxuQsSWPdUm3JoNNPz1LWUDNlWvptUcOySJr1xhnQTFg4zqAoyadzziCt3
donAWMnZMS7UczNVUcWdk7bnqUQ8VH5W7X2k4xsxoL604rWKtLsdS5f5g6duE5avbs54vDccCnv0
vZFY/oF3DKpBl30JqdHeaq3AtOmu34B+3UGB0ivqAbt9ZYX3XU5ExTWHtRVX2FKr8Cy8Z/KIRLXb
ZXuUYpArzR7k1rAvzPKDndVlNo/2bAR3uglvxwkkYzgakMfQwgaUgv0UEHIXeXsxvFiuxzBttpPr
DTt6LHAZlrcDCN8JQKK7MDO5brYipJmrt7mcON8SrwfmVD2K/F73gCwpzGM9G8luWxs+tvrSidaN
CwnRQGUwjIdAHDRxypWyyFoAfdogAqGbm/cBaum+NMgmZq5mUZ+LS+J4T76v9m7Q9Xs10YtVD7O/
bpLcPFBNyg767EXInUOPTV7URM6D6eSmJLvr0Sezlo8Xm77cTe0gPboEfkyzRo0eWKJD4hVJ+QWs
7gezKXvlH+1qGndAXLHsZgkqtIaUmpifKg7lA+fmn35MSwvKaYzX0h52ORulLa7xJPDz+wRkbmXZ
8DpleS57edPSIX605gzcphjumfwTVkxxcqYpRjMz8hBycoTqASekIcvwYo7Da0wJwnbuMp7grA+2
Q4d5C+TrCysRsbE5qG2TzuAmB0vQIqlOxnvkt7uodQZiQN7eMAd9n7SEfjCqkUg3K8Azg6SgQ/n9
HhPbfKMNiYwwyH7PVRz5sx0/sHO+M5A4dGY8cHy0+B2cnE4J++wK4j9yqp77ZU7UXYn+Cy9qgaMR
P/zX7etnarn5+9+uPxJcqwCubPXr7etnf/uehCk2ebfE5K3APZT2kMzrYk7znRHYj3/cza/f+m/v
MsgFRsmpJR1zfWjX38PVkCH071/+6yd9kFodpnVWadAtY3pQhiyQLHiXP/H34/t1P2VnncFPh9AR
l7/4+mWl+hN7pmT/93u+3v71jde/pCUqEOuI0Nhy1zHS0wLI/+/f8vtXXZ+46824gOjjl/RsXG/+
fkahvtO+IqxTooznaHARG0K0Smzx77mtgIKaHtkRqRXi3UDxUW6wcxm4Yo42nmgn46JrW8AKBjbF
rJm/0E7umZtgtMNjKtK9ZzoQmDuUsGnun3POcGlnbxxL4oljyRpXabPiEqu3qTdxmoe4pkPG9zaR
tYiOxXFxpnpl+Rz2zYG+pcfATSmu+cTnSSp8Lrq122e3FCUxMplILE+Gj21ZnsGtnIYm/baMMNRk
LGuF+kKzykfW4pDuG/esbWcf4iVZscTw3Z1RGreiAKWXA//ElCT1pgXyiuMvXOkiujcFJ9SUhruV
cCnPirRcBXPtr3nDlnN450lOkeXQ0yPknpo0xElO8D4R2DgTb98zi6elM76MyUy3llcw6C7sk+6K
z1nx9FaMuES9dCiMIGFE+9yVNuSejHGNz0ELYWk8cmEj0BvsEdKsVexNHwItb9JkmT3bWEt7PGPN
wZOILWkIIGBgutxDs9QE2AVs4Okrthx2Dt0uClrsy0ZKWWgLdlYrRuZO/VLk3vdKi3EzNNN37Rdg
NDJq6ujIApIpuQZaPZSNYX6Lpf1U5Sxva85km2Gos0312puooCOdWiDvbJtgtzISUNhZH4GeTUO4
EAzQ02SGGxQG+8asub+MWEBibdSEMuCIMl/3HWfTIWe70fsWjnBNXRNFJm+Nts2V72RPOmJd4YGD
YNjzdQYFiZBGP5qpPnFf9vnnxEVta2Dx2HV4TK3E02dfkdB13McGibMZldzZPlN5/PW3nMa24Yh5
we0MY01vHQ+eJnVzjr7UbQTrbZir7dh6L1SALrkFb10aebPrph1fZcwUKphSPfXzc/jSzhQ0ZN3H
YiqeJ6aWTtx/Ncfe27pW7uDloZTq6nnyaoLlfwDt/9np+2eHr70Y9v4ExDMusl0hgNALlkr4+v5q
6IujhZbXI05NE0MXcL3hjZ8xWUis/D43cXckTvTk1o3YGgU5RBq7ol0gUYXxnxI3E8dW2XtmKIDU
yV+crMIIvzgjWdrYL+4yDoTKbx85Fcj/4YFb5r954J7J4SACV3jo/n994HNSKm9Coz0yCM6Ohudi
10DOozOLyVmfwv9oUyKRSR7fuWmc3EyCxtj//ORZ/+bJQ//whLVYIQNWeX99DEmTpN4YF7BO+m66
q3P7mFlpfGTlR3pn9o1DlesAROBjYDQsGXrzxrub47L++p8fh8D7+fcXEauoEzqWbQaW5y2uzW8f
D+yd2v/9X9b/yqppoubHl8e+jqZdHCjn2HeM501OgrpN34ZZVvsq956sQDaXILMohUJsGWrnWEet
cRnCrjmzoF+pMtAXiWGG61XOFd0C8+xITtM4Qq1L5MtT5LigC3R7qY3WXtc+83BlMJMu84gUdWJ9
eMEwHMaq2Wdh5Z+vH5Llsy6f3/7zn/1vjl3fJrph+b4VmIHvLy/PH392b3ZB3A2xPHqWXWCqrqtt
+n/YO68d17WsOz8Rf4hBDLfMyqkUSjdEqQKjJOagp/dHnfbfDRuG4XujGwVt7X1UkkguzjXnGN8w
0sERQ8gtwBci5VUuW0JZlKF9+VMpn90hpK4T+B5R0ROkHrb+fdIpPmHx7SxQohhMe2SQsRu0XvaK
JL+RukMTPGX3/c7/f+LG/0UeDeJdlP/jIP9vGeizn6/o+Z/C6H/9F/8SRoui+F8TReZ/oiJPVFUR
/1sYLYraf0myLE4VyVC5FP9bHa0YozqaKA7dIKvDkETE1P8z/lz8L4MsAVYRGVnzKLr7f0nb0MT/
9YScjC+ByoMxKzntoqyPa9Z/nJCpGBTNVAvUNTGEEDKwtJF/wVUpvTDDshTRj8kiiXCb8UcONNhV
w2hPRxTanBhX+N7Gh+8fSYWxv0roHFJvENk1/ngJUTXvxx/vPz77hD0tlYEL3Cf2Zcqy+fsHYcPl
PCZL6J8//vOcALaFftbiQXzpiGIkG+cdA/R+JFVj8JNCXwGkE2BkNEJMgBMN0c37YVCMF1iraZby
PL8KSCaRQFulCMtsgegcAU20xTjSOywk697oYs+I7ty4dYUiR8t5GWWMFlKNsHNrHXIyDQpsC8zV
DLLa5ZrWefPA2UJiKTFB6c14sKHOxiy+SFWaOeGM7VyAluwWUgUInKfeMRWKoLETCot8P4Ry6woa
7ylMdLYFxkyTwEgXk+dMRuqFyXMK8Xqq00V+jcTi98OqrHgojQhbWeztNBZK//0+3xFI70dx/ATR
WbtFFr7m7x/iiwzxSRdv+rZ6+nE54EQnpD4tIRyT60ZgJq1kbND4tRjNq5AWvxL0wxEt20kNNkjC
QZMTyDsL0Zzz/fQzJVQOODsg39f3/9ioiJ2sWELf6VRwqOP+/SMc1Wn//uMwlu72o0sggYiNm45Z
dO8f+HLzfx5pYwzf+zlJR28K3dc0Rlzt+52/f2jjH9/PCS/sRv191DS0uHPeO4Y6oZcQpkjN/OxA
HvQYj4oKn7lJYhU7RjzAunWzOErTwygu+CknttJDAWCqSgvCxZsEKReOXQ0MJPAiS6Dfb+nDV137
hXAoQHk3zZ5HBt3WERGDu4yuJez1YUJQX2d27CXVRcXgQFyhhHrAWBDtl1meIVTFTjIFOGXhSWgB
tvYSLbON3B+U/Idcdz31y3FHnzbISNhW2WI9j/C/W8Wix8k0IQXDJFsD6e/sdZsco5zkAUtBJ78H
OKAhtgUXjNZeW6iTGWZIRHY0lwRMeCiPEehScTZz5eGov8mW9lxQjCSGQqFTbfbg9A6Pg5y46klt
bKgVfG3FyJUmssUifTNW5lnnJUwdXnAnDB/MAAl7NYwvZF6aVYbr3LjlP5TNfH2b9iPeqSeBFmDo
1EvUnlCsSUC3wwo1uKcUdKhxv68GJg2KGS+euxwKxJ7n80/kFs5XOmMqvRDWdzh5EHI+G/BdqJxQ
JZOr0dsSgEnFwoVMziAX67wC0dB6Q7zNwdBE5vDLRKErv3H9agZIVlNNZ08a3t8TnIX1njqYb7cG
c6eadzjzXzmzfzyTBAWs+8gjLb0HvyjNayQKe+xotNqO8vleWiLDDPZxJJCGIJ1QO4Tk2R6C+WvW
lg79SIhnaeiqXJv7nIEV3jXUEdAZ7nY3cbKDukTEUp8fN+IZToaTbaACMenXmPyVn0Zsav6AXJGj
yNYq8OBzNBBFWZHabw2Uf3rUvXiVMc6G1mZDMnoYtv6BZvvCFpYPw2mrfCm/4F+A9S0QfczqGROo
NnYEyUbGkf08K9JizSTwku97gZuARop9X0kyK4WvnNIFlm8K32aXPg/tsjj1W+mq3/3ywrgdijsn
W7vU8zUHtfkDsURADDodo3I4oaYZad9WA6ZEW6BM0FW4B+XCiWf0759wXmgOjxhY3WYeBgRTdOqd
EtmvP2MOWKUyJZeACM1K5+qf8R19yIvqV/lhzv0V/xg71p0BrtQB+gqWSADdryNbI3avuO0mz0W+
rWSvR1JwDvALWsaceU13t1TYwpuHT2NoM9CN5XYwzlHM6kv6ulP5Zb7O+XB3GcJFP5jPwJbk9g9C
U9luV3nvqGdlSRZUwaRoBbHNke525cgpXEczuCCLSJxs1UEcRpKwqO3yo1jVr0WMCYBNuuHrf4+X
O5zGEMPaketLJX+ydgQDTH+zV38Y0Wbafho5PCgJ2J3ROaPvPEdpxK0n4+V6trsvp/wU2YL7yQ82
UhU3nJn6z72IppA0ja/XR+KKt+cvwZ3kz+j+QJIMG1qWKKRll+GI1B7cFJeBB75m1rk9n7+1psf4
k0zvzn2iYTO7a5u4r1m+JdVZhMUXeBxLogyCgDbDLP8I5mLAJtzPtsJ3UYzHtxMcDj3X3uMDYDq/
UIotfk+/bE7Bi2wJGwgKpkYCRnQ+B+4AUM4ohkEkjYkh/oMbHesOPMwPpGhtCSjNgQRF+ilGQPhu
aClqb5L4ZIuoOy7vHfbzGzHWxne4r4P5dKPRwX/Jv8w6XdryEe3w/vJsj0mxSmFgHoTC7gWXl0HR
jPZpEJaacK0GmuM9idHL8ls81JdgxSBh9HQN1M92eOom3h3yIJrHHGsRqnQFeLFXi6chp825q/qN
NvmLmMlmNhMOFo/47gTKQs2ce/aL0Il2AO5Saddf6OzqZCwyET+8DkF7lapfZowmV28x2NLY9zDJ
nchQl5OvbKr3La+hhIaJcDZtXBYLLRqXjBAKaojM0awMjoydBdeoPSsEMyRz8saffyifZxlyCBe4
NB+M9Z9hqavOo29IZqL5AYBlF2aXVFlJa8KI4tp6rbqZFVzKORkaMbe+xYTcCIS6D78Pv1sVJhjo
r9mjtsnxfvDVMtqduBJRN9H2WS7IPRPrVdt5vD0UWwSrY+YiUCxFD7DhzYrNjDxz5kkm7uIZadCY
3gQQvzstZUyQL9JPYy7Pk726GHxlLW9em+CozzmjEcgthIsGVIwlJgWgxkDzwluoEPlXG8TSEdAu
uFJVZmeJI9JjjNcPEJPAMvGfP6xgnzndB1MAW3bZLqOufbhx7jziU1yv037ZKStgBxhVnNQ90ULi
CE5/xOhbidxA8nuybWUTvRegAR0k9ahCQIn8ihfqHlNxXC0CRma3mtQkRDoCcgXBR7CaPsG5eQUe
pJDbp9clH68niJ8VwvNWIUdrhTKafy/B0sl2WHHDxkwFpI9mvmchOo4v1Zn3DZoenerWNGb577Ow
y6OwVQpPHAEJKF0tjlJAk/s3TneIOXgYMYwYvJqJgATQFbiaMwX1S7MaWXrhMJtN5IWRnhgn425+
YnISzfhbOecr4/Oum48dzyKMChbRohfWOpWGpZ+L3OYt7aUF86Vh2Xv6DVC5PVlm+4EB0bic1n/g
ZfBAGzPVRVYF8N7DMenh0LjWO8FrdxC2toI4b2bVplvIn4W/Q5by+C2v/bp+Ofom5zXABSwUn1DZ
p00OcdKtMNxdJn4cfJCcQMo8vAg0g5hn6HxB1zkgtmM4KlGuEmLQzR508NOTvAUnV4ZwRZjt2vRW
S29yMz4nhH6dW0yGxza1290dLIxdHYYFtRLvAmgG6YBeo3oky2TzbEVnK9kpi2w3nLtzeeT755fF
zSLfCZBT1tw42t6xwDV8dB8qitPFQOQKqnEcktn6MddO4vH1G/VMPPz7Y/U6lnO2AV1u11yDkhN+
N9v8S3HLcUZhqvSMK3vCLANoW+pH+2YWHlBU/HDilJ54nADoQmV/EmVPRN+NoWxUWpz11wF76oR3
8iWynznB46bPWdR+2e67yJs+vSkBdgtNdkWAfeBJWnNZQujDKMQKbwaPa7KrFbNArtY4md9M3GdD
f3Mfq07TemprMojHrkTymPyVoR4HsPDlVMXm+cN9mrHvcHflU4klwnv+vBzBq9dNPWsNSwqO7KqK
TX2c3JAbGhfdjeE8Mlyk9OwthpI5MrGXe4csWm3bfbkvpZUYW+1efnpGOks/ER4wD9UXxRYRfINh
8ADSRPZo1nUbfsHArD+DFTsvtuhT6h4KHmBeq9XW0sQW4nkDr3PzquBfolME9Oo/9ko9Qw/6ILMF
MZNowl6orGCdboIz76gZgDPBjws37RNBqI0ii22T8TelPBdw91u5sks7r4wPWn7r737zU0Ds6i5k
ejAmamYDjpv5VNx0M75zZCPKsoO0az/q0UkT6Q9kYPJLQdJX6fNpk+hzGXnXPG/gbIg60cj8gMdh
zAXGq7peXhG5t3ggjWb+app/PXo/9/4RKvytMVGoMGggm1n9rBZ5o1pyHRCsXAEn6N8gKIXt8vwd
sPN+1IkEb7wf3QWB95WMyKhMqRLgT+2iNybxxHn/dY/eEATc/+m/VvK8sadqRx059TWoskUqXIoS
/YP0oFKcVk/yuZ5E7TbjL5R0tsexzFdtxAC0xGH+aLPaV14Dw/cHGduPgtv++6Gcs88fsntnSVuQ
e8/arp/n8Pf5G0uLlMt/xRYNemVqQVatGVCW3h1iDqEFGnMiwGu2wJWMbpvQg1999liUvqzMWm2u
g2K5gY/Rl+x4ILYK6wk7CcWcfE65U1hkTz4lt0psHarDPF21E/M5CsddQ/V4UVzgzao1wWIf1IO8
GkQXDoigu1MNbQxh2M7993EetoJTU4uCCuN3UH+esc0Ey8gKV82n9MkG6bXg06/hjr2gtGLMMY0d
XgvIzJ/NCrgoBnGEvIodIScZRbAgXqH1m+0ZjCRoxvlkK17VQ31jhB/+1vVYkiufzLw7F4YMx36A
nTd1JNTcv+1PsmWTmmf76U23p7t+nE/4KSh8kh7M/vZwH8AgTBFt0LJeKkQLcBX+CZKFlscffsFc
XlEudZ/aDsYeXx1S8XXyQ1HMTq9TreCz+n1ei9ASRuUioBFPXPDlFYQimrD1P0GmYRSidpNO5QEv
NCQ5jABPVtelfGMO3+wqjyOCLa1Y3R3Me5kduRxukJDDdmAg5E939TxcocOS1wPY/sR5aCY+EsQe
kx9E5OQDMhlUNjUo3wW/jSy2AljrE5m2y3/ES732cIwvgUuiRP20a0kzgfvCeIbb2rnhkrOSYcnj
ljDaQE1xZrqOC7M9C8431h/WsXgZfGhWbEF4n70mZroK3JIIGDeey36Jo4tdvVffJA7BD69KugB4
8oeP6x/fxQ0JknCoI8R6VurzxF7YF9iNVgrKJ2Q7wp79s7ygjyIyU2BPmGxCxaStPn3ZT+Z9BAd8
Vigt9hPm8Wg5UCL/5OALy4AdPjWVyb9Ax5hxIz8+FdCAkJAXihPuHjgUC2r4Ys+QPkdBk9KEMXkK
vqc8Rgqw2DLznoGz6f3mmGyY1iCkmYsLvfeyzfMaHdKCQHJ7+NEseccUFSU59MeAM9PiuOAXvUED
BWkcnQfiwLcku0k/KPJzdlSwkjmDFRPaFMqlAH44WM4zR6PwDDffwL7TPyXks0dSAu8MMpk1UgT6
8VXJXYONAMo98tkYuoh7inP40Q7TOA47cnxkpFjeQd+hhRiRJz6TUx4QgMYwRlX2iFHGGyc4ZnYP
4q5prODwRC/wpa3YDtz1P6BesrCalkwvTOOb4o/tqerRMqdZNgKdMCg5zAW64t0xoEcQW2zI/vS7
1y7ZR07I9L2+lgFptUhPFRiJ1qPiTXhqMQI82QwNldt8TW93X0OcRNOD7mTigrgKwsMj+5ie3cmp
n+WbmDYT9G3RR1EW4coiII2hDtc4fbDz4xObQPjympRsRpLSnf5GhJu4GIico99SWdV1PIuu+i9d
BIUGDCdGmiJVJhTd5oA3O7oCwoXN9/Q2UrgurxqhjoVu72VPb9Wwu2frKHFR8CeX5pclLvpEAYJz
5ZlRqy3abbUWEGSAojrnkp9A0EJQb9KcmKk7ApTociXb7ooGmFaGyoCFEmx6TnM6k+ajcCa/WelU
1yF3G760boX2i6GnjqSBII6/iv4X6TnMoq/6HAeJgkSOtk8Yz7sVKnNbs6tbAMGRU30FN/R+wgnk
JRuQawlpJ+f71dgP0zXQ3K7BJGll2S5LPwJWpnOI3R6RaumF3arqxzYLS6iarKH0PmqaQ+EyEFzp
MJkCZTT3EILGjQNNB/oEIxZ5+TqjE5m3fnAY7JrDCYBgR1vLQq3G0S1/0h0XSSgftCk3zhUmO1l3
74N3j+YG6DjVlO3qKDnsXuik+UVlDsf7jjl5scq7E10v7kTBdBtBl+wcbjnlDdXgmg5avECgRC9t
Yg6rfIOlcPs0QOiZBqvSsqJYeJrqXHbhdbAd5eV2cb7nOBbdbDiOK0ViRQeOPJeccG5Wmb4DFYTw
zNS5GG/cNarBSxB6y6I14J9JF89juuq22nWMvcDZYU9+e8VvuOTShXBrpnYqu+TMDtH8nrs6ndDY
7TUT8HdvbIkk5jJk7aKP+BR+3983B0ZxJruWRUD/REVkRWB3kWjBATMDL99UGN1EC2IWiw+wVY0i
5OlDRiglR2TzibAentwEuMnT0n+51QIOBqArZBc1gcdLn8jixIq7lSaOlOn6o9tLvxDl2gOXmwpb
qXNoidO7SwRbktyA1OKOgTLdP9KTER2PeSJAwVnsozXIDfb+KopeLmvz8RXB0WMScEE+cb8M127F
lcaCDU4oASzQmrG4ypLjZLoASp3Nyhn46CFEAwiHesYOle9KkI9UC+g/Xz5XrWAh4VSE/WiE3cvs
b3nvfN/Koep8rguVxIua7qR8nfaO9rDHkIzXrGgsgleKHnHsBmm7/hM7bI9dcBCw7lBmq+KHipK4
9Icp9z2nbMgssFlBDuNnZmUh75hjt8JmCfKQP/jTW0adQpK3iBtmFeV+qG1TBsM1pwK7Sm7b6VgY
CYGFHAtMdyY5GMLHE0WhneLW5DCxwGB5a7qRa11C02afjMHj4Rprll+oquoJlQsSC11aQEvluut+
xeqAvbJq2V2uJ0duijQFMRS1P89dFc6eXuLCJOegyGflGO7CI0JJyv81PDrcPeferNDcmKFvbEA7
GfiLv5NtuKjg0T5n99TjGoUNy4n3JFADDJY5OT65MEG1cEqcu19qL5TINcMhCz2KsVdCuObibWgd
GpOvW89XQTm3qz8AT+inAUWH/QrtYFexkIztaEiqHNMkt91uXx3V+f0r3U8clTwSwhBcNvflu6Hf
dDPxPHW7P6P00SyJLlRUV37MhP47f/qVF/r6F8uvwml55CZJHNjkwBcboAXk6/2lFm8TC1oaksh7
vhK+uKWnQIuVub7KLyJarz9Mr1AJXvqxroGky8BdPDo2KcfQCuYpjTCeUsbG6oSWZUNP575mz3/V
iG6OqPYkaDg5gYl2d+yc8HTnCqDAw6nJSvVg/mvdF6gb1L+IFdggQwHPrEmPdExB4l+a0hymxB+r
7gTh3csSNuGCs6w+PH4UfJsETdk9Z4KZL4ddrTl4j3mByFKJSKMPlMxfDD+6X9ke5sm22Ic+Z+s3
bzIo3Kpe0izNiRgmxXYezBRKN2+aruDyxlf9VKwVp1/E3mi5JODYlFFgBDR1mj9uy0ZmZR/SkdJr
uiB8jnHCUtxMX/AmLf52Ysk2xTl6fXZVviS6QKwFOI3TscwIxEWoL0EHR7FLGusEBAWH4GbcuDhB
/rZnThbpBxcd359ZrbpTMH9suHqrY3+GrM4FZfP1/Vyzj9eyPFRHFkWUmTiApY+YMsGRZsrn62ac
X5U3HNPQul+5L02VDTbfaPjmRkP5Hyzla1DYkbrQv6lOIEfDkS2TWbS/Uz58THc5DZ0D+gIUzRmn
21L6QKOVnTH6/Wbse+bZBvD6bnLB4fyckdiJ33yhQOwOmJ2YIz/gHWHG1STNcsdYhVvgGpFP9snm
iUWMXU1yklzZ4dpZorj0DfexBSfk9/vuInr6smRJYrO0Huqxcqg3tMQZVADp8OC7opCZZg7VBW5+
8QaBuwWz7VTjumFmN7G0htanfA9xP489Z70wK3ZjrHxUk7lTFh5nuPIgjWrqGR5tgu4DwhOb6Unt
0NSXIe+/XJ0Ob2M9+8XgloKTQofVZ8/M1Q8wOEkok5G2IWvGzY/i1c4MG4qqpfvYLwb5mLOw4rcd
uw3zhhJZIj7DoUDMne4bUum8vnYfbeVOsdlf4MSOnGcq5gYPBJvDDbs+CtM9XGTxOnXU2fPIjm/B
QACTCjkvhKEYq2ydRzM0IvT58Jew1ag+J3RaWfRD/8kmt7aFr8DvLv3fhI9HGNWquAi1S2rKKZBM
o/OzHb5FOKEpKcQnfTG50bjCn6Kc0c6LXrTvTx3ZkDVIaQuYJRUS74puvsqGbOLX8lx9uTjocEPQ
iKc/9IwdHENN5IRkhjHGeyC0taQlID3iMrT+OkWptqTvMxyG11J2NE8/FJeQjhIjKIpxbcAraBW0
SfZKem35RKh6LnF3IBbOGPCQ0C+0pSWd9G+/QvG1I/wkpidkku9G480kbl0X0YBbgBVVH3qr8FNb
2p98YuhBxOM99KaM2EQf08QL36FdcVpYuIIL/QhxNif8ijOfbTDxdokPmEcjPAMBrqeggyMfFfOd
jd+UjuI3YH8rvGT0xwibpjMtjd9/XNokpvR7Ee16QKVBAgPbTrZ4wyZb1wQcc8Fs9e+u9PnH7AvQ
IWuZk65YtTN2O+z3fgZX4aJmtrjFULLQyONwJDef37l4KJW5kZD548AS/2pO01u9TPDOkvfzNaGV
XI7Lb/r3xGfwV3/q/XijYtanetW8WkQrZqzhn/yReMZHNScQjw3/cFX+eowshLjE42w0worhT3WX
Kw1q6j4Qti+2/VDCidcK5uVk+3qtecWomfeXYPRkmgwkEXqxWCeNJwCeS/EXkuG3BPXGkE6OzQwd
+stlsBmP96yjeJu8rIfui4bH0FIOvUCzu7st6N6ruijprHgxdLMYE5Vm33iP0JPGOoKZqD7mYWAq
LvYKRTnuCmZ0F7mdMzW9h+5zxNUSGmZWva1/URwHa3Uwy9aczro5BQHzQjZ+2J1N4fvxieAQxxGr
5cPYTacQGk5TvzyIxMUSEEEWwHcEgZRblp369y8SREKysSd2yjQ42zDg6Aya0kw/fTYuRDxxLa4T
F1buZAXJnXWM6t6RoJ/6HD0q4HQXp4jtx3fwwh6/k4hdwK5hRnciRGALr6JNMl1VLRETJTdEQvDo
xHgs2Ws+LpVxcqFavufLR8+M6OlToxlf2hFB/uOU/oSqw6l+X2JJcvRPOgHamLiSXmkz3Xf9MiSP
nKI0aS1dsw2gxh/s4RkoGp9lx5nBi5+LdM0l3T35BI7w233rn9zkpCm0O+CmPlEL9yuGXG7f3OHu
IF4gaB66tfJ73xWUODPt+wnYwUkjd5BmAcB9Ngfe9EI2ucFO0Cm5klKXWX8/uDGhQsA+B5eTdlyr
OfiUvR92QegW+pEvZsKaaNbf3ECJi/gZjuR1CCgaU75Swt0np87pNwLLkcRk6kVtU3QobZ1EMDXZ
frIP40rjvBbM6Bi71SGF8EJuAiAU2DdXvLjFNj8+nz6CQIYLTBzEhJ6da+B1SrZDdzISB7ANaiGA
SgB3NdFtbil9Hk+lvWMzFuRcJ+ZyNawes6kp+LSOOBeo7HK7PdKXHWDoUDAdtC0y1OlGIivGVE6y
W7rVGSxXjg4RI8JREmHP0bddjiaalLYUmYfUYofw9Dqg/Wvka4z2lTfIGIJRlq/TJ787Wg0TyYqF
5zip0tRZGLkvctoQpERXda061Tzlm0qsklhc8laPxfhe4XtAWLAC/i/7g0I0MGZaPrPZNa6q2bQs
KTcUhr5AzBgbn+hcOIyxLih+1aO4JUB1U3xke27qRsnMgFwLT/5hYITeOyYxbcbAIbZYiw8TZZPM
u40KiyOwst/gPDkPIxfd6mbF58ODOWu/HLo68hfN7vpK/z+fgzLBECQtYNM4xJ7M6mN84OModiA6
TDmg78xiBAYs1+REr8JNv3p4BOAwT0nGCV2Mvp3bENbbj/KDS7P/4CRjwZOw1x3ki87CvelRTM4M
EFjSsn1+Eh8ln7D91bXX9dht3KxnJmtpQAro3fw+5EWZOpjpyWR5cYvmu6fcufvV4Efsr2pmLu4Q
OFOWF3IQU/eZzhN9puUrMSQiFc2nF2lOo3ivnlmGi4rsHrhqytlvwmpg/tBLnk7I6YPktnOWU8po
i1ZYiytuLOUwZ/TFt6e953HJ1J6ALNaYR5vyZ/kbH+63/mE9fhkI73h5zpjxIGAYNbWOpc6Kz9Wi
/C0nnCLc0k1tmRxz3Gt7rHF8Orl9T5ZobRUmI8A2YVEyhQ+ODp8RTPuLMuwsLRpbW6kbZELWZKHv
mR32paP9TBMH1CbzbgySNJQAyS/URfs1fKci16CZ/DHnmJHs1Js1JoDE67pT2KxF2ZEp0lLnsQsv
bWE+6exqK0DAzEYm1LaAAAgMaWy5sSk37szsanaz5nCLz2wqgrtXRjZKCJKbiMadT7lOkfTc9EUe
Wrg9j8DSYleYsTpMXPwJ5XNpPAGTwYUyRYfLgIwlmRpY2Ya/4n5g3vytkypjIYs4Zr+YafMnbQlb
OvP7WpfPTs9qVZ0nvnxkpCjYz4Pwqe77zzDxxZkEI9uSvitKlJ/G5k5BI+4ohDNIGh6zxaM2eCwZ
1aGcRxh9z+GBRUGdjEK0qeLkzbhJWeurzmfOkKt4+02u/9G0KXrdd7olaHgubBuSu1DdHeVPhSFP
fBiN00fI98Qt0vxZNB8MT17F+H1CzMSF8cFr1LtyN7kpi3RDPIFUWsDfqfDQo/Sn17X0AFoxaq1o
NNAXPTBkhhofOKjfpAu2vEN05bQLDzjfa8JnGfnAPr4vv77YVqd0GPzeS6nBfrXOrI8FTSEr4hfx
HuODwoJ3SI6vA9qAB1UtKzi+tGYG/nDg6rwZ/DfG8i/jCzWWmYc1nYUT7QKz0cM9sBkrM7hFN+Vk
v8NBdaNdtRgr5J4bL0IAEwnJkYYlCcz3jboWSP9m+oWtolnEbrnPd8ZsuoVDv+095SYzMOxMZCEL
yZ9udRLQLvGZSzeax/ZjR+6AzXRx6BeT2EH3QluesnNnizO8Mq0lgQGEve2jw6PNQmN+L7N45OOH
aM71tV2rfFrGtz9jyzbkUDOlfNnRAhPhwPfMdj0yH0fFz/ZE2y6nf0W04PpSof3Rq5txnH/oxZB0
I1ReMzWRdyB04/RFeEPXgSGiNn/tZGlGlC4N5eID08LizvLJradYcl7m8+z4hDb7pd54rsFX9ssS
wYkifibIaajsz+WKLEkqtpiKyC6kbVdjwDFHDwsKK4i3tEWBLISezM62sGg7d9F4ikw+yh26TwGB
HTvqO93yL6r3XP5oKZJejijBa7EMUqO/iyWvhFhWB9zVEFjdHYCC8DrxY5wE6wtlEaBQ/2o+7h/J
gvNztD4CJaSzjRDzUK+EefrRzFBRqe8pP7vGvbSMQLzNqNRzlj7eIndMNoiRr58ZYY90oJX4SV/3
t6eqWoanB2RR3Mp4ka5kNhmb4isiZtl80U+9oAlhbpPj7TOzpcDtHvmcA6wkQBGLHu5UXjD03snN
zoiIc/pLwXSX7tQ8PKHoEJbqjq5ATQP+yp3uI03n+g5h2Q6Z667+LM4TTC2EwLj5Fyv2COK1WpnT
R95wB+FOo85RDSkFMjQa4RaFplisQiz0O6psbSu+E92flMflbvioDtNttyi9LJ3FiqVR2Z5KjwVm
0yiusDA+MqTz6wkCEu7MtD9e30LsEXE7DxYJ0DLEay6aR9osVL1Q9mXYEJ5hsxJcSs3uT8y6y1Ny
Mo5sSmusxdxsjiHbIMovJ7Sb+SULVg+oHtS1dIx5Fow+3XsG4n/A2I0L6YSIBjmQoYcbR3WKbblO
qDnY1hQg/Z2nRKXs3H/qL3aqcesla+MaHMihYUkkyQxHfDTxiRihngy6xSNfJxNf/Va/U8lk0Yn4
EpeaZk9TnzF6fGFP1VyUgXGIozK4mmw0it27lW67nwnZXQfifteAVdnBaV/CljvdXd7cw88CDYvM
yYVVNOn8ybAkAtF47ONs18l+ELkFo1YK09+C+d+ZGgKKLmXGCLQAiezWx/AbhooEqR2dBNscriAA
FU+/y51CtPrUa8ozUWHs1bk1FbTTRNSyPmdZ+aS7zNyV5hWzJtBqCKJWz0XtWdmV1xooq3iepaV1
VHWufWLwBrB3A7hdkTHnq4upakX9uKGG26DcxwX5JYwVTXh37tyso/EGHB4Gv/7tPWkRcwW142xh
+lGdUySqoR89l3oAuduOFPspY2VZka+HjIqVT2Csj4iPbOzIEr+HebTM6WW8xhKW3Q19y9CqCgdj
BufQY5fQNO9Ofb3RZjBOUfXIMjJUCPkmY2k3ZMEB6DTsw5ct9/MCEYQ6lxqXioQ3fM8uYoBkNDcF
gUK0nTUQILmpMIygtpbGr7+QnHSTd7O7sGj7Xf3cx+lGuq/uuY/1SuwtRIYv4SR0s67dPoa5zrSL
GSTUW3XetysZ45c6V3TEYqdBp13z8ClLqMuohSgSFA4vzRBKdspuydEJy6Uwp3TBWNMvDcELENUR
5T34QQutDrSXSbbk3tgiT4KERU5DzcD66QukejKPIuDi+RUqs6pfTns0HCcW5lidtUf11m7fg/1m
nPb/e87//qMos6qrd1H4Rwvw/neRHo7dkRI9HP8B6JoUKncZdN5Uimbv54ZAVVyt1rZtcIfkBsbu
3tAYSyquhFygKae+gnoeh5jO34+gtzXzbhBBvZRLXcBrS0gcT73/Uno9EGyO7sH3c+LrwV8b41+/
/2yQ4qsXheHVChJ7UCKVM+njH7Ebtfbv58rxL4oUqf37B9Tx4p9H//6L97/75z/RlQanpRC3sP4U
xlvvf0QwFmlB74fvf1qHsOLiRErn7TQrN2E762G8QK9FqNIEvsybFdVY90ryacgcImoJDZCU1LXV
d+pgqw8nPqbNsCrDYdcHYAVDnaP2vMvTjfqINwQ6fBnyfS8rwpc0aWtXyRTFMhhvxOkwi4EelVyv
TbDpH71MLDCJCnl2AfwDtynJejdDT5eGbU8+XRW6BECwyaODYEDpmmbIYmEATmxNENnS6Brb5Aad
aCYnayFOL/f22c3amPoUx8mIhOa+CUmMwVXV9D7ERDzeIEAmREsqQKi4lv1BVxyOyiwBKVJiwncr
USc9Gbh+1m3vNXAXY8r0AcfEDxwNGgKym2N3HdLK1svhiiukwr5KwdG0ZLUGSNKEkMIoixlZxug7
p6gtqrYInaFB1lh13AjTimZzN+ln2TO6tIk0h5dpjkaSgPFAY+S5P5lCMIyTxuULecA/DQkDmRYI
L40CzFKMyOsF0Rzva7sKVekXw9r/YO9MmiNHsu38V571Wt6CO+Znelow5oFBBmdyA+OQxDzP+PX6
ENVdWZXdUpm01iLDGMkpiAAcfu895zv0BiDrAMhdTxPz8iLotYWa7C8slu+ZSz8jCYHF5LPT2EaZ
MDhoXyraNxFqCsNmtNfpGIolLHzciVrhQPPpMyrWmzRAbIcgcMy+nCGLVmRwgOG/w3Tf1KjFqpmt
GY0+QUYToSPl/O2BmxzC4CmsgN95OWy3KFBnqXHjMHVzPNpBnm0yUlKuNPCH+9r8GMatmQl8OqyB
UGdImTb1VT0gcZdhMq3CtH3x4D3uivRbi1A+eBWCdXtI+qspNvcus4AO00Mo6TlUTRidIkyzbTOv
NUn2HoK7WMhTVJSIFHIH0cLUUJHH9ltg281GedaHG0zXo0poSjkS5bFmrscQeW3MX+Qb9DZVYA2n
1CQqEYf/1gxAZyRcajtbb1d5N5AiOE6ouQOXfjAzRd3Kn0rOxJXsJX3IcocjCnFkzGIWOcl31RNS
XTjjzTTRE3HCkQU64/rw+mC2V4O61BL2rvYbS2DxbaT+V2TB08kS7m2xpEWlOGUbemiqFN1xcsa9
PelcJRG7AZgVr7DTEZ/SQSsbBkSVYYHSbC0WA5W8m2VKq6uKXuxQsZHz0Drbxb0WUxJ0xOss2o6p
qkbf0CeDgnmRe98a4E/0IiZ5h6UsKlLzRlL9q/7W40Raeh3NCEXkLfQ81LkJ6u/suxdxe5Swtq4M
pS9xkbMjD9NwY4Fa27dsaSLPHzbeRHBFieg2VwY6Qy1DPZ9om2nhmdxQ8y6BjG5aB4sD0JV0D9OW
06yb6IL7JFOAmULiP1XRsQ3ZqKQ1u76siM+9/x7Wwx7CCrMcRAYssf7WMJ3FaDCGCOP+K02wjMeh
/xLkM1HFJj0nV/Fm1Ot2AbN82qjWyNa1A/VmQKnqdxnN/2qCqjG18XM1TU8GoRQFo6mGGeIQj4if
W87goHKuEkETK2fwGUJbS+NRO9skVNyA4dmE8fCp2drrMOeO5aY7wpuOV8iyP+qc2n7vBYq3dtRv
HIOWozCeMpBp7CZmCdDIwAXI3KJPyUz3zOoOXJ/xGtNuVDqzSptesB8AsDDETPBZqMHihlM7zR5U
9VvSOtEKE91BrwOozoD3J5M4u3ogidXzUImEY3l2JYFTbZQccp0xcVSyc2ikrmFMh+qcifEG3N2K
pBQwuI5H2VPp90mbZIjf6RnaQ26zZSBwAmYW9hs7uMmkr06aal8q1T7mxIyQoJavmoFsTNgxE4VW
HZyAREPGZGg/mdqVoWGkzqnm7L4o+Lmsb0p4d8Lz5yhBEZMgm5SNeYC8i3bXZUjuHj2WyNx50cAg
L700YoCPQ0FGY7Oth34lrOTRHWa7gtW+4Xn1dprNdri3PhIrJeAOjK859LABNHrw6SqwbBLvPKQl
ShHDjf1N3rQ5UnOYwqSbGdRLwGI25B5Ym8lvkU3AIXAD9wnecUKnmT4FlxlKOdhCjuFMZBP5s9Jv
Ufv4e5g4g9a25hD3zkdvmGnEEnI3etLau7Gvn+r8bn6Je88OOKkCS2z00YNto5szl/yJOKpgHWSm
3KuQGU2VjT1jHDQe0qUz4jRcipA1m7XbspnOGHx0lmiRQGuLWo4Euwe+B1rGvIk9dqO2aYAlqKZd
K4NiZdXJmey9cZsx5umdmrxoNZGCMSFsmHpS7NPRQ2if0GO0R3OdxjUGEX7IQIWDUVqm1Q2GaqB7
Ud0tx7lNjTMfQQTvqas1KbYEtCsC2JJV0Vwups4hJZnel/I0hhCN+ZxoNA1S5zg1YloZJeqJvK9h
uTnTtii6aJ8Pxd4zfcDJGVtIN8XaF/l0+QvTIybOc4jBpAqLRRgyQaOEQXjSI1nwHbqGOrSJtV2d
dVmQUA2VmM0yhX1k0PWoLWq/jjvslc3gKbDdEQfiHPoM75f5IV6JjnQwqy42foaEjxyh0wjgFV2r
O3bMYmHjoQ41FuRy8N5UGGViSN3g30wIoAza5ZBAmkIgXwXqWcI0uRKc36uGhloejSFFonh0kxrq
oUPEadObtD+M9F5l0ZMo/a0cWJD9tu7pw1OMAFBbtj6ml6yO8C1xM0kr+7mOTfWUGqdRB+dr2MVW
tDQwRw3wPIknXxxxSnbHfbYcs38ZW+cTKPk9pI+JIKyuPvT+Th+YBygr7A8mbP0ry6Wo78iIXlSu
c3Sz9N30PLITNKb4eXQ7BI6916f2ceQM5GRlW8PurujrDc5WWq9MGiNPm/kQACa6mayaM39KLeOF
uMaNKxCxRbZH4QuH4IpQiAQ1mvzSY/Mpr0jEGcgqGPrxCKArWnbUL0uza5JlIY1NFiNdCOq7ybZ3
oVXCtELUoGS5cYDsLFIfz48+B7bXfUn1BcM4HGhiiexUAPSzqgnDGMMDECBrV0hx0/L6l43pV6d8
rE6eCF7HwQm2FtTDaTlGqXE2Gm3rj3STUgU1tbS7VQc+lU0Lk20DTPkw1NHOCyeolv1tmeThJtPn
uEu6VxKINEerxIYUtpgV5xJIVMkqYC9Qd9ymQ0KEeznu7EvOKewKgNTuWisY0idBtMyMa0sQb2n5
jFfhNpEjIb/Nvvl0tIYv82+RQY8H9nccsOLRSydnVx7doTHuJ2Xhu5WgTrCkTWxONtNTEIXGGgf4
tHUl9mmGOYbHWSsngCyByTClhNthoxWyVbULTbr0Q63miOzbwgcw6Y9YSWtInU4zoq1NA6JbbXRX
/fXgcpfomf3UpQW5YUQN2bdPuq5HuyRJbxEiDKrCcImgvpS81WEz6CtNVKsMt+9VZ5f2brTLgzEY
/l0RxUtfAW4jGpgGlmGtjbJ5s92iP6auexhdyhXXLDbd8JaZ10ArCfYu0OXbpJJmY0gdbT8H0rxv
kiGFpeg0HKYINWEKe5iC4AEo9UdoduaW9EMXgG5zJ5vOPwICY3I/xq9mLH7EDQcUbiqw+G4XmMVr
VSIxFtD9UxUy19DyU+iVQMkouHuuXBjsFWGcDUchNAVFSYKlSb/XUg3Mc3fjF/T25Kb0HW3t5HBi
G3ZOZTYdAUV82QBucDl+eDGdHY+MgRWbsXXWFONJtyUpjMKAGoJKYW3IAslxQVOtpepl8XfLMxFN
dILDvN4Us7I3Ktuda5cgaXT0Xxg2AVDTxPDZe9Y4REpzfDKGFLPiHJTtR6QPu2Z5KLV0ldfOa664
D/eJ2MSS3lGexSiFappvI/i8CmvBg8bQrA/r13SI6kWg9+gm+9jemAjz44PVKUpo1R3A03MgAoXJ
JEv5aEQ7p/l6tYThPBClVa3CEKlGBb9o0X1q0wRKusn4S89NiQe6x1IWyNFfWSbm0L4LkSmOPnE6
HqXepMf3XmCFy6RlVsu7kS9aM151iVavZMrEiCqafr4TgwOuup0urFtpl/S76nVMXJhANzGkjIcc
hhQ6VSoSZsIVuWnBGeh3XMnuXV0cwdMHYzt33NAKcvGgcSrSpRuQkpmrTeBVjJXHoDnTU3gUoFtA
vwrCWHgDhazogQztW9xm8cIynBW7eUHko3YkDxMzgJmigqTdSPSmblpni2poL81zrzEQi8YnYD9b
NyZ52Q5g1aW+4IBxsStnFfXPpgSDBKoMWa07+2XrJ8zdw0EV6K1ujCyDgEsmfJkAO7VCM9gQnXDu
OknlXbGZ8XQSyLrSOekWvVcfqu/kzZtlycnJvhRBTn3NeQ6t13eZ77rEX7ZA65voIEV3G82kbgJ6
CJKgYBN9jYe9K0+2Fr3FehxvapMj1KYsfnmGStCO7xSY9FWnN0hLRo6vNr/vHnpSXXoH5bnJs2Z5
tBlFc4ia2aeYdkwgR9Kw0lJsksZk1qcxdxnIsmt5K42GwYYZV8k1kC4EK4U4VcFHO5j7amzig+vU
nB2OwVin8nH5IGl15jy8UWdoPeG27XV7F0R3eYKMwQ+az0BDU1HRHIDDhiKBuTqxn0vNxtuf9Rzd
gubMGjZWxOXFwFvkFBdWiWtrHIdqy10AA3Slo9NFj2iVVn8d5FBTXLOfWxl4vBWiuFCBBbUGHcHq
pAACV+jrWmPKqLaBtemoyTUPqlSLxqVC+AhW2cJUVX2PLL2mG4xHSNQTp0VlIWJEfdS7prc0PK8/
1XN8ezeB/1PxIXPQ/Q1TcYAwVS+LykM76IUrM/LOcYX4WkzqoM/jHZOknSsjrZ+sBHyfRrJB/zz5
vkYSufnUGTpirq62gdihBOL9DLaGmFDFDIzcMzM9wMXFKNWgnSaCAUixWOsmvobxSU8srKgaiSpR
gbKKGL0rn7O+n3JtPWSBt6QKfkaaUWiV+pzK+0CF8DRZ9W3eUAymizo8kSCON1gPzznCjkKhMCzG
cltD4Sql8O410DpXE3Nh/rBEJs+Jpa+7aUdqLft7PTywLTzTMZkQW/SbTFPfLJRw4csS7hrVXdb2
wH/1dAlTT1xVjc54TcHpypx8ZYUuBa3jPmQjyPHI4kS1GRb21PA3isUGc5b9OYUhmhCE722tUe1Y
/SsOqoY3saqOo8kfG6CoLotsWIsyYs4B6Ok8Wh8OqRLkSdCTAtzbuiu7V29awzCln6dH44vdU7kk
Vv0GALBegBzyjBcvx1uKBWuvNeg8kjZ4bzSaQhHMgCiPlqHq2VYR1LKqy/KFS44GkzcnAGnGa6W3
/ZXUEZ5qVqaQuWsfutXfTxX5F411iiuSLmCiIOeTCMj6+Cuww+x2QqqvckZl+VzHmpRwkj0c5OCj
wDjh9LRABhLLvCl07s2KgUjP8Gqk+eXroTzZuVzmJjaqmhDqfVwM2f2kax9OIYMPapsv0+OSltZD
5pp0NfX6i/vba2rRezEbn13WTV621ZZ2pjn4w9ovw1dDM9Bl7dqeG2poYOatW9pqLA3HFIULvMnB
AWMX6mm5MX02MTashkqHNpsIRhNGvrf7xFlksvvwVFQsFErx3GN3MnqVh+u625JnKdeDw/KWjfI9
8dzHbIrwrySXxYrhkzecwiF5dWTdbyaIccdyMBzmXUIurVDLEeSU711vbOYygzR1c1qNRI6Tx0kS
Q8S+BVR7tu6kd81CFx0cckuu/CKjueHIh8ItqQ3TQSD1xBRnti/cvMJzPDSkNjruvWP77sqbPFT/
Zf3oZEQijKUBubzElprr98YlKU8a1TLxi40tNLFBo6oK7E+eQ4xIrNHjmbNAs0GroI501oy+3Fd5
NiflgddL7HbjCTahDk5O3ctYhVINPwK7JC3M8clT6nUBK4rTGDthgJQWPjz8LHK3OnuLvZ8bnyGc
MqKDi9tJw9TZK31YuynV3uTgeEnBi8eGtbIic+2V2robG2aWbtac9I8e4UnKwr+gIizR9sK2t2um
Dt6znmUrZ9IR6XfMM4LovSpy+9ahHU3VMF5Znf3kIr5LsfrheTHGlVmI78xoN73lWFRu4sZuqy+f
xtsqr9BK9IU+bVyUGIRD+IsSYvlq7trnWpqvfVufw518e9t748kZBv3Ks5mRmt7IRq5kc2ALFMWe
QIMwKlYMSf/Kn8DZBcEgFnbbArkWT1Fum8vEokoOiuxFjVO6VeZM1qu1BTi8raG3s8iyaQi5wccv
yFUg9Idms17fVsIBxeCn9Dn8wFzXb61oD1U9Mk2aekwdVgWvoG4JCQlEvewkXh7yd2pYpxmz/Yl2
xMAdbhERZb+NlGavSjVz8wbt02rNO71OzVci13F6wZKEsvauNeKkKuvIvfa25519KjxzP2h6sgiy
GsVKzTWYJsY6yl7ILbO3XgVHRqBmyAg7wsgfIX1Pexb/BlsWNxJSi6yO+7NVfiZzFFsoHeTF+YwR
/fcfBmN17pvZUGWa6X5wzTy6uXy5X9rOyKB6LiK6flxS+M9hdvMXzQ8/n6ZkX2BGmj/924eXb/+3
n//57fCreV0/n9sOE8Z+I0X/za8M8EjovOL54fLR5UHkXbav5iScn08vH13+7/LZn1/8y//98vTy
dR60maL7lJW3GmOswm46pHsvLvhrxvlP/O3Dy/9enk86aT8M46F9KDcnz4FXcnng7Cqnxc/nYvL+
+dyYfbb4aMIXO53MbTwJWOcajDnIdtM+iZuJv1I0O8D4V0kxOltv0KHlOExP064094EGOX0KPGfp
OmxpLk+bcvrHJ+L5SyA+M3kQ+vbnN1y+7PJU0BTaWH1Ajhk/KDQNYz8oBydbq8UG/mW4PZevu3zm
8pCnFb+covMuCnWM21aGoSv6/bsbZZq7XH2OhjIRDLsd7lYLrUAIRezAxgHK1kwrskuG+V7Cvbgs
mP4aUXPfRAxoumqsFlZuNfvLgxoaBBFBXk3oGycUIlBn7Lz5GgRai8wx6X5GMjzE3MCNiolZUNeM
C2FTxsDGtuFMsI1mUFR2OcHnp5f/S3/jx9pVta38Zkl4HfaGy2c6P5PTyiuyH0lPV/7n9yV1wA11
bK29B6RwE19+wuVnF76YySOiO/DnhJufv++333L5sb99zeVTQ8MkRfYZrtDfX1T8+yu7fPXlE3/4
2f/bT//8CYUT1Ru3Je7u9x/1h9+Zg08O4+qQSDbAMLNY/pwUkILpRsvAd+97A+Gikvjs7LE5xrSe
wUlBz+icjGGYCGldvseGLLd26TEVyIOdHY/Zzgqi6igA0fZ1zBy/IT4t6FZRk+yEj26lzEF5gVhZ
eqSHdZX2bRkB6b0lg3hyKOiCsnOh4jSpsiEVEElIT4yZpfKoPN1MHyDAwCDq3HrjMfsQpOetagLz
1rH7wAYsP8U9S5pbakhnNW3lN7G3LPyuxKzEsL7LKoSfDrWIMQA1qGF4ZOkP6MuC8AU0UOwFlqR0
kobdAlcwWJgzK39oLAYIZHu5KH3AutAlW7LpZt7d4FcME8PflYO8V3Z2w/aWhM9EQ4hAUEPCLXjb
WZKAnQwGj6Qu07wQOZWDnytvbxOZczMLvfY0SAZLLRNMoiGwHsxq8MR3910+B9nHmLYigZbYnIqJ
Swsojo1WGe4HRPArpxDVbc5skfzQgDxusMwuEhrZfBG6RpAWcTVL5cpDHvQt8lMPMXoNkN7BAKLZ
7nOMrLJhDrL0/RAHUYuiJ6tp3ov3to2TNfGcH5q9jpOEKCvAgfig4tu6pNiOzAINdYBfl6ALZhyh
dzDMN9vU31XcYp6taaaRX7U1LbTjQY4wIL/pYuSGdlI+4zIg7MOBc1I1vn9VOvRJgeASdyZrMolj
1gdh5MOutKkdfGawcRNWB7sHLYx5qWseSo19saQybTIYJrCNFwyDT30sjz2MVPRjbbRqnPxaNHq5
JsrrRijjIyvnvi0vR3AK0xxRAg57CzIwwxgTe9m3nYSHxOsxjvuluA4yemjczmAKhYJjkqiTD2VE
17pqUdW0A0okMGPhq0UWyxet0X9YsdhmPuYKvvWadgAXTDDdpsK676xquKX3qHw2a7GJAswybTIZ
4dGUNEP2wtBGXFNxvIOx2q8yVxxs7z42OvPcJOrbVLj4w+TRZ4OCoz5Dt2u8drUGLqWZnoOt8CVl
wqSirRHPul6r+WQYOBd+vSA6jFqvyTHx6W2yKoAHL/RUTgxX2LPqGSNtJLCEvRGGNrhqlcf2p99V
wVNOe8vz3GIZ9OG67AG3efR11x55Bloc7mhmPqrS8HYlR0i4uqDVmZuPMm+OSeqigXNYRI20x1Zn
mNtOD5xtU3jXJIhXe8MAst7l6Z6WwLWGCWuou9cyqd40AgtWaYEINoUenMvbOhgo/TjenVh1JltB
vR2/SCAT11WIT0DVtPBEIFHToMOKQ2Tgkem9BCGi6inTYOoEZHSleICB9V7nE0mTGtcH9AjxSbmG
okLbZS4GX789GCjseow9dQVSieV8rffQ+ApB4OUQpeVHatE2qCEkLnUL+J6Bvk3S2kP8EtdrezL6
+7SpUBlGCGU4tgiYm0Cc2NMD8JOIbkeg5nbo39ot92SfsZBhhP560OWbE7kaapgM/aWKH0cjbDd1
TBkuA9s8dYH32dBCa6UJEkMh7xpaXlfZEnrVFOADJx33rNdydQ9dhyxmvHI7OlOmj2iq6721OceX
FHbTP7R5z9iyfyDkQUNbGvxQeqsvSpoF68ZE8ztIBYDc5ocyJUbj0s5OxN51FxWe6aQGEp6RyroS
3Q0vUS1V7TUoRueI3KEuNxmMSsb4KGGHMT9kft+AzkNNipBjMwlhrvoIUwU0oDRGaWzVZrpTOmAh
k9RRMM1kzM5hLFAeO+K2nWbX+NpNOaELY1j12BItQ0fj3Nf1tFAOvY+xkNgLNfLLe6f9jCCl0mjL
voYIJCEs7oxdmvYkNDJYG7vCg2RCyiyb8QC9GGNbS9Zh1NLCz3UaPLo9Y0DJttHK4X5oFHpwI6Rb
LJaTKiZY9OYiMf30ehaZcebaeRce42IiEilNj/RJb4R2EaCHxiqPrJKygziEtkH/3w9TvB8r3mh3
qk+GHwKnKTqPNsLwasdoQJJhuInp2+97cmGq1MHGRQA3puHc3WlD/NojeLWH4TWxGKZrVnTdEhGB
qBSrhaWwMGmVvvBNpPBk0x3bKkr25Xrs03NSSNbUzH0vsppmfoPF16qeYkcL0cwU9xZDrWwKoYha
3JlTYX9Z86VqKUY4Maj3nguInh27vWn48LTy1GtjATRnDkfA8S41LNlOigW5DB6kW5sSqa5b7tDl
pCVCBCig/Djyxi3gdoyZsUHN/3f5xOTAxitt4yGvG//gBuYLST3+Oqq0dk+iGcKr+UH2MWYKP3sk
GDLYB2nl7kdjeAkEoIo608e9ZLeHvISHSpj+ykyRE5D9kx/iMpO70p2Wau4eerXaDHMNoNnUBSV1
pFPnJNrMkM/Lg/r9o8vT317i/A11GDKYI5+JF941iu3cML9yp5cPIk6A/Ng9fH685egin9OhORTZ
mG3YPk40nEbCjxzl8CGD9PwqtzJ9KYHFb4fK3WQwEdPqVffR/ksSnLmrsqW/PBgOp4KaHy5PA+HQ
QadgWxpN1e5j7803WrLWLi9Kr+t+WjVjfQ7mMzw2uB80UTxdWVwtFJcUEaUCXZLPD5ePfvm/znG5
b1oYjCoV0ZycKychSHbkimhRX8bmyW9bCrpsfi9/PtTzHpUgaH+hMXFeGCXDzq2cyawXRCqRftQs
mbYZ6gZWwvwQ2SZSpsvzcIayTiXdGDfRtxZBkejq7a5A8QKZNa3uusaRO8uGWERmR7efEoS8oimT
Ra/1M6kKWOy+LXCdVbl5Hdg5C4Sl1H5sc31/+ajShNoXvZXTzKAV68+M2BL+PnsxomLnZ5fXcPnI
otRdWgYSriA8FmYp903tyD069i6wvJ1ZQjNRMaJfvwgwwZPyM+4C/Y6xSL7P5Bw2EzlA2erXqWef
R62XLhgblLyFRP14vsCyY9f6vlBS39d6VBEFWGKvslAfzEDvqxmdDOuSYC1oARBvEg+aQoGgtGBa
N9aGWugdtQxzzNsCyv9Gpjank0vJu2pC8d3Pdczl4ZJaIXsPMf2k0xj6JyaXEGxnWSU0RKrKyQ5Z
J7EvCW5oUL0IY4qGKEThzAP91V3eTHIzMB/dT/PD5fhfnuq0FJOUZg6H2wegN78H7Nz+8eAOMFQc
tAKLyRUocBMKIhXoiEr7Td6ieCnZ8LoFgKefJ+Dl6RjhKc/HyVu2tXOv6/1rUeCp66ZZKxlNEXnT
2vChY49n3bd3/VAc/ltqdHVgNGI4KWCEk7ujuQN8k/RGg5418Ml4k5MguiIqbqu9EShKARHRJlwh
r4bnuHIfyg/xkB8YTWmIVFFqz3tBmMsRG+IFjib7GDxOr+DFvoYbJhbeY/CQovXYkIiFyjz9BqI4
X5TDhrYnE8QCXxKjgPFKN1YMQaBbEzqNSqB5IYnBDUGQEL+JtQyedNUDel232gaqY9BttbvppvnM
eToiG7wiST4HccQM8FVx+colwpzmhV9lMYtD/kV49R1mNIaEKW5whDfWMfwgoBbxckEgHGcg7adt
Lg54pxriPjG7DxscIcpYB+YnYhjwtgWg0Qf5egZgtQpvW8ZxV9iMEVo8CDqlYo3tPJpBU85x/PRv
1RF1GuCCFf5YiARk0VlfBbezZGHdW18kRt2LN33v3dOPZ69XY8fSYe9eecGRPQPLinqNnscb72vA
G/7cw8BuNiSKhDsDAz+RWizaFoXk2iiXgikWcvIj8FmiLUJsXy+cBzjgJ6YTTI2OySH6wHFZLDJv
JY21X+EowBGL3gJjL4CHVlyVISOsBfI4QFH9LTsx1g0k8e75iNpiM3z45ZV598NtSJ5AKn8c8Xk7
JTfDrVFuXfteJJs/4NpvfwuO+I+sTW/zMGsIF1AOPHf2haOfZ7uv//obwhPN1NhOmLaDNFWa5i+Z
CEU59FGiS4ya2r4QSFZW8bc45Nv4o937d1BOE3QLa827De3lmG5oK9pH53r65AxhX4tGL5nZLqO1
lOvKY9u0I38Fx0PkbwJn52W3MDv7AobqUhcb4Spm7OwbNgrJ3wtEE5SBT9M3dL91uk5foXBc4wHd
Fk/dObpLH4qnho7DgsiCH9EeYu1L8k5aqL7pTsmeez86TI0TFmP9Vt+QA6pv7DOLGVqDLbIZ7NTI
p/Ht6xibxo0iVmDJ1bEA84aydDJwRzVP9jUY5oFu9tGaoxbXP6ruy3pIj+B4g2+MCRga7G8cUCQO
E+q6xs+34IT5QAypfdG3Rv7a3zNYeCh507HawCrmM1zV8BoEsn6kZDsMs97RPHPKNowf7xCblc9I
LJxTvibjdI1Xl95wwvHbI4kid5hN9jb5QKu/Fmf9CQrmmuz0H9OHhbFb3xC6N3Ma1Qtp2OGx3Wnb
YGOc8IUab+QnYp9aYb1vzmAAETynz0QpTrheUDatkDtjjuQ6tXEDfESrRbjLTHCt5EpejTczAuBB
1xY/AJOF9ordwZI0m+UWmCWwTybYAQbCQzsbLw74FMCpr+Qdw0oZsNM50iKHLt5gZeO0RcZ3Gpfs
Mpai3EJk2PEn+mv9Vn6l6a7cDu+U4LxUbuAbc1++jgf3lbpyw85tzd58K3AMLWfQwunVfENJiEJ0
tScmefUXZ/4vgSS/nfiW0qRh2ZbrKoML4w/wf0D2NYou1Z+U053wLAXLeY3h9Hq03Rc1K0yvQmhd
b9hmUDZhNHrEkVTPxO9Zq/wXL4YghH+5CqVhoHjWCBD7l2QSMyKhq3K7nkw3eoX8a7QdgdMjhwhE
Gw4b7h9LfHaktVNX+TdFc+MzwMVm+Yh/JLy5vJz/n3fxF3kXuukYvDP//X/+j8/hP0Ew/kvexfM7
pX9GglX2x9CLf3zb76EX1t9diZjCYnpGUIVh/+0/+h91819/E1IZf7d1S2dvrH5JvFCGY0tg/pJH
4mD+mXhh/t00TPwiuiT2mRQN+X+TeCHntfznWm84ZGc40pWGZknNUtL4JXdmyqeyFWymz7FGvEJW
4YugvJmL2B7BX5rhoULM56AHblwZ012nRNa0fJ3PW+u6cAgCr4iKT1rtWiTx9x+O5L+7Ff35TnR5
dS7qD1sjo9niAP0SD+Obg5HYQWOcLaqkcsqNa/J3gSE5wtyFiTznhndnSkSDWU5XZMy50diWlNsW
EejCTlmDYl8yRGNoF5AcxvwYSY020iDl9hbctB5mIOj9NFi6hZ57H3/x8ueD98vBdV2d7BLHYUHh
/f/zekI7Pu6rXBrnyR1QcE15dCrpbC5iu4ArNBkKQGvg3tJzadlDjr7W3DZSHVLLDo56YIRH5VMX
N07GhJtsXKIPG6eRj26BNi4XzjJLvXQdqrLadV19p2wFntmXVzn6YwILNfuYiuT8F3/TnwOT5rfE
VgaNH8d1+Nvkr3+T0kMSBdkenDnRgf3UbD4Zb/lrDf0mDR5ALUjfjjHnx7qISUr3cua1Jh3o42Dg
bQqd8tEZiPy26fWQBSlPhvOA8AJQThQbdxbOgivGFhDZ/OYvlvf5ovnl7eClc+0QNyS5qvRfzqas
yLwWIRwGkMJBnSCiuxEndYoZI0lDjzSMLjhkZIOgQgeO2ibDW1Gztvdr0xTdNgqly1iXqcjgT8Na
b+kF9zE5KSSb4GALw4OI1LWYMxFHG5y5omV74zD/pIepHQLDrUExzTGxYezuPbT+APZxJTJHYD/i
wNjUJXqyBoXnqgwRpDHyxJtoIWcSPQQuW78x/VxbJORwbyek4WcKq2XpIVBohUvnYPRPYWARnjc/
xNHSxgS0Ma0A922sXY9DGe7MEHyPTGtElxrYDj8f31zGUwjCw+dO5O11JNjNs1QMm5qUZTB7kpg4
reluLh/1cXcbRwyQCcOr73Sl8pNWeju0Rghf6en2PY0jK36wJggA1RBLCBwGNpqoKrnha/S3RPE1
WoO7S8P6RdFqQ07jGOdAFlszZfr7/3CqWrrNBlaZUtONX7J8nN7R28EO1Fmo9tjZ4CMSp4L3jR2D
yBxj59jq1OsGSKaxfgxCjD7x3MjKfeYbk/Ikeqpi07oCDkM1HZNWnnux9GN4Bbo7Tsupcq9dM3Of
/+Jl/3kX8tsVZs2hRtz5eeXuL6uGJTQ7GsxKnieGjizcwZ0fWze6TZqpsqioykxBofV8ChMSu68N
woRCEd/X7jsZSoqYk/DbIT5o2xMYt6tTutyMqlY6ak/MuG34F+WC/DcLAglqOuGOmsuy8Osa3blu
FpObI8+p55S3JGUSCwNDpk+OQZtTXztZuYwyZ+9kxhHTYXyUfvQY0kvd/Z+Pmz7vzv682tq6ZKdk
YH5DLXa5/P+we/NGu+HWxLvUZt19GUvjWD2jYLaOeagzTBbtU9q9xnlm3IdTfE1iokuXWKmby6Ek
nnsdjn1yqjL4KbQRFnB/tQjuWAm1p6rpSoYRxm9BGRFk2bYbUoKAwu6ui438fxF2nsttM1vWviJU
IYe/Ys5Utv0HJScAjdTIDVz9PIDnO3o/n5kz5SqWSFGySAKN3Xuv9axrAedxCIEARaGB3dSr9LOm
4VTVRPZFpEiz/vNLNf+HQ8RCTEVJYTCa+reVDDlIyawwnIMYANp3gzgNKDShSFkeqQAOqPr0t1v6
jxpKMOJyVYb+wroYY+9uzMSacMoSeTv6U32IPfNktrneoxdDoB3ANqq04v+K+nP//UJOwps9XzP4
5zl/V9aGFHqiWb35WDctXvscLziL9G7yuh9ybL2b79AHJ3yWrYeXOpvOQzKe1wKbrYXVIHXuRjwZ
G2ZrPxzinM9GnOIe9Mtvto5pkAvwwBJqpYfYFDeA5Fju3d46+PY7Jhx/r8dWzaYhxu/I/7DvaGzF
wSwkwDWzrXWrAmri5ecuH/MzMxUroBvrmeopRfR6RvMJHUnUxl5TwOJSgJwTu4PK7w9cFfybUBOa
zcK8F03k/GYwt8K7YjxqHd4EQVZvKYxnI4jAg6h5I2qW9hHF/NyPV5fQtTTiJ+qNPb8os4b2+Z8P
FHteK/46JzyTU4ItjYO+0v9rCRQZqfCMAo3HIJDoOL2pfxrjCTn+LBdwNVc9aWwxEKyX2ZkUKkQH
w3hwy5E+opbX+1y3w23X2MdpcSNq166zSHOxVbUSOm5dUcV4W9D/y+gVDweoIH9GxXRy7VpshMOW
2rAY7eeocAMGF+KWaoX74vtQlAvzNFmdefFLCRVkDIcL/UpALHj9/TJ77it0WCS5b/OYrG7FdfBh
EHD3cicNCFOGtPWf3ymDYvvf3inLJkRTt3m/aIDw/X+sHpoycc2GtvGoZPFuVxFy4C7+kmYciA3h
oWvfRaURDjVKjyTPTw7+0LjLB9rXdPfGcNaxSehOljeu//NftkQ//vMzdHWHNY2Ng27Qm2H8////
ZXkbmUJPaZcjJytPYkibe+DAwArS17DSoBx62llpADmYMdRrw80KQKLQYH2Xidhy+Eor7ffOSG+p
NTXrUvszaKTr9fMYBpfJhKYUhW62s026PYicUSWgsKYlEo+bwmK6butPg/VOZ5o1cZgQwUjX3qde
+6EVZFEYyJW1KdnlmVNtShshlsrkbqwwV8YVTnUbKZrTzAc/cne4YHQe80SuVRij5EoCeAJeWa8K
O4W+EgVya+W6Wg+ORYKMMV7T9EOkYwfxaiMzlmZqD2JuS/MtZTy67X3IUD3d121ARPEqDpCINZHZ
YFS2oUYlZUSCbpL9X+svqYN/HS5sl3ROKPwPtml7rv9Xq2DyU0wOyRg9aulQXnNt6re2Ru6CU8Te
qtTOjlP9TELVMmEdSXsXyTGwivilnbT6MDgpkjfvu6/q9OrMriXo+tO0tmVF2WjoB8+rycwZWkx0
TsRYVmATbMiB8AQjuDEY9Cuys23XImrQDWKUKuMpDdVr27v6pSvvJGje9F6L1rxhOp3++kdC2kfO
YAw3oOPET0Nvukx9YaxYEbw2Asc3BZTSHpuSzykNLSPpLsXIS+ptg1qVFO0uiFD/hbo4dYKkL5U9
ecnsmIqpknoSvl00JQIR+FHGTJxcn5GSXkt9nStmAUzpB4LkSZ/585XZweq3jx76r02UAH4jOXGj
M0i4OdUAW2PGs2u1t/NAJsoIH2PjkCQmfWXso9R8CqYhfBxXltudC3dAGlKJd2MAIywY0TCoKjdT
irSnnkaOtGzCD8b4L6u8hAaJHzxUQvY7uv4ejgHdIgpNNMDMQjZjHcbK1FGCDC2w2Yqi91plX8aa
MGIc84wJGh1PiDLR/WjjOZDEdtXNpgmoB+A2qMfQBwZhiI5ml19Cnw8Dd2Op/AdmXSyNdczrdOyr
sruz5vDXIHrpovpmJTGInbQBMWgNTKE9QlZyvSV82PBXudP/EuaQnfShueaYTHauH+Jc6UZMUdgq
7YGjh48328nc+2kILYR/NWqXabaehXp/FX1g3ftWfGtIvy78It6KNHMfUQM9cM0wDr3v3u2aHCSB
5iMph61d5sm6NjgghK1tNdmU+4qp/tYpm592ZpoHNVsU694HBgSaoGz06cTHhkTXJ9MwQDtjORCk
sgY2oMbMTzBwftDTTJ5wZN8lp8peyaC9SMbdZbgLivjsl90v3yh9egmNuDA4Y5rsgh6Kw6a5Ylpp
rlkdrCfgFyiE/Pxk4limnVGtMly3q6DCPjI1Q34JZXPpEg8Rse2rRw9T5VqaGt4/XpabkO/rZ4T7
5X4MdTuJ6Xk6JU6zIceNjxhu3YfswqLp4OlGeh2y3+WsGlIZgheDSXLA3xxScpVRoy4jVpt159gu
WviCBnhFBc6CXM+dbPfUuj2a4BpzNQ/Vt3iKmpudTSAGLZO3NdazU53JaFM6NjIV8OrK19WbzU+d
sUQgAWBW/j6HdoXkWcgG4Uc62fo9a1ty7qZxuIuDUyBRSFrepAbDA8wmC5IjNI9Vio3oyqj+2Ja2
c85j96MLU5wY3rTH8+bejKyvdlkJrCt0NFgypJjDSrEghdbBjxGxZNZb31ToQxAUTTisVUvr3uPI
3xD2OeG3jFhr4/aX1wp1DeYbT+LxrXyaQuztPLhOYbrrVfZzzKPoPrVDe9DM8F5CotGqifF5gcmn
DqNLQirzQxfU/d6I67e8SskdicxTrI3TNdF3Hr0HUBAkfWgctt+Tafo5YoMgAxCuNSI7eAMYeSnG
mAcYtTpJh+xH9kLphOojZyhgk998X2oZCAK3RmnJNfTqKxKWeB/JPNxFKQYCWhnUd31lr1gI3E3c
9OVxICW1ckOPSZP6htLgmFUqfrbTeVLmNjiKpi9OPDKgqLzgwegqoGK9V74M9o3AVfj0lXFjnYJd
JsW+MWEqe3ETbr0U9KQLorYlfpY4BTw8ca/9ijG348sJ71YJFqwJOvvVMMxXLZ4ADfohnfjEgZhE
SE19/MeX7N65v1MmgoAlALZPuurItojA0A4rg7nkwS5fotO5sSpPWzuADYbhZNI3k2Kt/nNfj12k
YsTULrPN6l9Td2TmF9NrvK36V15t968gW3QNeiKdg4f8nQk5q+zG882fIZP1o21RF7le2K5TxxsR
4nLjRdOI2pQ5iGv2+4oMpIrL3TEeetKzzPwgIg1/6dh//HmYqXbsQkKQLXyaJSg2t0DddEkOZsrG
Zp5VeXPM0QV6bOn3iVIjUCoE88flJjas5qjh9Di2WfwDiUiNDo7hTBg0oANKfdwOBbI0O3qt3Q4a
Vo8KGH9xhlYdLQEWMC5AMQyNZYjtFZwsU91D2ZvGZzNmoc7NPKMUOhaYvw6LUuDPfH4e0v91dxpE
sZ40rJpewCBlsMGV9E3xZs5Qk0U7sNx8SgmWu/Wo2fu+gfcu4optJDdci+Vxubt8FQ0WfJ3lviBe
rp4lnBZazloZz2IWd2qzzNObBZ/DLP000YBi/g4gkSILJbXoxZiFov0sGe3RjuoJU34MAae6KrWN
Z/zS5cwuJW/B0h2XPe1Mo0Xk94Aiu1rZUUXgje3qm7ZCTpKhXvVnGWsWvLSzrDXyELhqKF0HFK/T
LH1lrYS706fumuTcreeGoFaJrelmyWwzi2ebWUY7zIJab5bWDmhsNbS2AZrbRMPaHsXscFNUPxBX
Zv3lXs1C3agnLHSW7vqziNdBzevPst5sFvgmxUeB3neYhb/tLAFuHHDNaOfPGAOXvTqA2Ux7dh2g
NHHY0s6MpLPODYTFIDhOtIb2xaxIIKkJOnYyixbS+YbL1yGI6ma3PCRmlfLyvOWr5bHP5/752f/1
25+/wYlpDrb9DFH/6//MF7n2538jKz3ZBcAJ//G70+U5ZtVnO6PwjnIckcN8/nI5V0VhXP3CtWiC
sZlfRcnyNK1SAE3hMLHXW37D8p3Pn1v+lOVuGkmTmp/4gmjU1s4sUM9QqotZsl7O4vVxlrH76NkF
unZNWSAXJkRgZoCP7MENEzBU881kApzsZnk8Ey4WfGKmzBG88axKWanAMFf+LKwXs8Ren8X26SK7
XxT40vwRC2BbyazQL2Y/QDo4KPYLByEidrfnYTETLN9ebrrZPeB7QboyKwn5qbBA0y3f4SroHEch
TrUQhNHMz1seWm6Wu7lT2HvNcfBA/b9vOpn/30+TgCJwwotg/fkDVPJYR9ktQ47D3ODgchCz3SGf
VVLObIEIFzdEhi8CDZqzF1+iIXx2csff0H7COhE5uJSWL4tcQzDYSB8b5vLAcjO4OlACfLCIoyRF
WFdZAchbrgDLTTDLvz7vxnOoNXwNDt3PB/1/PfvzseXnlmf/9WtU1GSboPFZfQadWLfOM2kimPPh
mdoIgOaa/SVq0dmai8VlsY983hTVbJb5vL8YS/7Xu8s32lmi9fmUaIyRcX3e/+s3LN+gHMArZaTk
ECyir+XBPC9Bvv/5/uJk+fzJJknbncMlB2Ulq7wZ7kM/wZ+zPPnzacvd5UablXSfd/+n5y3TsM+f
/ccLX77z148MQYUCyLoElrzXtE9b+89/jroTNshq+T0ynJr2WV+sOfjJ8v3yzsi0L+YcUnLlc8/Z
L5/Z5ye63A0WyV9eZmzD/ny9PPz51OWr5YNOyh5l0J8nYdJGSlNg3NlZItn3ukndP0wBI3h4fRUb
8W5e5upxwGm4HAFqMkXzRc0rSbAsHW7N7sioUACopgHSXeSHtKF4KjC+/LkhFRCd0ef90EESoTWx
8yANV268yWGHwcG1/NJ4vpg6phHRlwhPmZYTi6VB+9ZJ0Vne1eVzqSl8oU+VL5Jd3QHXMEF88wc8
ta9Z0m6WN/Cvt3957B8fkVwO0z/v+ueXfwxRSdd987voh6clTLGcpDyhYFUPU+dL2Ade8dip8KRC
bVhnk0PcQpoSDifZcek+AUMN8ichvZ0bht0KEBJiqXRA4uWRcSDxoe36oCtWJaXkgzCn+sIIAmu5
Wb07dxwi1tkvHkPDiQ5pMB4inZyUqcR20MXG98lo7GtV6i8OdIKDSR5lqtenILcfK7829zRavhOM
1jjjFR88gboswVzzmBI1VQ3kqnIvEMRfploDm57ZL2KoBDFf/veSxYpIWHyYydDHRE1yrVdJ8K2q
C+Nadth+lW0BLxo1HAeS1pirfwti3932KDH3KCCBV0RYUSHvdGaurcqolbd0qrZ1R1RLqIeKyBY2
9Jo9fiST+lbAtzklgg6UrrN5YsJkUhsEBKs2WC+s1DOJeMRRERgK1zahsli+QQNETXQHtxATqFXY
9aOIRrKKSxAehfezCPNxiyU02IfOgLZMD56qIkqevGaqdjB8XiHKtBuGwwjVsUGsrRFUvMgH58Ps
aZhZxgRAPyI6gpPhFpV0q5KY4JUqKS+B0N+d0Xa4xIbBKskVCCq9vhajP+O6ih8atKNLL+HPZgUR
EFV3p/kKVGRy40OWZFch3P6Quekjgo/8pesjQiRt+7syR/2tzva65ZSnUvM85FU4fH1z3KFy9ald
eugufkSGIGIUBsgBmkx6BnwePybPuvaBdE4JHucihDPOdOg3jmymzHrurrA/k8lRwYU4wumKsfP7
xZufshezXlRT+8SdIluLzM7cY+vJdh4E+FZ159Rl/XCMprrjVQD01xi7rDGCc1X66OE0RZ0dTpuq
7G/92OGlMtT4lMT13un0GVDYPZqtooUCOGpd5X56ivDvcKgJNnpc6DTfu052GB0KwRBTFJGxijOU
549thx23623/nPXyLeo942CXyQH2SbbtRnqIuiPRhYaI9/1+dE5q0L51+yy1H0eVwoyOcwJ+8rg/
JcZ3TdOITekZJ4xNBM14wpgVupVzsFwiW+59gMHBRw+dyGtAExu2o9/8zIMouYrAeGN+QwXLDn1r
4HLi7C6vquLAQqSOD6UuTkbtPccSPHz+MTFyfmuD76Ycn+C/hI9GYn+zKlvdI4XFtRzHCyO8/Op4
gkUs0HtiKRX+3LJ5q1XtPJtVeslA4Z0bXf0oanpUURe7F6R+wxrO10gGaoukv+hefHw4gy7UpshT
Ijua8g3jkDywPz0gitB3iaXOvY2PwUv6A6Q89r9FfeqNKdiYpuCv4w0m09xGrTtOr0Jm8O+xaYWm
uoN3idyoefShGtale9QSckVqKjtQeh4lUmauxIQ3uE5sfcfQBihVjxAqxh539mO33JUZ84MKLtYp
IHSrcDC9mVxX67SFw4r05NROwbvqzexsNxO8aLMD7TXRIxx1dN9WaFsnCi+1KnIMQUZlrQZJMpRR
EN2Rk94+8Jez29cenLr9opUDhvMePLHmFfDTii+x9LY8pdhaeO4Y3XXyVKHvfUJ68GzWJv0E7mIF
khbTFm2ORfoeZJNxLaR/7eK0Af+jfdXZFV9bCSZqjM2VtNzkmGZTfmbs+sPUy5dANS9tNPogb719
6UwXkcsvpVZfXQfRqo7kUwvUV70FcF8ipdmIgDTLefxoWL/ItB+MoP4wvphhMV20GPNefZBeZ7wk
I5kblnUoe/vbYHbuvhP9E9aW304q6r3KmJsQzyczUHA9e9mXhgk1GZtjfcjHJz+p9E2vyIuz3WJ6
Hno6jBZA7MJy4aexa81cob0apr73vLOZCfMlJpxIMQ44O5XZEcNLbMgclPsw+r1+GiP9UMb1tnfG
9wkC2kZGTXt1enibZVkFGySn+mDX56iA7qdI1FGi94lvYQc4al60E/SjHlxF4HUyEEOb4akD2tl2
8tlsfFpalrzFHaktfmJ053z6Xg6Ysn3adZ05PFPKuRuAaTuAmuMXq0kvloWY1BLxcxC58c6IBczZ
ppZ43Yb4VbPCnkhCGmFTgPxncrvHfvyRmHb9XWvgcslqIkMKKiJrV4pHQBDl63lqXOGQHugBpfJx
bLmmQSGQRIUw6OOEqPfd9Ni32G6WR0Irqk+WKn6lApu7C9gGIz3Z2QqJo+1o+6mhhjKnJMbCxAkj
S7FLJP+PLXrElUJ1+PgGzosOEqwhUvE6kuVTRyUBOn4ubm3Y1RzWOROPoOZGFTeVO9mxTgia5JhY
NS7xCg0XBs+VkFXa8afrtNexNBAvj8mHptfeISrmZTunFz0W5JTWFJWUXjVJ4a2idT8ieuja/UQN
dffcdne09NI5KF/zNnpfkdkA7OI5SxGL2/bvYuyGN+mA0dBJR7LDLHlqMpScTRLt9FJMAP3TDyse
SarpiQBrmFMfiT33GAK6Fd59FvodYxe28ra3q8Yiot+dcw2jK2q6h750h1daKxy+Wjs91I61Ki28
UL7rzrXS8EFzHraaYAvvV0NwscUcNz2RNqVSda2Hx0h+5b+cDgPvwnY0pi+xC9151IFFwC1rmNxb
KMJtWqYh78xKFt5rW+I51TWnXkNX9lBupu9R1oZM9MxpFQ9ms63dkdaczmxXhjBi9AauGJXqF9vO
XmFsULzSYg3Cql2PyUAmXaxeUqcAWh3Z6XYYopuq6X4Klz9CaBZqfD/bD9ZI9CG22R4u71F3Pxje
GVcd8AVvpIWd+qsFIncmTP2KaiZzJXOmR6U0yso2PnvBXUW9uzaL7LmMOJT7xMckZ7D8U8JwVIzT
zZgscQzYKw+t19wmA7aJG6m3hF0zHeQpeQnd7hJFIBkqZ5x20xis/NDeWyL4mVQqQ83P6doiINoI
r7lqM7hSjeAaGtt71+3fVHXZPoD0si6cgsOlk78Y5jw5nan/tLSERnLgvnP1ktCzvbVho6uSmfca
T/n0EUcueVpiTga0KmrGPoX4n7qAdgDF7gLPwMzqDMGhiY5cQvU3vSq+exImTNJA8ksILx3tCWop
8KLzFMXBWbr5zXBh5E6oRyCIdglcHnYaNbX0ma14B4TsUWvmyisk3z3sUghi/uNUFfUeWEmy0yfQ
V6Yhy22WVXI7KDwUeJJoCxNHGucDAghBzGyYCvdrEGXf/BgshpO51Xkw+vUwqOikt2BY03Qguiyt
AnwA1t0vcv/uFANJVHQwsiE5MRLc08qmr2JPX6sgL08ViwHwSiiBcP7AsMPOQtsWHqvOehJoZrDo
ue2+0ogkK900Q+Ob89OKgV1GsR9nlsKuZJ4RJdAvnhFx4lV6RAi2eou9wdMRIgW4bFQwHlMTpmsO
bzIzuKB4DFUL1Z8pFXCOcuHbS0/9rEhvJ08JnxFrde6FpyoN7qhAb6ZBs8WoMPRMHpLmHI5D7nj3
SpRfpZGekk5q2M9M+JmTF8LjdXF7wsfCLhoINBEtmDojfxKj1h8Cn3Rfpfm/KXisk1Y34UMd2NMB
v/jB5dp2M93gUFcDVQWWZlq46sNtGMDYWpe8Onp6y+3mqFRI2eQ2ExaSCmcM9ghcj/CQ0ZSt2sy9
FrGFFSL95sjR+1U04YddfoXioJ7AyBBTaH0tkZbewPa9F0GKQcq0840pm5F6k0SASjjOXjO6U5lC
8ic8HpxcYeQXt2IHzIUFuWWfY4P1jvH8O3OnhSqwcqvAeOkzwPTakjQz+UdM/4y+dP8pZf3Nxo5I
1bIlWGREO4e4MN+BUjR3hq1wtZfTb3rj5FYXvFmlx8fXgIWX7rifIuNrOYQXyqPm6FsuMYrRdNUT
1AZYsPv07EX518oejLsZQykxKizDTllON1yXBKhbcD18QI/hjMY0Wgt6WnsfW787pE54JKbVhcl2
MdrWWanIKC9m3D9m+A9AgSSXIMxGPBAF1F5DHqOAYBDP92PINcgzowT/mK2Rqsn6uqJf0jDkcGqm
QQ5xZXEv1/VcjKcYm773FvObTsDW97iM5jGxt7ruXYex+TGDYmwG1OfeJ4MBgtuhc0tCdo1yZAQM
r9+KYW3Pxzgy2TVmLXkYkuE3MsRdbFT8LMgGFCSAS5XJuDpR1JS6faq67BfMzWmNDAdCMKPjo4t6
1A1z4wkL3Vvsa2emNOU1Ut80iVDTpwl5RxAt1lHF9X65SRG7Xqp8fIckiB05NvPzlDv73CcJiHk+
PmGBEikDJBHbY75ne/PS+Hgb0i9NbSOVDIyI3FYZbm10I5thYA+yjJ1Ksz+KIbQuIqze/rs1AJr3
EKW4aXhQpWee129H5KaTI4NzwX4EDi3e05SLzT4N/J9M/PcsBt2patLHCm/pKRKEAoRiPI2Wxweu
O9rFDgZQ1ZWJY0RpT/Yw/mJ/3ey10fluqiJbC62I4RmV2JQ1Nu6O84UBn3/w0zhAkKv/LCc5oA0q
MPXYTnPqupg4qUDuZY8lLW6wXzBVCdc6Fh1T2OQHFzZ9oZIevF1nAYGZJHZnQV4daAGbh6rlbiwV
AVTlqB81j8Du0k7LTVNgzRcMPnbsiMEocXIRNyazU1HqYjPm093Ncm09C226mtlNkVQEWeO136BP
QH0FvL7bM4iw3p3yp06EmTeWw7llN3agDn/nmGlOjfXU0tV4TNPgqkm6NK2u59sOPx7cOLA7Lckb
HKbJQxTZ9qMDsID+wkNji+KStda2iHLMnTq5fGwJiUmTASVCSCKOSef1aAqtIyyS1HoDWdc2KnLs
YzYJWvQUyV0vyNqISAilwQUhLvaCXQz9doUOc9hpHnUmNKnsxC+DZ8EpNlbj3m1c1G41oEptbpBA
//oJrjO8KImNLepvcRIGb6rFo5kVunHiuktWuJxj3dgtYg02jwV0MlQOdr4PEApusISjk3O6DVPf
6ppnZbVrU+xO2kjUvGYJtSaxxdVa88kexa9yYMYaNQWRTaHTnYM8DfYOg7JV0Rq/tUa3Ll6Tb6au
rm7DMDSQx5LjxFFKvpff7YGMSCbTDLfjMDOuWr5Pm5IgEUZeCCF1Us5dXR1LLxju8SSOLv0ZLR5u
Q+O+SqldXAvwsO0Z7boL9APijvHSigCKSh51Fy/KbloFmhnwpn6IKkdc86l7n+BeeH1q/hx6/IR5
YD6Edme+DiyJQesmL30NcNbuvWsFNvZbkPfb2s5+mGYQsR83nytHS/ZpiIoCEyssYKvLHzv41gE8
Ixh7MtyU+N2pzLGYIj65I7+0DmHN2UDq2oZirMFD5oqNR+9hhVpHrNFSzluGocPniGWWZMbB6y+m
Ila0KM2NF7rhvpYwbi3WNBTfpCK1+shufS5KhGGIYyTZIzC+ZNIua2LIEF9OCWJHaQ0vljPyChnz
MzAIzY0i/AV91jFUcQNaxsee1IU70RkdEwwsDE1rJ8zv9I+ACsqpat7jVH7pwf0fO8cUT4bFMERu
fLsesbxiSfB9Ni+6jX8sllGx7qPou+2kPWPGp4jl4hprxe98hMtpsSX3U1hHDdzPzdgjuGw6sG04
xcmPZau3Yo6ibfssOUYCR5QHmOdMroA2YlkqS/DhbmzMHvZXjYCBTeon2oERvIWaCYBvG5rYzktm
9k1ue8e0HSnTUqJs2zIhCSKyt5zRBUJJTlSivtpQu5mFYnRV2xvIut1JB3XvxKibsnvUqvgg52V2
GMFBt14sYeRVz2nm+YjALxYj/D06b0Auhb3901/TmycRUFHXUHJv48R2odYysZ2K8H2URFtGph/h
c5XNzRruXI2Ss9Z4X5YWTOYN9sqJTWOffrXKzMAOjiCoXLWcbhN8iZPV6+smSkk4JYyvJp9UJYN9
Jy7jp5O7pwBuy6YROkr9bIBrrJxnpyFsvQKNc9CqkeqgDB77AD5zKmv2rJYiBy2Vv3nZj1aVvOZF
ZK4bWqYry4EJW0iH4qinizLMEo441L+1hoDKTrgMslsCl3JLcezEhXszO/2YjPZWTXWyk4i41+5U
TFstDqu9iWH6gREcc3BLEr1lZK9+nzwFiuQbkDskMPcUIK7e51s9KO1tmTtX1XjdSTJE0K92GY5H
R1q/OiQWZyN31soQLcxC1BOJXnO4BS7k81xTD1HKFS6hUllPiQd0Dmb4Cq8OBUaPxrGReOXTPj+J
NLwNhb71vdL5GOTFnGL/bOX0kXKB+8QR089Uq+HD6R3HUz3NTIckpOYufy1i+FD53wvpNu/YG10I
644f7nRe5CbmhL+5MN8c89WBx/6bAIvVyI4JcZzd73vjOwVXcmsnk75frbKL5Zf3HmDnOSszyK4l
8tSUs5kshGGVD119KQf/7ERG8UTf1lwZCWmZVFOvrajwwc/8xjxxMCp37ldbyvpURXgkOs9OyDsN
TXDHWbsZq6Y75j5BdTMvzw1Ji9JzNEkC/3ff6Uy2A2b7QRS/jIwkkOqiDylKYyUqUAGoirt9oxvn
KZP2JUQWjZF5sMfnMYvlgWyIaEtbyVktrUcRVRNw57uZKrr0xEBs7VZ8qdgMn4WrvfUh8xcfzecp
SuWtSWbxYqCtTYvpKWCF6DgET9IT3mm5yTSbY67JnzIvtFBu2r9i9qjEmKCeexi04mMUAECb8lyk
rnpPEw/dabwpjBh7QwEJS9rBc8aJcIqagCyAYD6rQSg9qIwWVxq3N5Rwzc2EVxuEesYav9F92q4a
JhsvyH5XQa+TITJxIWvkxUpz/cSQpT2ME6FAcRm38D0DzBzauSIw4jVRIn2sv5szAyYp01euzsa5
GLHWE+5ta6Z41lHWb3KDbAxkoOMlIBRcm9IGQAQgl76pp93SWzDqJ7Yo2PYHSTBHgsIQ9NCD7tfJ
Xv+pAIGcqp7VPrW056Llntk5QI2N4DLO3ugSF3Wl1dURA9y3pOr8DTEGnFF+BUDSp8ubEJU8UNR6
dqH2eBzoYcUmYc2QFmjYJPtR5GRSxka4RyGCXGgEiz7mvr/qXcidbEbIBg+rZ72x1G7AnNvGlvdU
eOPOatHqlT6E7yL91k6zgqaXzVOBVb8YBsCO7NVOwJF8EoloFBpJ2Z4qLd7BvNNvcVG+8RbIjT1R
go+WcbdiXn7BhHKFuB1Uii9gBheevbaoiHdodOujT4clViWSPdc8j5n2XRt6d1f4AMK8El6pTN7a
KFf7OBzIlSvcnsZqcgmLlKC3rIfQ5EfyIVRdfq3T70FZrBPfzD8EqymW7nqN4ye6yJSwmsK0xNYh
fmNVuAkJogoThwYe/osD4plWx3taZuExa7QXS7by2kSsW55thLuqNtaxCqbHWvXFPVS/C4byQDXY
XdDyGe9uDLBMpTN0ofhS67I5lljGkOZBlgG816ORLdpLV0AZ6505SZRw+aF3LpiOnIsbpD/yqMoO
pT9qN4b9z0HG6IN2XX1Vw4Ovhw8TzaBnrjlAP6vcOxEFGzYgSDRcmvs+eKLvnT5r2u9sbMsdM0MS
k+atziDTs6Izcsn0DCVOlHC0iSQ+u6l1E3ZZ3gLDy69Z8/rnjtlzXCDJXmkJgj3XLrwT4B5gQ8VA
8K9t8yazOXtJzIGDxIj6s9VCauu7kVCOevL2i+HCHKigzIYdJaOickccAKMp1z9XPSMrgGHleRjF
ezfQydMN/V4ysGrizt1kCji8J42aTpS5X3aKvARUv0IDDtvy+QrWe99pEdi63s5MJvL8dFIYY1hy
hhLqDiEODEj4WMeGuvEXUKH74zYbTBhlYQmTPUPgxIdFZmZhrFGHwuWaqo8pF/1WdUg4qsiA6V+n
X6N5PfG8/2LvPHZjZ9It+y495wW9GfQkvc+UNxNCljZogi7Ip7+LqsK91QU0unvewA/9MkfnSJlM
xmf2XjssCCjS7qIGcJTej2qHjlFbUUZ6u34kpdvq7vLCGs7sDbRtPaiYNQdrx6rh2IcP0QQ2kbrF
XLEWlMVIYkj56jgcGHbBPJpRbAU5WQBAyqOuuQyfOIdro0GT5RXrNGyOtQOYuamQzfU9fjN+JzSJ
bU/oLwO5SBnPfUlbVpP9E3oZOLwx3gC/BuRVSY8EB+T8ltlap2owjpU+pVf6ZMgAHmQ6P4bIAQ+d
ZAIBy162jvHIQB8gdM6Mded4w/gI+iu9i7hlRSOcQN0bH4aG1MFKJ0wa7fOyr+byDF42CPETwwWM
RoD9iMcayQuRHRFfWGhGIzYfPYvfFAmvsEmZEhZj3sGvflwrs/cadfGlGCrS4gmg0hL33cKj6LkK
lK1FqrLR+UdjvnkKT+92Os+bVptLWZHipKHuWMk0kTsTwHmei2OPmg8XbeygkZ7tkwkjQpZYhzKq
01vPPGPpKka9TZu2hwq5BTtN91L5bbKaaLhO0jVfQvddRW77zJP1lAw+FOhEgieHXs0YTtF36jEA
Ett86q3y0zbr4RL6W1MEDf0zDVAVEkmCmvN+ijEkK7ktnK56Mz1tPYjkQZhDsdY6t71NpdjbdQqF
MM6Xf5u5LOelXhkDXDkDMJdtQvWWtWlcTDs9euNjZyNAH8s84AaZQ2GIFQItYN+Ob/FLBuHKJMpR
o1M65fanhhx3G3XRTPetOTY7DzxqFC3H3I3hfxFqrxlZ+Exy2tqPcY8URsuauJ6GdSIJsvUjFMz5
ZEerZrRAcghGsO1w7IjZuD1GemMeHZs8nPSZ0qleIWZOOZClvu7caeeHFqsSzbX2ZiGekEqrY2Cr
4TiyKVKNYx26IavPEsHKNvCnT8+KiqNuWuL4917pgGkHfPgc1bLahFY5HSKbN3/vKVBAk9JIL07z
5uxpDLZdjLatg05AGiFhjSayMT+JUE535f2AfYhNMk9zAXWOhVSgk6VV4FfIJuMRGL8k2wsbu4yI
XAMGr86S9f2fvQwoO6zw9Ash1hUooPvW0K/EgfFWKa+7t/KkOnoD4W8tpKXK1byjlc2mgoRhYFNO
Z7NvhzuL/IE2J+7Dzrb2CH870TvQN8eyaroVMRYmGZK/ZSLA+8HrZv3AVBf1OofyBKKyF4CPU+ov
kcB3Uq+2DgHHiH0FBNeiiRTpx58+QkUj4+khqc8g+8gBiEzU5UPBINP3q60f949xkJonLeZOyRjq
o+MHSdHqLVBT/BqtA0XG4WUsdXfWq7TH3rafhaHukecFqygtvwAsiq0RaqvRJNrJmZyzHRJoAqWU
SGKbnCuo2IfA74+SddExCMWp6qJsNVTYeO2SqttqO+waQXlgZ/wU4Xs/UCa5q5YtN9NTTofWmxZ/
OtlempekIhchmZXKheZXrANBdeadgECPj26NvtvfNILpSTJYEEOhX5pe9djlfr2OfO4ShR5iPGc7
RWAdqXVZB+6QGDFeSkRksdWBf9XLLF03ZAux2iudO+D+OfpUZ5+e0UCGT1YDZcfhbg9AGkVK4uXM
RovxA2l4TerhIdI098woi7Lf1NYJ1MonP/d+RI0uinNzK9i8CDIRUL37hIGkzHQnx+EcGMsdwqph
NyBBKGIGz3W/swZd32niE6NLue3L5BozkF3gLGl2TeOuiRDYZl3qfQ27Bpj+MA3dfWnKqx8PciUd
LV8NHfNPwBIuuXG9tYqzwKDSNo1r3bfnlIivhYA9xEiNdAeb4AKjqhYm9MTNENLleYgmxqCo17sg
b/G9uJ7aqChQKPoEaRZF96VSg7lkmO2t0XuqDVYktZdpC2WDebNbaHFtNSf/sq6kkjZXrh8YZxqU
OwlK/1A58i2y9ItZNuLWOiTEJUN0Bkh2G7uYTFg9D1fcCEmZjTDU64XOPoz9E/3frHkcLprt6Xs5
Nfd/foLWNh4ReJb7tqUusu30IZUlibqF+9zaHrnLFUgru9S+nYGTQsRZTSxZEGC3GbDpsXVaurlh
nYq2/Yhk3R6TfkQ1g2rnz5f3/4ko/wciCkoBHbfb/56Isv0pZZR8/CsO5Z/f808ciq//BzZLI+BZ
nYkjKEX/C4fiO//hwvrAsgovw/0H+AT/TBv/z/9h4dj8JwPF0v/Dcjwbk7wDIsXxzf8XBAoYjP8V
DIEC1gu4CwYOZAMbIbE7e0P/xfsZmGWB0YKlbSOqHxKMBAI/gKv1b+C4B6WZ9OeYLRNRn3SLjIqY
sBRuuN0B/cgZqzX9GKHqkQ/oSShCfPOQntU3dTIENMIfRAjwUzKqNBpg781g3PmddvEHxsiEKejL
yrd+5TjzWW3vZ3JrXhxacEytPtnkMejRMrUvGjomRs30OYYim4nylBz1uL5YWcrSiZXfenBIGp0a
6FRW51+E+TqQZts6OckmbC+o551bpWGdxEyd4s5tzppAxyI1UI98J7k2aWoyNLL2eS+Q5jNiLZRD
kvhECES2i/V5xJeZl6K03w05Es5WTgZfdTdjqn/YeXwLc/BITQMYPxC03AM35ZRmtir9a493LskI
m/YMAhZGpCKe5xhbOg3QAHH80Iv+rg5xv/gBmZ8Qcr8CcqtMR8UIFEKxahtbXyDYnvgpnfs0A9jq
VE8dqP7TlB1pwKa9PRBJ26A7nQQlM4MPgcid0VwQdaS4Q8vQ3PHHzrVTGuHZcqxtNqeWFtM2UcZm
SHHPxjkJ1BaZVvxnjvld5up7hzlSPUOHeaxuejk9+xyyh3CkWSdecmlEMLJkyzky6G0F181YdhIU
ludiqRHzHKlVioWV/y36hJZV+zUJ8cJ3yb5ja5nxllP2K0CBnBfFSxH5XA8u1Zzzhc4e6RrSyZFf
C3rNzeval1DYpyoA3tfiPXPxFyEvbyhtWGXj17wjspZNj/Dvh9Z+06hAbFluLftEWs430xmsE91L
F6an0QR0Vng+uwcLrN4MLm7sk63R+tV4U4if2Gpj8tPmI8O2mNikjCAlq/oO+2DLuGHd1wKH6Djt
ylIc2llvolQeUTWY0XHAmOfDG1phu5Ebv2/2fR1FRzdvHpzQAGYxflnOD9HO5krFerC20Ocw3mW4
E/Kogw5NNuwDOJ/taj+iKKDgQVKDl3LDoNsgA4uzpXFwT+E5v0/jFPpNE8bnDm2VjUn4gRw0n+U8
ckRf3A01khP4pm2iHlUf5TuNcYDVEEI+Rg6MzCB8ndocLf7ooDJtNnlNv+Knmk1aijr3PRVjoomV
kzbRaiIPeo1QhbjUBL2kH5t0cl1IYagd6jDmSO3o4PSOy3cMG9aDXbyP4xrmWTe8G8S+RAUbbNDL
KVR0D7Xcucl01K9RsB9H4ylVWOESD9krkg724tOJButUIvBkcOpOW6Of3uKeyXvcSw42eySlRy3J
RcYxYtvXMvPl0hsGFN+qI0gVLnzIXWrTec1d7yf6zvhm/xPs2ywCrkskK5Q6gnDLOFwHY+YemUrx
S1cKPQMkSjARlExJvYtEDXvN9ZlNsygciORZ6QAvl2Y8RCxkawB3BpFsVsxDE8Sf0Map3lT9oEY/
gyqnj4x5UTJ5TnXnGbDsK2U1qzTNjkPrsOcsw3rjeq8Z9JqLA4IPndrGChLaMyf6ajCub0Ns3oNM
3F058MDGHak1NSZdWPo9827bMFd+M/gbYcEcFQhTu74eSK6nalVm9ZZ3nrOxSY85oohQsjSXk/qy
J5E8OopAeUOma3fosUUbEM5t5dZrxzfA9QnvNGgShOCEpaqKCIDXsiOlPxNviITTNyZCua4N6IBV
H5zTtvf4bjNlbpGzCNJhD/d6zM1yLlfgcQhuNH1t4nIys41qY3lfRnOtFai1XrFQCgaQ2ZyFYAYg
b7Kkrq8utIkGhrCFrn4zBt7WoiM9QqnZ23HyzgEqmLqF98kgkLR46k5HmcSklb2Kq+RpsAnQQv/j
otQoxHNbFB+ers6psoer4XOg+EH4JVL4mLokTBZf8pmcJPYypGQiE0GSxHDYN4wns0mfhdQscH7J
sePih7ne4DzSh3wt9OrqcxkA2ij2A+Ff4KCg5lNrgQhFGtVAQtuYY3f0VYR0NwxbUqmAayTxm+ab
5m1M/QPbUXsT9OSIB4FPG9uot9jrygvB0s8E9jBbZuJDIzGuqhSXp2NQZwMwuHcmVBMSzLYR1PeM
WrEAu83wapvNdLGld98z/DkoDBPoBUMDoSQgP8MnY9Zqkump1PSbXwt1VBkZfZFCocGWl+DCKSZk
oIfVXEFJJ95zZ0orOYzVrSinnNQUGwRIzbDG7XhETLZNGel1eAcL9p/lHlFnxp00A5Mc4oNLnY/O
7JI9MvM18w355gwynRUmOoJznj8iP09QyuJrGI0XM6oAIjt9t0Lo98lZ475Mnv00mo9522PzkknB
RDN46AvQh6YvX7Ip/+qtMDiwH/ZAEgU76NQbd1gFJn5Y3CTOVureN71EwRLWfSX1HMdplV6GQK8O
w8FlNbGNMWujs9Ky00xLK6txOlbs9getvy/6FPFuHtCAVCjjApVuA6MWB5/DOBdddvFT+xyLWYhe
2SaVyHjRi8BfdZrUHnVe0MtxbN9SD763XQMAl2UGJMUfLR7YKOI8xlYV5B5BF4xPll4GxKFj0rNm
KBDMSZbxoUvjhiNrP6aOeVZy2LolyRVcVfQJnIG9licXhkC7upf7GnVzVXKcmECKjmpWwrtvBOES
rV1Wb3qQdxdzfjPq9YefThsj3KiqrFa9mVVrhxdtJSqkPTYRZabUoKmHGC/ZAbcbWQoemcBUy6kS
+TY3aPU1ljqTW87nUk6D5HfukpjpbG1lsTykrrumr+duyYx0y+8Qv0TyuYt/m/Z9DNpypQdNvwUQ
9Bh5ZnCftoDECXtT0oOjWlJImDGZ13jFCNge83ZXuVF2tcV2BBa1L4qIQk5ZjEgpRXS9uUC679Gj
KlTsojwbdkXkgNfKY1Z6aPDwxoOX4zmezfd1+pDIHD5cRr616ao9Sen52tMrNIhV/kM5FIBGJuWL
XWq4wLaOBjI1ODQn80WakExby5mJrVq3aVteKsDrpGxNujFnX5XJQQej/2vaxcpgaNoU8astlLF1
BbK7qp+osVAaLcKw16i+erWmrmTtZ1Nnm7MftDMrucqK5gsDLtlUlVPt2JKgnxp3CUrvunOGcz5c
fMOFhB8K/26+ZKosd+5Uz/xHE+t6yvCvuq25RgXNzJYFZMDFtiQ8zD0EpuRg7vP7znLbdUx1u4EF
fVYepb6pwu1QuSBqDbyyhCMlsALJURyL4iaLdJX5zZ3utc1NmLK8ttgiJqNDHTRZj/DFHgk2Yegw
Ih+bEGUt7dhTMMUtYk+CFJZYziTX8CRpJfxsW9cFNYzSzeMSqD6hvmdH5QagbRL+GEt2fW3H2boq
TPMauO9M7bxVWJn5zhN1QbyfesWPchqF+eZY3AnagbiAlNgRXiis4nXIu9rIId13k4HUE4JDVXEU
KF0cDF9dS8FIrB+99x4lqFGJbEvu6TUi07g3CAJ2JKEKQYHQM94T+LsukuA+K/oPt2z27IRTdMSo
7QkT0oUNGfu5NoJPTxK+XaA+AAuRDf5nOJT42cnlSt7QAF7HBGFbT7vxLImxXZYffeIQp9NuFeGw
iROcqU3JILD3IRvOPmyv7F93kpixyGOR1Wba2aKI6CwiPy2xlGOzGeNh2yb+ErnkVpvkptXabetO
zw5AWa1MTfAws4A3IPNmmna2NceQhTWgNO/TwW5AtsdJNdUDfxBUZB9vKrPC8OA+ctK2iyT5QRIL
RHhsiNOw8CzF7Ba6EDT/sDVbn8XywPCu6AzgFUDXn+c/ZFbZE9DEnRoJyEqHe6aIJ1/MLE3beCgN
yQqHEWpCNvoiqTlprWDmYNwxOz9wZf92DiK0iEF9Vm0qWO2LHr5xr3fIShKIl/bGl9VDW0Yvg7yL
AsL2aoED4eakGF4NFIVTdKwt+8e1b8iiCT/jH6ytZmf09B3BdFR8nRmXXKR2/lzb2W7+d2moodo2
58HjjNfGaIU+EMN5teyNYjNoMfESyiWDcyCL12MGqfnhWgwuctJan18g7LFIM/WGlTsmGE2SfVki
LY5JhRgr1pEEI9J67JEqtItaZys92aTbo3qfzITNQAM7HGSJ7xOJmQXPPSkfbWG84Rl8HWRzmsUw
Rv3RyP5JW3ZNdu+FhnmptGozOupLwwk3+e+2572EcUzuungsuoSVZfPe2OqiUV2TpnuKZbW1FdTo
pvy0Rv3Wm+bZZZzGeh4sUpwyTBwfCuU/umNhbbXIfPWi7OyO1i4l61H0wHHGdUeJQ0G/9kvczci5
l3Nyh1Pkj06f7+JrJTlcp7DaaMIaV5rEja8VezqynGRbLaW+rXBgA61ZYHTehPKmmeLWhFwpFdnS
rA5pHjzGso0KrgJ/MHK2EvMUnd7RjgxA5OwMBqJ+7vtqfkGat7oz2RHrZLBk667MzjEp7xWxOXod
3cMt5sFo1YPwx0cfx4rXJAc36zZpa26czrkMRXuwp+qq1+NVmp5Y5qWGX6++1F69YO+yQNqF8s45
MRp46Z0/TgNaJgdAhm0dRJO84TC8w2vtjYZY4SI4EP9572rda5P1R25CSxCkP0AYj7ZWnAPSntJJ
XfhNTzantGJ2SEzF+4hbTRv9i2PXP1iHpSFuJD8zNTAP0fTEDnU7B3tS3y0AYn1XUb2yWCwHbvSk
ec0+8dJVIIIDkovlSNYStdsGBTWPAGdqLsRNKn8XWUABiszHBDC+9TEea26ZBamCTd68NZp+7/rx
B3YqJKK71Om+yiiBeGk9CDZs41B+6rPEWJvjmppHn6TlLL8SCbTR0TzbDe0WwGrfJiK2yOaG8Ymf
9ZeEmzu3C99RywS+evfa+jniBjdl7prl+6PM3e821pF1mf4T5sMn3Wi+g1b7jNrxUHjlqgz1VRmw
3DHKlTt8RSaa4bSlYeBiiZz0rUyrj9aneIvti0DuuBDxqxM+Yh/IgDPIreztvaqjs11Wx6oftKXC
S7KYcPgsRtHclRbqJWP8NQdecqAJXwrFfArOERUwriLPeG1b/0ngk2u04IIF4YCK6HWwauwA5TKq
esylxPLmb52WfhAxRQRa9tCVYMUDCGJ22YPVKLYdWh7iZDbC6R64YUSLCKWLVqk1UJoDoLmbm8ml
EPEWR8BOb8ctTomNlRoLAAEPaRrvU9vYRuZ4Jkz7HLuETnc3RcYB1MqKvYGX0hKZ2nxb3Hl9vWbq
ywxBa46a/e4B0Devvkk1wnCs5/QZyEhOnolV8hdV3oHP6eJvaUaburevycyGouFdOblyFiPVUp2D
oPELd2F32T3JbzchWCo7gYmjSX2LPH2uYpluI2beiywtmJEM8JNQBdaZ9ig5NhehqM6jNA+1bm1K
w3ueKq5qFJcIS/SNHON9abiXNrir0vouc6wGXVOBj6XceClwfdLtp5kBhtxlGEGtEUhTk/+VuPIl
UOVdbWHmdNKCztQmriGX1cIeE7b1A3owkrsgndERc+NgOqGnjAhVNbRbrW3eISPfIaea8O4CQbsi
/yL+St8a7XAteu0qHKSoBqnlGa2RqldO9mQP5VPhArTz+lPHgnY0wHo1xSvquMdUGA/QS8iVH88Q
itAUhSbZITWeRpHSEpUYLbHYibnQq0NW8LSBtrtruZm4KWtLLIKMc0hsY6HinWrRvsbWVilJD2bf
OyjrJJKKWFy1pDimNicu3Z8e4DSFCSgDoBHWq5F3lMn2seEasXR3UyNuT2P5qvfpI1Eo0t5G3CN6
5Z0ZPV4mQu74sZrnlvJcJs2770ZnCmAqLfj9jbMqevfOkaRBzX9XQSxazJSigGK0JKTkDjm18Mpv
GXXr1Pq78L0h2lE48azkwGwd+0eno4Ww+NuY3oG8olU2lWvgVC+ZMdz1/HYdB4VRHBWKdV+vfzCB
IqU2jYJMvBdZF2dlTVhLscpY/c11PR43rWJjp8QyjRF4KTUDR7d1V771bv8cmO27aPJLWxNPneOX
LddEbt6bVYoPQmem5o4SbNs39JffBCx8q+cfoWcQNSHtbBVY3X0IVJjuK00IoSb9gBpxaZDaFBf8
6ZEuCnsbFb0VXiPNe8AlcWfMm/809RapmnViJUmg8mFC59yyU8k1QJseSz9TNbvMLvKdkWwaJtlk
e6Cxc7ph2hQV40kJT4dPRNhMNgxUYP843Tk0Bn0dFETo0aA/pPZ74wxXOlcKJlJFfG+8y0FxBcVD
2ZCWkfXTq2QVT4hVtdWjOYOjuCKmeGtNlIqq7VejJb6zZjyo7iciOo4b+HPeQ/m0co34xjHfDlbA
a8NgblrPQUNaWh9lyFwBR7SxgANkkVwSrGzXvHT2AGGqL28kNZ9LruVDDvWgzRRR3knvH2xnIBo1
0c9MnanqsDAMNcnGE9PtsqTGSqmPLN//zVsoa3Fr7ppg6tedFuq4mZBZGlRGDnmFtgX9u7V15nYB
t7pmSsSipoXfZFUULkhaNxcdDjruauOeDoAQhL4NPDrnFlVR0zwodoRrNE/x2iHRt3ND+FFx9EhH
8DnFWNPqJpX7rmdkHuXW0gP/AyY1TnB/sEs2anz/bnALjdrcDrZ1c+FXNZKYb0Lxnusgd3gao0ew
sDc7LJ5Dh4QGp82alaU6bRW3tb1LqwxrZY4ZNTcN6uYiIMKUAAgviNeuIX0Y1s0zeYzBCub6i1mG
bHwLtZecW9J2Xx0N3UhDq5dQyy1CGRG5Xd87eHfRfSAXhcgpFxHRMyLS8yVoOPoAaGsLUZHi0fvB
tkblzShz3DBmby8L8FLBKojrvQx766nMv1gyfEhiTLpp2dnek6xgkpIrtAOQYzsiXOsm6aoYc+iQ
t1biuKfAc6iE5h1OFNCMFwEsb71GzhxHwz4q04+4gp5NTOPeMZDBtF5l77OcAG7iw/ZWXvurSNPX
bViOp3RkJY7gidSjBnVJmIbvzkB5GiUVqLxGOtuYXSb8KNC1mW0StdXb1FAYpgkhx9rswhgtsweE
ij/pTIHLg2YToIbjSm051NxbLNUvKj+OuxdRlnQA5URUIvpq+7mMTX2ZONpDM1/JUrIWaX3Yulin
ykVe+ua689sF8heGG4WOKsjbxBkXm5wGBwtRsxBdjFNtGSuBG1fe0hRYgFE+wwON7JucEEVUxbUq
/HVmcMk6vZNTrECwN/zvyd66xGq5eVwvSg2txmTvpzL/6XQmvDOzhtg1IodxlGaqeK4G6GiaM4KO
t49VS1ohOkt9YClv6HS4tiTVMmrQ1BpoIK0vYxuY9m3yq09hNqvO13DVQYpd+BEx5mFzT39NQGOb
P3fePDqskMEHYLwiw/omWC7l8UHdWSEXZfOfOLucGPpCeCs91rY2MIaWpwAL0Q5fwV6xdLA14FnK
e+zt/i2EHxUnJezTbG+7zt6NjKcwAUtrasaeI9vBuJlcyPTDZGO2O7MtKRPUN20Vq6su/3CzYgUV
n1VRbsw8xOLNCPq9Pw2rQUfAlybfOmSBaKwfotT6NOWIQQhJdlioL10RpuwPz1ZCU+J5a6ZDT3iw
f2CtfWnli9Xb8R5RJFINt1navJIZSWuLloHdhqsxxqbDL7swfLqLOksPzhyxHeIaS02N2Br9gGP7
HvfKkiHIIu7VhSXXi8u0kLBj9RPH8i5h6jf49+xQVlCnN7omUX9N8iFS+aMpuqsRhlQe8V3Z5Uen
DavTQFYJE+aeLjGpOcTJkTCjdlmRsjWWilWIK/cMp7/ddnY3RQe6pJUH/ksGQ8srwTyDFviIqO+R
Nzp3UPa3qq83ZFLwlxl75Q4/UDTenLB9Jcjo2mqyW8cifwC9n7np91j8kPfIHZa60W4Zp3vO0RPG
WQPHaQKHxj9MNubYXaSBbACg4i6X6sOwwaM2I/RII4EbqaeIyHr/oSFay/aqD0vRagW4Lc054RKF
/XxxnqOhJ6dTNsdAB5ovqupHIyd0ZKcoJxMZfHyXtN5b0AdPM2B3cvIMnUZSLfSBYgS/oNLEzdds
zFCynaVQHMf9tn5CA3tNvR4kn4wJRptjhVT5kxf13lDFrS/GdWK0bGVt0IItARdMFS22FAmGbbch
p0b3+sPfm0BmGGr/60Nt/vDfPvdvH/7bt/19xz/+gqTZIn5i9YTwsBHuA7IkY0MsaYB8rZ9JDXCo
/lBSBbsCVszTPXQPTEAz0eePGPT33n+/+b/4nGJ5ArWPsYg3JNm+nVPI4Ve7K2QB+cIoiurgz/F7
f2/+Pgw8r9170xOpjH17/ENlgXDmL/AV7DInhh+ohzMKO/lLDZyJWbaC+r/+i1SvMMTCm5w/O7XG
NQQjuvkXOlQwh6b/Nw5Kw9daIs7fWXnQbvWq3vtOx8/792P+492/7PW/jyFmzAO7cOFVEnvtDFJU
2B0PnTH8883f5/4+/PuC50c9z/t/fbmZ3/Ny0MGcF4gUbaL6mFnyyap4tlXfstEE78gGrTq0NthT
W4cmG2XAu1in1oe/9/77zd/nhFZr+6D79Kv+BsSI/Cq92ruSaKfQz05+xDjOs5LPifXNhQCCkQIA
JSHinmIFADoYaUUZvuU6tzi/YVZlDj8ZgRl0qbzx6XvyBlliZYzjKgi09Thxm7ScIgQLLOUSN2O4
j/zi2iMGO0h73BlS5+Y69rgEFDwox4MGwusHqykuIA5BuuVFqZwXRLr5oacJSGcuiyfGFM1sP2Kw
DbJt5BI4lv3qXn2wiJc4BN0wXnw13fuwsw+mHbbHuIwO+lh/Ar2td30RYq1gm94MxaWpq+7S2nXA
HdU9smUoEXd6kFr7vQeFZqkag3/GxLqqZTyZpRB43dhcUpN6HFUwny7lKFauaASTD1NH96rfWYPR
XHpHno0S1chUunsgfOWeOnzx5IZ5foalTupJa11607IuYxvx6rcUnBz3SkzurycguPIt3UU42UoU
NinCibvlwiZLV/l7z7DCExm7VEDWKtTUuxEwRvEr86cxW3EuSup3wAjnDgOkx/9TX4VMC0Ye1Sxg
/BtL7tRB8zEoBJ5ExRdX6HPFdUp+yw5JWy/RtYPXX6S9TgQN4jF43iElrt5O6ywTxSX2kJfr2iPb
JXV20LCv4gpeDGxN+ndDbXoDbS39uXfGROWd5/jlKCnuzaj2GGXV48ndBb7+azEimFixLdyajMnC
nKIVkzyoCxxMlKpiWmU1rQRzALE2KtpNUpIvBkbTsQjGUzL/JOyeNLZzlDcGCv1F6PndVoG1AV6l
WginQnISBfkF0NQr552+Y0z3SAGy1ucnkY0SShMWKoKdHH8qLriystq1QJPyuX98+e8rjvDiFeJT
HpjjlOyKCsKWGMSLhWcXdeypFDW1a1o+2MSFpLa8hLF7gM78pNSy0fC71xBhuvQRSO45E4AFrPo4
KFAw+B8WKOCeSwsKthZU756J3NOYmMrW0/0w9d1R5BZWef3kQPdYGO5wKlnAYEte1nV+qKwEyjZ1
Xlpje80ZPVv4wrwISIreO8vS61/s0tz1Wdusct3EIBs26yCOraUbUqd6GrisKFfLMoEFXPg9GxSj
fwTMvNaUfzckKErHYbwhX68YaB1ob4kPLSnBWud5gOJP+MfboEHfdmk8dbe5GSASdESC+Y7VNmUJ
dt7QATI+AJpAb11dhXduWaOiauwDcqZkljxUWLfyjrFV79UtWQkADBh+fw01RZgn9PeuqrbCE8F6
KK1+pRnHP+5jOFm/Dr3dojZsMQdJ34eguxajKpn0oTx0qR0M9xb2kbcMnGSjmaVCgzxhZxX9a+da
9/aEnpvLBo/UrQNfit4azUauCFOFQ1zBKtOSRFFBXnTRKm6ENtMV3Ol1r72EFZtXjHXsdrNyJ53p
Iwx5OWW9vPcNez2k9w65tKV8DFoyO1OveBqlWGmjdaprQOKd4975BtbFNv2yjRv0tZEhOTuL0m/f
CxQfWPXHDRknyBzUD4J+CApsSG6agoJWdazUdNM8GuXGcqMKnEBIQAZ9HhqQ9DpNOnL8gYchhxjs
mCc9paJszH3HIkwVBrmWbbAYsAksDUXGvEWTYyVAOpBlI83Q8UAnw7mMSMUgMBMpLPnPyF/XDCgI
ehX1jxfZn9goHMSnzC47i5lkGjyQb692MajFhSwcA6PbRx8b5kuHocZymoPwvGifdMpajZn2YmiX
mvoMfg4Icll/57XBbboHdBn/GiQEAHIrKRDzG6Sfqjd7OuMIrZiWYIwK9YUsaaC1Oe9bcgLHzXSY
S8nGAmjksLIzvaRcu7LDbKOYRCRj80FWN5P6qphB2LRlARvy6Ntv3OLoFQVSNZqfReRa5VUxTliY
ED09XCQ7ut3iXjbVE4qpz95Of9Lu27IdBwIerDN3inbcd+2b4MEShPGZhYlcj46ffYB68qtkXOUY
Upidte1/sncmy3Er2Zb9lfoBXHM4+mFFIHoGKTYiKU5gEiWh7+FwAF9fC6HMvJnPrLr5m8CCjaho
AMfxc/Zee/9dOJXCKBXvB5e4grldjaPD9GAmk9q1LsPHNkIXmOeWc+d8TwySWxx2lHzcD01sOt8i
x/zVJsuDCxb5VLkdHLuph0MCgKBLAiDPGkheMNArdCVlM02PZCXe5egPN+UQ2WFiYTSqE0CYOuqn
sFw4u9y4fSzYeu4M2XH7jZjPdN68C4z+E9/QITaK5cVYiDhNZHLG5njv1CB/YmE+Jw41Mzxq8mzr
aMTX0R6TwaZ+K6pfEzkJmz6b2Q6zstHSda+Zg0Snju6Eb5Mw3qB8C+CnOn1nMztD++Uk/s6T3Yea
RXBwm+6RtmxwtHzzIWUo1TnJU5FHKSAhV+4CEcPf6I50hvz72ANm1Q+NOGVJs2wQhmGOb1YLBEpq
RrJ1ue0nfbYs9Rvax2upq5G/7Z4dTGkqmrPXQj0kdv8znsaXFu0BhVoXjlpEuy4SB5VFX+iykMMU
t3Sfh3nLamMfYCjTB47NH52Bv4NsCnYLrfurpgO8oSjVu0kO+0kEP8G2ZNtRwabLc/FJggcvwWuO
dmX7AN3ROJYF7QlYUpvUbQVpT6ecV7btEEPvZt+MLkYM7cRDXufnVshgTF5S7rv7fGLeRNaQf018
4V9x14Wmtr2tWCLi3cs0R9TuzYyKLZyKHtaEeHUYEpmkzx7MuS3mPUqYq0SYdM7i8Z7uS3FwFDod
oaGLtG3+o1DKONt95OLDRso1Lk1R7UsX55038Oxx9WRID2LgzTX4eie9/PnO+u2FFGfClV8si1dY
CYKXI8RhF7druVXFTT/tgQy8/fkSzcmhs019JBUG1AUwOT9Ziz/IclOeJ2tgOZpCmsjH0YEb4STR
OS0CJJy3h0tHwxl2ThlalflaLWjgb9+/HbwxAtRUqXe+GjBsJmg0oPH3MdKIZH2U+mxdhtI6zfRT
uQSrk2iW6tL0fQ2GusN4EC1s7QfXbVlUgJZKNdsbD+olienLB97LimWrrS4s7pek8rIdH9Bds2ZY
34KsW0hp5Bobb7dv5QlUfJQlq//MsfOT7ktgh4aD+VUGRz/Gqe3J/nI7jCj5t1PjZKA51FG6vRF6
HVERUZWJsy7I+sYdCRh9krSqRlh5s3OI+cTRAxrIsCp+IQNzCU0yJophVPUFbQnkJJZAzmusCXFn
cOvKjyqFiNeR3NCU4H0wL+HXIp7igtxRhKpDKkB8mwodgRIPx0p6seI65TnioiknzgdUpBfN9mRb
TQwuso7YNRNMOv1txlP23FzoLTSXQSgUHQ1kHCLOKSUAWV3GRrQh3QUsdbFqL3LS/gHKyN2QUR3h
8OguldNjqe7jdXWJGYTcvulBWOeUogmeBjhQBIHFhI5xx5iTS+5jSbZv/2FKxw3bcg3w4zKub0I8
MTBQfXpt40CdulSEt+ee0X663B4NKfdWPEi0VefuAbBo+tiNXGlm9yljsZwCZr6FTDsAA94Jt9W0
F60m6s/GAtxQzxiLehhKnkAqpnfJCD6EznrXVL2/WQR0L27bHzi2WaxaJ0eRQjk3yzWwId7jACmu
jLVxxvj7Gp1QbDgopXy6SS7YURME6sbRekIqocO0E5A0Hu0n8omY+QXtgRDAD2vsX7MSITTU6X3Z
ILkcl4qztqdh7mXZ7/+2Q1QDoSD/NztE4Pwf82H/Z5d/r/rv/X/YIW7/5p9uiOAvEgtQLEhShqTp
e7gP/hEOG9h/uSbOBJeIIcdBRYLv4p9uCPevNQzKRkzNkgna5d/cEdZfwjT5bZ9vB76P3eGf6bVf
/uRK9f/l6/+IAzclr+fforEc0+TPCSj/nkkYuO24/yXrqE1baTdS2Sf45z71nk1HtewvJCa+FraX
0rtNwR659if1iUeZbZnuyQ26b96EbZ9YsPQYu/Oz75bf+qBIqJH8boPYDYqOEX8NTOtalzo9WYua
aM+h1krSAqUOqu4ZnZgsxzCLwMKMynuL52w6BMRYc3smGSiHvkXbdibc5BomfjahxcBxS4CMs5fS
yndpZG2b3CRpaRtlor8TFabHhHwp9sGZw13aGjdt7f3GUuXS6dNbjW9Voj18KBxU+T2UwEoVZLUG
LPLZJJxDKeWGjwXxtXCBDczJF7uiW1wIRHvlx6lrkq9Ns7gXv/XnEMduz0XH1N6vly9ZmpkhyVrw
QB4TVw93BmLEjfBwrjE1Co51Qb5HnhHtmqVfFq72FKzNtpbZ9OCsDm6/3g+Zyqh1SgLQccds7BIV
eAzionK8X5FnFdjXa2a1VNwUNfgrl8u8LMRq0eXfimKMNvfm2OtTrc5NEBG10vXXfmQ2JzOC0rP5
VZfyucTSiVk4eQsWwgOngVS2uTQqPtahY1n6HRXTw0BcSQGSg3ZwLg72mBibdGxIiQBUnqvUvrh6
BdCIFb9GftXCXlEj8duMtvkW1TQzKDu6bZRH+yhO9x03033kjNw6jJqQklEcABNd0fvu/RZKXeCf
x5qBOPIo1NrAITdWN8U4KYG4IDukGzgn8zZ2AEhAKty0XdcdUl2HsUv+yqKrj1rkT3Xfnby++QBc
xJi1DJb7yPCY0Aw3gF6XnuagZ9Pfwr7J7a3rJoRbieoDrEPQkm7XZwcPKYKMq88MZKZKpqeV9OTP
2VEBgtlkzvSRrB25wjW3urSZiQvzQav4NLuNeRxc/110jtoX3UgLJUCQD7wl6HdR0CAQITnJK0pe
l+l9x/77zfbnlO4Jn27r1N+9sWB4qhkgwHSJNqlheMcylteynnNSoKLoIpApNiRuSATgW29QTERb
+5to0l+LZJMp6xRAQmMj7mK/z4yjQBGfgezbgOvLeLrszGTsnPLoi5HFSDbK+T2z5FGW7mGWQ6hb
5k5DHwdPXomX0fjlLIl46ifnc2TEfsir+Ih6/CdTPB3mxZxAJJSPKPOf8S9Zu9c685t9xbPeKMRX
mxVRMCn3S5eD+K25mwdpaHgIHBlOYEvFOGRlpMtHySciNbUhs4/1oxm2rbQ+7IyKb6QsRJXr7s0G
24OJiKVz2Ai01GW6eoIwOh7cBa7EqNLXRGVh5a4mFS7oRBavjbC/1QS1JR33VKSbAREzG0EjQV95
TeAVrmbqP2VccYMPxyWV91GHe0ZCwN1WAT2NCZm2VejuICm/Dd84jYX3aBvBzsazM7cqO042knYa
hRsJWYfk0ZKNE6zKGYVSy/59NxfpS2wkYwh+4BoHGRPNCi8DcuqJWKBcbXWlf7PZQ1BTtN8chZsA
HhSJaNmZWcFHXyQJOvfuFH1r3YnG5URryUbsaw2pghayznYH53ek0JNIeheX+MlvUEnBlDOebXn2
pPcTPjm+CYxhu5QkmxgHGKh2G7tVzLQzAFCNrOos0bjsCGJ+v3WxuQdwmqPL2tQjBoF08b6Bpn6a
1qQPLkp9graw+YO7842KV9MxKuYEtcaJsFUwEThQUki5dXT0VhRduVTMWkemctKmp1Km04eejTwU
a9qR4f2w02vndD9zB5dBDJpzYeYY1n1RIjeX5oFPDYFjsS9V9kCrrNjPSHPYvPZgXiNQEj4VudmL
AHZJd064VAhrjpmeEgN1B+uEblfO7Klga1/8rCeIl7Gmtxz7X+Q61ANrJfC7Y/RvC9JgKNR2hhv4
F6XjJ0Z7Bp44Y2SKJrfCCUdgZrMgEdhKiRpMp5S2gumevbIh/NjtC1ounBn1dFdGPZuzWO4WeLWh
j65/P1mZcRhm8swCG9R4gxzeTOp0W+iErkBbMneHeiRRoA9Jn+6sSFvgVN3V24GItQYHNyddsZel
NL4zoZLHqaq5xQofbcVAZ31qvqWp59/RDYFfjppxQkVsqEKg8303BjwfBcldECKMbSKqZdskiY/T
Ahhwmj+gkbYJFYDGZVegiOGBHJyIvWjvsuLROCDj+ZDNXbAbOyAFheW8+nX82uKT36HLN8LMKSlV
ncqCMF6TuYaxASnWfeFK66CLPA61y4Zcxvn3JtVfs7pbXhf/2Nurk4Cc8a3Md0TiHSuU7EcJ62Y/
VBTL7nj0Z8X8bWqRMWHNcIJzjJs7hGNyxSbAHRFud+Rbx67ikKNJBSWZ4qRCbeomX1Os5bFjsb0O
DsK2iLluxjvwEjxVFfPJMlLYSGhaOALZa5Fecxgd+GWjBPm2Gj012mef24sbAWNoFn4RNRRmdAIp
NzAoqnx+ziv54A48R4OFZLPSzo7paIejMXRXl44mjYv5cS7dD2KUGL9P+rSgEL44MX4vRhibTgAx
7riQITgczEYl14gc43QuhzvIHFioa7bDURqCA/jOtKHM5KVC6UP0hP2bVBHO/HlfJ0n/NWkZDzFr
FwV7C2SBdahoFuDTSB6AxxRX89JXMRefM1lX2qcIeJR7guyw9Wve0FQFR9oHv4LhrUTuue3Iy9sK
5FgJRDpShcuTmetoZ3jzF+dBzZx4udniT1o715obtIbk6LGYhVlHH2YoscyoPD1AUg813GvWFvtH
x4VII1q9E0AOeQ/2t6sKN1zePYFloraJ5I38LzXVG3FHKMD1ZCNpzoMPM1tN6pJhBLfGl8wwQPat
d20VRwzihAjOGW+gF9njzov7KKSp+b4YFoGYdnMlryDjN1/aHBG4KH/JNgftx465xrOISu27nZew
DxrupFUer5EGLFa4n7IjwF0EoMEjTEHGIAWVYGrPb3OKXNLrkb5jPlglub0BomAiz73qZ2zz8pTh
LNlEyoxofOA7Wn0eYJCmE5KLdJcNiQ9EISKSfEm39YL9YwlYu6gCFaO102TxqeczkZ4mAp7NWFph
MKbqrkEyFIJ0KcMOT0MYIxhVSIm2pdXgFLaS70We0Gequ32x+IC42wmRMWrlGAEvZyQnaAHjTuIq
WdTLOOGqi3otrgWG5STz9kDf69BGHe14LUoJl0xZv0dkuNZctHbCWfu81czNCHM993idQ2T7plPg
yvfdu8byQN67q1ZAtKjAEyqLDnW+adJvzBwrxU1IglfU4JhJHgLNqMEaZp5SK55Alx2HqHtKUqIk
ncX0mc4tYcuH0AH0Uqb11qthPplZ09DOiQitt1xKCWDVxth60BKC8VgMzsEJHGRxfJjbEqPFbrbi
4uSuftPlvaB2IeNw1RlN3Xj1Fu/DLNsfbL7bsKtiAgfVDrtuvzEzvzpMOY3irJgus4oD3E0OzHw5
/qYVgc6EHAZY7SzKs/ZcNEzJWrbZlJuUmpE9fRtrbd3r39pqvs8JqsXaupZybUMXPig6dI2tXx1V
TrqtnQGsKVL0z5O/p0T0zy3a+gGCdJc1+143hI4z8mUzpESok+WJVIMJS1aHddIjLqeHTD7ipZwa
GKzOYNPamXx0iT3A6k4wT3a9/IkGgLtxjOx58UYnzAakxsAziTOUsEaEeIDdSLlJWy73SDkpAiwk
dCK31cn76Xso7wQalxGtO90GeslanNxivNTlzyUJSGcYG/Sevn9h5ypeZn1ykDt0pFDs07r/pFb6
oNJDeo86qAYlG7g+ulPh7bpZ9bthGkNXxuamlgjgBrdut4kBolRizkQBWe85raNyRD/BtgXFyHwX
z3R5TeVeVVS7W62jz8XVJFFyz1FeZe2qjBCUHnMv8Rh0TVAWWvs8Gb29b2IpwSRL8VUMDzbJr86C
4KJzVm10bVxyLsBTZ0nSChxiMrPhzU+SNf87Q4PJnCwzQMwtEcqN1kWD5VTg2ZWGU7gJHtWcke9A
T2nyoFbHvv4GSS4FH7gcu8b6XVjF89iylLrm1U+wgI7B6NIzD3ZFLh5o+onUGw521BNvC7gp7ix/
p1d4PpENURqdjByaHHDi19hrGsSMul4Hl2tkz9eFXdjGGy+ufBhjaolYyLNVTe42pkW0mwElx47x
adUHMVDKVv1o7/oc6k/Niby3yWLpMNbkqfEjAx+woRcA2bjmDucQCYxROjN3ysNYDNvgbO8weYcw
0c9+gaGjb3EUU9RyPzcTcwPpgwE/fBi/x2PVVrnFbtXPSAgvfvukvyTkSma40w513kzbZg6+pbZ8
M0U0PAee8SRABYdZcyzswN5m8Vev4pPLU3qnMVv2amZv0j7ZoHK3KCvJNUeFEcJw24Dp/W5ijd+6
aR7s3bV9BoU+BFpMsGmdvwTomoM06I61sl8MtIKbpmOqliD9Fi/I3HBjTISZqq7eJ2ZyESpFsAN4
dhv47es8M+TF2AgQNHVImHC+NlnGxy7fAxJKQlIIue9RRlkmQhO0oBpVVwhyft4ToBuOhXuG/dOF
CtYSAEp7byET3o71t6E3IuatYtxL/aHTBKsvS0Fa+T7dafnsMzIuhN28MFsbhUx3qetalAhfRO97
NOExcK24dbSZuwBHKbyIzypO3jK/de7o81wBA/gb7peT+Tswuo9YRWd/EAzZlvbg03mhI6h3khwt
JDygEx133hqrZjsB3WbyHElyYhK7IFGgBcHgvv8CLlAPc3EnNbkZ0H7R3+ufqvotNcarGnrN5tbg
hyS7pUcJpMsgRQrMXLhE8AzgAO0rdwL5FmcQI9BvuCiNkZ9s8M51QOyx9rUmzhflXwWoUXZvxq40
SO51fP+piLroSNN2i8akoT+AlYPwXmYF8ONx290NtrOwptKjAuW093zxInXrnXxreSu9fW0QfVRm
LC51ZDJ4R5s7UPG4UMCY8OD272Lcj53f3APuxR0csW+yiupqOoZ9GPzZZD0Vr/i+v3YWV5o7vLot
zlvLlZ+anAZUzpzLdnuHDjDfqH5Iri5dLUfG1xKr0ihYotKArgXzn21cZs9T0kIeS2jLbLMifi4I
U2MvBgi5pTU0NLPmdBLyqVrSd+D+/ZOZEEuQVfr74hx0nzUnIkLeXSICrkMwPKcLmV6WD3WwZwFL
7QYULIopVKDd8ufh7esMobTy6xMw6ezYGjT6u4Hbznowcfu7XHOH21fFmjTYmhXjeTv6IgXkBOhs
JzIyAhRdi7GPlEC8IxCtIonFnmCebiowZ/ZTgOSrIEwXPhkTGVWXmbKS5Qolo1Wd/c4mnSSe0Ji6
/fiYIOybW/27IvIFMr7bgdxNvvSefFV9R465P1ZHi+2dOY5wIVmRP7UBitFRP3TRnFqSKDZj71SX
nkdbobCqlYWemGFHPs9sYmFqC97PuPtEvIIHgikt3h9WNNPZ8U5XO0QK7Jpl/rBermALyO4xnoUH
/kII/cWKvKuhXWrIOVdhGjcnMSiaQGbKlk4crX6YnyKjnihOdqMohifDaT9ZiqpNbLlX2y/PuS4+
XK3v65ioOBzo4AHie+ldutT+SoITVswUdSZABsTNnNqND+oBITjRLB+pydJeqlFwhvhIZ335VAS+
DBEff+P2cDHFcG4zME1ltkBYdpy7qKmo6IzcPnQNLA6v8O/zgViLBslLUD61DfE5FIifagpapv6X
tC6hhbhQpLMWeUc/FujEC5aVpUG/R6nHSSu+kNR8BQ3BnKv2TPqzEbNtEypa2997s7DghkNSM3aU
ZI+jY+QMbgbUHt74Dgdwi40QFmBZ5metFVloZAS0GCyrZJt7kPEIe1nIYy6ww07WvU2o1jwb7d5Z
I291YKFVVokKkTE2Z/mvg7XK/xC//uN7jAH7rUFSD1BqJIEaTQeGcOOT8Rq+uSV+6DmVDrevorb8
iorxRzrSNWkxhoVLUak/uj03beqzLXzJItOTDKTcc53m1nk4r+FQ5ypA+o8YFhV8+24hlzsTkgh+
lxqyOY/FMkPpYTR4e+akn+tDurD3WzxzoRHCUx1Qrq1qxsQnB8Y6xGP+gX/nscso+X3HR8+4Hkoy
Y3hT/vU1oAMEtqTI3a7f22GuJt63P9ezPNq00081O6OBeBcm02G3xjhnQZ7hKMXMue+i7hr3hPT9
ET6y22xPg/92uxgtj46WHLsjbhJMrOuSYcbxP//6+n9bSEtPc+yX6tLynxQGUL/bK3awf6wrJO/D
7esqCbq9J2f8POpHMJIGkdA+0T2frkPQMgm06MVtxfR9WmzKKfZjAkakVbEZi/XZJlgXoSfupVWC
eZNo3laR25d1Zy1Mgtk3detTvD31ziremZd63GLIfg6k2kL0to/MW4YjHIad77H8kjdF2SjV49BH
4K6djKz2P8rSW9CkgfeCMXvwxKSiOo+zfUyaejxQg7EmlAE5CElGUtkaxTmXkwGMo+/0Ns3Ip00j
+2JiE+Y9TvTupqQV8YCAq/MwDy1rBu8txvL2/yCLYy8DM4qFIx/OHpbGMxaIbW308ugawPK3NBfn
Bgdt82dJzhPsN0HV3w/4//kIEWugTKQaXUWdEdrFfxN13s44kRq/F4FqH2Aep5mMaTD7ojj+uVRu
18t6kO7Mgtl43p+wWdWsMbM3rWzAP0ZN3yMpSjPFmU8QCvHXaMWVRaGX7shxODVzi/atcX4B6pfn
snDufToFROOpEVUlB8vr6h1CcNYKr+DLpvU5563J2xKIRt8oIvfHK1htCMZNe0p1NleQqYrokE9Z
epm4sYXmwK7ndjHeDs16Pt8eJYzhjwM6JCy3OfCqVe8at+R+3g7Lemp8KldxlwX+ba14feus3K+i
yobT7XO46Y7/fCJ0c3xpfBoYGA4wvX+0AIzu2Ootd709MGCNsw5ly/J1ko4XOmn5MBu+dRXroU3h
6xgSOXSfvAqHLd208i1uPzM74+DAwj15U+3cQfUeNwtKfL9hw4TC2L5zfTpdBRLO2y9UGk68xNZx
+5lZ6rvejX5rmzBgi7gkuwPDSzjVsEEJONqrI2Y84BzqNl1TlfejbR1H3CHHnm6oOXY1C1TkJNcW
wC9eErBEGqXu3QTwgu7VM70FOrjI02hp86RFx4yrMQAJlxQa12RVRxkjXxr28iOYkSFllrobPPsC
1OGYL+VVBQXti8qsrtGMPtSEMix7ekg03DZLMucnoimQLrgC7zG7Zw2Gf95wiptXlkx5HTvlhdJn
oGDnxR02zuWoWoOA5rHYD2yxNp5vfGtjkj0V+TRGDQo4qkhbUV1EoNvkPKJ1x2I0lR/NTLfHEcU7
qYEadAgnA1TVz7Qrv5QrxWEG53tQLTW2uEtBTO8SN70zHdlcVJDwZs5kfbtmj3kO8BNzzblLt2IF
lP598CbpYpmCdFZFd3IE0JT4wSONW1FvIAMXF+DgxHAuAzUImgSVcqvzoXwQ2yDPfm/I8+2Rncmd
YUr3KATwWmvxiz8HD4QpSkSKM+X9mmYvDRMHbllQ95t6juXZtC2T9Egetevh9ujvHyRgLM9TVMEX
ZWK6vf0AaC3VX+OU4d+/d/srt1+2zfS1p7++bwVOjNGW7lnWGen2t4fEchmwhZOwIJvrTPTG7bt/
Hzpde3/+UdWR61w7a6LdaFGiTbgfh0Fs/GW9k9AnPxP/4Z8nAfFIl+LYRajeqAjnnpNTt1ihyen4
QXPF5g9gUC31IdARwp6ZKyZoQB5rTCkly2NsGWfBjRNZJH7TmWWTFNOCprx2t1j29cWEWm5n6CD6
kmLSjPTJlqxrg5HXe4dVALm5+ekkgsu7fwPb+ovuCoDf4d2qWy4vf9irun9Jc/a4uR+8aeAnuITw
knJV0W5V91WU/AQnF20mr0i2lm4YvaEhxgBx62Gerbz4MPU1mzV9DDppIzK8EOno5yTadmfxlhVd
/xl4zLz9YRdM1ksWvNvIfuGg2BD67Pkrt2yY7gH25VnT6aq7Z89n8OW7JCl2A/tspK4k6BzaJH1B
o4TNa/DJnAKuN9XlW9Fn8HOhwVaW4ibLiuckWPd6wjMHh3ZblX3x++QcFcBC2jx5GcuPtCSyEX6S
NQME9EX5UEtDhORxfI2G9WKvd2SC7FgHm5NZTXSHWoqFJcGc4hWYxarm3qetbXYuV300nonKGy5r
W3at+smL+O0ZDcMv7+i22Rdrtp1Qeis2pRh+cGfQ2AQeChJkmeN/mWqY9Fny3s7M2ILihQCT9cRi
nEVIoq5eOg9PY5TmMdHHnAGslIcggF/G1qHdWqDYyel7GOkuojXiPUKI2Dc1HWMkO91O9PbFY1GM
nY0jIRkszXxfIpM/Fi/9kCLps+SXhQWQKxhpHxtcUuIHmreLuLZR9G1AF5ul7a5uS8ISJ96f9HvD
JMArk31dtfdFzTQHAa5soJgy8g4KIIbhoAoTTXV175ogl1LvBE3+5+hV922UMVIY0+8IN3boO1Vj
jdzRHkliyrd5b+3g2ccwJqyLgdkZLAc2/3qrVUg3AqvbeDBp+QFJ39iEcju2vKMRWLNVFVcdjQel
KT8tgkDz8o72uS2n++K3IccjgLyvkdN9Ts1y9cmCynWMwzZ+RZ/9bLp3kef87Kz7HKzthv7f8wTo
mM1NfmqnILvMGPdDx7XszTJa5oWr3bzcHt0Oao37mn3W0jLJPhrsrxsAD2s2/JLsESG8SSdCh+4W
FZ3+JGGynmzKdQlg5gDGVytx8PvsEZkosJie1O+gO4uKy97FB1bg0OLrvveWMK2purVEo5xPCnUp
HUal7ZY9HCuvjnPrW0LZsSmGmZWSWs1a95n0KvgwB7ql5249QK2jLdXMGVdn3+3S2CPSPAtTS7Zn
FePEMaE4MRSqiKFeQ81vB8/zHvsS0Ewz0Dre3OjFs2/BWeqnH+4isBSWbGK8dccxjg1QbG8+JE20
ygmwWtow4Ta3H+Ln6sviTMe1OZvrAQ41FVopxgGcNA2mctXZyRSgT8a1UiUA41obCbZXcQ2jOJuA
KAg+eAZ0ONuc7Uho6IYlOABj42hJHwz3F3l8FRNdV5/j9QAQk3f0w1rr7WExnv2KV1IZ6y3v9ktd
ycAgcUELyYy3Gnncmc1aj5lzfThlTXSaup2ZF9Gu9+M3qQdeTgk5nLJrfcVTP9RnxVsDZQlVhlF4
lrpMcKU2UmGrNNYK1eqhZY5kEDDU/dfXlemchI4Hgpc0096///tsfSIM9ph0s7ZgcGQrhJLQbdGc
Eord4WXje7dHtwMS/ruaS5/6aJWtWso7Tl6yi4rlm2XDEGSU/uqMZnrhXmDSgqPJVFceQ7p6ZWsr
9S56HD7WuA4L6XW4SqgzrUB1jj2oQ3NK7G7vmtyN1kO8cMHGxnSo6A2fbwcn8XZ+ZGTH4fYK+4VM
ioKSh04AONUBEMzGMDOi2BvrK3Z5YFvTin9Hz96FTSdYp9VocAJQa7P3YruRuvGu71lRecg3ix7S
ih6C5/8W6/2/iPXowwngv/97dvHbr374H68p/OLqPwnG//iX/9Dsed5fnnQs0w+E7wY4Q91/afZ8
+ZfrWDbj+gBUAL/Aj/6h2bPFX64l8B358IYt3/Xk30Rj7y8z8F0hPDcQtgzc4P9Ls+eY3n9q9mwf
YqRJALGHaM8OUNzx839DGsezrdF4xMlJG07GHbf+VY5tv5U6fehXQpwmWHlXQM2j2a2+D8qH2Wvc
5dpU9wQSJrZ70sDlNlV8SNWSbasKsZdjl8am1/G+cT2g9NGDWpebmqgF9LpMxSCCRmT3YlzRcXRN
Xeo5rJpEAEqQh9D3SbZQsst3kV7e9HdEkQ3RckzrFGECqtHgFxr4meD1wAW2e8G8bhyscKH46Pyp
Ptk2/dlxNijdaYB6cYLDztf7zOW2aUbTBXvycqeXGaVIjkIRjmY5LsaG/sW2oKxKcjxHcApOAVQ+
II3V1ahNRAMZkdOmfFZJmYZWrkYyEEdyVKzly+TWNJ5nFzBuPxISOHADJwwo2DZDE+wmi9u0Q0P2
gBOTadbq/C/SXG3Yqj7nyvH3QMA6GgO401qEL+p7Nxc2aR3D/AA5B2S8xJGKyxotg965c3Pt9KQ2
Xkr0iNuSwWMaxNmSVNwSVclspVXpHtZltk+SJgtlE+8T4thfWLueSr8njqCoTwwBUHs5/dU32f4e
y0a+NAOUZAzuL+g+GQD1r/T1Hx27246aSaRLVmY3b6quRUvyBqBrk4LwZXtw0U3wAOP5Oqrgq8D/
bBM1MDaz2kDe25OpDWxv8E/rT60C4c+Q3OagHzrDw+JUQF6GEtyGMO17Si0GAu7QA++pidKezG1q
VuxSE0LTBvfMfYCxCsVQXDvFxRfjVY7inWlhfrfMkiwZ0AP7BL86+DFwG9LAG1YjrQkgch5gIwDO
xmwbRiaAvczu9/WYsJD2MFdqTvDN4JT9VrR4wFVatO+LhZWiugzE43LCxTWSbEYIkAI0AjNUULOM
YUnhJPenT5IIX4Qsm71pEztHoXGVHfCwSFhPjSnvyEx8lEAy6xxYS6s/7JjBeWcSnwUv6KGjbTul
iz4SJos3AhqEk5IBq3CL74w+INXWJL4CF+kq6WAIST+BlKdDLuTCRLk99yOaCVsHB2tWc8gEKdmx
G9IH9A27Uqk3SRDKKY7qbKeSLmQl4DKbkGfQVmKoFd1FnfGIZoUxads9JJYmgqg7mP1I/xkuHs7V
GnC4R9pUmjznvS22AGCQliBbaxsPC2zZXoGd7Mdh0F+TF1s2TylONnRGh9pGZYkt4mc2lOwvavnT
8dt7iIv7oBJci3ZfQr6Bg0ado1ZQgN5hYkvetQMkHOFBMK2x2Asl7xB5R0JZuWzes+ypdWDeUciG
o8eUyzKde6/DxZjG4NLmt8qcfs3G6B2S0blH+IYKoJN7z2zhpBH/s+TQs5Jp/DKvbQEFAnY7+pDb
O2AlmVZH4qrbgxvFj8Dm94GIHvvxIYIYu+uAsnPi3XtVDYomd62thAq48Wwy1cfFQWFfMykOHPaS
CShl0X8HhuQgW/w+TQoUmvBCIiq/i2X9gOCZbk1p771IHbwxYSmDHn00/IpJGNMHJUURlqVtHwpw
tK0k17nQjDSEFT1NbRB9hWJwbovnMmnr3ZASmKYSGxJHEp9pwvFi6uRX0wjEYv+LsjNbjhzJtuuv
yPSOFuAA3AGZpIeYg1NEkMEh+QIjmSzM84yv13J29a3uNtm1qxdWZpHJKSIAP/vsvfZon+IR4Dyk
yZMdMoQhQL4o385vIuclkAmm3gnpd/SOMSGTy2DjvamGHO/YAirSZ6lC2W5FSykdOmPV3eWe+y2T
P2JDvmQLK/AcWqkeaL/Hnir3nL7HWdIOZLjmVZHD2o7tVxjb44NNUmxd/iTAc7KHQlobX30C06KK
j9EA6hAXLA6IduI1G6/iylSXy36iIGPVwym6yL2l+ua+M+acBFLFo9vE+T5wZ1I4DZtxA0uBU5t3
qWJPltq3U9W7txTyrZvIec6hNKyoHas3bQJynvLJAIeIV9JYTL08siBbxDy2zF1ErtRE5r6v8/C5
Ng+tV5/GAapEVcHMpLppM3CXZLMoLrlvrlOH1U1NHdNN6xoDDratC7AWOppYDWJicqHhyiVvtaUd
hDyGpR3IxVOTUauZ+aBIFuxJklXzIf8DVs9b4hETVVl9aedqOlqHaYFQ66XzKaMpMZO0vE+61RLb
RuQQ4m4629vQksgkGjaozVW+DnwU1ziD9egG5jlD08M/w3MHfytIMYzUZrpXRmg9DJF9HBpuazRP
n+20xTll4fc1cEY60LUmWJS3MqKxaNG+/a6gKrzpyrtYVvftobClcXK6cJVENK8pp+cOOZi3juk/
xa1h35SDkZ4hy/MmG/OjkUiU8vbgJmprdT1ukvrZdfwr3jYsT+krrnMPPu74isUfAimwvrHq52OJ
ZWVNpHqfh8ayAcp0rONqOWjflYnJezbam5g6cm+kopra+GpEmqtV8+CPM5Qc2C+wofg4MMC7efAv
i23Ml6DH5+bMy28YpUxpU+1BlDXfq2Z8xCZk0DPP89+nNiCveGJy5hhhDtFmTCj+BiiSKHs63vLy
5EKjwotfbfrCh4AzYq9waIRwHVKaADjqfpbMItReaexNMziYWtzR2pWjd9OmM8uDNvqFDnVtei/d
0bDzGHIAiTPW3NiyYJQEaCl96a3NnC3qjJkPwzymp+I2box5Q7p+zU0BL9LwFov4ECyTh48WIFge
Hlw2FieTiGcUi/C9VqrdxZZBqG8gS10u0fNQBnhsc/EeBfGepRQ3+GTt++1Eqg7OsQAcaqXq1e1B
WtAPylqLROPBrqxoW3cFGwi/63fEotpDaVnDbkKoMJaRjrvwq8TNsG/YUtrCvpWEGngB8RszDaj1
tvCfB3BbKsbyJSQ0aD8crY1UPrcxV7zkWNBWUmYfSWdifETEUXXYEw7ArkOrxWM+d+QtB3LOqLCb
EjVaUbowh353B14m44k6PEMDwICQcOVqRyO9LxObz6KW6r6cnHaFUiaqTzOo7Qe7QPLG27aZKHe8
WebumMcgWKzKvU0r96MaYsbZZrnE+OBjN8Q8H75hS+aKiG2xMa5pgvHCjsDZ4HoD4DMZ7WFW0X3r
YA+MsuWSxW7P5jJxkW2sP8AZ0guL/YfjgwZTCy5LI6a3qo22WLvoWg5eU/1EbUSyUzzORx2ZvPMs
nIMF17p4DIBbtZSGd1i7tl7olvRkDPhFoA2sGjZ2gcp2i/pM0mpcTey6sc1iHhVUXk7DehDUdhvC
/GxD8e4IsBKtEZNcyeJbK/dJfC8VhpRTYXKJLkbI7sZcPAZ1fbJUW66Idj4my0MNoybAIAfXIeZI
mVFlB8k7XlsLglpV5legd6uydTTxELxu36xnTTlsWszy01A8dBpUp5lbvsd9bKxQJ4S+uCdOvV/0
1NA/uuZoraeyuShyzF7e3Qfp4uAin/pDZpBgHAOCqI5uD/Bd6kamaWBlKmGRL+3S/Mqd+pUjL2e7
dsDjPgCULar23BczirCF6xPKzrFy7PqawrFcgS7v760MDGJrGzDmBb9vpaIVS+8zjUdUqg7986Ss
gWM5ANcYFMZuwXJBiypuHW0HTic7RO6cxk2QCEZwVmo2QpGs+/z9BwNi0VLWvzSk6oxEcUh1xMMQ
eogg/MyrcSlpeqma4zyAJph8Om1btwkQf9mGafYVyxaqrRCRgFCq9JQEALg4J9Xv5CZB4tpVf1gC
QFm2AddN5jVUsGB8cWK1X1Rxj06aoHPm41tQJV8D/sEgSadTGw3fvQ0EKHFkuKlz92wybNy5PVeU
ONlMeeit7EDSO6DfxfOvDJz2KMf4s7WHW9PjOQqTCaxbJj6j7M7IXb4U1aQ7nBmvsztrg+xjm4D2
48RKRcok7tp7x3D3BRTDwiJfUbYtSM2EptWWCJYyo88wBcXASQS/XHP05Mx974zNGjsKNsjUv8iB
wJHRgJPSwRoB1qJ+74yx29PaSB/X4j/mQ4jhHMgREmNkoo8ttICul0dZ+Y9Q0j48L+Q33GzJCZDD
xFXchB+EXY9+Y61d+rJCxhvljGSacTRgbsI0W96UGYnmTB3jHBaYICbisvKQrTyAz/v0redpWbYL
09uAdb4CBE9A79lRE/Zf1Hv/Gsz+F6fPX2rgGuIQyTWo/bPufQiLjcaUcGth48psUJyXjsufCs4L
MmkRVS+xMWwrFKjFa8+Oj5+qy9QjzcWbLFpgOFlgISLKbVZTopdIzNRI63yqJMsvldNtBmnfWHk6
k28g4CUMYmGStvURPtsi3ooGvAPNOu7Q3RQBV2gj2BLjvzWL8KF024iVGQ4qrgsTv02ejvg9p1Bc
StN6sesGox2B9TB1P1MKZ8oS05iHobDGMefAi6ma06yMs8Bo28pffVVu2a/cYZVaK2LIFTXcS1XF
d28UFSQ7yzavUWEe+oSrMo6gkh3akjgn0rbvuB6v1Are43uHKrsVhsGhUG3DKX3Hqst5r3Y/+9y/
4/yr11oTnEOHcrKamiGOOGkQIZCjYdcQMsmUeSwgao52MikelOi3eRt9+e50yQhOWUHC2CfU2fXk
BrfLNY7Fmuqa/OehKRBaXZ86j+agTYAEEKG21U9JiWPRokdFTcpfCW9cV0Z+A2bxpvPtA7QEPBri
1Vt6yqu5to/ckfTv3Bi9a8OCRhcyB9X9MFY0buzjAg030FmNku3xMvvnXowv4UCcsB22fsB2ZyZW
57jPHCteUC8yjlFMz8DWz6kcdmECEc0ZHPfpsZIR2WfD6nUeT6ee03NKkOVoj5ynUFzusYSy5HTb
PSVFLS4RLhoVHPFxYY4qYV55PEyZKQmG+wjybcWgjCfPZqvAvR+10+7uYxZCE1FOKnDQHSgjvZej
8RSXgkZwqjeNwDnT7ckCW/DEx2k3bdM5uCU9QAeT4rpLqUVT1t+l5BsI5oE+cm+3sDQ7tbV69fNh
OJRMEQQfF9w8rS6L9XvW4gtdGfQNGAHA/4rx1Yw+Go518QAzEVLD1rTo2QyrPcoVx7jQfnCjpN+p
B+ndNzXHAhySDPPRPWfHTzXYn8Z4xJ6BrXnkbiE7P1nz7HnAukkkixGNqFJ8WKryE++od8ydalgj
8I1rtu67yG/PMKcjtoflq5TJ7URv3ipoTZgO1KSa8anWYGM/wKwQdO7VCb17bn3ngQzPSppqr2bj
KgHr9vb4IlokmJK2ISZlf2fE4qTcjPtiubxbaY2lxqZfFEchr7b+wPNyJxqTipzcxydVpPex6XkP
cWjdwmWMdl4VsaCKoxsjzXZDkBILraGn4kO6umTk2DiId7ssOURXX85A9+HUyE1SZu7RxlqdCFrG
yrT8KCGfrUaSOou6S2k9ezDDuLsWkNUCn0ytjsRlKJ4s1SF7LHvwCCApBgl9ucX5KgnssBqlQzTw
9xTBM7db4+88wQOaKXDA0dIc2orLhoXUuc3T8c4eBwRvJW6Fy8hRTk8JoTeOW1gwi+7d8ijN6TjY
gJjcjI4xA9WsAE673e0cIbB1ffAWOpI8pxGvx9TcFX6LU6uxLThhWOliHMyGizgZL3ipa/lHPvAC
7VXNJOkOb7JLmRfGpywz4Co2Tb/SwdpV6zOVjGwqbv2G9jJRGZc+E8WGj6YMXjD45a7aTzZ4PSEC
prvFPXBPVdAVKNwe6PA9cRRf+Qk321F12TF13cM8yZsmyvCt5mrrOIGBjoK8gTtgeJz636XNgnqk
jYU794hahXukd7yjFZo0tjjtthQ954J8uusqhEoQWTS9N2e8IXsLKXY1TtB9agPuQP3lBkiBCZDD
BVfXOmWgW3MS/YK9853TrrYbs8BY9Z4iSVmZTw22ENOo2o3Th+fODC92bNBjO/Cs9lW+dmb8z0w5
nAUnukI8k3hWmJyrzPmKWz/BOz3cxWV4v9CYkgp8t6K3scgq3Wdb6aBVahwLcQ0wUC6D4hNn7Xqa
adk0kS/x21yy0r72RgkebjZouxI29hcTh5myNRyFUm/ToKCekwl4/9iUNbZtzm2mne7dHMMjNRlB
91K2IXpsKLeVn1B8hKnYETaYmxxltMAWQW4gGhv/t0FDp1xQpGQS4ilwh2WPoHoIhvwQKOYOI86I
IzVTcROyJ65CcpeKxMe2UBx+6YVeR+RfFnGsg7sMpmLX1F+N4VDAzVNZj0wXP2O/qPSbUFsvoiRz
dxhIzhQdWIc4sUDCJZwtSqluxqj980+0zy44wQt93TAMXF9o6DGzzsb10D5/3uQR1vD5x40x1zwB
f/5n58f03Nq81FuumWwo435nI1gdCebi++qtBwQZd8dyur2pCjPaIM38aZj6sfHZfzn4/m4VtEM/
pjGuYdhIrAME8XmPnAwccBkOODPn/V9+yp8/jR2HGm8+ZvicS+qEj315ya06plM1bW6DUa9of756
ZLGSwyGxkUUJTQ5N3vu72fjHrvVjJ/xxb/386a//xymUqt4KOLLLgzjoBfToq2BDw7iuGEP3QYZm
Uyex0vy8iQrGVjYrr7Y2Fk/aj0eu05/XP3/ES8P6ttYWPi8O8pu44/5TCPeu/vEnt457S+9qAkxb
uzBjNpNRRSCewBsmFL10/nnT86oha2F+/PW/hOvdcMqt9rXokdT+egcFtn/+q5//l8y5tZk7Lu1/
vWMsWWDYOphMvdIRBbDdM0riyP6PN36j98o/f4/jbluzhcQkx6vAa3326qI39groTtFieOtCQZ4i
r59UFuTguDgPDwZ30xEBu86D25zOY11OsMrMYdlavWVtTB0Va7pGV+t6myg9lsQ6+rxvAf8yrCQ+
C8oqTw3whfEFchP4v7k3tcmegl69jOZeSoHhIrifjvGdSkKKZhdEXilSGtkHScDcoKaoGI7MBO5d
P8f7psO9XKFKGdMTgXr225xuUSHlKnS8K9258FMNVMU5zp9nwmN7ZyZPw5MS6rv9FQtuLJOLApHO
yZXETnVnVACjLNa6XKNv5nDSNwGivK4YxbYM+rOD++3WXKKtVc5s6otit3g1Dv/JZi+LNLSuVHiz
2FjDucyVaxB6AhnGnNZ5ah7AvuNzDIZflAg9m1MrtoS9S+yE/ZhfmBNxqLukrrKgZ1xqFHYZaIB1
uzeSnjdUM+Cy/GT2zajXBH8OzhGOGGDnwhmJkVW/a1GeWvMhdMShpumpsed9ptA9c/cltUjgp439
DXLhqWGozmrIPNmcHW04WYPhBGsnS+5tWzynNT1OoBjz1CO/1jcsT0D6hsN0hVh7k6TXQRToLfZ4
Cnrn0W+q4+gnDya0saouXxDjmfcLqMpDAHYOi5i9QIsewM9EuX/WX7byLFYlcN+UrMxNFCe/Cyx0
Awo+i7j5LYDkkQd2RMVD/uQ66pWWD8rqEWWzyHyDkTGjQTW/x8Z+6/gJXfD1K5wwK7sXLeYMNOxS
PDXdXUkb0wqhkt5zSnb0T7eGn+Hdp5KWQ3/pPtQQnn1oE64uXUHavRk5T3TDQxJ6TG4Ohgn3WgWc
fxZeHhn8qX1Qmc91N+0HsTAlxv3vduw4XjHnooBzrxTHyqSwuu2ukDQC0ms5iOHMO4o63sfw07FR
c5ev82Y1xvl36kDpgfRZbkC3J3HZrKOw4W7pThQ7NlTNW/O1Ev6XDN3ltq3QoCwqxMlmtt3JmOVI
nR95p7Jzme6jBsUBSxYyvWcoF26rNxwwcclzgYpZuhg4THYZWVkUW/i//ZoiU5gSbPb0r45Fkf1R
E0QYbOP9IS+ZUkXAEkL17ptB1VvYySerT/ZsKZ17uBTQOTtjHQg078BC8A0oX5c23AYej6aMdV8s
3ltCtrj4vdehMT+4VkL6KG3yiUCanICfuW6w0QzzV0qjFX4OYhh45rsxo+I7aK4EKREQ6GnLLfsU
FmQvx7EGb4cuDPjdvbMQ6w5SleZN1iWfc+GxC2kvsWz/UClC6LLQMpDTF0IGDQM16f11yiLC5FHE
Tk+xUmS/L5XHw+OTu3f8u4V+v6C3f485IPg2QHMtMSsCbMDzxx/0uwi316s0bX+LlvyE57zImBdp
EA+8HMuXRlknfx7GHVGkcdtAYsrqF4Ys2iPZ3a/DzJFrZ2ySox+E6xbaEmEv98pG3eFJivjrj4rJ
zTZQG/HyJSmRzXbg6ExXTk2mb6EzI4c8kcQ8JF5z66ry1TTcBweowgYZIYmWV4KKR+GMp84Kd3En
+cok2ddp3EOGda0DgfRrErn1Dhy0PqayvIPxsA8h3fAMqrlwJvrszrTli/3cEi2IqUJdeVBJhjcj
skP4xNzMb1Nl3TWNfK85gpGEobDIT4nWeo9AFT89xeaGpw0OwW9RLpeqPitRbmcHGXAKeC7qdyRu
yiK4Dt70E76Jlm0f+1vDCY+2Y+D0KXVS1bmkKb6eOfloh/Dgy3LHt7ZseokW54/mecZppg8LAgfs
9ByV8DmS1HjMcfpWw6cREpf0ABUvrnmc8TutZQO+x7FYHrre1m779QJAeSto1lvVsPwDUHWpnB/Q
qS5SyTOhlEsBu7AodNbLPv183RmeHjz1lMxfl+0aVT5GLfZcat2gpnLkdkwyfLFUwYoDEoawFCam
kz3Dd/TZuoYtboL52wDgDBc/4s6jZ0TKkLm91Nukf2ypWl4NpsIo2VBsVASP0ko39gwAJHc+fHTc
lXTdr4rr1ojTqW3q56RO9m0T3bqF8UDnxE0ccVWcfGyYCWI/QlHYRVzBHPujzeYbY1bvoEb+8LJP
syQwwO7sWuB9oLZ5YxaKypmSrXtjHri4apg/CutkgrVp3pFxGRa9hDGy2xdcaI2i/kjC/BEzxYnG
tTW+1eXQDQGI31wtW84gd/QQ3VDAfXVN57Uq+Z3l/ACcLY/xrLINZMr3OcTNoEMqFVaKijUM4Xeg
LdCU2L7S+iS3rAM/iG7DLM2q52SYbob40XS7LzPkjCOAW4/tPuN1wo12T4HlyeRmYEWsbJz5WJXI
xNaCLulVVr6uLbbtDbjGZGYnViVi35gUK8+luPdiAqum81Yvpt5eBbf4+TZwfkmgzhpZwi7FdNcE
038l/fDapp25FnF8sqMGxk0SX8au+O15KEip0795Wb1tu/aznp13mjReioxjQR8/13L45SjoIkMx
XThrFDvmR8UNICZzOaYfUWfvfLYTxLhZNBTNp8vjGXiT4MVALLq0tl5mpfAooPYb3SUpzbtq2giT
JkB2ffYpCyyQmHUMuqcmp+ryUirtTax4RKsePEAxxjwT3KZmT1m9IegT+4xNFl4de0kr/ehqHAEB
NwrWYvZOdvW9mbMvdvjFYCfATzkQrxxF+Ks1JAGMmipfTj6Ox50SC8ktyuvZNUxchPQrTc7HOKRw
rOYrQcYPRLOMxPywJwaL2pwXX/r1HZRhvW47Sa10TnW5IIMwOfLqmOo40I7DC4kt3GjPd65i0+Y1
koCYUNCXCP2HqnNPbZ8ygBKqKGs+i2u8FFw1zRYijsw5t7iN84o1ANwlIT/62OdjhGT8c9xX3W8h
0adwzTWY/Sx9awbwEXBQqblkYskkNvNlOHwXrWF9kuZaL6TpiF/x9Cm2EiMP/Z0ugTf6dVP+3YFu
Zit+TgWQVaoWcQF7ZzMlYELis7VpsQa0wEamZEFaBlc/lm9mxF4gDKb7OQ1eOpMcdeulW6tub4Oe
PtKkqL7nuuCSIZZLkSx7BXN61eZ0kDMOoSqwCqFTjahLgqtJfdj0za4IuG3UlAB/aCkcTqdDkVtb
hw3/2iIxuo6QQYiI2+O+NNzXeonHY93mqHQW+0kVv9ZiOfUcIveBJyCJivTCEQiPwqyIn4WHZml8
yqEiaFomMebSZsfdQ5OB0bDVlaeIq0NP7chkynfS6BmIdK4rPLgORtDosQZiurWCMgDHvJNleCqj
9k0s5LxHuok2Bsak1idRQO5/b9kQdtme3PghSVG2N2vFxpVlEHRMpoqydR+sAH+G7U3PPBVAf9dn
Qf73iO3nYqjkeTThu2LfCddxwY2spngpmQCpYA+jFGfS7ekFPzmXqGOBdyiY0X3aNuOlwmuFfChl
MxRbYJiSfr8bk6I+VOFxWUgwhwyEZk0jyzCyLrU6Z0QnkGd/xhhSuvF9hm61Z+dMDMBKH93K/gQe
l9yZ7tFPHxqG7EtvUZYY0drGygwkGA9JR/HMxA0rp9yOJJBHx3xFsrkyXYzkCV4p1LyqzzlHRuCH
/em5QxYaRfHYleNdPQi5Zof/0rUlIFL3DXq17FS7MdqYrgwRP2L6fSxsZLqGneXchiPlTBfwObcL
mggGeoyqqPewUEbYHcYfzbKwUopHyWV58qHCDUfX7f8QPjmELJj3TmJCJH7PUvltOgu2V1Hc2sTA
WZjFdwvwfLLhwuX4TvcJmHuxZC+Oy9O6ADFnILaRP9zQVVzsDAmhoq/Cw9h2D4M1mRtnFoiD4IoD
Mrxb9GiwUsR2Vottck2cCyjC3EN41DjbJMe2n/U+MALlEmDa9/dyAuCF6XbvTS/IM2iE0gC/0A2f
hWAtk1fB0zipN0tML8gRz31BQRNeGFroc/kwFT1a9PzbalBkM2LuQcPWBuA+Idk+oG/POC6V2e9T
r8dVO4buhnsoT9OsPSeS3s2IBuSNSgdNDjrWPlp96CUf0EW0Q/mNcDJP/v69jfxd0TXs5Ss6ycGg
37MQv58nNgeUK8oLu1l87d+yABCRBmw9+h58zMj4GS45uSt18mKdFVwGio+5ZVPZIU5u6HDQQup0
7R3opv0waoT4ZH2Oc9GtaQ3akH8/cO8L96X13PsODaeCw16Ko3xnG9HKy/Jz4mL3Luzh4hfiaaDR
OclpUqC0itP6Z9X1bwTOg6rJ7zPYy9z22JdjWQI4TD1YECx3tolfPhcUABXC0SnYQxpL+HMLWnpr
Hpj64E1Bl2AQa6Yt7TnPcdyvohzzc+U0UGbMZdrQSBqQ7gfiUG79PiT8G8tPZ56qVZoncjvE1mPk
mKTrRvCi7SzfKJQoRXRIa7ZJSIy9ssyVO2fIPR0jV1HtooCRNh2fPbe+j4SEZuHJVbcU88atn+Og
rffA/p+kMNKbmNcvB74s2Xaicjb9FLW7JuspDbU9Slk7NmvFwbI7mHIscOCeA44OT26Dsm4F8Yf0
RHwcxHBq4RED/+4HCLk5Tdxw0jaL4+79YlDktQGCSfMuMexxGyGvYKcs1n3Z9OC8HOyK2YFlTrAt
53E4uMZBVEN/SUO+M5EMOPQGdrhhtbXN6feP+/h/fE3/M/ymPyzjNFX8Hcf5xfGrwcvW/dtf/8+V
JXuZ/y/9b/7jY34Ann/97T7+asq2/KP7Tz9q/10+fOTf7b9/0L98Zr76n9/d5qP7+Je/bH8s1pf+
u5kfv9s+6/6BEdUf+V9953/7/q8YtQUSrvnzq/r7b0p/hT//pf4R/vd/P0Vx+c9I1T//wT+Yqubf
XGzPpilM5VKta4M0/ZOp6jl/8ywleK+k5xYWBybsf/izrb/5yhUSu7SS/Me1//Jne3+zfcWuiey5
tHBW/38xVR0+0T8TVR3lg+sUrot85GEH9P6NqBqMRjhEheseCYFslOfMp8CnwXhgA0rjjftpcxFN
vE9vsB4rX0Ml9Xp5aL232veKnesgkXV4rJloh6OO7LOB1QV/dJsjMZxZm+FPHGEylbhkDoXHmOo3
F5h05aoaPDAKY06HeYCaCLwfmEnk00XyUHac3WctfbvmL9jk0VaBIFm116LcZ/MSHXJLcORqySW2
vP7+6dH783n+L5jZ/8evRGDpdvmtCFtK/bD8s2Hd772GRkCfsjBDUXsqYpszpfGQQcznZGTsJaXY
K1KMwXZabBZX0UEs6bthSVZ9FUuJmZ8UW3a67umwXpLwzq/MYd0mrHHTUu48GuOB/Mu3GYHr+J9/
7xYP3789oB4QXrCv0mXN50nHJmTwz999gM2kkn1cH4MweMtrjZ218wvMKdAN7HT382KBVXotCJUz
GNTwoVVNVLHxXkl0jXtLz8ETt7X1OGaUDJa0mI/zoQfpIvXRMeEMKfRhMq8/h6pSxPX1Qs0LoTZG
2mBCoDQroL5yJrU4m8YcWVeF0XzTF8NmicabOouzbUXfBQSHV0cs9+noDCsW7G+4dZ5VBRWUhdrR
XBgvBwnXjWOy9M5hVJJRqfp+F/vp83IHQ5Zj9SCOuRH4m9hbMHHBvHBAztn+tEkpyzIXoG7RUrPq
Hb7wxPX68J7rY/wYnTx9rG/1Ad/SR33JkT/CQJRx9/SSYD6GDORs4XL8CPK1Hic+To8OJTOENF4q
PVIMzBYE1AxoMYwbEXOH0gOIOfjk7oOI0obevKtHni04CCExMLnMTDCFHmUaPdR0fBJDjzlI/xeH
uScEdrYSTEKAxLO1z2yUztdJj0opM5MXHS0P5TOou3PsetghK+JwDSJMCgQ5zYEJZsmvZZGs9Ikd
lg3iUetggYzzlqabxd6ZEX41dxEQZIuPJZ29tXQhbizIR/3QvFV6/KMZjh2mHglxPgA99TYdCgKY
WvoAuqLAWUNDPbww+4QIyOggNnZgQb+quQ8R7AIhcsgaehASgCcLZXkZY3muus+Amlo3WoCf0CUe
4Sg2ZM6JoIOUFpgDSjlyEBVMCHPV/Csfnhtu2GuomC9gbN4bJmbF5Aw+6U3pUXpgpm6ZrYUesi2m
7UaP3THzt2QOxxWNZg2gRQ/obPa3oQcmnsm90iP8xCxPWTiZVerd9JBPXfs+1mN/qgWACiVAaUnA
1OJAqWWCGr3ARDeAHEdtwXCa0RMi0d1xqNt3cGs9uInsor6UuGiZhcj/c8vCYBua04ehyS59f5Pa
yXZpeFi0kFGiaGhPIf1adMKjdURa9DAi6hy1DFKihzjoIl6qrlka3zjGcpdUERV6E8euKAnZFjgs
EfIZ6E35mMj2o9TydjbQHpjtfnxvRdS/dx7ABRw3JWAjEMGH1iJJmvqBtTLxkSk/4MIqr4BQ8Zlk
ny3aT8D30qAFFWhCRos4JLRMpNCLaAc/x4P7lvB4WnCpabygjj7Zs518ntCbanQn2OFfYEKR8ZwP
dinNHiYuxYEBhVfVPSuecm3qZafhPmZOs8XZT35e+BGDLivYJR9w4lrfhZbCPC2KDahjPSqZ1HJZ
8nfhDAkNcittv6hq9L9gTkJnY5zcWVp4A0GVcNVABKxQ5UqtzqHS8Zkvs/LO8ZReElQ8akUPFaqe
peW9WQt9wCG4XPvbcmwfQF/b4FsZxu1SHFvWLUnDyJ0Fn8LN74wievJn9lgSXZH2SwFKCqkxQHP8
+9fVMmSAHsmS8RAuCeBDBb4S16IWLhteSk0eHwOCjHaCfZ5m7MUJfwFhIy00TN8EPvQ8SsjHsKtt
Z52DyrrodyS+ektxrMjJ/xRd8BhS/tcixK04pOqK13dvsvFB3QYptD8fMRZVdjkCgw1AWAFOIRBV
ZgtNQbjKo7oHh2BgWTcruS8FcASlRd9Yy789OnCgBeEELU5oiTjSYnGLamyhHpN6PBad9Wq7Wydp
cEApHDCozaHfAHpy30CxJcTvHeboD3qvkKdjfDm4sfDlNFsK+dZREnkbVSBxV73nrPpOXdsGkh4J
pjVRV0iN5NPWpBnAv5YxrRQ2fZPRIcPjsZ0KMe5sBzmral6CiC5vReFfWKgXCLurBPU90jK8jx5v
o8uXWqCHGrJqtGQ/aPFev4tegscKVZ99D/dAZP4cvV+g++OJBdHGJiDSKwGDYh0KmVgTzOwLpF4c
QHP+Y7L7i4z99RTmn9KczBu6ynBxS0pbR/KoYTw1u9JmXSVm9xR2jtzCW8Yc1V8ng8hxaM5cX7j3
zDCL3NT6yvWqw2bnwXSIX9F2f6UTDc4gfT8qI3htov7e1uuWgjo0nHLm3nbotQ7M+5wqIQQglzqF
ZibRNhe0987OfSXS/Th7TwmREcNTb7k3+yxx8JG/J1UMphVFneQgrmpeVWRQGoN0CnTIntxDRyVm
ox4cD2Pf0vNUrDp5XuirO5g2GpGPugy++BDFXXN22KBFpvZRg8NbeZXdnSJBI5OX+9W9RD28hdT9
ewF8VhP2YEmC408/4fHXalo26EiMkqbLpn6U5XdsVngnLSwabLMJu1FzbvnHjrUtBxc7oDLn2oHJ
vhuCo9LrtCZXZ9MB1+U74+8ltilBF/NezOIZmHyxdwy83RZGGXpKr6PkDsreTrC/m2gSYZsn9Vov
YL9HsdiZJpUP4g/L3tUrwJ3LEAoW9nXxHMW1OGdRKGgSdZ7oad+oLu1+6V8dMLGQC7i5H133Laz7
34vBizhnCzmyjXT1WpKow2to5U85PFie6Na2La031Yhqp1iO00j0eygGeAectjsSvnCk61s/M84k
Ht8dvRhd2JCObErlz8pUL09rtqheqOMKlMLJ+ohj79EQ4wln5MJu+8rx88bop2ug17LEBbg0Lf4R
AgC5aZSS0H3++el+VrrsdnO95NVf1pbOjsadJy+R320CqGye1Eul4svATyixBo2pQ6j8Qc71CSwA
3zhr5YhklV4zo1gAkPb97NwPn8uQI+SnLKUxGZBKtbeyGhVFfeMRd7M6dhPJpoGdtq2X21zqrZlG
uaJ6huT3a6lVz8KbaIoB0NbG4gIdZi5xjcdQJJoYC+RCF2tM0NkAS7/y4SNWkviDh8HQqfLuloT+
OVMCzok2WdVsIzaVwK+KXLNt2Ia5OCvuUie7Wp0HOFsv+VO2/Z5e+4+AgWcYLkDQ8mehrQF4G+mq
wi2QaNtAgX+g18A1ci6sPAmjxgUdcsBdEFDvcO/9X/bOYztuZsvS71Jz3AUTcIOapDckM+nFnGBJ
lAgT8B54+v4C/3+vbqu6ulbPeyAuOiUzkUDgxDl7f/tIXdId/Nz/FYdEFeVKoOApqYJUooVJyRek
EjJwHebrDG3DqEQOuZI7GGH8WCkBhFykEEoU0St5BGnBq7Q5jmEDzUPN1AK6IaWHvWk0jXmr49sE
MacfK1c7k71DRqGSYuQq+FSJM1xUGlHkogmGerHpo+iMyEzbI3XpYNFlPUsavNqUZNNDG5u0bSzU
ENDNbaqnQZHE1AfdU1Ge//py+cyYnHPNPGy//BA3BMLVPK82yw//+g/WFXPZSGUElOv3QyyfTfrc
71AuXyulgsEA4m9Q83Nvt/ZROJObSauGdvtf6pgiwVwQAoNUJ8zywVRPaHmg5ctyNK85BMzdoroZ
+/qfAhypB+wvmNKHnkd4J0IdRruApGzVSCN1+Fhiw81qelyW6xJWM+bAcmsyPtjAhSduH88uou+O
mdALJmEOC6Ke5WGWz5a/FhKkAsVLPXaqVWh+BHIiMqirVajJKjtMThOjdtZ5v6rhLgbTe0StsMX/
Ba47MXI04rp+DmhnoWDw5geC/tgxWXa5t/B8eLGYz5wy0QVqc3QZoY7tmNO5rANNjm0a4EhoNMlD
FIRwUgYTM3/IUNkNZnqZ3BTGoDWfcJemmzrpkHbaGdVcWvVYxyZ7IxxYTIYm7EfbNOKTmUljE4oK
/AtyizVJxfRoaYLCrNfui8CrqNuRGDQy0S/ke23h4N6oRzBEo+i6iyOazBkh7XGfb6vU3E1o2u71
Fv+yllE8eGQvYxRGgooLBgkhf79BO3839PYH/YXPuZ7lMcuoUps6OHXaLm1AKsaZjbpdK8VTZCQn
OFA4duw5vnMa1gfCLkH1Znhrm8hObzM3JC+xlHCxr88omMqd8HpEMiGRbULUZ9MgQRUEx7OgyXs/
zGymdIXybrvcoMM9rSPmwBdjjNmr06Zljy+OTR8kjy1Y4lXIJUOpkf/oW5TGmn8qBDewRstylKhU
YjALm9dwihF/QHLbGK7GQhH16TfiBR+JnHdpAJAMQwRG+DLM+ZdVsX4PiFaNsW6PcIesEwqBD6x8
494dSJLhFPE2ntnmbMbD8OCYPTWm650H+tZnfNi+nTyBaKN5kubf6MKw3SMf5oIP6Cpl4u9lF/4g
E0/NOsWPFBwFGl5CP0YHonpJGN9DG7TxA51GQV7cCNsFDNM0V9OL5mgExOQ9q2VqPtn0eYmJaPKj
1ncYk9G5s6t3ruNUg2eXyPZWfULFSpIDAWPqQ6+L6zRACo98Q25ho5ivMVNzvEPZIe7G+4Yw8qvv
B6hLaWh6VtsQgTW8pm5K/AjT9nl2r94mp+X+VBuWfxenGPxCWvtsTZ6mCahkUtvGaSjFt9ipHd5E
GuuDbXkwbsJ2NTgkG+RKxa9X3wKqkQ03MevY2Il/TPuCmVddPpSYfFciCwXQaNDptnWF3q4ftAaI
Hlm07SFtsAsML0ZD42EWDkD/KLyYJrqIMGUKNvbhKRZIvKIs+Nn2snxSI4qEJu4eqSyQIcPmgBnz
R084wSGGJDjqxbHL5ZkmbXG2OXPrxiEX3XrN4v6E/dU6uvDXdm6Uvwcz0yEXM5sR1A0OeLagOlSA
0uWE6JUMpCPWMaQr4644woQI5cHwYI/0SzxnfIwnw2faBMixEtIGnM8+3rCBjLWNyQhNi7QzuMC2
9xhh1yWhFh2ii7SNwCh4H0FmvfU+lcw41/tymOrHmjM3qkKck5jU5262jgat77KPYMXAVWAUR6t7
ruObFRc9ma3hVmvlqc7y8DGZ4Nda8C/jvM3ZgGTriOxHzHHIvCZenZUlWzG/zXrq79DU5vs4SZGi
mrReWnekobAKi6k9i0F25xXSofrRjrNrTEljoDYW496ZmmrtdQzVojHXz5E2Xainkx3TFu8YaBhg
O/+i64jr6dxr29CdHvB8mac6FWieMtPfx63vPNgO2mNR59Ne1wO4K07+ijLoW9sb+n39rnTfLyj2
NpIuxzXAA2SOFIyMP5/00GqoqlKxzYWxrYBfSZfqvK2LmiJ7ICPZQshH5Eu2aUbvZ6jkrfPQVecx
nTeuPSP7bm3Y5f2uDD1aa454nfysPfQ48cuODhyBJv6BwVKvYAF3tXxlNIMtMwi3YTsEJ3AWXlue
s4Jc7TkF3lc0+iM9S1SbnJwIQAdmpX7l+ydXfVg+i+O7suKWrFWECaxq9elY37EFDrg7Rtop7JPD
MCFWTvxy2gY6vSStHpWKQ8u7Nf4F2jZaqZ3SqPrCCjJtGx15bEK/eGXomEtj7Bh/Mw//+jRW5EMK
mvSUQenPcXteYAYA1PCmlvqDa61rk90wyhnuJhv4NkNendrudIqwckUukzd2GMTfqm8tH6bGfxtJ
ON9JZpxwPGNzPuHV7//+VBZVfNR7ib3V1mFl8mH5zLRHFAx9O/z9Neho2P/YmggLIhVS4EA+LZ+R
XIoYltYHJJ4xxHBDubb8oItDb12MCgqmChdUG0AsE8dn2od6YPlesJQuv3/scO/fho28scyjQ5BQ
7H//cHmA5cMf3/v9pa4nYF3RhuHhVy7e3/+lcqlnw5yRz+/fXn6KgJ7/8m+fGiUtWzsiivL3//63
X1q+6WlODxivSpmxqeLrj8f840vfM0q2wIz7lx9EiovUmoA1f/+BP/7H8oM/vvf7S2Pkyo2hgZeq
WmQhxM8qxnQbQP6c15pjRwC6o2S7/LgSHod9ULjbpH4CoAX5H5Qemzo+uEHcnWiejn9/7alvjg1+
GYmPZ1sC9MVCkpHm5qA7XVWT9pzm3ovjZwWqDc4ArqtPn5bP1i6mQt9yihcnxhr8IFTAqaAei51n
ps8+0FByz6q9hoRjOqcNAoiRwQItAOi1idBvYz4f6374iTp82CkWPDSaDkpbnrlIrXuiaaPJNlky
UEdyFmHQpk63+1dcsORLyPIZUeEX4rWLDz0jtHw89OF3BwONSmd6oBP7hV2/6eNrNXYwProYWqoT
H9l2f+vjMgM5iPAxs34Q0Tmqhg8WoFr73mGwc2Y3XCdzedCq8VNmGcTMkvyGSEOE7oYef72d7q1C
+wocCmDfeM4H8ZrI4SWqpnLbmd51mSAQ/UKHNx0+LYxOIeZ15Njley1+eSOdXNvrL3DFDmZ27KGe
8scH4PRR+0uokB9rPLuRPGdauDeN8Gaq1wyEtsTOYhre2bWTgAIx4q8RFUr9l+AXRzUNdDbMn/F+
ngfkBy0Uclnh8bDFxbS7t5hmWEQzHXVlP9lPNuwWgIUQ02PtZ+MJopSa+GJW47NnzK8S5+/BEDmI
Pr+4g/JwKDXiwandpAzkqYQbe8j86akMoRD0wZdbTJRFlYzXERzfKWCY3ThYaEIr3cQOll8WNSJY
kWrUgOfwBLMb8NPX0fKATA/zzjvXFFvkAHr+xqcP4VcwYFzWJAy7lP+hVj211eskp+HLZGvKIA20
8G3Shl01BkejCx4qezj4vY8qoGKZtFR5/qB7yYsg4gIctv/sjptkuq9sEtPb/r7y7IOD9Npvb/3Q
EL47aJ+DX93J3gCLHYq3MnkrzeR9DCIy4lGx7r0yOQMwzrYoFBjoR/GTh/lo4znlj8ICMeE3sJBY
SPZWYgHtJRxpN1SOvePsQXZkVgYP4ysrWaKpkde6KxlCZFZBrkFpjweLZCDpecZOFBTyodrIOEVB
el/2E2fbiOmlL9bNwSJtgSKaFKhMNgEGPQ5gOeT0nyb2guzUTx4OmenJ15ColbP30+3Si3BFu0Zs
KddBlXEyBo8YhdDREpuzpqX4Aqhq2rp28BoX7j7Xmzc2ZUhXKGCynvcOuARBI8K+wuEDRIvykit9
PhdR+gv3sYzkc5H6X4SMEABSlCdfgoixZlCvgW/ecAo5KIHHzSzLBFcQPVmTLN3ZRV2U6GLcuPTv
zfcixehdYI/aNmnMRKJxupU+VsA1x0IeZEmqIPOnUXQe4prqPLgcNz+U3yYSQDrSvGgUEVDLIShz
zd6M+Q1/hdyZ6lornYxNy6m0jQf1L0jI7UspXWlwWlv86MlOs+sXTnhWGifi1KqV5L/zNnVBy65K
6TKg7EHXDLdE1CP6Ux2EbJw46yKaIUCmpA5DzWB6Q7BfbYYPGaMC7mYuCT16iMFOiaHyjT5p5jYN
uXOnQ06j+KOh3XMm5yXCCmEhlBxrYASywd9E1gMkh2817ZGtlRHkZtXVc5C6+boW6YV4StpN2rds
dBlQDVxXjkvDzrmZhR/wfDmQRgKDeLazB3YrCgP43Ivp1tj+Z00/hHfDuMEWrUkNDwg0TObxV8sc
spbyCa7t1h0QhQdO+KoG0ky70Iu0EfECTrqvhypWfndcWRL76FCp0E7IBCtDzuPKJWFjPQ3Jkfyj
mHjKTJBZo15+CzXXQ/RV1UCNsNvv0woNTwRmazVaDn8QsVxj69dWQ8zWO3D5q6jZJ+YUgrk6NgzS
6jTjFDQFMz/x1Xvshiv7bGPjHFXDvlVXZN4dCSAJNyb2BSLR0RX52qcZJXcyLT5r1U83SRJi+lEX
53vPB/Pd+8GqtLR47zrwjtryGJjTZ8UVVNN21gzjrY9p3bRT/BGMX6M2lWuJGB+L4MNgMN7VaH1j
9J11Wqe68yVpGezKktEBHZl1m+aHyJ7zAzsnkg7YzMDG9oqJiKVM7sCk0TuJ7Y/YYGqcyE8rNclI
S2c6gpAz1+A5Hufa+4R0dF9q9qsrjXM2czWYhnnRMqyGnSG+tw3ZRVzfNU5GnlNacNA1K14HuXNJ
ZIa1Nm/8lUfsG1c7R98BGUEFkVTLWyFeGKyVYGvqjIVq4oQIdEgXvvbkcVmi+WoNLGI9p32AldRC
qt5qsCB+1WmV0jdgstPZGh7uLOQaGKs3mV7Swp830zyYK3SfQGbN+27RNSJwJFJOV3pH6DJblOz3
vlJCCqWJrJQ6EqHeYRn4/39Vzv+QdWzqwgM0+N/jE+8Vw+57jsjpL5XP8ed//sff/+mf5ET7HzpZ
xzpqKqHr1oJH/FuZ4/r/QLJjW77NTB5ZDInG/ww79sEtWobheia3C3iLyHkayproP//Dcv/hwftB
sGND5NJd3fp/ASf+F2wikiHH03VPJ13NZ9v3hzCHFPGkziJJ2jwef6bzCD470ZwmVkPi1+jCjIhm
4KHa60qB+PuRzSCjRo8AC+6xk/PTBzAg8hbvEtHv/3Yo/w8SGeOPHGalZ3ItEmtsk5fpCecPkUmb
gi3XZkAadEvIweAWb/UGVql2uEwts1oaLG+TcPeCka6RIdovHbbJ//cnod6F/026xJPwfN4NQfgT
/ToTlda/K11au4E4ZEcjKQUYqPR+giBZDgx0Sw6KG7yU9HcybPpB7fz6kRQ5yFr88SvtXZc8xZSR
laCuLejnmMB21nSTsWvr6S1tb/Qbg7Xf8Jy1yEvX/9MTt//rUzeYWfuexRyNg+n/ITHqOmJp+slt
D7aF+sHv3nsWqa1pWYc0CCE5jI7NFC2mPk70TajXiEmZBjjzR6zzKlstvQ7jwGZNHetZ9jqRHDW3
9TZd8/cO0i5IBRmyV7oXLyMKiVPsOzTTgw8OknVIGJK4OX+mjWIam/1wKHv0g2MlIXEz8ss6E79v
5cWH2MsJID0Ybk0NB5Fhq1vJtKIEs7jBSOrZ8slEprYOhCF3zkyCXpQMW/gcLWs7bR6dUc0s1og6
7kd4R4Ge4TIPNMT+kIUaTPfQ9ALCZ2mUia58DkMY1iPqxbngd9LM4Z3JG6LI2MW4sXnACqbzvqEE
G9Py5iqi4qiogn22TzKd7fpsS/RlA/DcqELqrI6k+u1aWQMwk/uZy+908T7RaBLKkpKjQSWyNmR4
Ll1ra2hMIaLGwQCUfqPRGx+iiIi4NBDE3JnhF5w6htMZTYbOs6M98pdbOIhvhYdIG0l3Q7IHeoI0
zklp9C0CwZKSEK2CYyfPaL0+ic6iVQtUeUN+IvUt0+GBRIJI0CitzArsaIaFmFn52rHKeRcnb5jl
yb50tQM1NVdVYeF7RbvbzOUV0zoeOhJ46Xg7+5x5NYUotWdzM0i7jbwLd181JJj27VBSt9M+sSGW
IF8JMQqU5i/HhY7TangnhIdYGAHDX1ep1utfGuFxjccf4XKgLfVSCa1Yee7w3jjJzSYlqoRNrfny
VqNssyp2AnRZXzoLxV4VEU7q4lGpRbECR3hgrMM1WYfnoXd2MaNFqiF2HLa8LT/JDN6mfhhIQxHP
U8V77tNj7hBGM2eYzS166hV+D7YnDlqtfGhehd4MmykRb1ootxU2V9Ih+4MUebHxZL5uK46dW3JZ
V3P05Zbh3Zikr0gf0W3Z0Trq4D87bMvQR1HWe/52Nk30D+0lVSGhYN5tQEUMhEg2eQgMTsR8ANNg
OEy2RGitU5zNBECxnS4MluUSLpp6BWHsAqfKp2cBI2Ed+pyptKi5MNmcS/W+z734GgiMFTU0imRg
AEDcsQZeaAh568hBpCDO90bJslRrjXwaCBwM8KVrkXvMB+DrgQMx22Kb71nltakoa13X2/h2cN/H
PMLkkWomZLXtCnVi9MQj+jMVjhtmDDjrglb+MH8kPUFepm7m6zHqL3Pso6oc+f1w29H435uuXaIc
ATHv00gl0fYtsQ2bTov1g5qMaeo0yV2YFa81nSxWjl8h/eNtmWrWEVf2Wz7ZzCs126DLa68sHaxj
AjcMLwhnb+wTv5ozVwUZpQRk/Mcsn5CdE+9UNT5vqafyStUyXui07puMzAZdBCkC0+LOdzwciERa
QfncuFGo6m0WP8zIBIQE5iXU3oTufXa24AoU3l0NYi+qDVwwyKH87q0zWNmYDSnpJX+h7Dg/YATc
plkPEEnsCwtDfmMqTQoXyRCj1iRzDCC4ozJsS+MefuwPlDsZbUDG1R7XTjcpU+HI5ZxcmOi166Tl
9iskl/byjnQtC/MwRNt51H7ZY/RUj6wRE8R0ZLY4y9MExc2BNlq3TkNeXY4wMTd7dgspjx4Ncp9l
wYaEM48QyuSrKJfT1OE8bjkoANFoNdSk9L7OQ/RTkDA7D/QYLfJRlz9ElcLrHE92ZzFe52Tfp3r8
pniTVsLtZTlNuDfgHCBJekbTiemXS6Nv7JXhf0+G6FRU4bflFGH7BWJFD78aiIEZPmuYWCG5lWCZ
3fgpYnO9csv85qc1KRuG/AKA5W3KhptHl4xoPmjtrHsjvZBNWTDTtdFdSmM1qjfQcsh8JLyz8C+B
7BVQY0SUQJtG3Su0bNq0hvkZWrq+AjoDHY9z3woyFgKRktNTcEA9JDirucV1MYj3JjUYhtAsWU7M
YOLmHYfyi1hXHXVdTuzqKHeAiX60Ma0Bn3Fp1XfPy1lk+SwrIpy/W5G81OAN3YC7hG7ydlbqBG+k
na7FnDHFJyOvq0D7OkxJvG7mhK05t9nIZjQqixsk3pTWqNzVvfOR89b5JosKCkq15sxQV4GB6ehR
8woDy/KzMitPMqw+88j111VCC9wgLeE0VFsvYymGJ7qmO8GS26oH6tki5fGbo/7yVJCF3slLZuW3
ktvqqg9wi/fBS6/zrtj06QE+EFQZQHfBpcjdEIKTv/L7atemiDHDkPsONlGmwPOFVljJlj/5KQJ+
py+r14ZjS5wOcp0OcmNl82VrhnewDm4OweF0Ra01qAKUl75L+CurN45luSHW5lfCjKixeRfZsSVr
O7NI9bRfe179pvey21IHaCPn/ahzm+Q9QaaHakPmDzgVunXgLtFm7/gOsbtJtcFu5Jcsu49SuNfM
1hCHtXdTQVyhSl6ZE/mVjy9mQVDrWAU3beTkmlxY3l1/1xdjseVWy23QQWKIcrArWcjMOTsCXVhH
VC0bdcwsPfwOmPGwvBCt3MpKg6OqcRdi+2uxsfc+izXDYdzBauWcB45pbKKmZbVZlcgn/y5BDESK
PT2oZQRZNpwWLczZqcRL6yaX0gr2jokVJ+IyD4fquW/nN9854YRDpCQeLElyQslkBqsjhSzKgnXv
VwfhRJumaWnYoORYdYEGVBqvnS3va+thqrSfbErAiioAbhe0cg8l6IzIjWtQjO9hyuCwVMuqEfEm
yZKjUxflzQ9Z7SqL/2g+OHRpAB3MrGcciwa66oYgFhYfAGZrDUkTxD7qF5unkIynaCRObblkzSFY
hYldrVuV36qFPJhwp5+hp+O0FCykLVsRpnUkxbS29gsDAS3bbiTCqWKYGahSF6kt4xbTSEHaCu2t
GNIv1+PWChgNSHQMbV3zv9hv7OwSFVvNLXjKzW9tfcD3xxiP8XoTNRKIT810TdXx0Dh3WZu+lFpK
JubEi8yL8BB10xEaN+UZaM6N1BFpkrGGwYeyiLyoVT/FGDgl3kMHmbCZccLkTfbZdN2TWZFEhXsW
aBIUqTKx3zXKjd6aH8zuo1ELe4J+KPYKd42Qbtp3w5vs6AlW/VeQcukgiESYPnZnLsGUlIv20lLo
ARaLvjz197NekilCN1Qfhm3qZNeuTm9JkgMPYHIfV2szAO+dLPfR4tqGkX5w8U8IR97SLmVWXnAf
0mpSiZJIAwmnm9usE+cJ1RR9Dn0XGpyrWE11piiUiLK4LaefTx4GCoYNIsetM1ffs5nh7QhMTC2q
Sz1XjNl1KYNi8yMdCA1fFuPE8F6WGmRZxJOGm6uR6I+BRfZSJzFZ6bK+mfhC1FvZdc0r/RfucLhZ
VhazljKLr2PeIEdkV2Pue3d8GKNXq0R9ArqUlid350ynExk08nOpfV2npY+H1cCztDMINwS+oipo
mXbA9+L0Sy8571XBnTbyw2d7w4SEEtJhmht38VdsSGi0Neulkz1WgVgPMPkKcUKOeCWkcVeAi1nn
WPc25FeClpStQNIjb7Na/mcpD2FFOAn3I6oNryaByfgIepaAuu4PUWPfZMaNVEzOc+pL/LgcazK9
b24j0ADWNInU3t0gsN576WL/Zcwt1sjWObeTfVvujtiHOf+d7oEU3FNFCc6GIm43iX0VIr3FDVVN
4c4/KVA2SNMpcbLgxQx5yeq1j0N054doQ1Td4GcI2sKGi6pIvqgS2YZw37MF7NuJF2SoW4APMpHO
B0VAdVc3znZUxX8Y29/N/Bf9OlbiwjnnqXmV+1KTv5ZzHwU5lJIAZczyG8xNBbUy5BaqmLxrnpm6
3y8unVLOFC3xN1UvKAgzTgEk2TH1sOUwDlfHxhvm+1hjVo5i4UfR3mDKMHRUW5w5epQoGnknw3lX
29EVddWBnK27IWLtqbr8ZjY8V2bg+9iCW9vQyt2VzacOYmGKDRbr5EttkbAmqgXteZhZ7ZbzWN2H
KyEOqG+/7Iy+dyazK1Tyu8F4nHS64l5CiTSZ3S9KzZtwnG7X9NYus9Ov1gLP1PfTdqrVPheiFsmr
PSxhqEuxNj4NkRTHob0rkWjcl6U8MxynECy8XeWQualp1YcV26+t7n2PfP8Bkcs1dbi+iLqGWuOk
P3Pb7fcJZ+7uInWWmApG5OxgamTMtBdHTR0ZXe1SYCDq62CgH74x7Rb/ESAt00UOQ0vc8WleLkWl
6gEsxqjCRtMrjPCvTWcR7pws8inzKAgZCL9JO/jGSOsO9US/8YjqW5tO8AriecS2SdOzkdwkFSEc
Qn+8rwQBkUpiW8bGXVf6pKAG+ForwLdoc6xLznSkJ3QIqWNKs9eWO4TqWO/3Qc9VQ1bAbuz1eD12
+R03a6TqVGIEBR7NcMi3EPC42G1sYbGK+SqM6btON5uSInhxXaxlfeKudGirK6i9z1yMJMyruMXW
LZWLImWEVBQYsgltQvE9zm6xSTxQQNhPe+W8qE/DNU8jprl9xvTJ15yHhf/1+0NJ4XnSlyjTwZyN
VRnSaF7yW4kHWovMtQ/oT6KdqPpX619Jj/TSw4LAHv7v8s0ORiJXKu5kc0Q3mfaQGvtQAREIo+wp
xE6u3bbgkVzEJEsqZ6c0g8sH3TC3+Gqiw+9v/fUrXgZCZbWERS4/wpeBYQPrNjtgnMcwSCkB//Uw
y2e/f/n3D3qVJbWkTS7fW75cPvv9PX955N/f/P07/+33/njUOMN529Op+fvl/RU9CtNeJZ2qJ7A8
0PL0GhfGWttiqFp+sHxAbALNbgI3mGkIn5YHly2O5H8/KP7Pwo/Ho1VU08nAARJBi5cgVjORbI3a
YmpY92RvWv0QYIvyyAFbvg5d55GAUWzVitrmB40Jw3rcL9hRPbrhQ2h3HMvhFHQh0oYGdGuqeHid
Kwq4HwqSx/O2kb3wzeVDVZE7b8HbwOhLPCBdMNBByIu2jQoixIzlkRrGZyynLqlKYEEUnw9O5rVF
WbhbghG1WgH8FMUPVOmjOfk9xnd2mA3QP0npWwZsOI7QUjHgdOy+QAQ6ihVoqFnRoCd7rlteoM5W
JNOQwgROfij8/hBE1oxVUco16dv5yvUFsU+OD5d+m8Car2tIB2FCXAuRDZi4ymxrO5mDpyO+7wu2
8kcI2DqMsUDuK1MNuwNVg0BHBMIg2ujBbkDgRkxiuEcjp+o8HAsypoBo2HX2Nnrp/rHsCxfbXP6g
KR5jXvsPgc7kLX4NYb8MKZAojA1MmQcPdZQxBwfL08DuR0C4lFI2lpvUdT6bQF5LPA8rw0Ny3QIu
B+xDu1OGGKPtmTo8CC+jHj9aoCVnDcakBsh07sxn2PfyPKREW2L9w8pueb/MSXx6uSvWSvykVOg/
fYKvVk3VflaE2o8MncYKZomG/raI26uddA9NCQuzAIoZRhPbFYeFlzn8puwgZzImuM9BaULjZFNq
DdA1u5+pom02irtpKQJnCYqzUkxOhxPCS90Die+I7u3BYpSNACu1isuYucjaweLTM3MPWR0T3VfC
c8mQcbYODhYblTG9HTffmHX0NGaOQ9EixVnHYA4kB+1EKBipR02CWtR7thVz1M+mb2ZE1kbewyOt
qEBjD7npjD93PYQ4EMZseugzzTi4ydRshsrYVV3C/LolIsYLPwj78bei6c++3xbroremYw8htQEJ
oStkamD1NwJpAjow/Wbwn82YNvSgKKsDuNUU7mrZWt62LT3QaQqSYXk4Qx02mRhBf/IM2K8ohKuE
5WrDdM17uNUV6j62VpG30oBJwH+VCgQbKiSsDxs2gxE7K1gsUZXFg4Qf2wPjUThZoADf6ceRTi68
ba+3IDUA6FgKQttBo2VreAih0wqFqZVUYnkFuLZTCNtAsWwxeZ0kg1/aqdEugncbKfBtT++aEwho
da1XHMJ4ZyJosR3Ee0MhdnYD4a2zmTQrpG4dios+BLtcwXaNBuwug+E3p42utBFencDbdwugF1Jv
4fj3meG+BArhWyuYr0EeloL7alB+2bjSUoH7C7L03Yi6aO273bVsRnpZIIJB4/eYZMEG5371Ix2S
A37laEWGBCE3MIZdBRuWCjvc1kqXMx7ZqfygNfQjmpP7XgU7pg4nA9GQD0JBjGuFMzbgGpvwjb0m
uNMU8NiJifIctUewMt8NhURumpDTNqBpYzzko8KGO7SrQgVSznUcQAqtXFfuO9aRFDWOt1PduVxh
mCt4zBlc5l7teWdzupM5XYQMP1rgx0gkZtTHc+Bca6usD1VnEdoYvbSQn32FgJ4UDLryjcvQ9/dT
MnRIHce9Fct6TeObCzUFqZV4R68Jt3NQmqtO4aY7uNMN/Gl8NM0xgkiNaUO/g98Q3ZvQqhOFrW7h
Vw8KZM1F0BEgBtz60QIs8qzF7M4S2NcBDGxdwbBRG6bbdnLebGG/qmz3gN1LAT9b63DywtOe4GpT
yYF2B7Qd2zYMMw8jSfM9mO/RDLxUcLlZ6l5i2B89vO4YbrfLcA8FkPne9vR7K/vQglZXbPjMxP1C
5gyiPTanCgYeWtVzCR28ZBQUTJg1il2muJjg3UsFEyeNY22W/YuAFTKbeKMUdlxyE/MUhxweuSWQ
4QbFwwRvyOuQYuBpBL8D+QoXnxGvKy/do+Wh59p9Jgp4HmIARmDl33Ww0IWSU2t0GGmtMynRwBRv
mZI94MK/L2Gpt45xyzPzwmzLQUpxBHb7w2dCaKtT2giT3V3vadFdW1hkTsFWDQPu0hmc4YK75Ycy
y46udo3hu0M+uI8q+ULCNVs6CPBJvxE9aQAmZbAJIT7XjbcBYjziml0IQd62FHjAsSsAbpTlTRQ/
jE11lknIHKA7iL49qWOewaWP4dMbY3k10vDOjIeLCQeGnA4a7YQloOdvybbJHl1Y93VIrQYuFc1F
qFD4ZIomFOS0qQSc/AZevsWea9VzXWKrXMXRuE3q+g05N/TT8DEX4k29NeqhYnc4VKxshO+weN8n
3jch9TU7dqI/6v4j8By48pggN8JH6jCO7mvK29GN5cfENTSA7/OMV5tMAPRCBJSGmyC1mXiBnzFI
Dwhn56TY8D6pAgRkQt4lZ4AePPJJY+fRAu/G9qiNt3ECJYnOZpV61ZacsI0gt4B+yhOK+hD7a6hi
Deh4ChVzkJJ3EJF7oMHZhXFFFEJKJoJhnmcVkTBw4KeUlS12Hxsv+57P4aktrh5NHUSQR5ukBaCk
ICoj7XvDStYmdJaEl4GJNZTOaErvLRIb6vt2xFenYhxqFehgkOwwkvBAT+ydUmVTleVnHZ+9hNMQ
PxMbdMM7TgWOApGdCaE5kGBJX7Q5418Pdo4he3a23uNEgwOxTcQOezh0tbC2gL9U8p57FVOurzu2
kjRFMxJnwUfrwiYwtzoodDCpCNqAMD7x3G2ePlBXhxvsOzOB68GtGqtf5djA9kO8VBshRB4E35lm
n8dJPySlsm3n6Mgcrdy03vijkdUPp+GunwtOQl0yYgUt6JZ3mTFuDbrcXjRtosK9G5vhK+rLbJ8b
JgIhcpeCHCGLtMOPQeNcGwj9DohBXY/+sB20PgSPZM8bvcOE3LkRTl5sJIpqZREgs6oyc5+hINvI
iEwlDSbnKqtBLA2We3YMOseJ9kSH+9HRLDI6Um70DvkiqSl556cBZ7fxNFEkqc4LAQQCl2bAdjBy
17D/hkOi6edklGLP6vdpGMGbHaIsasv+o8shQNJfGlegbW4FA9QILI8RX4ti/tBHzJBtzj29nPo7
MWR7W+OOjS5TK4p3YHNM2JLsvfNpnEoLOWEew9JyaLdxc703J4tzfug+pijadXrKUAts9Zo4Rjaz
sfaK+p5jklavWj/dO3H0moEhBsWAl2+ua3RT3Tkx7f3gmPgVTIzr9E1cPSwZ4cVbpmUI3rD1AkpJ
VxubWRcW/eilsv3rkHmvOEAdS/4QM/U1tZ6DpRl0KHth5KqPCeLfIRAHYZYffXcx2jVsjh+VEmnz
b0IXQb2+7gjFlaRNO3b/jJa7xSo77Iz/xd55LEeOZGv6VcZmPWgD4JCLuwmBkNRBMpMbWGYyCa01
nn4+96y2udNl1m2zn0VZMSkiEBDu55xfYcwKxstUTNq4FTY2eXDc9AlzQ/7MY+82//pZMpskywBN
5ozRcVUgIZPICdZv3sLh5eWrJRAFm9o4jDKzQNv980/NGGkAv1LJXyFcKJsL9XaV7R/lSwxQX7Mw
RO417Bdejkpe/tMU2KAmr+v6KF83gkhl8n/5y6jRD0PsuRi7Yuchj2oW5RsiC9KCbh6xJxWDOWZn
fpkFBhtSHTu7mq+Jrdmrr+XP+K/2pbFechAwCtX3KVKNZtgjUsP44Od0bCttQzCB+j+ezke6Cug4
hxYesw+rzOfv5a/UhhvIr+Xj6PNeaenftSME0iqwEENYD6xD2EqB3/f6lzywsl8yIErGvMn0hMsj
szksufgLI734/HMsfEY4JQ/OobZsBHrkGfPbNYphUsR28lhtKPL7tQiRu/hH+eZ1O+xr+QEArkU2
n8CS56bcyZeTxyXfVpMfB1sU9dl5jcY+kIu8l38de/pDC5JNoEogf9xOSN7/+njyFP7zo/oclYn+
OGJu1qw0E0ROYPoHEcjas34HuJhCtI02HQjY4hYITyL1OxV4v+781GlbSAYmcGYMOtRS8tcJ2jjo
KOxDXg5XiA1Ss63BHIsJRRO7gfxWxI+rziMBjM/ZJ8h/6FB0vEyN/Jd8KR0ufWFwNAzdl7b9OVXl
o3xJ+Tt+dZ+vD/I35DGV1e/4/p8HFfFNeQQEbZ7kW/EWd9OYslLjVdsZ6u3kyznkJfIyxGhvaFGe
/fU4xXBkB/wLy+patN9IGVkxKi0fZ5PBIvqIcy9A9RCDEqpMluhognREIvlyKbYFT1U6QRZdNQfB
EJ7/bPfLowLw6z79Yru9aZBpmfpJr4/iFqWmf9ELEmRAzE0Yf7GTEiHQM4vWS25FEsfv0jCcD9AR
vmoiDuYZNHut9CQgcGrjTHZztFtMUJr02kQ/0BBPbDbmE93CT/iNBYC7+6BoEFbDjToW92ySDMsk
KGI1N6vqZmAIzPraDg10gtXwqVyPsVnEJwEJvhpLIg882Do9WZnUOIwb8nNXjU/yv8JvzD3KWIah
lIcdpCEz7dZgDHBrBcFiE8EHJ/7SMZsIEvcXxrPNtrWX9z5sMXWyGVHjV5sdVyo2W0A3EK37Ktb0
uyhdfGManNxpGKaYHaL+WOz+JYuoh1abIbtjgjYJ6MGVNdLG6Sd3Rk25yA2rTUkSjxqGxk5N7elF
mAPIcbdnMU0n5glP311bYLMh8UpDIjAM7HIYweAxiTgumpUc0XzHWAWy+gmGwkuxPOLCgxIkr+4w
/ySkTkJmeg+DoiuzX1abkGsR0T2aE8df/q68CrBW5N/hT5Ac11MxAe6fptY46gUAkpmQfqeH+6av
38vaKK+TlaU4GKOJEFawGgAtvYd7uzXoLxiAgJKZ+UdYYZS9NiR6SJCiisIEk3V6HQVOUjsfS5fZ
QRkz6Dbh9WEeIA5r2IPE5mzDPkOVZVoOwsHiwZzHC07U1qlu9UvrM4xYJjyoJglm2qSMqxF+fioq
DlMxryqoYjh5TPD/xiCZOyalIbNsckbzLRoEsjWrl4jYCB5UoEjPjWdSBZ19i13Z3prDISjoZFD8
JoeyA/Qri7qjwgJ3HuQtX2suqUkTqZR2c3UWVIqLxlUdcCCcMupGzfOOpb1Mdy7VErCK/aC7Z7/S
3tZw/oUvk4HlSBqot25mFd6iYb1jklU/WlF5Irge/hfRqeyp9GSiuv+kFZR9pQuPkYcVmpukg5Xl
XYol6a7D46RIuC8mnYDQ2Wu39cTgdCABY8T8AprAA6lRC34+/KWb2lu8lnkSh/gmJDNjYo0mBb2f
NUMxGQ6l3dyKklFzPLnaBmu9s7BMHCnGUz5wbZN3O6w81Bv+izO3a1AacUmYxy8qTmyr08XEMqLC
5wJ7i9n8phuAE/GUX+kDYd7Paxbgyf4o4uoXeHe8gXnj72N0YzhGPg5dfDVIOvXyO9+nNILTbm0X
jamzfBbCgXtbK/CujiaMORzWACNzYHfTRBh6j9kAqS3MCecY9lZBDC7h07AsFJwqAUXFkkJ2BO6S
u9tuTT6cSdwZ1PvIv3GWmSiP+pRqsONWYmwT+7G+ySR6bDlovHkmLykxpoNHdCNwkQIN2hxcjvLj
I6NgwuAdxED+S7eqR3u1nwsYhIA9ADc8wENt3veDeLNTGriSWAcgx2ysrhDf92wHgS5tpCjqsiB0
QQQqvBb6KsjCxxk3cyYiI7bl8OJKQVUm32QCiS5D450g5Y8ut1+yGB6QZHmxdVA9ApateJcUCQ9w
4XCb5V4ehIX+W+JnipiDJaZJR5+jvIU3waz4LlpCcFp6NCsmzSK50nswRZJ97hwxfxOjd2nS7MM0
ikdRcy+QxPldm+Jyo7zchtQN8snleZ4Rqw76ziakb9uv/nDtUFXP+vweR3gyyTGQPcLkwV0H03HJ
kYGEcjNWZkQln7Cd65meRGRbogrYsiOIlX6UfEIQE4CqRikVNQcNCRJyGzgRTjsdpwGlCHpK/1po
XlDb5tXKxucV6JvRITeIM/IhcA4AiQ8xdTWKdl81Vbf3KvFSd35zBmTbJdUwbxwDpkeV2vnJd6wH
UdkfqWP+qofup56CIYuVGqDU+20ycgl8VDkNscqodhTMSFjUGQNNkgkGwpzh9PQE8bTRZiQsDq8M
YKahpXtAzhK4YFIF4FwbdW/Z7B9SmzPXumDabv+FcPz2hzw1dT/K+kubnpLqVFrDJcslL1ZCfnni
3K2mcdYlrbOTTM8sdnc9/nLbuB4h1HRYZIZR+SERO0eC7ITb8oguyZcEBR2vfuvM6SUz0IzJfmPE
IX7LIDjZJrXzxH3zXLYatlgWhas0FRxgidSV/62d1m/TzAKEmwif3o9ZhI2amN48Pfx7XrBw/kZo
NhzDoTHBa8KTdoz/N6G5NXnQ4MD2R4Ik5MVWoCjIr+elJWIf+2WFHHosOsaIliYVLf5WcRfSgZOE
SvEPNVDvWfhmNnbJVWoS7oaqrR41yWR0I8qi0HeRpfMvO5zl7Z5/cE7IoImcgxn3zt0i6HCkgCIf
6N9G4EhfAngNAT00oM/4mtr/gRBt/51O/udjC9c2+Oy+PDG/fjwnZdT91/80/hc0rqqo06Y/0qYd
cxaOeSXH0IU8qrE1Iy2/y+qvChfcnWnY9qbxDIFblORcVCkPBJ0crADKlQr+3SJpPjFMgD3I0hdF
yI8GaQ0Vs//Ta0hLHr0ARQdwsQTCGbBtMwgFY862ZsbFy9iGPAhQkEMt+ZJlUyzv00wSmxCH5H9x
7SXBoZReMGGzPFJlfSf0yYPyUH0UDkl7UCtPnt4kxyy+1L+bZMW7I7f+w0kT/2r06OuGwwc1hePZ
PuDuv5w0z8UcbtREd9QSAQGuDm8rGCX2UaxlEsud2xdsNGE5SNaPokeAupwqxEUEMFC0MHxDMIin
ja0Rm6vdR40ZKHKMojWtK4uH6ywVbVx+yXrMZ0aHmybW4yfGpN//sNks8Tqa4LgrLZIkN0QTkXZZ
+9QTB1OU8QlznihmKC2fwH//sLh/v2eEzaKBCsODyfg3CUI0NJnpJ1F31ElxDDDp0UJMKN2YbQJF
KfjWiP5Nkul1E3P6zksuiqSnCS5lUkgSuGSTh0v4YNe4Ezcu8YT2cXVY6orxhPNHTi9HwTA3y9MM
06CSm0pkFR+Lx5kpff8mNeLYWDFugQPB+oOpQjGBERE3rKhDeKFDmaOtyGsd8dCEhZJbnefIg0mV
zjA88vno6uUxXRfFQ0onqzkj8Ds5XgO3UO5tFolWBzuxTpUkYnkRpixGDgwkGB8ltOAHv4X9mX3o
IdyjaHnNoCasbochhtxdgasQbtkZYWbyrjBTfwePmwGYdWpgYu3+/RUxdffvC5hLZghiGoQZwnH1
f5GF2AOedfkytce0KlghKVYPvUf4sEnqTVFO987qkDXbY0ZUNsPZcRokb2P8xZ6Mr6e+MfvodZGc
OsyRoAo3JfHqxZ1nRw7OP/yRlpTvKA8ZLoBf/VmUOuNkoaHsxibda4b5Q5/WTzeJPuCeBVOX3Ew/
//IyFo5Ce2HOwobammAosMqy1tHxVnbvUmv4WIu63i9NyPVwvjeSx4mrdbLXRjyj4iXfF672GvYx
rqf1MD347rzv1/6iNcjVs9HckcdhYwEzIdaD7pploji2wCQxL30di/kc+mPLd0rjFE7mLimah45Z
3VHMeUbhhVMkRQz+QNhe8VxOjBtzvdiztCHeqD4kB99tHIadLHiSGabobKKHgW6LT0mIbXNqJFmk
OW3+Rex70HusTbZFFaiYVOrnJoWcaLUnfYy+yiLfaKnAiZu0GllQRkX96GggmC0Gfbhg8mRI4lbr
2rc1bK+yL47q5Jubtie/Cl9ZKT9ka0oXLbaLnA3FhMtPvv0t1OtdZg9QescQ6Qje6Ywhr81KxeVr
1AirzNxZq++SGETFv7W0mDLNzr6scX5qiuJi6rFDkwiHPkFUTXj451JGb1GbHxVTtY9/VNHwUzPl
a8X0ED5y9RJJhF1gJlpZ2n7MuFPw6cTZZ5DhsHSiSYNxhuPeMg0Gr2R1yYqzw95FkkHyLaTyq5fH
Jy+ycdX7w28bZN9B4gOreoHJKWD8MYFDip/zzY0ZdUgCnRUDO2U608OSwzW7Yg3AnuDeW/VtMODz
N9249WQrTCW77yBGBt0gnryw+hbKVchdeXO9b96SxvymHnC8TEnjI/8jTkcYAHWEAKYxH2vSos5V
S4/fMXiIQPQSr333ounRRp5JSyATuab0YNOTe1pLKVew5Bs+bZHh6s9zUz3XSfW4SN1ED5Tc0x6T
xg6nKMynXWKF+P1In07D2LYCR2DVdvcag5PRYBSwUt4bkv5ILIQN4f2ECdR1iH4w6dc0ddtiKmYY
LbsHmFEuvEvtwPBPe5FcWk6ytdaQJEocijAebDyEbBlecheQccw9K+MyQE+zsQadpix5TM3ptCze
dKwIFEBygvfetI5hgCCNkcWQPVflyH6i+/YBif2jTW950jK8MOtQBwD0pisWkj/tbDFfMlzXRDZe
SbG91Ssilt599eKG5ajF89btmTgl8D31WAZJ1j3jrZKBbJ+QRxF35nYyxbinQ/cwQtoBrecHp9cQ
9joD9mj+LKekPZ2qBXDXS2IPJM3y6Hb2XrGT8IAi2HCTciVwf4nDM6yyM/EOTZBp5XnFqWrXorDG
X269M5maH+IRH2FRlqeiJ9Zx9de7uLSyPRKYR20wsD4i84H8uuywWqsOoetbvRDwR/caYXzUfc0m
37U1ZgyVaYgzlDRxdt3ur6+ADY2MKELN1J9WwzED6GuYyghzFzvi5vjVevb7N2TPDvMlqCjkB9kF
FTxf9oBBAymVVZzN8BUb7WK6JAD303xswlW7JG7qntv1S/2jk99RX6GoAwRtLWi25YLHj4cmGmeu
uxXy+tHClpwckzU9eKV4Txo/u87RjAfbSqaAUeBLBqRyibrqbqD/OVbTeh+5bnrMU5I5knyAbp43
xQU7Gm1bYXSxZYxoX+LRfIREZx/UUaqjEG7HxxDdVxXCYQmrsoX8kACpEDuzDWlDt9Uk7ENB+jD+
cjFOUDn4TpNd8xDvAjvh7fQquZS6TrJgzpzeADzcCwMebwdD8OIVb80Avc60o1Pmts6llkVIaFTw
6eZuPiA2e7LIKDlOtndwDUYqGXUnQMv85qd6sGLNMJvmp5jSjIQns71YTd+S/mH8ImyFTOi5Gi5x
PQ8bGDJRUOFfkM2jcXKtEjCHKeFlMi13m0bAhqzFL2HkvWXJmCCy06GzhIiOCocoE3pIIdLLtDzZ
/XJfdjwuGHM9mhqtBRMT+INalx7nl6hc0YUn55UDGNaoZDAUGgdITuOhM3KiPpf+oBcOXXLTrN3Z
1tyOSYbYjCsgyjZdjMcShtMZgn16IpUa7jHKBWaEpOWcaQszRCZnj5WajYdYGvUaEVRezIbEvDXd
nrzIJL5PpMW8KTUqNGMkLlCalZ1xVgzgrEOJUlU9zCysO1v8u5G3xkcl4ar6nglwNn4Rts58Smuu
atUqpTYDevVnHjuvVrG+quqC7KJqB052mEzgvKjvvo0RbEcPuA8md/7hLSxTK6JyXeoZ7IpBe2r1
THn2ihqdz3NyiBFULXYVTG32c4mii6JnEyWCeS2FNHAdCWQmorXJ0e7hRwXqKBVhWo6I1rB4nOMd
pMazERv3htVAMqFeXwciQJLupuqkdmH7mKLiEKfQrXJk7FsNywhJdsbNv9va5fokt0/FIUf8Aqu/
Ze3nUxBWkj4rZ/0C66FJUoN1aOeU6e1tbYoPyYeV7HNHwEBH2ASUiG0hkoAEEWRYrRgRMDWfomXH
rk8pTcwmtQnUnCq/diHVZY8IUWTgcHWzzbB2SpkrboaB9+mhPmcyPlYbGlorvqNEMmtU65sPxe0f
Yzp3NwncnBkBobYHY5hua5+Mp7IgAisR8R0eDlWgd4HSbCmC8NwiI2h1etERnv2edCw52Xe/BM5Z
G8Rz6MkE/W0zr2RFO7iV9ShfU2kXuvomfqLNfav7N9ISwSrNR7pbtCHOdLNh7hZ58rU2Oc8qENSg
3TKSTDeOg3agXT5GD4ZKj+2HuTSPjWsdy8VBaGIfVQPtSrbx0LkPsCUepoJsrLGDxdW77SlX0zSp
ByQcpg3bR52YbLJWcOPtHaarmJ9iTbfm4iWXA038UVAmpMxj9Ma/TPFA0SKutglvik5/7FC+8P9k
Yla5uCXZPaDfqd5kQRMyRTPnswhFBiCDiioKf4/xRF0s74g1FswiKSM3qVnfU0RjPyqVapi+YII5
5u+u3x/SpP2GNO0Uga+gK84mbLEmlEQcdHcqBugq1kz1VEbURbgJ7cSAH3xeFB+dpgVdrr2rNyAL
DUIP64Mo536T2t1NinYs1gdW2+Zd1p5qfhDiHds3NjYW1Odd075kQNeIZKh9C4Y2aUpbH2vVNWk1
gu4n9zlfxH2j9XeJCws6bGE6Y7Z0IyoWUi34raPcdPQa4Ux6b5sOTjwcmj7Yt8nOCXee33WDmY7p
cjr6icsT2fgWtQu/aDB93uqL+8lwCz7/JEVgRSWvkPMbk5kKp47Ev/ZSippIKVKoCw7NAqdTLaLG
S/iEvuMi/KlFdxWac6bVr7oIv2ppnbHAn6yQ7+xmt6Imn9bHqeQyhwvewR65AVtrrB5y8FZWH6Qu
GF4lWvTTKDmHskplw947WLKvU/NxrBb/u14UX4aJWEA+t70RPzlecRz7+jeGRSdDDkAKJr/oevVT
tuDSy+RUyGOcqX9rjNR2KdmmHKIPc6ik+ygwfz+vbX0qhAldzLF0Go3jRGIoDFnL3uFVsotHgbhx
aKyDHcPWFXP6pSYiHkyHSMPqxmUQuCN3Z6e+rcXLJhyNFy/zfnizf88Mai/rpXgc9vrohZJrxRmQ
ar8q+sC4CYXkQJZ2h9GpbNj/rGURF3qq0g9/zn54Ufy7xOyYaXSNknogw84N8cI2giWmk4ckznLY
oZtYQEMxWEKsdairgQZHau46DUrj2LiBFK3Ifly2JPZCe01NxptgG0/i7nmpFloFqa9PxQ986xAM
SoWH6o/qmF07imvEM32+cUf/poRTSoFhyJsKE7HX0oSahJxaDeDU3NqUVbPbIUohiHDTYagArzRC
8kvhV8g5szWV2VbwoGYMIo/DbCCzz+I/AIDS5+joHPHmZOTvjlBpZddhEReadAGOv61jU/dS2Y9Y
uKJ9fnL8+2HtD0VlYo4D9+SUdAZkLMcDxUnyc7LEJVvL62AR9jbal5RITcMyMd7p3DxIHYd+DOI/
Il3tflyd574uw60tVWVaPzL1Fr8Wucpm9KBT34bSFBAautKTOTUPUXm05qCOobTqpFzuLbEze66i
UsQSAIz4o/T3yGnJV+tIuqbRLya6PXUIVsqKO4XNdyvW0afzcGuz9dDN5MjLZR9zQQszS1T7LgNa
vaM4IDZk34TLo7EYEDBQXQwreSui1rHsxqYrQqxxVgLRKTpa9kBr1O+QemrlgwI4VZNr4vxSC/c6
aBk4O9P3tqi+i14Lomq97yYeVKW6DV3wShuPtUD8xMT85ms4PfUWAjVlGJzq5G9lzif+oCLoC/da
lxBoF5Jmg3rBd7QKf1pVzOxBN1H6hkdl07EM2nJnWm95ZOvbgjjEQE18yOpC89d55ZXZ9Nn10R7M
LKEtlmBVpsH/dDMeOhyg8vwxTWAJeVRNlZQYKs2yUp4QeXJiRbv5VvNdQW7Lwl7n9ct3bDOvqb4+
jcWKR5BHxdH5mWQplLvGT7+rsRVKUfbVePiJh/DDDG97qtxb38xvVl7u3cy5TeF411b2wZP968Co
AtYYmi3p6xBGWkUkL5NVCTc7DWJZDl71k5qOXwNpQ4S3Vhkjn6SCcI55e8d+p3Y+DMwfuwH0GDQz
kApE9XRlYgksUg+90oS6lL1aER+lSpuTP8ChC0leluVd07M8q0eukIiMAjUkUDSMP13HqJiA6w3J
QW85ebhwYv2bSElQ0T/LgedS0+JA2uqCaeB2ICfHngvXVfehfcgt2cuin1paQVXmLP+BpA0svKFE
OVITNazaNdTsF4X0qmsI1QKsPmXo3ALmt3V7Glywic69ATSxs8gaqdJZmQYPuRz869NMEBghMfGX
pmu/R2v81ofTE+MwAIcswjKPdAEej5oBhrobtDap9+q5UDMEDYAFyIcXZD55WHT3WdbMkDaznUIu
FIDV2z9Cr39RWiLC7aMN5tSYZqXdbvaihUHi+hbPGpSGMA5K6mFmjxyrxdAQVzs89xbJo8gYQTU5
jhZ6HKIe4OQwSMTGQI4z5vUayRuyHuidZS09CPwU6EFPWls++tjIwTosr0bO4ttRMyWRBuMBtjeF
EMZwcsfzoHwi5c4fZT0mqnlXYF0j9YJ4Q8jZl6y0DEpPdZbT2HqfqDu9mYGPkngZr+7qpBwlaaxD
p7GLZfg10/qGw2Wxoi+J9SUx/JS1ua9HTNvla9kS1V1rkNS0bW40/liaIomeNffsceW3SlhcyHWc
VZ+xHXmyWGnJGdAM60TNm+fIgHAKJiFRF/hnzlan2gPBrYMU7WEz9WsgIUyoZmBeHpelaB+RN3/r
aG7Xxn9F+gBwwSwDRr15l+XxN/UMNYYxBS5pEqHhVnuMcPdej8JEetRISZwzV9z+XvSohLSeFOBL
Na+rfeYMKTDj8w9oSygz5JPpjfkHgyOsgMc/7gYDgLaxzHu8Hz9m8m84GW8K4lgLTAlq52WJX4ff
WO87+NGx94TuPbqcj5KWGtN9rnwHyNuU+Zdwy4+kmB4Tn+Q6PTIU/m25QSPgHiv9pOaxqZo1O2fR
lVccaaH9u1kZ1PMBE17yxOkb5M26JNT2vZxOybIFjCzZEWYeKFWhrOcSaYUgCuSvUqOoaCO2KILc
ShkZN4Da0KdQa2pHQUaygypoXyYhY+OUu1Y+WMA+Z3u2nswIvEzXlimwEDtjIn0UUfWlCANQ7MFM
y343iajffbSYrsMox3F4HShQIucDLcxRnjJWum+6T6YnY9JEamutrniMXapjCX7LVS+tByJe6FIz
/CE305x/yhnkNFBDKgU3+8dbJO0M64r72sPg2NbR+sg6vWb0O6ATJVnmNEk/M/UR4nFm7F2um6Yi
isCOXxSCUcp7c/bCm/K1IBPSY4+E/dtHxwpPgAzr4G1mmx8EKgOK81wlMuuVLIjnmWBxMjM43cow
iDakNtGrRp3mQAZG02KhNqeFwMjeaJ6X3GnoeGn+Bi6LT/LUPNgAaAiJuS1UsYIS6rHEVa/04i95
RuW7xaKlI5OKjs4kelHOpAvLxNp7JfzEzq44uG9Xu8wDNebXaUyNXdkWn0Oe3MnKac0o0ahtgzxN
UBUTQAlMXr/pBmOYEI1oYUwTgUDvzYAA12XQ4chCwjYtA/+O9aLWjE7q0tMUQlOGfnKDjuWCh2vA
WHzP4dLoAab/kcVT2cyDS+vsMcslkXjbEga7qeZ12VJtkBM50u1ioiudLxgTAe9IhUPR9r91AA9C
0vF4G1lIii+oowx3Q/c0GD7zFDowSwpu7X7EZR0mORaMK2yM8ZeTpgd5u6s1kawz3m5IA4WHODqq
/9wFUqIEU2WmHntQ+e1fXoUEYiiuqRXHW88rscu3NYwKNfKOmIErywIvsQP6qHtlVWBIUXy8MOWt
yKScC2pI9fzEwkXAwZgXg8dC7Ns1usray3LBQ+tovZ+njATKpIXF574uTYdJtveqhglqjqF1Cw5/
o/mizDHafIFtm3WwPdEDjRnLqOfH9NDCxQ6yehL4JS4rm41jelHQ3VaLrTvLUGYV3oBc42uxMEDK
NKSnjW2/xCDgRMetx7nnHihLNnbdHw2C3o+DtHkp3OoOu1o8SJzlhzf9Vir1sMmgl+B0vQ7Majya
VLtOrjFKXc8b2QpWdF0+PqVbSQzo6YgYw9fbfOQhIgXrOsesQyJs2K6xbSTSITYGcLRyJ9F33WX6
OMqtbqrfepZkOVkpKuYxRn1s6IxcH9If5OEv1UD3a/cixPA2TgR3mlyfDMvQg3JCC4FLNFDbaRC7
ecJsk7nqpptoMFwn+53V1WnJdUpAZ91YrqT6ykE97LLvZHP8MGOWCNA5nClXnbUOypbpQs7QEOkk
zd6qIXJNuXNJyGGGUmc9FZLxkU/jfdOaK3hNQrwPHKx2hQdXSPIUFvB6afNUMpzdE7pFmptjbfKV
6VvDlHSn+zjxSspF73h0nnZ0dShSthiKw1Naf7sUtnBzUL0QjlDi0EWdpK8F6YOoMewWF6DW5fXm
lPAco4TYlTl7RR6KHbh0S0R72oUsSlaef5tt8cfgyBh/pH23HXD23rrtB56s7NVQcrdyJ5eYmHLe
SRwAkMbmRQlr+tIsfa8GKFzqhqrkXZmrJFlzp1Xji9w3GzjoDO6HCw5VyMhlC5+CDrkGj3kX5b+q
4V0toWo9K9OPxKEpEDVcSus995NDmDAfcEbcQue2vXPBXgPa/A8ttvdGUT/Fze/RG37UDbi6l3LN
iFqx6dZg6s0uAkyRXTtLkpNYaJRbGcV4vcHNj/nrh+zuysgn8mPajBB1ROkw5IkOzXo1x1jaA3TM
a+AvB1btXzQtPBRG9lOZchQaK1whR9NoCDatJH1EoXfzeyqwUFCBeSzncvrlYgqgOB3TGp8nL/kG
45Dh3rxRY84aqGeLnvDgj25yVMZQiulFlomI2AcUcUCCf5l0XPWi7DeUJyqjkCAeq8l+K2Mh22FH
8cmWZwd+H1Lrd9rlr9LASG6bepUi0qjaT6/q7iBRfiq4DrbfYenq99WjDsJ1p8bbRfo2MOWUnKGx
h23ZgezG8uHDofuGRPOkAGDDBbFjQLOxfP8RL8CHELrfHlEGS20E570PX2T7NM+U99g4wk+VcrPR
lQ5WVIeFpPgNVnHnZD45pKX2Ww2HTUfKieeR8dRAJAj2ZhXpRTujgwlftngR0xxAHongyYDPISoa
ghHy21bdpACjI66rzrbojEoC8c9DDHtWnn1ubng9AJBFX18ZE14lVwn1wlHVfqp3q7T7pAj3qwem
Sba0TIp30X+1EB8hZgsMmqDoJofZyg596rwbJksybNOfsaTUxka79zsTiJQ6RLTeMwawhFSM9Xtv
EL0KvLP1nf4erhlEeGklJru0WVoiofezcNH/Lme+Y5Gbe4ZYayDH61V36yw416q96aXTmIJRh8H8
tEm/2A32Z27PKAqlnYTsbOR0NGEHLDv8GMTsIkukZcv5sSvls5IKguP2KR29B7KP7uJqhSog6M8s
uznj1skyWrpkD6YfaQE1jZDmjayiFQEu66i03DX53jykLQ0FcYHYfMkKoB8etKND5sQ+nD1cQozu
Sfl3ZSvbdeIF8OY9OkBSzVgjyTSFGt5VIuZZDrWgXBBOm0BW23pAuGnKjM70a63cT5JLf0hHK9kz
Any8omk5NnnzKD1FqsS+rgw9GCJTM84W6Kn/gm3pN1SE6DBZyVnuWFcei1W/Ke/DXB6+r11nXdP3
TYaGuJNudDiJFIdQQNPtLr5e/1BTFmNm5Yi7lUa0fa2Y8yM8TaABJmInTyGJdPjkpuOzJ8k8WGhj
mu5CgqHVIgzmLdcVqq4olLLxVE/uKt31ZA+mZk/MKM6C6oUgjF8kpjL24jN59XpX1N7ZrYHrVudX
MTXIZKDo6sXXIj2PXOvTTOYneXmE7WTkie/JwZNggMN9yNXQGDKB2TQu9SHX1GqekfCxoQPjyR+b
lGgzKo1NIysreZpVRSzH6aq/nl0eeuVWJH97wR0Otjgls+oAe+wVUB5nl0UuFHIHR3OU9TjvkYIO
SYIorGHRpG6TybbQ9nZBP0zX8IEu+bvdsfBqLTHlNT41nIlVltqeHN/jdfngzOjVJMtzHWBct433
rHaSEZYPdkc6pTz4flpTiXCLfncwLCzW4myFEZ5tLFHDXVYO3+Vao/Z+O1zvBcSjPenu1hJIK7YB
Os7GjJKvEB8MwmCTi1HjbZiU9be+elmEfVMOUrLodcT6kZf+BQWetB8kHGCNovf+Xu/i77UmPusn
K8isyt61NRdUVhVqs9E81KDLEkCJ9EJZqsrphXnfYZawscbxlJbTCZkUkeT6WzcRxoe6/lZOz3EB
kowk4taYpgBITFm6sg9V32qlpZFTtkk6+7Vqm+nPNM4wGAbYNspGMxJ/WJD/39H4PzgaC7R0/zZn
/EXaDP+P7Q+sGgnH/e++xn/96T99jb1/2LyU6zhwI21H2ub+M3Bc/APOnOdYwvU9DIz/W+C4sP9h
6lg5eqYg6M/kt/6Pr7GJTzJWv2S3OgaJ2Jb1/+JrbArzb8RF19ZtHTd+j+w/A+u+f2F7JmZWtmmC
bUrVRwcjHN1r0gw32kJsXuf3dhq757FrEKPM40j2nmFf0+WCYppJke14hwe3wPTH8sLi3m2eQlcL
dz58CbK5jbOoonlnxSEw1HK/MHo74oP3C0DX3YDGpDsH0fdW4Mi9SZKOQTwzlF2E6CZPX/xM3+tt
KV6XED+tYhZaYKxDuJN+D/aSiUOvE39kEyS3xUwtCqxWxo4ZIxF8bhFt7LJMjyYRAYw1fGYWkX3x
ifZwiPHLTMPYGxwotUtc4XVTl8yEgcLneaYqo1QVbeQfyjrZZ4vlB2EfIbyanPvOQqvV1fkLEAMd
2igc2oz1mGgoeZvEqC/UKBvRTN4JRYQNfXd+RUgQb9C4t1cEtsQ5JRcUQM528afuuyZgp3WtOEAD
JoUtT6z7sIe6SDKZf4b0/9lmRIiWVb/sRlgkhy6jw9ekVJVsc3g8SfcNL78r+YLxm3R+T9MEzkbS
iIPf+CeTu+qCQYVBqyF+trh3bL2uKVEpnNzEsG/E2hFAQTA5OAkUGylZhyhwZEmPzoY1QpvYF9W8
/FjH7loIbPlt/yK0ysBCdHoWesqoLMdvyNFz7MlgkVGi7nyneCbCjAmG1lkPE/3jqcN5mE0Oi68w
cvULnMRLBmPhHGeQ8tPRn/e6X7+OTtwHYsADBVtJ+8qsGB/eeJ8PY3gNu3YBisDPQMRT0JZW+7RW
xv9m70x6G2fSbP1XCrVng0NwukBtJFGjNViW5WFDONNOBueZDPLX96PsaqDRm4u7vwVUIqu+Ly2l
RAYjznvOc4gCzfWT3rh3hWV9iaGyX00hWuuYdqsMHYTWCfByNNCMS78nyjaNzMYduBlzHNr3kI1F
Z4a4jJvoijPIWtfEOb26kkGdI0mGTkgFZw0fyQR7MklnPkwpZwPV2c+Na6VXPtCV5jvbmQnlrdJ4
MLS+3gVahisxGxIy/9WI9JOW41JLmUNEzTf9CP7CdB1yz7TBLUrro8oNthdLK8HgMhTP+BuJEegt
Ooc5OG80hm7HZCKrVOnFqoTh4DrZw3KC3R0T5gBafDrm0tUu7XBzIr06SJVfUeaDuO9ehE8H09TI
wMN8d6gM+jBbGu1ibbS3NZb357CiX8XMmTkV0bYXdfMUK0pDrI7gj5yNXZIRAO08AB6q7ZqFa/ft
Acr4c10OpND8tD7M34mGVcmN8QVQvEAipzuZzM6f2QF/w/TKOQjrOt8rMaw26qlmq4kvJDmFXEZs
0c9HqNiDMLrSqmLcMoU0DmZ4MLRPd/JvddzUZIMhlBHO5Itifs6gPfGIotFUAasLt0zf+vu0SV9B
DS012/efpqw460VR7T2rPytTZediE51c1zmUjkoOCqANAFJdh6tj7nsD2jCzo2HjSwK5NmnMUFXA
SAY2Cq0ym/M4qyUxPBg7hbw15r1oOEZ4nlqBPIhPUYQAAfZkqQzNvYSlc2MJci/Agf/I1kI7KJjF
xsC6AiefnCcdCF4Ocyrw+57GGl04m6RuAFekZbE0nPpEysV9Kjs/hBVJ0/EUwx2l3VQ7Cq+/5lU9
7pMY6KQ3TiBloh5wQ1JbYCwf52DL/DRcIShoT/2NLvvvls1gxJabLWqWbpFc8RmK5sftsc+iIhmr
TtdkMCZefqGhNPUOY6O9ZpQcr2Mr7ZZ0ONLr4BgMs6ZyXshIu8yAoGDnyiGQlvdH+OG9sRgFksiz
FrHmiE35Nml9fJo8zuhJHYa8b3Xmo13KeMqvdfGTZ13/2vQGCp5YJY8Unk7RTiAI4hoYepQ3Lrso
GXYkNPMAinCKpVZXq2HgQDzyEJAeaU53+gmrIt60NYmpxkDP6rAywEWGrDQ0UAD4d3zcjU3acO5w
o5I5pXotXKohJ8UcsLXDJ2k8DIV68Xv2GGKXRreiHfj33w0vwftd3yRD4E4yWZYwRizymchxxgZZ
BXCghXof14rENVa8LprWJjo5oxT9Xk3gCEosjuB4wftFllmveetb5ctdTTrgSQjaOD1Dangod5SP
6bCsMOvSStuR5rQbtu5E8dsUfWpGegta7U3EeLBbFQeQIUj6+fCcp/GXrXDXOpanNr7T5jtrrj/M
aP7l4YB9bpqdw4Tg2k4celL72dNFfCE/Zax8ctWkyZB9/ib4WhE/U8LLEjdxazZEgVfMzoj8Cvqt
FVpy4fprEFoVLlQD9Sb195lBIBpjRhvMWY4XS8dnYc/nzgVyFFWFvvWK5BeHHIKHhk3Pu8DwCzCp
1PHYu9DB4CAWJ5o/sWjmObDbgl45IhrmnmpFdrBFYgeTnOgJm+sgdMW09VORLmerebM6R25N4kWA
i+j4Tcbia5LdUkHW2c1zauMPmanrs7GWSy6wrMb4S5WAvytxUjtJ9KpybUthSIAVed62s/im60ge
54Q5cGbZLD7dnwkU3a0gwVDm74Y7Vtd8iN7Kev5dIG0Hc8c1k08x5jO7PVPg/peyHW8YtGp7o28+
PCetOYxGBHSqcVhRQ5wwOXadje/O+Ythdrs01Ag7sH6vazs0H8WFD1XAePYdJyCTF79PKZHLNtwy
nEsf7hh9jZeZIYkTdW/pIF48jnotkcf3wTQoza3xESSYapgovbIsAXOQ3RsxzW8pBsAYadqe3LhH
g2AHg6eu1LcppL5V2vXZi4hHgKlZ063oG+w3em0x1Zdt+K6c6dOcuu5kxIUgNP9Eeaf4GvQI45s7
hocO2JBXx3Q7SpT91uncL1t672EVfkl9Hne6yMWt6PEVlBFiuWxmcRvc5m0QpC46IxrWnldHV9vx
IatLmW/nCeG/izVO+65KUc7VlZ6K4WgNDQl7AGJbJ9pGcyh/aiaB8DGa5IXmuB6Z3sDB31v2ORn5
PGxROmu/MeXWquWuwo/wp4wSlkZoleb0Iz39yZVutauVZNKqG+u5rqINzlw07tgIN81EPxgFodz5
fffkFFcgoiPBe7qlJr9BvOMitukR+K1KhwBofQXepS/rEENWNYWoBeULH5VOZV9c7frO6tdOSOTL
ymDte3XyFQO8Q930er4UmxG4Ua9sFcubk1we+yw8AGszCx2GmSDJ/bx+5dm7dkAR7Nyacqqedsu+
ai8YssOy8T69UFjsd2f/hYSJFaDbFMeY7SprdYcVjJ4HEYc/Jg//pehKDeyDNWOh4YPCg58ERNu0
heZSwWAX1p+kZRgp8Qhv80K/eJJdUvsmRrv5tnr/IzQJGzBi9pbDVPGAA0yTzva4tiQjxqi8K4+x
dQHMa6lrdhy0eVKulD3Lj/BSWPERdLT6iaryIIXEodlaL4hTv1q/KK/Mj3aT6I/IW6wgnpVtMkGq
GSX0bHBZolmAunHGd3vEQprb7EpLOu+DcjaaHwIg9cJtY+fsDeIAHkBjiPgHgp08QJfrV4mOSUCD
phKo1mkDw00FMDsmapkJHL6Yw/jiCOx/sXb3erFnHycxIlf6uSQavDPG9LuCV7dqR2OCEKfeHoHN
usLT5E+z/5EOzTGsefuJ6+pABahRiMWdcV+3dHWTeVPHFLXA4+L2er+HjVWsOSZ8Y8RbpI7ZH4p2
QDupYoQuM74PjyJrjh7zQi+HfGU//szfPziKpt9LgWG8BHa/YIf+Uo0aqaISNwBnrCSbD60u7wVh
O7xr6tuz4z5IzLJiDeww63vh3UHeAgqAJ76PovG/fmF93km9eiZur6/KbE72Mt6RYfPWOH1PpTEM
GzZgR2X2URBWuFNED4nx7y8j+gUi5vhhQH1BpDRoXdJtyFg+3uepCQanHKGnOz5jHDNfzhEJg2KK
IOS4XY1eCjpnH45EKNOqAuJdJW8G6tm67+qT1rrk5G1oXhLy9jI2K9j/bX+IXIrXbYla19u1s7L0
ftrT7THtR/aWgZUjFwqYGrhitID0F1VWGfzSIexutZqSFWkzznQg8mkQAL9DtH7VTfK5hjq9pncd
iFF+nWv3WuKIc+UvJx3Spw512484PyTn3O5BZcejj5O8PeAJjHYYTMSTGvZTEeubtHP8XVQJeTQA
20OaSLaz7SVnjzTZIqEjM8oTF2u36x8fFQ6lLBlXpCK+pmO2MWoHaC9KXouX70o5z6ay6x9fl/qL
lpDZGSF1BlnhSKauCSHheSDzzISCli/CTpH3Xpgo6GU3ig1Nl/3ILdkmrdwn0GG60epeZmgGSy3y
PhJVbifyXVu9yN77zP0QFJV0lfHkjvKXtHEgprl405qjxABQd8Q9wvqhEBJJ56Oczz2GpS711zN+
Rn0Er+fVmrWKnHDvPVY2yXTL14cdB5NDWiR7kZ0y9PIwLw+Uj6+ErU8bOs43jYRKVxBdBSFqblqk
w334QAvkMw1/PWdAPOOJs+1rxoDSwfql9LNwoHaGNuGtUeytvv4akrlnFmVftXZMeNlKD6j0TQ+x
vIMS/HKUdeHevRR9+haiIpKmwH+s9JNwAL2ysf/7g8pZGdu6SglONHvRVjw4KsugFqdZ2O78Zka5
eQhL7mPZeBwLH+DCEbw/BAMuvz7NR05ByAe4SKiL981diFmqfBQKTznFQTVU0mb0s02aamdmjiA8
KLP3J1ih7qPLDm6Mu28Hd4YaZg4rxNx2BZb2hYXnOe4t9jg5m8g8NOPV0HAcCaxxDhdjfmaa1Byi
hDaXc6USY1e1sE57ap4PjR2FO6371pDAEb9d+qAZAXAIbE6emrx1nLoKPgdW4L9//wdjj1OPhwkC
jKqwanufsHnb+5LiSZufV1XCW4oIR5FuaDmYJT4Lvx9fSDJ/ZE53Nvu4g6Y0TqtSYx/FXuZm1GW+
LXx3XAN06hahjH6zG6IrLmI6I6S90U37dVShRYpZu+JnTIz+angwxFKMwEyCcmYt2UmfuzmIZvpz
eLzedYfaNs2Rx8jNvhnkM+saCkG73UbTH7PcNMNek0kmFSKluKHHxzKgf+t6+OqOMeAxY/oZiw8A
6fmLSdPO7N9zFUdrM4VUMIDhTHsL1P7kmZtMnnPIHwz33IfpiILwrIX2pYxD4na/jNrYFpIt02y6
m47S1SQyPntj1Ra9TWWS/tGhAe5Lj1H1NGM67/uEtAxA1DZaycTqV5bx5aNILGw4zF07EU5KOdvA
flXLyPyptNo/nvrJ9z/xrg7AYOs+fwQnsXx40cFpPRKE7URHrtnRJ46LR07RAxIH85JGhnOH4WkZ
6wmRStiWKs6TJ5OtPg47QIx61rNqtxVUPYR4vozpr8nJ+MYKQ5SheZwBUEa4Lp1DqEXuIk68ISgt
oz6PtvGd2OWrDpQneICw6xzgWatKiDXpAJbX8N1AE5E8k+8x0WnGdDX0Jh05aRwzLSutpRYza/I5
ATMXS7cNxQLVnF3Sot51qvypOevi1oq2sQvGRMvUuXrFjL0ZVb3MZXP3NQEnT2aX1s/aoI0/Tdzo
C93OGBkSwbJz91V2LGglUshsnriv1zSd73OV/1Qdl4Np1eTb6olh6niU2qC4r4BzmxOJHHxuoirA
W0ekyZ2XmvrpJfHJVRpiCDAFADVb9F9TobaDxVPOt9qTybNkkXOMo3uObvX56Lo2z4WSPYtFIIPz
Ryy+vUR+oxv6MnlhItMHqWXxBTXvqZN+jM5DIt6Jhm8OBtxauP3GDu1nGfEXbobsq5TGcVBwnwqV
P6rRgCtocKzCbaQX315T71SpiiDr7H1YMBpNQMoLdsqLXAdLAVtrJ7qweuJQddAT7VKVMOyq9hw1
yY3p44sngeewwlNpy6fQOlfukS6qnot4+HFMrI/YlN+iQZ1KKIm0sBMAra4ITPvY1H7FDGsWIhMU
Qyd73WNqKVjmI/xNoY7Vo87XLGrEgIR1aTqnXfqKFXcQkl3rGwHU38TZf5K5fc2FE8wRlEZvvBNg
2foFeJowrVdGMx3J0P/SVP0yjzBUkvh70I0r032cD8NuTouPIYPikZToRzZpwL7PvpRGmsUf1bcB
JDI0O24fvgcOKidhIptyTNj5MfA9OzJeLQf6UZXuorjkfsrxHXQfZU04gVMAHvd1xmKeYWtpoZVa
mMVmqdH949J8XqK62luQ4holrvhnsFcalHHoBH+lD+fYmEmaxC6yTXaHns57DNsrmIeNPtT8I0+r
sSC0VCtVv5CBL3In8u+yZsiDe8FqML/qUAug+0zcVGI6ll39qzPFIbSnXTnayCqquCs7omnN8Bk1
sS/rdHTPMvuZxK7QKE8jX8Hpxsu3k9gow/tuwvFDDMQgEoP9Y1l4Ad7wcz1XB826ZCLotPpO8c2t
TLuLzzVFnXpex6uwhjkGZQj3JjM+O1yLyOQvYKHjmgQ+7Ta2Asd1S8yIVJ7VTYsRoGdvLW3tpZAP
Kj6FYKn1ip1o79voHyV/fEaD7gBjIIaqP5VIOUal/mujUbqWe/OH9PKBl7JmCr2gBqeoLf4o/7SF
depsd+L29Hc9ziSGywmVaoV+rMufCR0MgnFARsnawA1i6txf6zkXO3zrEo2Dqpt0CsT4+Eb6a+sr
quy8Idx1vjyGaSs5lWfrDKx+AGP2nA8hG1PEnKKOq3WssfQaNqZ9qxg3zYB53JADocVQ/YpS+Vkw
jW1iefjrP/3r6zTycelNoCsRTw8ZowmJF74eNoMe0uobRqskx6+qNchSgnBxp+HONfWkxwjBE89r
OWM2VKIt4gmwWxuW05PGbWVmVLOQU0eTNSjJcyuxE6AoFirv2XjCJdSK5MuR0bhTBJCoNsKiyKW/
sBWmbM8FdWnGtvOk0o2lHrxfDdK3ja0hd/d57LEHIrDYD/ZrZPApwwWwja8i+12Hg/VI6O6Kpu0X
Zqgnh3YilAzXYiRPSB4xi3TcxlmzNnoa4egeZ49hoEtaIpAFO61iSCxiyPF1TvoSuVx0u6hG/Kzj
gZN6pAUylBIHRbVthqY/2ee5/63DFsdJVQJgYn0WtjTWpkY4ENbwbTJ18tzada4sQuD0onOm8GUg
iZmlzLAZ7JASpI53EVep2vBcFFtT9dpK4IJb+TY2ciss7hMqHITlW+VnNlCA+C3tGtSnUZwHFi3f
qM1N7PgXvRY341FDY1IsfHQaaQLogw7WDfa1aoneT5LsA0mZX42Mbp0TchhqI9adCF21NJtAb9sX
L8Oz2Xe0MbmrrC4orpt2HRF6KMDcV0nFE6JCqF/Tt0C82veJdQidvYgl/Yso2rVtsFubaB2kGVB/
avx5CKLO3KZdwR7F80D1+ODEWascgLjBAJdA1hiT4+StmbTqIiIw7Q2XYVdQKZdBXtPzLpCUese+
fmeDS5NU5aZ7E02EHUj2uy81E5PHa5S69S71OYRBZ7DOejR/tnbucF1DBBsklb3wPfPQxVxoP5xg
4GcXxQjgNA+/KtoCEQBpXhgsn0DHlG3MjB+bDpy36+GO2t+vxh4j0rRXVv49YsJsTZC0zLw/hFOc
ma4HTllt6sEqKc+a34sW6xt11i/K5U3pz55bsvKg6jf2yH7403THF69AwoDGrQeVjaAQ0QoPG7de
c6rAIQIpQjnExml9byI8LSAVKmIx60QU2dZQ8CZdYkx4HYHpTwYxMRgDL4DLXmLFwu0mHOB0kzaf
MXzWQvelteCUCO5dNfsBMia5m8RaEYIiyG+OnDUThmEpggJziOv0QED5lFDgU8q+5CN1jGcun77t
Cc+aHporo2LsZ8XV1YwDw4ccEIlNPiWnKm8+m7Hjis0+bLa7jlJPsaREWqG7axgRbceNWZUHPOec
Daw5YDtz7PI3RzE5lCmuCl+vf+Zs4JiSc0pB7rI2qd4/m2p8Y7qIZdJaNaa71/z+z8xHMtjix1NA
5fWKn0JUJ380XlpfVtgGZpp/58ZKRf5zOdE6bpjVkkTMk6k7TF/DLsgH55luVIyWxHdAaLpOdKzj
9rMFld+U7Z1dnljHvXfqlXvE17CKGk6t2DWz29B375Ud7h8/q7HTY1GC0kfj66z3mpAtEwsOW2pv
8GyNxYjvrzhE+bl2i3ffnC6w565+3646mrzm4d003Se+SZ/iE3MqNnaCXdJ22aew+ljBVBgbkyUS
snMPINUOMhappnucT3SomuXMUaeajlbFUhnn5Oam+Ra3xbtC6OishOTg8JQ71cEay9dM3PjUIFCp
Xaw3Qc88pFH+2R778+P7Ise0S/LkzEueHhDD0nkOu/ZzrFC15oSwk9Nz1lbjw3Q/L7RwG47j1pri
hHaRhkdLzpNRoK1XVgNueKqfnax/q72Gj7vlCWBeH9FKrcMb5MwXJ2mCBtAq4+yPxMZjTyznufWf
C8M51YTpG29aOzLbFGyLF2Nt3+PeXDu2Tr9GcaybnhLZVKMLqen45J7pugIo4voMa2STgJtO7sRR
vpkqEjNtu2XVRRerT6+6Vzho4QOuYOLyGXODlvCbTEOgsoM412ZE6EJ+l0ALFrIG9KXiO9qzZCVs
hoVrdiYpBfPsnELxibB1yCYALoVCtB6SLZmfTTGaW7qW2OhTaUDDVn+JHBV0XCOaMR1jYWziRO76
RN7MhI23Rq67mzZpW21DrGR2Siebw9SlKvZhpZgqAW9+4P0zu38JEYE7jTOtX+DgA4XCovhkApoB
5P7yuPA7LfkqM1QPnmnlcBqBfg5WvcJA/Z4Bk2o0/0QbboAv/5VB+/uYUnNjqwMnbJarWn8zRs+m
WvBPYWFSVHn7PHHLLwwn4ssZRhziRnFg6/FUD2Jn6s0GiyJgbqJWqA8V+5cyh70Vx6ciqb4YX3+0
ygOM2zEbN/ONO/4u6BgFffQktHnVsHHB/733Ou3XbLTffS5eJ9N7bSW6O2LEd9E5twmrr6aZOwfM
CXPMz5m9Yh9+6nb4LOb2D/Hx1wLeamqnz8ycKdedl7Rbo11Fa79IzvoAILq+ORKcteJW9rNfps4c
2LFeiigOYrv/jQyznbvV1KdfjaZfm6z9yLnrtaJ66mXyblbjx9hR9RERR8Rs+ghvXGZGsFbJ7Dsy
mzUcKf7eJbFTfy9dQJ8kljwnejUt41LynVie9817XdQjfSdtsynzV51JGsBbuo/yS6JuzJd+qJo8
1RFmq4xCtoph3ANXIaOneFYnz8FzohXH2RKHxqp+4iFdwik42Fr/bnFTOQ4TqMnAp8jMNNVx+Mcf
oPT3WUOOM+GA27OYcIO92Zr9ZMcxKZ54Ubn1QsbVSbr+1hoYppDYOFtzdR7NZt/N1gl0O/Izz0sv
2lOh8tQb4w1x6aXhmYL3LbqWhIWiaQ66kkub1dMmlTt53J65eaE7YRdeC3vUFjD96B9aOn13cMrH
6atpgmyvz+7Znky8tDbmF7+Y6FrgYglN2uKiixE2a1l5YPEf9ZRaSDOT2zbkAwtEKwqawtyacE9U
67Jp4BuexZBt/a64GY/mDmtauqUNKKqsg06vzlk3Bb37YiXjzqa+GpvMMYzMd3sqLEjnSEDu9OI6
DzVm7FHSmjNVu0fInBdfq39ZSm6jBthvPj+FTFHbeT7lafsJAexa5jdfSuosXCorvE+C67RbqN8l
JTdOaICvbNNruPRm9Toa9deIybdpn8a2fZdi+nB7A3KBf5f0GoJ4p3S27X7jrT8KVHDGIptKL5li
mmynrKbcEZdYkezepq5LWXDHZANfDL0ih9FHi8sZRqflMZEzJRXskVgxAsfiaxqrfOGS3SZoI2ES
GsWapHG1LMSLoU34Zl3jlenW0S9MmjzdPWecbSygvQ/c9uMc8dPng478UMGJK4yGyw/hyRaPPp0f
ohiH0PACnxiTMs6kNW/06mwi6xnM4Fs7Ni+Oba99thFMB5DLJRhxbOhJtSYxiUBt+4FjiD+P100n
51m3MCzW8ijByi4aE6vO4wVzYby4uR1Dv/SBvPRXXxZ7jh30E8WvZm7C3i7vLjx9OjIMGUFRFZxD
AI5ktnfQJPPnx7+k8vqtdyOOe/GP2UoiBLlzK83quZdrV5KgpmS0ePGwlIh+JoVO81gbYlq37Ks+
zzzJ/dXMAQ4CTIIyrMhiO/PdmvsNiAIM/C09ciCNBaKI1iBys9kB9WEiMLepdhwNmpbSiceBgkvu
Dmc/dJAJBTCv9jxp7nGKrF0kYSjM1k68D/3DuHob5nil4mnref35Yax+SJlj+ZOM3i/U1p1TMAOV
ZI8i9xcJQEY02yjMfkLhHWkcSZYTTH9Pb78oRbmGeRKMPYAqatJ5bC55ARNiS0aYhiWyytMNEt6y
BxNA+xkUICbkWVbujXTko0x7Ecw8tcBkEe12GatCZqJ8ZMA2wASqWAoLBYBE0MdjyYxa9e7klJ4z
/YG61p4dr7MoMtdBhpZb32R5xDVxtCe57dhP7IGL/qXI/X/75//F/okNyxF/P6rf6v9EP+Xqq/v6
x0/RxQB5vvKff/3zKsvvn3/s2uyr+P6f5s9//8H/Nn8a/2EAETYcy/FJUfk6iL5/uz9d4z88Xwjd
NwBscgb/5z8KmGHyX/8UGDxxINIL4xkOY6uHY7QtuZ/5R/w4BiXcsTyH7P8X3yf0v/9FN/X4j6UL
i/fA+7Lc/0U3rRsqmXPfL7eaizfIjOTntJeOfpu8ztzoYXlpWmwpkwVxbCg6doy+ouKqSHaNbxhr
5kenhA6e/OLVw80r50Ns2u9exJzKip+8NmFMAh8tTb9QWo9uqa9HjRqF5CjzctdCkLfj57pwT2Pi
ky4Z1WYg8+b7YKbr0vM2ZN2vsQLRZVTPjLbwdoMEJh+VEh7GDJAzW9Lpmeo8IremlVGakzJlhER1
71FjG09AAugZzmuCtsFsIrCJkKNbOQQ1+09X64dC+yxTADmUZ981Jp5+wQpTg+IousKgjIBGkoET
5MNLnkxs0L3WPbHLRQxQxgUK7rYT7vcwuavGR7QihcQ2tqW71sqPZtQtU1OsLG3csK2+dYLXZkDu
u/nPOE1XrW4eLpSfifiV1bEIUpRj9xhkYo3nJv05sLGOaVgC3OLTdBUAiGJ4HvXsGHfZsSzEti+Y
INrVStT6joqqS9y4cGT0Q6zPh9LXL+Cm7lKzHyHuCy5IosfYe4x7w+6D/TD9PuC4nezYdPEfA9Ms
xQ9vYTvhZ+hvprTf+zQKcvYobeCW3sm1FI/1lEhO8mXY2CBH/pppwTI8XKUeUlG189NuLeJ+Lcz0
2E/zReAPTpyREHu6Z1q8bxINJlVyjPES2kZ8rAyyZenaHfp196j4Kd2tmY0bu0v3Ru6fRuTD0nXe
66ldu9pEPtw5dtObTgAO8xFZ1pzrIHLKAyC3XegYhxCdZ0TgmBL2PoTOeMR7xpb2kn0JAW2RKWMV
d9XK4DCZIq4z0HqKxsD3jEsl7W3VPaalsMQwvupNenx8w0Y43vsWyWKmaiTN/tiR/FN36vr4GAmY
3bFzHV0xM+7aNKn+e9J7YFEIi4DjJs5DmHpWWZHuaoo4Imu8+kCv6McY2SlXWIlRRlrL3ytjvKiZ
UecU72FLgyI7lbN9MiWfYKUOhhRAFidmmjAzgZYtdNpDY2VRCJUeLXu+P67JmY4qXdeXwo4ZkKrf
XmUePS9QqWKXPl3HSrwTL9rPI9mfimpqfCh/X4P9OTWP1qVleByNWNoYIP4JW89ZZAXKmcq+4God
HAF5nm9FUnMHEQb4CZL0dBlo/471+N3uAUinLYtEtwYNsNcRH2CE7S3uc5xS27B8wI6nu4L5lMP6
VQkNJnN6TMduXSdcqxqkIYg+ido09XAVWX9rtPzIsBRvzy8l57s/99fRwkmkriZfSeNkX+3w4WMR
68b57tbz/fEN9vpEg1p6JBf19fhgHtejEY1XFz49BtU7VrjVYNDFPj4M4G0QMolTdsNGU2xtk69G
q+EAtfqlM8cNtaymyneR1fDzmhXws33KeCvxIEKM9nur2sCfbbZ13i8fLVSyJoSif+k1UJFc2+kD
y8d7yyLWsnHobjFUu2Q2Nxyoj8nD5N7L+eDYPf1q3OuP+V7e0hksRBDH73jtAyNWN9Po1o+LCZP2
uo7NOwaulZnfOz4pa3DfVcXMINXnO7ueVvNfoqpFNUn2WtKsS4xHZTFf3EZdpK1uuY4iUwRVri5a
P93dZITyR0AQoCogH+0Nl8PzU6vsk2j037KhcB6VeiAYg6vDOVmu+u3b4StHj4VvJ3/QHQ9mbyxr
LmbCT0E37cmvn4wgqrRLOJZPFqw9Z+SowwimntN95tFpZw8wzvQLIfVaPX4Lq8uaD9YvJ0mfiSDu
u8ba1mZ2zGveu+L2mCSXBJ+0k+nL5rO1mnPfzwe/6m4tlRkz8YEkVIeZG+HxX4T7dVnvNYvLi805
ng7jUHMWpTKUOF23bkRPloZbLBHVJpQz+VebjqD0GLfcVrPxYN1H2R6mz+2xYAvK70C6nH2ebF0y
340k/+rq+tUM732ublZIZUYs1G9T/rQxzg/lnB635GNN0H33JBO+O26i1uQeMwwMlgM2jb6vGCUU
PGl88V73kKFLHYFU766O4J5noUIfvcgu+ep4jYwSA+X3R4nIia7ncKvlX4k/cn/Ip0aeHq+Vm+7p
7x1nqJOBjX0ZauKz07STUYQ5Vih5HuKGZHsCnUpO1utsMgfApJXsldZZC1qctpmi9k23uzcvqb8m
/KFbOzF+J5ET7WpODQwcqycLujFdK84ez2X0RC87SKxpAoOlFlbqOnsed69ZPE/bZGhXuazbZdan
77lSF79Mp8NU5ofOaKFeUalkhV5HbJ9IWFjgYuY522n4GJUP2MSYd5l+U6Mc9kZCpWDM/v+/fvf3
/5vmGP9IjjnXdZ5jyYx7Tujmy8NY7P/+7u8vzIn//T+F9XjbEArydu9jFKdpl0YxIOYYESc8xVb3
5PZwQMlSa4Qgs5DaP0mtB+AVY//3F6CbBvXtoluHs/1GYJPkZI9ZhXy8KjPc+WaLFh+Oe8+voh1E
Q+A7Q72e9PhuuIbEVDTivZ9ZQnp9ixdrbXj/yd6Z7saNZFH6VQbznz3cF2BmgMk9mVJqsUpS+Q8h
22Xu+86nny8iq5wqtbv8Am3AgQiSmSKTZMRdzj1H2S4FlfhLuqWOCx+COjoyFqXy6rbf7cbepfCN
wfoGdWO3AYPj1DDLsaXTb5QqGgnWUs5d90TJqrnsLk2PR3vi5PCqHOCeEUQKGEXkBWGki+Z4lynR
PcHUcov99QynTma9LZZ3AC5obevIfWsQcdvW/eD6cdF/jifoIii0IwqNsHhCcLm3J1bjzHwGgtNt
qgotilwBW95YcHx1FuWABQ/2kuhfMyX1h8I6uybAj2hQBc7wUFbza18ZERLmiQ9BxknnFShm8Oze
8hg2M4WazXYOMHRMy/0d8qLuTk22QEM9Dbidy/Q36XUAkNl5dRCJtvLxSW/mJ6rtzhnl2DU4h8WK
32LzoIzEH+3Uf2fU35cZctDF/yj6/B6x6E6w2/+7mezplGfZpgvkw3K0D7TuccJjmBDYO/RO+r1O
Ic/MngpnfArc6dwgeqbMpxo7anLq7S/+8kdGddf1dDiBVcMyVVNz7Q91WZ45ogoDs+AhCLX72YC/
Ec6PY7axc+YXDJ0YPckJymOqUIjvtrtf/Hm8neryexy//Z//aZn8efxx1+EMVN2jTuPvZWGj40xG
ElQlqGuMeOYagC87pYauQX1MtfHRNuK3tgS+8RBb+akxmdUwbKkR+IUMgyZYyv/tRFz8Kow2aIkk
y/k7NYLQQOcDDdTiIG4+CvWP1ATANXsCXnc3VxgGWffoOAW5fiqeqbgusv6xmOttobH6AI+cPfMA
lHlbOS///BMJH+3fz8wjRO44JIEd8wO/epWG45LMbnEg9wDJWnEiB00pruAiGkeMUAv95rT/Ih/v
qsU+z2bgD9pT2N6XVvKmetNXI2ICkOYhGoL34V63lZcqW547li4jAV5LikjYdlSQ7J162gsTBOT0
Pk2AIfACCCtd7XhTsukxjxLfzdX7BTx7w70YyY9mJXoc0fCYAAPXzNfMVXc1i1/g9iTL533jto/1
PB5AkqxTExWGLObVRTHXbgBwgXc1KErIQ4TN56/popJXMs/ebKwdo7l3QW4FVf699nq+PqFQkvwm
ViIUuDKwT8E8PBmQpLJUlUISfRyeogbp7n++Cz97PKiv1MnCa6ql6x+eU+qNPAj2zAIZrnZnluo9
Oh1+nn2RlvX0rHXN8Z//oGb87L6TXxdeu2vyjny4796oufimvJmhPZ9aahWTfGcnxnNSjo8tC98O
ZdG3eWJSW1C2UPvhCXfXr83cJ6l0ygbrqC2fIiEeVt4u+fDoQWuAAtOd4YiHgaJHKsjme4O4cOPq
d61+imGQX9kFueiepWNEn4f5sMcUE98LZhmGl5U12AcTA1R4BWDhQPEBedSnkzcCSXeW5wGvKqfG
xEugN8k/2y3R0H7c49/vzSS7Bfuzi1tKSEbMFGrpPNupNhMENbpTHeJZt6kacq1jQl3HxkTrCwBU
qFcIypCkQy/5lhBpL1BVX7UOAhYsKR3ukrwP74p0eh6d4CmOoRfDBcMCN171DOu4KbfofPze4I5S
Y/smjNauGokBZud8bl+afv466JhjBcwwdfRYN0fQZFYfHgd+49BKblM1v41c81VUq4+DT7bsZqIW
X9Grgx5aGzfsd3OVvWlZ4Dv6pjPup8o4RBTUzczaQ+e+2gOsy7h7WCyneavwulrOxU8q7YPeL0y7
kV8XD2B1zuI6FIpAkSM5j0YJAVAPn8BwGl31a+CaZ7gFxl882h8rc8UUbDouqWHVdXTL/fBoLw7J
FlMxqLTEfRMu3cRt156doHoRl1zY1aH4xWz7s1nfUjE5gSM7FMSK/e8m24ZiJgfkEZNtikMGP3Re
/npJ/ckrC82fbpqi9XT3wx+Jozrt4OKFnxIcJzVeLUGcbHlqwKfUobd2CAU9pGqNgBK2gQujgaae
gEd/F1Y2EIhT0tngfajdsyhmQMjIU/Rzitsz6Oarw0ToFNAfR3ymbABDJ19cmz9TD+mti0UHq81K
TMRpPj33of48JEzVTQORm75sqzm/bW1URpz+EUrde+TI33RvPnVdd0JNdiX8MseAms8zz2llHiYD
k7wtbi3ncRmng4WjI04SJga/tu3zbBAWJ2hhh9vBrX6D/Q1jERjUdJ8aya039iRLrNcwn06undwW
jXEb6SF6zDPQIfvcATshr4OAQ3PD43Fawjt4BNJVS7xAp85lRXRvNQ0okvcknwIwgGgUEybQ4+8W
y4Uy45PEKThC8B2UQ4Fo893MOIi4gvhzqsj1DIn1WthUe7fNNq2dVxVBXuGUCJiUwrkEwfgkZnAT
f+0X06j6EwOHR8yj7hzzwjStDxFIGCTBfs55cdAyls8ih/KpRvks7vCbGse0oURUT2WmIIIZcY8U
KL5H5FigRfykU1ywMZfh3ODmDbiGcKiee9P12+7ZKpd1jYcuXLdhuG/z6TFS4NFy9ZvaTX73umoF
ISghOfWcGDGZpvQNlQNyGDo/6Vj0R+pmdoIgp7D6Va8z59WEAAbefKxRYVT0zfTYB9ZZzKowyn4t
A8Fn10LwNH4FgfwGW+KbY5S3ZsVfml1fMS2Mj2mvEVwgehco06PnDo9aT1GPNe3y8rNwUh3glMip
7q2l21UER1qj31Px8iiiYnY1PdeReo+DN41gEgmWCWsMzl7E5AUlh3Uuul2o9T7AAMrWxq8zqFdh
BFmtCFkYr16CtpjB/8DZ9+X4bFtccR/yShjBQ0WIrnO/pJbyiO3ebf75Rv9kFsNwE/80wyOy/eE2
jyHE4N04FIfRLTYtgCCzcohrjiNlrgQYuunetMnNh794vnTL+HfzzMV8ZoXWNN39t+mzNo3Z0M2+
OHSR9Yzo8q1Y5yAMGbJ+O6rcjCy/DUZRxoivklCxZ5iHBoOHOs69iHDqvChGS1HFAiKhJ2SFkZ0S
1mxUsjfYYpr9BdJ/VHfRlMZecgmUOtO9iG4Uqfs6eJAC14kvpowxvu0VZd8OFFzEXDr+UEb1a5DP
X8PAPke6QRYMLVSyhHWVoU6vPot5N+GhSwpCiJBmNrm17ZHqS/Lb2QO3ko6PIUYP9oSoUNTFYlRw
NxOT6ilgQB0QGgN/PIFXMJtPucO8Id7h0EjfxDWjufe8aOpzsoCiBPnUpl8UJ7sV9WM9n01jUGJO
s4Xjajs1SA1g6DiTeup47Fs818Xc9HV2RnADHNsr8UDe2MF9FRGKEDaVLgLaaJjnasm/i3CIO0x3
BZY5WFdvP+TTLSDdjTZ+R0J5143QPZlYHfOyfM0hdgmYiVJlbSN6GE/npeOtFGYdrIRvC+pj7Tjf
hVEAvN8cwTjV6JFB8tDi7iZp5s+qKRR8b6tMiMA6II3SNzJxZxG1RoEFCE7iz2h0KLO5FUE4fK+v
4qKp63vSU+2+VmJfBdXWJJQl8KPGvBvjYJ1DwWzMuNLnkwpLDOGipo9vC8LJw2TfRi21ytFCgh2m
qjKgCKeDRkrMviKyVuIvmt1wp41b6cTO/RN6Bl+1MgHgnK00hEsVX8y6SHDcqkFyq5M60JbkzYyT
W63ocTajN9PkrBSLGZroK3IJ6zlILJKjJ8uyXkWkLQcu2PD2Fqr1yhIu5CJvVazLCmbK2r4RBpMG
5y7Q7dcEiCISHFstXb4OEUsd1sRQoEcyUAfmEUf0mp1uL2tSyTHQDxFr67qM8GIN7ekB69avqvkk
H3iSHsKMjFmGp5Hfk9nLJCoAFdVWeONZ5Zw90PTEEMkcj8Bn4es3OzxI6zy0A1WDX1XByy4eOBF9
TVhUq6ljkauJ1kw5KQjCC60zPGcLGZ5oYSVFZjxbgNTWRJ2ZjkWcELm1P/551tIM52fTh2NZnmrZ
TCIf1bOguE9q3bTyQ+vMXynXe6yobjWC34hzEfDoSagLZ9SF9pEwJjkaoKe8SCL2LB6sNhKcc1Qt
rzqPEDG8pI9AheS0Lb/A0b/UCQZuA3GVN39NgIbzfWcWb5hPvI1qgxjKxhSxJ0Kv2/YhRWNppUIO
N8WK7psDa04BcpqyDuBaUz9T9Fohd9339znES3sKUamPqDCZ3QUwXfyqiSiSvfCaTHYOYFev36rG
i2ANBjcPn8lTUxIL7Upim6pRjatzgY8Oays1mMiGjUlEJLz/BPbo2QPoMgzfVaAz65IXXMwvEan2
knrnsVJBV9tn2+xOW53JScw5n0JFPas10LomelNdrJBhfDbU6XFKzEMHICXS/KEEPccaniEcCkMe
2ipU2YyYemLd7YUiK+fM+9c63ifN+DSQ18gS9V58mzCTKKbCNY799E5pHDTkcYB5KlLHPIsv8Yj3
N4SXRWRAIZ2QIs4gPA0T3gxEXA9WOX+d0eQEHfqcU9JH8Gl3oCgAqqz+UYUNx1E32jzuh3RhWqpQ
FGq/Q2XwZAAsEy905/xl+v837/6LvDt5cp0X8X/93//9H/LuLwSMEaJ8n3L/8zN/ptw11fyXSn7c
JVHOdzkG3sWfKXdN09hFNM8wPBz39zl361+qZpgk6T0bU9TTMVL+yrmr/8J0wQVTSZerjmBp+uvk
/owfth/G7+OJH1wf1YVqSSPpbgn3x/RkaOGdf6Uteps2Xj2ejfqV8n9IVVY1hHeiyOgewN+7X+bP
P/7+j31UMP23v/YheAnRsVpNI38tuJ2/w01kP0PiLRjuHizykcXKeinTU3hr7MunGCrZV8oo/gj3
8ZGEe497vnbX0c34rN1MG+eoriY0wURIA4TatvyFtabZ6gc7UXU1oFngGgwD5g9u3gdvd9bQNLIy
U7t1WhCLlVA0KkTjjQjzrUxgCv4QwvJeUXhHPcaT0y7TUcnnAeL22gJkp42NL3tJ6GETTw04VMJG
m9qEpFnv45TMFc3AyroLTPUzkjiTr4QjSi3aMq5R3YYrRGwrghHYvD1Xm5ri2U0atzFsQvWwW9y8
QsujLnzZuG0UpNB3wC5kaibEpJlb+LFagsqKrbT05Xhou9KXQ1Rk7wsX0rY01EvftuJlXWoVebZG
qf1r04dl489OYu9Q5junfSbkgWnyBvGnygKz9mNTo8VUSC8OqFF+JG+jTU3lqxlqsb1T4eeSdEq3
3QQhXyz+pOWApaVmZe0gxeubyoBKuy1buUES5ywmQp1RRiHI6DYB2cZhV1LBwopjVhgA0Z89okgk
3ETTNnDWaPrRamfO0YhamFtFibdsatHTqM3ajCqsd56iNn6gkohxChPGj+u4NDNvm03BC1j9AwAN
HUAIKlVQOXf+Yqm3KtShO7mpWxTBE4gO6zZw498Rdm39sENyacA6scVIbpLNdajVCSQCCYyDNfVh
8nIt8SMkXTgtsO1CGSTvituENxQxxlSQcr3yKmWPUhhwkrLLmlMBSEk+Xa9QTxUq2+XY6UaKSVSj
/1ZFCqnmum0gFqt4SK8XK3sagYgDr8MW0pzWp4Ss9WUvhl9pP5jL0Z2wUz3Hepb7MtKyx5aC+UFv
Te5aq2AJoAEcFVQarzy9C3fwtz5fhoZrFP5M1QVPgmW5lS978unQIWQ9jEKqSmyXm7jj7rrzeOZD
L+UnqvWp9GsYNhYc7w70LwV96ylUHL/zaotETQeJe1QDuDUEKcA4OnRD4W3GCxWek+QH0JrJHyEE
gNxoORBHFXW5PMSDOOdLb+kfcivodu+e1ypxeGrlSbVl6e7aoLmVZ1PKU/rRWHFV+l5lc5piWyCo
JGMyWodh5qEJXKaKHHPGl0PZTGLHdfjhkAy9khVxSEKbJfdLFanCMCdIBTlG4+xtr9xrxGV9uXcR
vQ/DIph14EtwgpnJYG1aFIRAOwa6tpUfsbXF2VZZ/3r9etnroH04kDW8HNVELW8dhAXrxuT3Glt+
r1k0sie3ke9g+i6a2FynA1BZuZEEdkhFsUemUO5+d2Sn/qEMSn5MxJwFZrLwZW8yk6p5ld05LKA8
kV3Z1K71RgwYkzNU3HR13SE/XV83Xr9NHqO4ObQ7hZts5C+f/vj58e0ANiv6Yx/V47FmnV3WvCOV
H1piitLy2jvgT65Gee5OyPMhr1c2ujEgqhuqp8te016Y70hr0l72R7q7jRvjBTXqYksM/iaYnS2c
DkxT8lh5lByXmLyXb5ZDuUNuu3zdu88USo9sx5idNCpj9oaq7Ca40HgWxNd++JrrNn003GWtN903
B9m2jeF18F7xmLoj9ruWOW9ylIhNqnheIYqzN3LbCKUf9BvsuDYft+UTi4ptGTF8XuopV2D1ooKC
zxUL9Obi4n/6Wfmx655Sfu46lr2Pf0qcyHVbiKND/G5vzDBLNzCblMxm+GAsuOSuts5UZQelUF/N
ILa2iVj1ZDOKVY8C0pVD5ddU7ck+8IiGCAYtJRQqS0zxh9rN7UYSnMjGtdRHWF2bnSFm42tDMuH9
UO4o4hrshRAJFn9HrZBtKNoEoI1Y5oqxI47QjXoPTXbfbJAeLHzZ6GKBvg7fbROrXpNShp+WmXjs
4bEmR8+PXIwQrkNMqK9bazkkI/XNumce3awvd2nTfebnGI5Q191AcpsBq4OUrGClxfFmTh8+mXdm
mhIyFKcgSV4c+QbVJtCoKYV9x53gkIgtfh5i0NvZqp1DEeMM6x28BIFYL4e8JUggu2C5GyjwaUCS
Urtow6riogk+jXNwQLxA/jYWtQ3loYQf8djqZyjgSmYRfiVbrHep094l3pLswxZp1Hy0vvcJxfE9
9ffouaPNHqFf6oQg/FrYtyit1srQN8PfooSXtxUW1iTME7gl0GwdquAxLsE8yG3icSDeluF6CchJ
qyzecdRvRo0lBLK2doOx9GBr3nOHrTvPYerH4wkaJFADbW5T80aVsBXqvqYY2qVZzP7OI5Z+GLr5
YKaAESuXkI++PCGmOeySOfeHsXqMNQycUnMaBFcJlAWF85DABrrWO4B/qoVqgGzEZOt7FD9dhpcd
QuIkBaq3RtARdQHRXJ4A2Y3tFCM4hbs3BuSOt6GAsHCgOWqBdTSReQMtJfkKHex2t7THwR1Davwt
jWLSFHsZ/sGV3Tt39kI0qlKtgQU11763E3LSujDVZKPJVdqL/xxCiaTtF3hVQW18q0hOFRnMPamr
gO4WPQgUJuQxgKZFJS8hTKPYFqBfeTCuY+KwtU9RrNicelF72ecydQxWAyXJj03yiMt35P2ASQah
lwdZI9QOrViEatFkmWsQUxdd9B0QcojB3jpEVjF0RlSaqFllV5VibciDZG8SK5fsXXfI4y4fWab4
W5YAoZHbHGq79y48pBSn9z7FWj0VLUJrTY552DWkIgqIkQDNEQ1nt4PmH8oszc0wQ2UkN8mdFEH3
vuyV8G4iaMTpZT1qp46rbpsxcI9wddxPgW3ueFJY0vXomFEkvx9thIrWl21d8weEG4Q/YeTw5SYr
15QNJRUAa8SnrjuuwxE6FvCp5NC3VHgMgH+UDQ8AuENnr7nDOYPnddcZJ83bWu52fCn+cLX8dkTc
k9Vx327sp+yM2/GoINlIzHMz5I8zJezTHtINOjBj1rZP4HVuHtvxponPwktCQDD05+G519+GoaTk
k6D6NtW3UfpsJndaQkkZeB2kUO+cZN/pvDN7Rzu5AxmLgPf7pkjO9XTTTzdQCQQeao9QfB5dyous
hxA9DG8Txsc0R7uwXIMsCriune0XN9DCLKzY6+4rbPH1FhBAtG66fR+tHeVzA8sC1/+pc46CA0+d
74hr5+mLDuISOahN9JtNRdoXjVpbhAD1p54KbgictDWxJuQM9TWCb+hxmsbeUXd2fkS+PIzhFV/V
5p0LpcJvTXLfql+yW3VXrW4sv3pzV8mZohpe0XW8XnzDB0L1eb5pNxCz7wxgKiuYTDbKPZyEZJqm
z95+WrtH/Zv2UGzHY/qqbqrnegNA9eDBdXlnHIYDSPBVfO9sbWVl3+N0Niv1CA3xrXaovsQ4lt0Z
zqIO9T1KjeJdoBzbcWXfGMOm6gmuHQixl8oq2HxpV8ZdcbR2yxPxVDRrHpQz0O9v0XP1vbypb2AA
ttbNNn8trJWNm/1bV2yAAz61r+bmj+6wnI795+DIWcX7ZR+vOWHsEL+8943pAFXUTGnTVg23lEOj
4LtYKzgQ8q1dv3bJIY4ex3CrU67Y7Oz6EFA6JHQ4AXODtEcs7RNV2ma3Vr+Z5QO8MfPvYQmlDnVO
mwUZ5BxVqfXYHybc2mQ9AbgkOEDYDA4KNHG1baWRaaQ6+XTjPHhcVnG018UneyK4t/W2MfxpGyV4
MRZo5vcL/JhIPfBw/NbvKHeMDt4DKZXbcDd97rw1ovc36NDl7Sb1DmG8qSAp+pSlG9vbddOh87Zj
cEyomLQfzXJVvBnwLC+73zt44PWHIj1U5Rm2oa+VAqXMdhuxkor/1O7NX5xv4IKGEbmIEyKjjnoK
MIUpz77TIAt4hg/mZD2h862ctF21KV+sbxHrYJusSUh7N8FjqG6c34eCSPs6++x1GwXCvWSNVLp5
GD7PT151Q9RbvcH2esg+a3+o3ZrIhPoFJq3MH95Unko0j8s11s++QK2Xmuij0IiFK2tazxQXk8yI
VvpLsacAPoQv9tn+MjxQUfEKv8ttjsDcSKbyhtdfGY5usBk/DTYQi1X/LVw3f3i8PggmUfoE2Z62
y6DgNvecIV+fjTj9a+3W8I2HYl5P09ZD1DlZxX+ot+Ob8jW7h/l5DYnbk/4afkuh2qXqgmDB2qa6
MDinL/VLeVIfiA6Eu2iLEFa1ghPuADZoec2O5vl5frQ+Iet1n/xRQMEXrg1i1xv1e1xsbH/alVvI
Q5homt+6/fCgH6jkPlK/3zzr0WZ4wztOj6jcrSAHfVXLtbMLNqQiN/0TOivMhRpSinyaLN2mhqU2
WqdM2TgQD8Pn/Ng0KzLZCQQ0aH3chBvm1BdT8ykH+FQGGy4dEaAVddU63i8qFCt95x6KB9j6Nt7z
tIWU+YDYxx7SHmDO7h010ipo7jWT5ib0IdJBSwae6lV5w+uW7AjSHULK8154Dm/I22krQl9QAKBR
i9TDfjmDpHGRgNxPD19h5rnB8zyA1eBFzeDavu8O6nFk5qFam5w/M6CBXtJK39Sf+E2P3QkiQNA1
5RpM5wzzEdcwbDJ1k/Ba33uvNaidCeD7ujZ2JLsgQqCmsD47h8BauzyH+4Dwzj7cput6n/w+3pbN
b/heibKGWaTwdgBWSafz7JETuHE34Hlvgl3u288m57xXVtphStcwt6+dE/xD1cFgTYEnckNhLuHI
YN0n2z/mu/TGezPv09/C23AffSng2DxPGQwn1+XPLWoCPnKJNJg28iHrDgSPfNV0mn1kBGfNxbDp
hKcCQTJBJ+EbQRkGZXBr91sYQ17txMW2Ppg26HyjqiDJIgLmD+IjshcKh0T2Rot6mcOl66mxuk0y
uObMNtnH4phMejf/+dOoY2PFwM8AsNlKNmVvr9MOjQ/X+R6VyFmRwfN6v//RJI3aAyrPBoCr9OSO
FjkIpVTBJtQAgr0RuHG4LLsoTfVjS+TKHRWKAhaTmVJ2J5XYY2tV9QbJJQjX2wiDc6yDErbLYfKj
ykHsLC8gCbSpz2CSFePAYZdjUFCYpjMqKhAZvAMyS0hzFwmnQAKb5bgh6LiPwbzY6EVtqgzKdGQm
C18VjRNj1sredZvmDeM+b/r7QKXgVePht2EpWOOe4OnWhVbBta0p+yC8C21V9V0nwwaxC2jBo6bd
98KWlk2XWqBP4fQZRXTh2oTCFbwOdbKjO0DBdzLKBqE4rojwTJrKZcq9bjTtlgR5DG25LrxAGxFk
1VzICYpIcCdCgrJni2hwnOrqIY+8NcjAT5lqBDvXIzRVTUCx54plAsXH+kS2XtuZBvNx/zyBdTyO
8bhTwJzvrwEkSAz6NbXx4mWM+3wVI2Dq5wuRGKNrmNVJeWUR9B92P1BFakGVIIfqGA9rF1PJQx7V
CVvVj/IJLkrY05+qxq135AAmnzzA5HvaZOwNuHbCRdzhxrRe8rmiujqbgKskIl5npga4ycCtNm45
4KmIO3dtrtuGQZ2PenBTUAjra0PjYCr1JfXbZv0E5czZwesxHBi1BhGIkyE6UXm4toaBWU8E4Uyo
23hpZfD4GkzW9eGzZQH5VhEpQ6hsMvxi7k74vhEza/1lhvyRd4RCxV3ZGi9D65K2E40KY1ihjv22
bWxtK8Oq8gbL5jp0uzLmInEMVWxyeXupuCCoPDsajhEFB+tqhjN/hh2LR1AEnS+NiCGTymRjGGqb
3KMs2aghY1QWjQidjLAmegLnkhy7KlljmUf5bzLuF8k4INdkjP5zLg7cf9m8fSvfJ+Mun/mRi6OW
1TTgLbIMG0IqFwjYX7k41fuXyszhGK4FdEdWxv5VAEuWDnQtiThD9VQXCM+PZJxhk4wDM+iCxbeA
w5JE+pB8+6dkHKfx9xw/sEpBu0p6j3yBZQJF+zvcUc2jSg2URTllDdQt1+CjDOvJEOFlm4xNJpe4
o+z/fN8UdBBxzDNKJsL7vX6fHMpGxg91FzG0cPTuO8rBly1T+UM0ON2uEPEpOMnIKrVtO63zELFR
uTEWs6tsqhkN+9XloAbmoWUtN8ujcNT/POq67XLkdSx712ZSqKZv+vH3oYey4br9w18dTXho3+3+
2fddzqxVHGTivAmKAXHO8nsKrX1Rk8FDHqM7Vg6QY/D8DbFLwhMqMBEVHsmAd1lulY1jt38bpyK2
IfcsVOlryLYf5aflpmwQM+GT7F8PlEPZXI+8HC7+7Ls/8LPdH7aFhchGpAB9cLp7W62O12+SPcNz
oHKq7Z0MqU7S1LjGWWXU9zrUpwBLxBRmjtzYU2kHAVzrXG7l9S5+uKmX31Lefxc6vs0MRnvV2RWe
5SXmLx66xERxppyceJtEIdO8fAjLvMJB10BnyAPlNtm7fE4+0khiGjut087yOX2XSsg1yukMQgvy
4Gy0Xah3YdV491nZ1UfznnAXGi0iHHR9+OXw8qXiBAG/IZhxljFfM9Zt1hRoFEgW0cRUFUO5+lbE
Se/PIaAN3ELoWFLRFJQ6+XIIaLpbzwoobOjmWt8ps6g5yG43dxjNdQjQKC82nSvotsXiKpu+ncCm
c/c3SFDHB8fFLxU74x9HqGmw14tG3TcyryQyTInMiV3HsIcgDWcXv18jeLZMsYmAniFieTKgJ/dm
y/yC3J67BZ2IJkmI1pkHAnSyxMtERJfWjSHX8BrnIOORMkQcOh0h6HddI36YYFgD+DvVaOaKALUM
T+aySxQJw4vCyqOV39uhZ+1qS72VF1YsHn9Cdl2A80TCcqz30oPQotAdPb9TcN6cJLEPiTl7YO9+
nL6jEU/QhSKbLUzrSvwc3cADK4eyMcUO2UvzGlxlhKqfiGJ2MvWsL9RNU7LMj5Ln1NAtc/sgf4VE
WCCyJ/+a2ivzAZIRiIDJGM7CZElEFjES+cRJphYl63gYi4SjJXKPVUqwJEthLXNh7V5XMeUIc9LC
en85L23BpAR2iAIehU0Q2HFS8p6YSrPug1Y/yE3X4KvsBbulwuzKApFiSrP8uWqLcHcZZuKc5wQq
3SbANmrRV81FPjYUT19AitYTudqRpG0isreLyOjKfbIHUdeWuHgG8pdwviLS37LnybQwKsWNX4tc
sUbSGGFQHOROmDyGTCpLunQ5Lkg5ayL3bMlUvExIy24g0vCy54rMNcSKNzLqr8mstkxwy9i/KxIA
IXqdK1tkwi0vfKVKVKSdaWTvOnQXaPZNcktyU9+Hv+Ou2KgM9DwSjrC+3SwPdka43PbCKpebUB4Q
1IklvqX7UomM/vViXZnwv44ngQfQBTLgeoWXy5QQAlugCSqBK1DRpUq5wOtVyqG83uqCTBh2k8Aq
xAK1oIpMjrxyebmOhDdYspUbSuAPcDvrB5kqgoiO+VxPUNu4Pq/y6SjT1tsYNiU3hrSWL2+weI29
HjbYyND2102mmZ/riDdPF1COBOGXd024ZDFAH9Ae8q6UAgFSAwW55slMsWxfcmcSPCLHlkCUlAJb
4kmD4Jq2UgUKRRF4FAgd47UNyyK4VAgOHPHM2xMlqei5l+sEIPi6EYAWuS0o5s8OpaE7vbcSoDA0
dpZC6lqq2maMchgrFpCb/Y8kj+w5bkh+oUib6dg4kJMTt0IAnkCLcMiqPCfCzboHSkc0FOaEFDBh
gIeqsM1TaZaLB/wyNoXZTjkfrzeWvC1tenn7G3EjZbNcrH/hCOjCJcBfwjvQf+QAO+k9lJC+C3fi
mtiSveuwE65IKZwSF8IkZ140XzZ4EC/WgNu2CB9L+sRXF/m6TXrMKGp4Kc7oX86z3H0dys8ZQGn3
+myf5AgySeZmedylK7e++55L19XGtd0x79nzoOyatr7RRZmyrFDWAQwf1fah1G2kyXvH3JhaClWa
EqJ9AVaVCoWcsJFITGQioy3zD61WMGtQlgXsRnblfiaVuwCgykrNGrSghcs+imwYxKucpezKjbKp
xG7ZU7CaWTRExvL6GTkcHoxeFJyJL5G75FY5nG2xZqX6At9naxM8kONYwg5+fBNESrVgogUqi4EC
KEnsKaU9I7uRNHLFxkT05BCafW7CdSwPvA4vu3NpN8sj5Ycy+cZcv1Mefx1edn/4a4gmYFfLgywv
KfddX13OQG56d5aXAy/f4dQNfB6Bq5M8ZuVH14pFD6quypfjQDeJ7EL5eNkmd/Rir+zJZnFZneTB
snf9rBz2Sx35sNTKgQn9PWgv8QEgy0ipy4MVU8AoZPey9fo91z/Fiqiuwwyid7lX/r3rn5e968Hv
vvH6XR9O8cNHrsdNMTOFGx+u/r108hfxAsveh6Ex53BlTTBNyx26WNskqOfagMFutoE1f5Ob1D5m
eb/GbuTGD8N/3laWkAnFPRlaeRzgP75Qdq+fu/yVn+6HKDlY13ZNpk9c1PVC5bnLbZcQh+xej5G7
GxAO5ATlB8WlXo+xtNA6DvXBq0bjMCJYIr9YNvLHGyGaR3pdG/OdktqfqgrKGipZhk0pjTyhmBSF
ubNrhZUmAVKASzH55PjaXDZS9Q81fQ2q4eNBsNCW/uUr5ZfIsfz4ZaMcQzsxbTUim6PrKNRbKOO6
GlUFR7bx/C6b4eZXrG5bNxCsu00SUlfZQE5bVw4iNTBBYNwSAESjeRk/Qb67cea6PSAQlYA3aACu
CzPUFGbbBca4CCtSjyKu322aeDVrarkNes/0vUU14S+lF6FJcOmZ8eDscfUpCCYoJEF5nrSqEgom
154Bn9+chbG6Ju2jYzrn0uJ7B6aLxfodikZulFg7ibqD4/NRj0CiZ2oIK0Icub46QTY6CP2MSTS9
WVZHoIqrJqw6PxFei+zlQ3tMEmyGhgI7vxMNNbEL4EkER0i2fzF7IsyDcIGujdxmg6TZINuKBKZL
aFRZgGYRflN8vSWhlim2RegseV0aWH9yuRxf4Y/tYg3HsnxRpSUpfwmJ0pQ/jOzJRu7IqnBYd7Cf
r+PcHv1Lo0Nf3i7uLpBzo8S8JosIP8jA7qUrt6oFun8mKqaz4O/wQHnga8RcLxQPh48Ha2K2lh+T
e2TPiuBE5GYQqOzeNRL/+bNtcY2Yu+JNFoUX9eDDFTn4NmTO3N9oJIrLtusO2ZvET+VN8FrIkKe8
v9fg5wWSKMCJ8p5fh901Svp37GIEG8guvXgLwj2QH5EflsfFoXPubBOVMbFaylA5tmEBmPWvoSKX
yEg6e61YfWtNLLzXQyNYC1YBYMT1u4MyIGACHwTvULD3FmoPD+j3DSJAzw+vO262AlQsRKZikmzV
EK1hcijhO6n6G9n09bh2ut49QPCEflko0ESy6SXOyDTdzaD2VFAL76GGT/qv6UqMc01FuWMQdPGF
O/sZZLjUQo+XKLMm0aA/hv0CHxO45L92y5485gIbFTuqQM0O/w3WSt7BXwRrNc8kuvmfg7X/r4mX
8u9C1ZeP/IjVEpA1KU6A88NEyRJd6R+xWs381/9n77y2I8WydvtE9MCbW4JwCpmIlElJN4yszBSw
N97D058Jqmqps6qr/r4/NwwCCAgD26z1rfm5mmlTO0EhJaFaqiN+j9Uazr8ojKAaSXVN4CiOR/HG
74UThvYvIr5LcS/gDgtxwf8SqoWY+Gus1nMtx4AAQkAYOqK5Fjt8Kp3IkJA1I/WX19jEkTlcUjTr
YhzlDBgct1t9pkQhXxqyd631MvFY1eZrjmBdJHP6FRAyk/U1m7E2V2vjsa7RCmVNFr83TpDsfm+m
PtqqdZuzDjTXjQqEtz1qnaM6CrGLiukhLvpo3qx5GzXXovpZ1edrPUa9viZ5PhZa0xCbWV9naw/e
m9lXU0co/KkFWBsHex2vW5UNmldTAKYuPeO60KsW9fraPTK1+mNVT73v5MagEzU5w9F1d9/Pw+9H
iiyfmItKMQWih9Br64Jk8/qLuRPqe+D00M7sPxTr77uHKjs1+dUIxzGjHbAmQgmtzfDn4yWjS9qK
XIE9sVgqLQLgHGdOamuXVVApBPPW1XWheFqLML4ysQrJQTUyaQJouzSDHwttbSGjtVlc5cbWEpvR
stJhnEBAKl7ic05PBRvOGcuoEFdkDRDIsnk94OOoodafrMEAwARpczdV1ZdpEXkby7xrXdP+vQYO
tib5/p+7iVaEyBsZve2UUaMgkwiPbBdZ/3rg+lqnAoFv87Hr4+yfzpkby087ARTzSalqwS9XL993
L1dfP9J6jvcrrasfn3N9Y1YiAqLflIrUr/qUbNy6ppitfmVYKZqDdXXduC6qOX11TTXcfmxa17Ll
BOuaVTEzzQssIpdNH9s/3mA1xNvxZ8BArLga8yWD20Q1y/f1dfPHwlnulff968a/fP3pVOtqUg1i
Jy3j4eMt69r7eX49xafr/mlVeD8ARhbHX6/w6UypPSG863WqHNYv8zdX+r9d+eNDf/ren879sX9d
Wxefdn9aXXclNm5vZmrsHJLqaIyWgfFy/38s/uu29+fi190J9QmHXzYqizxjfXRgjlH68XHyda0E
pqFulXmZK5n1aO91mrSP93wc/ctp1x32fCHRYR3XCNwaBVvX1jDdx8tfthVmSJRyjVz+aXU99COo
+XHej8jfet5Pgb9sPd16JOwDzvz3V18P/LiMZcYP1Dmnu3WTLiu7f15X8QrvEaI0s7ZXB2Tyy9Rl
zQdgEspMb412rxvXhZvq5rx537UetW7FW9JiajdXxAkqMaDKU0R/WnfNKtYO9+uqakVZcffpNDqW
XP5YwujJ5JLpeT8X5ju+ODFNCncyKfB6TrUbT2HWVNrjb0ltvjBkbf0MxkoeZxiY1N1vMkWIWbfo
xPr0xwQvKCvieJspTYaOIscp201OZVqUFGhRHIt7SgfJyIm+GzPVYTn9jo+heLYJ68rZfvqU719j
WvJR06LoeBfBL73qmtv4CGj2f7GtWQbLnw5Zeob1uPez/MXL9zDpL6f+P5yGBHW3Z9iLHyWX9NbO
dr3S++q6dT2Nu/b76wX+6yfJ1AQV+VTsP38aAsg7wAFfyrUnWxM9Hzr0VZb+se3XYz52fxzzsa2E
MiP9j9d/dVp9lYis7/44xf92mfW0H1f5OM26zRPyJZPM6UghUR+wdF0f8cx12/qSHvysCRW4/XLE
ur1fVUyfVtddYu1X1/f8csb1Zbb2kOvu9yPXN83LSde19/0fr9/PGZtKMClWGiASIahbKLeWXlon
TX2FJ5NRwJ5dF4PaM7qYKGHrQNA2Kio1gxHpTmpNULhSBdlqdBizEUYQcfkbTJil/AKzLfrndmvH
1H4ge/L2dZZdNwtau281VEYqJQbSfTXMiNwVNerNq624R02W2XFwCcFAYsCj2fmCgcLkRyRcgMlX
38Xcm0HPCAPUEZYVEXS4Ktw3uNJcyRoLzDRB7oMKfh8XzXOaKN/F4iw2aZ2HPTLAikF1N0KH4WB9
xWoZtVPiITwfyIfJeI9gCFqlOhBByikLxtGhqeLvQKdBLQ421BOgO1Y4bGMcrnBOalC0p8Muh5db
yuocKsmbzMGTMeNQUWPa10wRYp9aCHtFfk8p2jjLlfkJuw1cxm3nKtXVr5khx9ssKa/VqdkWjN2X
BPZ9j+Pe0ap2XlwbYGUrb5t5yrjFhklu+iH5Qu2cEtgRVo/f+rzIAtzRYv5JrFvMIhHXyTA/L/Qw
p52NrTa8qM19F5XnyiR1UB2KjFKL0lnaOSvez7XRQeQBxyATVQaWG2Z+B0WDetBx41xMOz1Udsfd
C10J5VeRbzq3eC3wGYDkECk0i6EBmta46MaPtPcW+mjcP6YOVTxwUb9krX1NYdKLZYVj0LkIdadL
lEVXQi9PosTxLtMwGF8ixugBO/6LEkxxC/g1JRTthzkOzO3EXgnzD9bb1dDSqFaqke/MBhV/54H5
yxDEOZX3XWgF0uFGd68nIwPWVkWB5RXJkeqUlz6+hHWNacKCXKvM2g3Kst1robrHy9XZGhs7zRn7
E97bdQlfy4ZrAdztBd8+cdd35Xzpnt17aNP93kkmzEob5acSH8IqL3cLL70g7LCvQxw5I/wKmtk4
G2m7KfIdFX0O5Z+lt2ktfFm1HuJbGc/AQPCQRA9ZYcxh7ChRbY6VwDYwERhPYmeEs2LVB1B8nSAM
o+1gZdWB+rmXSHZvZQ6tFbkXcDl5ByMl205TY91Z2gmT8l564W1ptPbJBWQ7eSTaxvKHYkfhDudd
KJklXqWF2m3aDqhrU77llXnG8Aa5d8ntsI1rGIfmnAC1lOdK9D0GoXq6scHX+1YMVt7IyqUoAo+X
pqCLtlNmNqZNpSNZMR6eWVugIA1CbDg5VMB1vhhe2nm82K0NZz0h94INKqWIvGMqgeJgkgyNoznn
YVS+uFaKaGE+tY6zy3g+Ggzng3BRyAlxwQEYG6omdU829Cs8izIf367s7OnmVVVM2kkXglxaxWTN
jLTvI2U923AwsWKLpvI85vZxGr3pUKcexQ2ugQg87S4lTxXaDUhbZIHjhcWenTHlArCDTcAmm9zH
eejpw2s12pQdtbmOEWn7yjIf9G6srivR3tdG7B7mRR2ZCNOf6nLaaIXFhIwhdCWj5kZ1r7IYo9/R
SM+E9akSk+ZEgYL1GCuLxyyk4B6e6pHgr993UAjbqG62pYtEQPTfTHzCMMRCANDw4G8ghBc7ikay
Fj89Swn3nRWN+PaimeZGfSTPjhMPpCG8ZHqBMfurwWDENhpsNFAhYIKIqZNNzN1P+hqz3QiPDbMC
xHuS3I1Hq579zuqDyaJJsGpK8eMu/VqoEw4meDBicVUHhtncVANlPXYPMwyLkMifcw3apzY+t22P
EbcYDiV/rq/38c+5D3/mRXyT9PPBFuN9mFfnJiytvdt6MEsrZ1dqeIC2CsDGsWjxTAEbHocQpFQl
jfetAdrE0MxghiudJ26+pSnE3kxgUmokCgASGt04hp3fZpbrlwVqbjRAuzbUAWdn8z5KibpX420I
MjrzBJx9WSSosbCSKuaXYMr1L5VDrYtIhc/Ir6TCR80DzL2g1AA9G0zmozLJybpGJ6FX+7FuYChP
eb8Zs+gRcF+/74xvWqGNBFDwqtUqLEAJPN2PoScDp4/dzdTGx160DiIt+1pG2oMGRG+B4Fyr1quX
hvm+1CkAaU3cqcPUxZ4wuzdIU/oRDL6NkkuApWpKzXVr3aflpu9d/dThhlMpp4EHjCfN2FcimXBL
dDbVVHZ+k3knHdsw30Ltt43sS48BMOQmnskhbODkVDhejdbZ7VqKnWQdVKD7GbJ2rh818ijbrzWj
KOKkGzWkuWtb+coEodhMVEl5reftihAinWWXMkCjW+/bWuB1VZvHeklY6FNzlm6C+YApLhLsJK2d
8OdpMk9JEYcBD17QRQ4St8pFYg/RyZj3xUzdC/V244YM737qw6fZpsTKHL2nSVfnrZlW4FO7dNNO
4be6s0494dhgkPhi5dL+CcwM75hxSjY8KQCCmQksZO/7fKSmRIYJjlDOSbdRyplV6PntCNCmhbq4
FRq8f8XWXyoXiLtXgxF2XDbVpeoeJkcpmcIXL0TUsuPcMyLq7ASttP049njHadljPo8mNrb5IY34
h50G18fYm+HqofCRVvOQdxg1d8asL3H4W+kWA46ElvQrLcFR0c0xH6UmycBKrP6itjpeXG2xcwS6
roJnw5HhsKMhwdij/0aQeRuF5hgkdng2HPzmmdFZ3NDqVYX95bYmODFIHH2SzpT7RiRP+PKksMCp
0ezM38x+3MXajKWDGy93xoIYV2tkSFSy1Eq6NxOcmu3pOlx+6VLrb6kAYLJU0vINAAfLdtjmbg1o
xE1+lFqCA5DJQKFJsJJsVbPAOJCSMFfxFPxwy30n8geXAFFHe3yFBmsXUyt7k4ukx95D77CfzW+7
WLW3kVHqm0ktgEf0j/hN10HbYrxrQEeKemOTtnp5Z9n6k16DPgz3o91hWWBIRqyibIIOZWUl7zup
XXMQfxveUBa+E3OGs5ne/1aidyCL5u5yVeLaZTlXdR9Sg6THX8wRzMAEiw2U0w9QpvYgryZ9fEsH
yrErR9H9PNKOTY5RvWFSLCVMPKszu8F78c2YaEDUKi183TEfXQ8Ii6HGt2HvKhuSf5pfOf3k53iR
khZQkk0i8/BYMYRW6+K6LGcq81WzORT9JnVc6BuKcexiPNs7CWsjHzZzVwuUfDitm5WhHitn3M2F
aRxo47aZ5oU3di6+uGb/vXMSbgBoJ4nLDxdTeCc6hbJfrztVsQ1FsLIpZznk6ZQcPUMNouYorUE7
td6cM56vNikYxBJax8YrSmPP9AFa8euAA/Md8BmaTiqB9/Y4BtTCfkfSTmMSY4csw2CO3Acqh0um
dfuiKff4rmMr5mVfRjN3A6yabmDtfNGHjPIVNb+3Ooq0GuoQVOha4A6BVXkltd6xfq2Y1VZN9O5A
rcB2rii0K2IRn1THupX91TTOADdM7RlbYQ/ZTWVvhSyv6QcZbiG8jN0S252CLFbCQKE045KEamPu
qZ/daFZTEkAYiiBSXymZflWsfhcZGC9qRgFw3U32aZuFQQ5DpkOaGKg6VdJqOONXnYh5q/b6nbDr
cxrRGceGcuykI25K0d9ayQ9IxLf1oNtfjdzZpMkVLigGNiPEumfxc5qRYrY9VbagfWLUjjP3KOWo
imMSMUkB/7fUUQ5uiGVfoXWQvTQevgQXNRyhx/Gi6QNypVC/VUrOUbSgiSLKhaBP2ABPRLhttZRI
wyBKv1MlOOQu2jv1DOF6ugnrWN3lEUD+bsYtsgYm1y0uKsQrHtviZOqmpD6NG8zTOitIB8IdIyrt
RsaAAZMHNSrsAODPm95q147Xa0dt6t/wGyQcL3dDM70N2Wg8WXHVbaRSLgPL0dgOGo6Uomi6GzsQ
6NUPkRmelCa6Ltt+3gL8j/aucpN5w2/e1GBQ0Q27xDJMeCvNDV62mLzPqAeJCh+I0X+ziob0bkv5
Zq8e7Tic947X/SzdcgrScBuryfdel6AhTZugjZeY1B11xzhtf9RZ6O2qEXzsZFG0oicB1KJkUzre
d1vJgoJabaX2oNM2exMJkAuJD411dHFr+VTo4WHQ3EcgaJ7fM0nGDmV6qENUl7J71CIE3FrYU5Wo
ytteba5ppTFuJm1PQn+b6sVTYerf4mK4VgrHn4o+paQxx0I0mW8LJcWcvNXiQ6+b+r72+MsU7VK3
UjmrwgrP5Vyl5yo8mYqHfmDdNKBfrcfFxGXdRkl/iZBqoOTv3++K9DAOsnqMd+Wybd3Rz8a3dnbG
oKKG0ojn+6a6b1JzOA/QVlunxsInX8xGZ9n7gy0EHyR6VMo+ojiXUayoOmfb95jBjcmJAgH0P9Cn
qT2LLu2ymNLwUuPonWfFCb8767wuCEdSszPNjEQL5/dtoPqr/dzFi8vrH9u6GdMYHY3zvnIVvwCV
eZcti46bEb/IMw8FbqptW2Oop+vneVkQmi0P7uRM/vqyaWPjLGonuRu65n3Tx/bGNr8mDH+v1k0Q
BPVzWo5zkA1NsV23rQtDDylOi7CPXw/5tMPwXYPhy8cWS8ezPpmK/LheeN0RxlQ2e60RMDktg3XT
ujOREO8te7pfN1lZmdw6WNoNUSwuxAoLR07nFv+Ty1CNb2NShcdBM27USaRUPYOAWBcoeLtN0drW
7mMbFrD5PoSRspGqIhS/JOxybSjdlbSkdQalZb2/t0ts0jkh1Iy4bcj5uzF/ahohpbdK8Anr67rA
ArrGv2JTrq/j0tIZGY1n0bh3Mz4f2x5FBc9OZ549Typ3VnLCotw8G0xv3hdMrV6wl52vJqzu8QqJ
ZhLrQDjBAP5x3Ch775DOavV+IgejX+yJk3NWZt1tSW3W+x01l0m0GReSBBa6dwWjr4upuNFFF8V9
GUYjaDLuuXVhV4XuYzVSHtaX67Gam7eBVeFwvb5r3aZPeorHkbxJu3HceGrkndPc8M5oZKmDN7rX
KKy987pdd7L+DuWvHwpX5Xssh4XdRD2GHt+sRzALPKvI6AnbcP8VU9IelMizz1VZOOcyj6utFrtz
wBzLOa87tFY0R7W0KM9djlt3QFGAuphWG0NIyB+tB6i4yQxj0ycTI7feuv44Nq4qxwc14uxTvRI7
dxJRADI/vpS5RTW+OcktlWy4pTtthdgYjuOmqark0i0Ls23aIzEliCDjqL6j8/5/ydc/qAgM8F9k
9/+7jODpZ51BOv9c8vX7e37XEeBraDoAFm1D1XR7cSr8t47AMf5lArRXHXQvtqoxRP23jsBcAIxs
htroqMZibviHjMDU/+XggwKwESIZDg+m87/oCBbi4SczEd2zLFjUUCEhujqmqSJy+My3d4lJzQkt
MdYN3ne3c5hWX2ZtGH0RYan16Yf5K/zicrJPF8PBUTP4pibASUQTfyLIhl1f6UYRhYcJys1OdxnL
U9lrMGs2ki0VQLX6o2lUhlnbiriQl1P4r4zHNENin/TZa+aQZU0L3FuHZgiGdsB0GZNZU0ae7+bJ
I3Z6D2VKoNO2eWRTa1GBV0PQ1Q1VPtJlYOWAILCS6yJyDwNFC1uln7BbU+rz339R50+oXL6oZRPk
XRxrHP7e//xVYztNKXlyvQPDYozAYWwbwpVBl1jExrCQ1lLiUon+3VTTN2RhEH5rGpo826BeBitB
HDTCNjpWs7fMzK7TtB8CV+IdYhO0kblOGspOqq1OjgujrIWFrX2VXVxc6XtUV+ZRd41jb8O0myNT
3xatceNANk8FtDyVoHBXGFeKrhbA9MTTaiuVzjE6qTinGKaMDdzz0jhIaw0Ldsfjk5p87LZ3U0IC
qkr7hF+VE7XPU2U3CNerQ+xqj3kyqUDvqBp0PXEQboPwHT8d3oKpoiCBXg7n3uYPiBsDvTYYmPkn
reJZqtGbjTjDn2VyX3ZToDPy2fC1XAp45UtRFWCfPKa/lSU2mZ0OwT/8V78QSNeb0jH5nxawMU/o
ryWPqOyNrJ2xgIoVoi9V+CAMCd0CUkFOM5ozdwMNCgwiYsIb9JWKaKMegtm2DpT2FX7YEUtGFxhJ
w904Mlbx4AXFOOh6oCcouuLc3lqV+zw2dsrsSgfUzeRQxIIEoR3t67Ie/TpdcIXTRfvaq6kVYDb3
Zgm8hcuEmofKoUJMEDD0q14B2TN429n0fktjyqiNunpO4/zahA7oKwlV/C4xodiSp0wvn7ohP2ck
agiNEOKf+utEk6+NlZ/DBnQ72JR+OOJkEuhaeitC5a7T22sMP1ImdobaLPJHwngcMPpMNN9MQNpo
W72Lqg2qH8InpagIVzhvgn2UPowNzEkMLvmjmFtxx/zD//QXbYfr2MimXJRV9q+2No0JynlyBu+Q
QGMOanWGeRlZ006DgdLq960pn//+gtpfPcTItQzLpHDFQmf1nw+x1WtNVmpc0RiNU2nbZ0Td2Qbf
hoa6/+5rmeS3hiKJ2rvds5y4g5OCf9gpdLlFDHisk+itQcxaRYe+e/n7z/ZX96ynOi53C2xeJLr/
+dF0rcnzTEm9g6Nfe00R752Yj0ZP1viZ5WD7VNi4U87/xM/9i8sugjiDuKFBgbD5C5HWq3XdJT7i
EojAodFyH5jNq75biLem6sJtNMq9bNyHv/+uAA///NdbOpsde+mm/tRHiYgJJTNt96C2QDwSCAwD
yJ54SK/DJZfolPAUzV62G/MxbJwHKUzk6yN4vsJR3zTNO2X9jASObonHDri+KE6VoJEJCQrtE06T
at5+wgrPz8VEjZ7qpJsytWWQ2tnZREi1IX7yFbr4JTeBPfX81JMTpQF8hC0uKi0ygBifUNPeiRLO
Ua2ebbScAC4apshpdsTuuPEj45QzDPaL14ghKjVDuHgbMSFj2KvkZAAg2m79vVUfZSlJb3QDNt4Y
vZE6Q7FWOa8tA1Vp8ckG6chAVs3Cp5LexnTNt5GAqBbqMsA/sAdxMm5dSTiJ4ICNOmVaGp50nK/N
iM6AerDNOPG3ldVOWaDqyYgO2EinB6MvHjttOZau1fdw5sXvMMUzGAODLvEezIgHL/T4ca3KeLZJ
0UkYmxtrchp/qKo80L0dwUV5qNF5FB2xudGMCj8l8/YPd4Ru/tkqRUX0yI2IgNemjH15dj9pH0Md
GitWguMh8sDAD8ZO5P0dYsR5r4QNeTDvAvZgAqRe3oAdhUDROjcI/hjlUwo7jaYX9Nu0hxsTq3nN
vEI9aO7QUQ4qsB8VdESMVbBhHiA+ZRIzky66LnTtsRPkZ/SMkHy662jQg5ZAZxCbRAxyfAh9xfqO
XVCFnxSiloYsqwUBL8jSVvWZBG9Dzdk0xuzSg0TxLs6mtza3sWJK1MC0vN8K9VjHmOMWQ7VLeq30
i6bd69Ksb4rZ/CGVxtqE4fQwljg00maRQ1rSywT2EcSo8XVq5V/cipiDPdYGuRBpEcfVn6HFDzs8
yHZWljvE0D0IyEIh2TuHBBoZYkVadmxnDcaNNu2UPO/gkihfbdsiIxJPezczHpu5eAmLDjJXY32t
J1K0eLrcC0CnfgWRxw6VQITOtZtKigkb5baau+NImjDoW+fCdZtN6BAT6upjm7mTX8XDvSGQVPfJ
1lWzJLDlcFNPogtcfiEn5acyn9ohxc8PG9y8st6mKimgs5S7vKzJeZSeCGyHz00R5CVmYE1styUl
JbWd9ESJHYLOe3GdGEOd3mkG8k1UizoMohEK0DOC3R2ut95RiRh8lfI4jhl3Mu/d6Pb0jaEZgXli
vOD902V0Sm5dCwMMJqB2MeULXOovu8ju78DfJLt+JkMkBXkUYZDHc7yYu4FbgsoRfE1qMyHGDFrJ
IHmK8IGYXST1U51b6rFcOmeDOl43jduta5ZxgHDoebJQEYxV/DRH6b2wqlMiyiM8TX1TSdQYZIkP
WVcd0ooYRFjCp7T2scnNMOVmoDoFWVdrRARF9l71GD25RbfRJ+/iRQg1MqW/jxqio6VWP2Y8rliA
G5d4cJRj38iT1ujzN3CCgB47sgSWvS9D88mqrFvY0XLbaMz4kSHuc5XepRorWkE9wh+dIgPXmgKr
SB4xBjsJrYceVahYFaflI5aVwNi8FLbUWBh+1ml7JAg1CEv60lhmNmpbYtzEVZQIMJabT7QoEwy2
fnbuiqQ8zbFxN/XdtlSUb3jnXRi0wjMnKk9pCqOnMcOjLexfSArBKOP/z2pVPVn1eNU46lGniCi2
GK0UVpnt8k4hvUbLPOc0sSbZoiahbkQkF+HiVN24WNYpJOq7Dt2JqejXcw2UzNZ4qltNHMgGwkzy
xxcSwZlPXsgvF9SxMuC+JgRNdEbouXipDdK2TaJjN5tNhLpCbK7H1PjmwcSKux9UNgxH4IsKVhXN
vrHC27Sq7nP85C7EU+ObcjJ0glP5DfXiOOnhM+rETzLrf1YObLJeDQ+0bLfNeOrs6qWtugev0V+l
eQXQ6aqa9MRPvEWvCjTdJ3YsNrMzfE0tK+jakEF3u7dkdTsT9eVHcGpf9KjYpiXBG2ePddo7Porp
b9Ilt2/J8T71ZsztHGQSRmajFELjltLU5wpefG2dgl3oY30byRCR86jtFQLMO9WmiClNr/s8fBiU
DIpzMeNvEgmyDemLIOXvx+ZTqQ7ZdbYURSn2gmIYhq9UbIBiFKq8lIqXYwqMt4inVRczspUdgSNd
ivigjMDuugkGvZH4wiHTHut2SQ+MzyvnfHQHspw42HypSHUJk4e5LMCkVWb76Hj5RWnLO2m0Isjd
PsBal4QgedKqMSrEG86jw/zmCFzT9MuRLN08k0XIcPLbN253dMmyYAZr5r4Xi29h8lA3gI0HSl9i
dDB5pKLcjjpSVPt2NOO9FosHB0b4KGob8CjlyEkZtiD6vGnbSqC8fVUElmMSdO0MGGAuZavD8Fh6
xK/xS6Z8Zwa0pR2ToaC7nZR9sigOpTf9piSvPOUA1cUgSPh4T13jXUaNvhpo+WNT1ntz1Pj7VRL0
F5XQ2tFusr2sEgQv8VQEcVnVGypXdmqmIldi5sc4ErP4rvGt2XguPfPFNX2dgB0DPPrNpId7Z+dX
pYHOUQ/6NPqemRhoZRVm6YymHtsyS3D5gcBZWsOVHkI4UbzvYZYc7JKI8xQqTxJlje9oRcBcv6+2
mGBiVW4+9/X0kNG84Ofq3glnxH3aSQ9ej9PAwDQSF6POc96EgGJouUSfGyzeBg/FAHZ62yGPbwsj
fg6jZ4whU2zAfBU33I0wvL1WgpNsY2rbl/cOUxIFmPrumtnbTiNVpIbH0GDQrGkTW5u5koieouFr
vIDXaoVQdS8UQgcOUsi6mxFXpLtk6OND7qVpMLI/B1MCBerN6sndOKkcDtqkfS3mGAaoaoGaBEhI
ou9qpo0jFqHi5ea6p7H23sblYrNLpkCP0qe4bBejq8jHiekx1pmugZjUFukMaDW6zmc90qxnpb6I
RP2SDbgAKg6hRB2i8GYwaeJzFHYvslAQNSXBMAmxt3t33AIUFxSFaT9jgRCxm75R6XEeBkUEDlGE
o1Ii2XDg9GH73Of9zqNWgZpq5XGaNPM4qu12GsoebG8mtxrQMWKt6AVJ0J9ledLb/Ggu1f0KM9fG
hMlnqfsVjsAEEEjzsrCW+nmzyPqAgPaF4eqMGzs21K6csk23+haMsLKw262OfN3u6sPten25LiIb
3+tMYMGJcejgj0uZYO9G+4na8v2HZpj6U3vXYhAxLeUv8VINIzLS1F46a8tvCUW31fF6gzxcke8z
Xe8UuRkA0LS9XQnSssqfajdLdvlScpeEOj3HAHc2duLKl0JD6KHflJBEMJwK8kEvGVTqN0KneF9m
j9zidLvIIXBOx+OoixiNWHh6VgrV6arenma331UNqdpIkT+7OjkPcwac0s1/krC+cQjxJsw95ik6
h+F4wzCJ6LUTn4eiecwbeV/J5JR1xc96GE94SwWaq39zO/vVvHKX6WePwUeXFT/1NDrrrbohgZgx
/XE8MCIJmRZcDzubfr17HLv0J2OoE65RDFNMUGbqTNdHMMxVS7+e3HiDUSKNactV5gSXtdLLXpn3
TUC8u+lqMLp82zuUXhYIIBYCCY+rnpvHXqHgriz34yJeXkXCNlyfrYUJw4ohWWkpkj9aNhbJAB5R
JSnQkU1ueLUu8iFVrtRE3jLuDiHIcsuSCN+b6WBB2ll4CKr0oDtlZO6qunggnP69aRmrrP/uurbe
K8mMx0kyhYyzwZ3H+3Dhwax8mHXNNcHVaZWdbWNQeU3tPdg6kkArm38j2YOBph0fk1p9iQTRH2z6
nnBy3edLQEMV8k1AtmPCdDDTwtx4uXWN0cQjcXiUprbH51WtQzLSu+U4d2Nkhr/lRHwnwu9vAyS6
2/AQHMUiqUUL024qhm4b02g3ippbW0uff5gA+dYYZitc1+8LGKk4W7iFxoQtgZpbd8/M2hgeqQua
dr6xIYQKdhi0m9vBZnoS8vPUrXjrTQJylqX8HHt0CHXNF2h1bHFBaPvRnDG4YYh55TC9rJ2QUpVp
0reV/SaXbn0J/a2TxJDsemmXVFtk7cEtTM1fp9xzz7m1xJ78rG+PpZ6tyQkgs6HxqGnTltQ69wch
vDXMpWTeQ6Wmr9U8M66VwDrUVHxvQvlmjvPWadOjPfL9RH0bq4qxGaIUEoqqxtukVb8IHYUEDn3p
0ZnulIXp7BX0rnasoUalPdziOKiUibYpx2jedTkKqVabyfvi5WXr57AFfzJMDOFgTn1z2/DeqvOD
mADs1IY8UNnxLbOnRQ+nH1NC5Nd6co3OCLJxqPu9i9g/tvXh4BBPbeEmM4Na7phxju2gWuKY9qxv
sxgnFqIHdZuVW8saA7Mm6RypLgC/JRyNSWm/EbmaIrriGe+WsOJQIGcIh/FCTvZHaBMRyIfpVGoR
4/WeQIUtmq+gD/fORITDUosnrZubDeolYhhyONWmHgaIF5ig1rBrDQZNxNxzssHQ2KXCh7KV9kwK
GZxnh1n0ltwRHGBamiRO2o0diteWP4JkX/6kq3RlgsjgYBV3whOYVsOEglY8fJlNpL7UR/B4SONW
MdyLahE4odiY63nuFyXBHm30iEq0/CqOWGwc7OQl6ZKLEhLrXe86OcaoVlSUPyOjk4FCcV69LeaG
ZgzgcQmEyJpPNxtRzu2Fo9ISX4xD9yEVZsNtwT5mbRU31BF23voHGPEypV4iMU5mXf4fe2fW3DaS
ZtFfhA6smcDjkAB37Za3F4Rly9i3xI5fPwdwdbm6omc65n1eGBRlyRQJApn3u/dcpezvOZ6lvRfW
O4Sk94SCtdJ+iQe4KHPsHbaXNEmJils4YhEq54jPqFOuxGGeeJV9Y20LpXsZ4pssVh137eATLQ1U
HOAB2ciXYpruU0oEgqFiL1cktov1Ijd9avjoViqMu7zOTiViA43MlomRhaHF1PG+buJ2iRiHsj2e
uzHZ6xkKjyaKMqiy3jwVuJVwgKQg8BGGq9pOTrBiOkSnDNmocM59N9KzMadfIxsVxtBu4N2oZ0kh
vBb2c+g22QH5nstxDLx2NOKg1Cq1Twf34BWEnlu77E5e+BITqj5ipuBDC5iY7VfZYx930io75CM7
hcWbzkYyn9dSxYjRA7uCOmjKEMZ19jZG2XDO+ibd5e7ys9CxknAAOzHCmuZlX5MxnKHesj2Gg3LM
0M3gFjyNtTwWFuocoR1MWU6SogshWXDgoV84WPeu20wmp6QaeYW3eXQ/JDklDYvz1IYctiyg2rzo
Aomt0dRwHW7H2GKXoz+l0NnCZl6trGag981T2+JBiit6kRfOtL26szhV7vSkMP1wdlDDDEbdJrkH
BHu9aI6mmXj7Ca5yobfoalp9njOMr3ha4WlU7fcwDO9WFTfMbl0zP8dD9EnHr7CfhKn5uQc7YWhX
HY1VcDS4ZxE6GPH5PPMXtu9NncFVSOKrY9TYQJjxwRRDIPWwx2qcU2ihXwz0B0ZtRYSxUnl1GGDv
z8T0TZHW5xKL93mGNB/dvJGWeJ0PCkXirBIntjmtPUNm67SHyDsV+Nyr5kQZSeOTrMns8RjVdXVm
UvApsbsnvR0x/oMUNVPMum5CtS/bjqMBZXfHxbkrWIxFsL1H8UUZOYOOfH4VizwZhfyGpe073mjK
QAzN3pus4BrrLAyWhZjVkaIca6/Y39Rm+qnOMXsk8/RVOiNc+SE7D1Z+ywqDfU1pDAz5h3g3iPYe
nP/J6cwPDS54d4Hb3+T31swUu9KTIC+S2+JBtA5zdfIwXl+bSrwZff65i9gsJm4eeIOerqjjcyYx
64Y6jB0jcT4b4UKMuW3uNc9ujki26RXYj+drRDHsrh9YCWfVdZpZpojuKbHRM3dJf5qXYg4gcr6H
i9m42L+aBXsVTzW0quWy3UR600Mh/vNr5SFrNsT1tbZyr6ox1NHSomfFM7gYBTWREgbofpi0+Qpy
AkZF1oCsQHOdFl2/VDGMl90slH7Zvvbi8AFWaAWHwS1QF63yFjKQXagHZlaH+xyxYBcnlE+Xo34U
Y07mYq0E6bLM4ohY79ZrT8h2b7uhLpaJKdfuIO9m87LdhH0es8fFHdDFmfXrse0bS5zc0PynIErR
CRVcxzSyXqLeSm61HzUEnfnkZZW5px+tP5Uh80kkU7bG7bnncuRcdY//qOKqTWQj1S+/bxyvTnYW
tDowaU151Wx12YTg/zcl/AdTgsGoAsX7fzYlnKvx218dCX/8wB+OBE//h+FIaTAasCTGgj8ItJ74
h2CgZAhTGp40hYNX4J8EWusfji5I463sWsHPMdD+XQdpgTlwXF1sgzl+6v9AoDWkt87G/2IS0Nep
MDADxkuUsjDwWVus/yLtzwUpglIm7oX11aepM1CwYidoS23fN17F5zP96JpzcnO19kaipL1iYWII
NJvftBQbgdbM+TGsq7uIwNitdr/GK+Pa8lNshq8JomVf5xREgbskL/5jYrCiNONq53LfAx87ySwx
P1g4zidCItdaV7eEte59P76GbD/OBeC3A7HXD6xPradZ1jethdJYj0AzIwZFoqSpWJShd8lG98Wu
acBSnbR8ZEEzUu4tUnIXqmE6O3UWHaweg7kT4hWPlBXgGySjZMjkXGac/PNcfIq9VH+ozMLc5VYe
1Gm03IOkgD4dsiyrbeupKcW7FDn7mHh4x/qWB4tybonXTWfbbV+biVOizFuKn8J1xV9ZGmUN86kf
uy9jYmn3CXVQA7tcZh3hMSyN6TXTWPFb9p1p98UbrpYr+IFTVC3z0xSW+tnouzO8CcZWRbZQ1QL3
P6TS3egG/RANa/jBkWeX0m4/10L2CPUD7dtlQp62WRG4A9lXa8ZTpmpJVpAhOQueebmqzGJLdZ67
yJ9YXB4n54SrumW5FgdeVico7vOb0HLzNvdwOWnvDnfWVN7bA1ryxOJiUuVXW7WviJ89WwL72OZx
gRzi/GjKApdULgBT1imXeXPGYjXItdEsE+cqe+xaZV56gYHNWJ77woAZVwWpQNU1HDc95om8WuDX
zQEoBLEwNiwDRTO2/dOyyqvF1uRaauqWThoVGaN7EB9x49Px4U13+aTJ/ZLHb/ZInkuZOq2RuPQ7
6ultp0KLdpLplFTvGk+PS7CeHbKp0I562n8p5Tj6yTIXwYDPxShD52yaxnVsdKyIDB+D1OLqSQla
R8tJax0ShnjDIH+UlZMG2B3GnR6FPwyRjCcra2nHg5xMceec+AB8un2tMZcpB/qARropnMgxDhAu
vpZ6PJ2QUe/wMVfXMEQiq0ZMZVp1dmTkXRdTEDdDEKxCGuYe6qiNnkR6spDqjFiBsOcAOzbkdTAc
fnY0uo5nttaDZoZn/Ais0wfrbqjG4ZYaP23crXdEoJAIyhjxV6O3o4XhVUtbkfEayyufuMlPMf4X
dt2fa08BsO2ST72A3WtnNFPEsiBqWX3XplYdvaH4Es1MLkH+LCxvrfjSeqDq8ZHr0OGVhjIJNDXk
qJu/WEg/mL/hDjIOehgLW/LR7hjD7OY01s+Fq/v9YL+UuV3eFQapEFeIEeFPHETNnsSZaciy3U4e
DHJ2XpaRqCOFx6qG7i+Zv5W0DhzZRkZ7xssRa77sM/3na4/BfTQ5oPW/JnmylrRnyMjusxo5cRkz
Ojbbhh3AgKvTMhtoCHH5afnVYOVMXUk07eLC8jHF5oFetU+5ufy0Qx1nUHGNkiHovcn1E0d/Jxx7
FpXm7E3GDix9m9OUFt953vReZJKhE2EhaipU4JYWM56qui5k+aqRYGHV4+fvki8TPvMspNm+LQbe
wMUNJj1+LThp78TcEfLKqxGJiOu7akm8PavKpgOcWJDviCm7154jysgl5QFns84f7HYcDr0j6FaP
Ia0YANBC0ZQHp6+d3cweCHct1P8uR24T6aNqBZ05zBIDe8TB3onGJ/mwH0kJs4Z+EB7w/jQzGA9V
kQ7ANqMPSosPXsNEsys+14vKDlI4DQ22tN7o9PzazXJrTTYNebUsgTb/AIyy9s2xmzaj6FDYM24j
ob6KiePHnvgrG6i96zTgU/E+eSMNYRjpsV4XPlhDFmPVfPMSC29ZUn6vJu+mhzKjmlabdx31br4+
hKwf+3OCpYiYx0gOQFUk2ApT7hrTIWeqvS+eKQ7JhLhYTTq5uvE9k5SnkVJcJ0dW9JFr7qGbksdF
eYmP9UH56TzfUiSVY14Wb7bQXjU9vBpj64PKI+YXYXnotOFTM/UraJYlexpesHHJoPTMa5y30YtX
MBQZSoSkyVKBZTsZgwcaVSZw6zt3ki9zqLcHBH8kYgxyD9k+Hz7OFhJdT4Rt35o4y8eZWUtbGzOe
ZDivuuzKvUV2PLAx7+0jWRJmtpfHkDZAnP+kbcKWw8dhFrgwq3lkwFlxsCs+G+ly6yriGGEkvYtr
MwfNFLVW664CM0GuSPbSHmJ7jXmkbeJkL/WpSvqzNkeFr3s4b5t2WLENvdp7bUqfKTkGMTjLvSUo
GBkEG7+66q9JSAyod6f64Gn5qztjZNOG5lXXZ8N3ozYOMCE2K0wawKhucoSbWkh/Ha+bWhBsnaHK
7+1q5uRLAnQU6i7p61shIvtqKaX2kdneRMvHxJmoFRsZr4nIul9qjymIxvY7TrJrmRRUTyWnIZQo
AlpnBJNHiQ9XdgBrY3m0cQByRa+0g0tR1JSOgivyglBTxU+JLst1E+9DrWuusitOXpMghCd00rhK
MuZAfdRyckZeaXDkpnV3Jqzr5wnpuAnby165Y8eIzL3ra9s8qRcNQvQptqwaDkX0IZQxC3184UcR
1pSxxFN1UnAU19lw7giiVSSdV6uXc2fXA7Tn+tDU2nTDBKTv8gF9AsZ8IEY1rM+yeGgTlgFe5vha
c4yiXHsB6R2d9c6VO40o8k70S37r2/nItIOUdj7rewbJkhMQFJ1Np3UJYPYv3cIBQIpvrQgh+jrk
RH6iaHb8kCSjH8bdAnEdWbhX7g+zo6sWCW9DIW+PbvfslZos14i4TiNo3g4v2/jA7akSaio5cpRp
Apg323EnTrN9sZWa1NbXlMz5Dk/JtLNqa6c4iWE+0k+bAr7dLHlPtYfNmJRwQRA5w3dtWSH2m8qt
F+u7nesJRgPokYWz9NQUkdqfqJGx4wiXWOIRdOohAqBv1seudVGKmE8ioGXrPDODybvXsDTpkTYH
Rte9dazBMQ6A3N6e5FSOio+jIGceJjawRSdGygDhabWvqhCHMKJ9JdLUa5h1GamwfzLGDa+9pdVM
HGdFN0e1ewNRqx02RPO84v62e/8O2wwvhhcj8U4bBnm72fovt3uzSTwqiQLidck1dmHxVN6zFerp
tQlDhADOJ2Xv0pdUZqDWU0FDG5Wgu471Kw6++nF7uiPgtGOcRacNZLPxarYba8PT/P5a0HpOFFJ8
2kYNGxx6qKOc3Of6sQe4OtDlsqIDPTWcU1Wq44YrsTfux3a3XaHYmU752Ha86QbtUEZz3sjxw2CQ
ANzu5k5LVHNpXPKXQET/wo0HkcJ+d3sAA+LjIvQcgvz0JWqABnF8whVf7/2+sVZG2QbNt/UCYXqp
dssyzn+AnFfyqbPemCsIVc3Zu163TfD7oaxWtNp4PeusFTu4vRa/qD3ba9Wazs0xIdyYH5heMf5y
6GEKF+Qwd8Gg1CdmTKUpN1gSuHF/Nn2Z4qBjoE46oaZviD1KtUIip4HxHIudU6hLMJJ/3ngqGy96
LpGXvOW10GoNZ2usXfJxPeZI7eMTw8O7gt63G3eQKsAF8J6jJTMTH5vlGLfytNHdt9nOduOuU55f
9zYeur6YdjBp3ZcNfb7dSKPkdOmKhjj2wLmvbxvO6jQApuuMTyT9PXCH6Eh8ftVoWvXsyXE+bN8c
1lmh1UzxvsMPuLdJqiC/5xMj4nUouZ0nNrD6xtze7hkbbnv7euiijwn+rcP2pmzvhbW+RwOyy0GU
8qWFfobokWIGaujmk4khjts787fjtx1H9lQtdby/v8FkrmbZfDb7plww5DEzmzhrYGRc0a+KBcHf
AfHbq/QLkY9LLT6znfj1Emx/5fb3kqxaI1y8LNtjnLbLg6viczFTwzioFNyC9YOOhIGECLULsjOe
DHbEDLjRgU3F2tvyqCFe7C8tdG3XHETQwUef5+pVK/uEWqbS2JnLQq2n273rvCsuRgtIKPNnlWWc
YF2c+GVJL16mPIvily7D1vXPm8lT9GkZybV1ZnpBYRaKBZS1qk54lqY9HOxn8vKx33t3jdbcm1H4
qAR7Ny3mQs8MOFpHmZopznZrP1dd9dLYB66Y+BzthSBBxuIdXfyweOXdNNylZfndkMZHPUJ6zLWM
nd+YfCr0j2mczYjY9edoKD+b9EJhFeAjYBTpvQLFcarsCb/E3qkI4IxTcUsiOB0FgEiWFtanvmXn
CdqNU3vbHnpJDZ6+ONkhyvsTGjhLHzl8SGsIJ5Hq7jprdE9RHr82xgzLg4WqTlyXAUAiz4bO9TXS
u3PvyvKIALg35unRK1z853QJI0Rc3TcNnYCy0+I09+747PQuqy93uLS2fZer75P55C7P4K4p3Iwx
5TdFdoud6Y0NSbFPNO1e66OMwB0z9shmt+661GUUmKVEKCM0B413TL2kkfNQ5o+zm/0IZ1Lg9cxY
RuXRt7ZnsaLN+rTXSSa7zkSEQg4nJ62fXUWemK2eCR/XcOkJc6ruMZPFmj2yAJwUK3yjuOurpmfV
N+Bj+hhK2a3D8buZRUanCKCyhEyYv9AdalC0V9evDJkDw4KOoKesq9wsOS8dI4ppj7v7W+sMH1rh
fh14ERaCUrt+1DkQhfOi8uziFvozzqYGdcEKarV8z0z21Ew+SxAk7ZMdkuAWDObhf5i7KE8+9pPl
T4P5OodMUCOPGtTCeVfKoh7bas69GRPibHsSawPq5YFBGKHp9MgH/mebdLh/yHH5NalOc3LggORB
61T7qo+hvKwWm9QhD1vr7XNRa3hETma6RHuopm+LmT2n3mztIXfe5bONuyYrbzKcTlY5X7pipr8P
jO6QRbvBnr6XvXEfF+p1oWsgM7wvnujDvcnnaIFpdNatDNNW45JyLHDk5fdjNpIGUeqoRP+5qopn
niUgPw+MkpESAYzZeFG8cZisEtuWDpEn5BkUFdc2mSy+xtsQjY9TznB+ygJMscOCXkNsA+MLZbX2
MK9hENLuhfeYTO1n2McX6YQ4sdr2s4ricDcCkOhMAZ4HX8J+UZGEtpANVzNpkmO5aF9UmXl+aFRc
Cs49mx5ZtTReumQM4mb4pps9Jz8NGJDpYd1ZOB2InmGjzLvHvnXdPU7TGNwTsRPWylqeXKng+wBI
gd65Zsx9UhW0oCp3b6lB8d9LrHrIcormh2vftrMPt+hEqXjMAKWbcJzpzdEdaNpNy5954yT7QdSf
sd3XWKPgRhnGezd7NHVXw33NEmu36GGLZQTbc1+D24gGeL82PtMseZ5BHl37YkgYBh0hO6ER0cV3
0jMwpeRAL+nYaDfdjG5YjuNdNOrpY91DJfCUhQNQPsN7yvfVYA6+tAzohpOknFj8ZGUBIILkFL1X
jxIjENeJj3ObPLEvXhDuSTN51KZrov9p9V6z9xoECWV9mxxaexZ8DFQHEX5d7GsvTWOfNoBW3Bh0
gvXDzpUMlnTBLh6RpcK7S3gfS6V7h1FyN60MEnsR5sGmpcBL+d21XmK6CsvXJJkf2xI1tqCj76h3
VI6ygP3IVaPlkEIInMtbS/H0WZMj0Az92UuXNwG56c4E94wdURP3Xe486J6TcHLG04jRhPn5cBqy
IToXdLmjMli7MHTxfcFWZxtCAbeW9NSBJvm+cIwgdurPLYo1wxJkj4l304nUT2SP+aCm2gfaUJ/0
MHwBodVfSq/5GefjvrOwOhSFeo9RUXbN+NOFTQeu4Obq4A4iO39KAEn7kMxwuWOM61T/YDf5Dy4x
t5YT2aHYKn+6z/3gvnNJH/bWNMd7zyHKXuggzX9kJICDcenHmxi5NqasyXrb2put26JeHdIW/3zO
JY0PUisCLYO/INMYRziNqB6tFjC0YKt5jwTzEt/ROMuwqmWMoo/0QNsuzbSL9iZ75fj1DMZIF3h7
VfKsMqe4F+UI3qcQWLl76C38T0YuH3M21tCm6trX7JHmDDtQ/V0VUohr21/VJEvWmf14rArnpC/v
yuUjD2Ti4FXFuLOMDv8CT63qmE2b6Of7se0BLsVfKr0p90vne42zj4exfLCWdn4KnVAwtE6WwJoi
PViSyQWm9GCTMtwNjeQPNgE86EZ+GEzx3NLvCQYhS0+Nc7KshvC8cN8ojrnDEMoF18YrUtofymyh
9i3NJGIpJ7SoHx5D4CC9qk9jQneTWUz3czTYdxZHdbKMxyUd55ttUaKgzZCA4ktW5Mqngf0KR5Xd
v8BNiaOXcXUVkRgPiq6lxbgv9hFzZtsxniMO/dw4WDm2eTl+z6zsQ9XftTh0MQXiuSd94O2Hnlrd
xOthAS0ocAJkiNsdE2hwj/NwnIxFvyCTQWZiQraHEej5iRJPSWI+Yv3v/dz+lKFvMynlmNpu5CBw
eJfhySjrDzYnNlKOkvIA2ZkoXohDNRVpAVowbbwqDOYk4+If/SymkG7P0daPMiQN0fZiPRlOJ6pa
77jM7bO49+4TzyGjMpUv6fCWdNfQbJygY0m0kzUNuqFlvSoc9LKm47OT2TcvxGnDLEKdmJd+WYzp
jXVTYET5Vz0bYQXl7lOYVr41sG5RyZNFZXzQyvHHFNtnlMqbVrh2UEhSWqH9zXFmarDKGtyLc150
tldJl7/3IP6YCw67DqK/Y6VvtWm/LSgeft2B2yOkcep7jjoXcoSZ0PvTVWGzn3o6gHlPOA1nBCZl
hC9M68HVkofDPl5h9qHWG8n02WoaKJ5NETiFxUTXO4eiYsKZp81hWVYpaSw+KsOsgl62q9+NubaF
oS13+us8kcuIhf0gDULehUvovio84bdJVT904Kb0DCQHu4F1lJ6zQlFZc4sFKH29qH0ElRa8xbdy
GEpf1783dRf6Hu8jpXPmoRcGyHjd+zbWZZAykW/W5BapUD7iBAFWwZwgxk029+OCaOHhdCtyqdhf
zf0+Xgu2CCXgUKjXRoXta72JOqQmtl4f83ZtWNh0BMyP/WX7+vdNUsecLhzO9FopoUMa9TE2Rkz6
CP8wBPkNms5/kGx7Nlrv6zhJfxU2lFP5xExkOrDg+aPDYSty2G6GEZY2fp90D4Gwv6STk6/1FZQ3
6OlduhRfXKSMoM5pE96w/Bugv+zKytiX7kI3fULpuKwyDA5dFI2XnqkDRsOVh89wejEiGsHXx3Xx
JTXxRGxlDBs03yX5jmkSw98YVeoyNRj7FZZ3TGR8KQVUKa2qxSqWNRfCAs0l1puiPtUsZ6ImSc+M
uwju0W7oy1UQIXLNJnxl1v6+Ib2T+Iu5UHe9buw30PgUWs+YdFipJfkHZzTVwVlrprabZm2YWmDd
pInQTuG6cU7TbkTa4ma79/sxGpkeu5EIo5IGovy6A49Cqht+NUb8rm3YHixV7FdObpz01c6aLx3M
J1GfNIfN0TLVMVf3kGGRcsCcbB0RWylvU7qQE5oUl3ieOmbQM93SUn5u6wz+3R5sryVm22Prv2hM
tztR4mj7bQfCqosfXUumFwcfBQd+n9L0YRr8iULZxLY1uNjCNC/1em9IyVhJJp9DC347zEYbl+jo
aQepsoftsTTizLndMyYbnlovEDjL/t3AHByUTsNqQouNix1Cn8mat+2L7WG7K7tzxju2NYZsN78L
RP72JQveNsiwq++257f196rIN9qFcrc1Ar3dbA/PXReep+qpx61BqbOg2hHn9L1hx3yZr092e8YZ
i4Q9fa94DdfnaM+LcSEGt9ov+HK7EQ2xgkY9ZzVX4gK4zkWWv/7/vzyJ9UUSwP0xgazPY/vOzIGQ
gErfx2NGUMz9YDfqwRvmet/HdcSea1c1+qcCCtBukTRSJzE2zxS8P/E7EsWTFZ7I8lmqtu+XwjNY
0yNpa+Bm4Nt0AK8IT+NY/5ZN+RtroH1uzSPJ3kL4RpW84+F9rTqOkmwuVyBRs19gKzLpIcO3ZLxc
QNCuLPPZS2gMD4ekLTCEz83BAurWsaPpptI5ZgO/TsHv+6n7E/vN4xLaCYuT6Iroq3iESKzxWhnD
u5bzF+BQx96WarwKAEOZlHLkDvISdQB85aC/aBrxBYBgya/04P+bRv6TaQRHwv/mGfmv/Nvbt+Jf
bSPbj/zhGnHpvAA6oQvPJaWOfvrbOeK6IC4M05K4zgWiyhqV/mcfBhwLUF3SI0hti3/tw9D/gdvO
Ir0pCBPqlmf8n5wjf4+E8mtcYBqGiRRj6tbf49qpwfKhtWzt1BWdB1xioqx88a4a0ZlTHR1oSSDq
1UTkY1qu8lMOOg06ZfYfcALGv3sa0rMkoV4AF6b5t9T4YrRqJm6snYDEMF/JTffahf0b07QfHria
qEnNXdLWWtBnrtx3AH382Jys01/eun+D2jD+Vg4CVoyoPOdL2+QkLWznby4aiGlp6w2cFXRUTj/M
7TyYDbCPWri3Bok1sPqcwREUifc5nxWdVRWmAAOjyVKW2rG1huF+TMom+A9Py7b/BhzhiUlcI4aj
Yz8yLKmvr99f7D0T7v/GkCo8STaJ6Gp9dWR/+QC+170V0vF20wTjEN66dlELEqecYVdOXPYh17YY
QIeB1LUjbHEMcdcPKME3Y8rVTcpjNoXuOuZdTo5XkJww7dv8501OzbIfOyPI6Zme23KsiMl78fSw
NHB4Em3+FLIwuE4hdn0r0fAPzdSRiEp/1xpXXOwnJ3omONKvHhC8/khA2jJqNJ6WP72QsAbUOeZY
YRq0XXviDH0Xwu+D82cxpmaoeacX7Y9hwjK7jOQT9Z5sX7q8uJWiNWD+Hkbd3mrT6jDhdY0u4TB2
R5ZKlQ+14RplZ8MFEA2OtxOFdVjVUZn+8Obs0U7H+JpnuXf0kH2pgc/na2mOH8JoAB/U9yJovatO
AC81zfKW0y19MDyWB448ucJlb55kKaHjEm0TaTybXRu126/C/OzGxilPeVpZQfpWL0gLCdS12Hvv
1jekjKe7VU9lt3ucur4ACIiJVcArymCZsUmki8y1Oj/p3OM4GOGxmZN3mAW4V6FjFGzHZbk8Vl70
2IBCSm3c9tPQPKVYLpq3URYMt4YSE3PlQZbsu4cMIhy4KMaeeE1gdyFEWXW3pzr7RpaEAQ+5VAaL
Mwk2+2Ap4GGhOskSGc3wnJe1Xf1oGul5LfU+RoMayTqSVi3ICpor5mSGP61NUX6pp+ZNGPohlI/G
Ir9GctEOjKNJeMbhJxxMuV/TNLHXLP2pm7p7meXvXAlhgBZAdVWxrAFvPPM6OTG/lF+M+iUxCmTK
ck4eUv0tGmr2Y47P8gifMS7uQp901KLxfSKb7NQdzSGtZxxLCkt3KcruQbImKMJyuusBbhxcfJmP
doF6R0E7R8Ucg6RV9S4txPeZkNh+Tg1GgvP4Mxcmrh9jhqbdr1wTIUK/7Rs8UaBKDxZ1XH5q185d
GaqbA0bXTxry5bWBL9zLrUvVW47PDqi/bMtLFocr1GpdaW6Lz983RRc7BJ8TQh3rqhSf/hsE5SUo
1n1CPcUPImqdw6/St/WhIVIoL7/3Dl1fvhqemf/ln2zf3PYZ2y/5/bO/9x6/v6GcaTmmmnPaWoJK
IuULaVP7UxTGgrUuLQlbR9F2b2sTsuf8kxmXBi7ftd9gTOw1I/HnPzTWKuAKhAtQYr693VSegWCz
3eWQYWbBS6r2pbZGUNYf/PXgr9vtXyVeRoB8tOxfP7QVnf3+dYvoXWvcbT/6l2cyE3k5gVUJupbM
pt0Y7Hi30oc/n5sbrUWlv/6f7afn7clvv/5XCdN2t9meLqeQkg0BgwrBnB6czHtvoQi1GoenFhlv
YzZb62zAPkYOFGwVNdcujtwDeEkQzfpxHCnFoXLcV5Ni8zINHxK7/VH0D0M4px+FMG9lAQ1jLIcn
2Swfbav/2U3s2PKqQA/DgEyUAzTG3BcnlKFlx+dCP2uc2HeEXNx7pvnMGKNnWxNm4CRY0QeZPqfk
J1JhPYSZDjyp6Z7MyPWOQ9l/RXQNZB9bOxCsth97eYltrRZHCFr3dGOHtxKjlO7e4dvM/A5VD5M0
SkXo1e/dwByjFAQerGTch6aa9pBycrDKxotX6smxGup7bQpjgpr5GZF7+QCm6hhq7fdWzmhYQJTU
CoItnCrj9Nw8lUvnIpC2k1/HCOggabwdeGmH9D1p72SuI39ech/B9Rx2pB70UW+DNsa5WOUEarOJ
WGkyYyUkm8Dpd3nQHOMdEIPzpQHtDNHfTzDPHbofmYzETSQUyCpRpr4ZY+3pu/WihfjaC3sJlLvm
L/v+sPmIukPhrf5GwoQUo0+vM2LDzirZnw4acV4ucO0UQ2hcohNGyNA3gYwdkv6HGot3e1neBl29
Opoqn7VBNidT804ebkbU6qRmRsTE3opasNA9CBX7J+s9MkwdmRXm+LshhpUAz+5bO9GIIhU8ZUsm
VSAE11FdYUDKIDd4mN5bPmHKoc2gAw8CM54rKTz4QiAzN+jfGKf8Nn90dUIPpoGXBDb9z6QaLkVj
EOpvfhhuPR7myA3q5oHh7ufEYzhnoqKeJVJvIftAYm79JHoUmMS8Gi67ODjFCGKV9mLQZnWEZXq0
yK/tSkO8mUXzDuPWhLbUNMFMuIRIC77Kqr4aAhOnizZjE19fNDhMmC13jsmsDQQNol5Ka6jOEWDi
oWqlRYrVYbxg3rJ8PrLEQFDVKa2Q6YMw4/mAJRNktoggX1QHwzSvTT/gu59jyS4bgmfFauY8TO+L
5PAiT78c0nA5EB78mlT64tsEM3ZR/ISx5zsf8fPgoCYydCMd44ApwJsmy9ewWyf7lfognPtqgBLs
BO7UPRdhTxRYmd/UUJ8sSF+BVuPFTdz4Mw2me6G7oDGgWQde/ZAuBPCaobpaJheoKdxnHsEIXJz5
LVHRox6zp3WW50FYz3MxfB7DNTDlQl2lz/igDZEEovHIyu+cOREMMuxEWhKz4YumZ2XYzM6bnkvu
Yv30mH3tIvMKFGLgall4wUCAlFHeV4QcoC1e/d0uMYSNEpNq0bPBbRKuYoDCRs+ELzYMlt8fS3kn
rPphQlrnCsVop588lMqeQQdl6ShjhfvoQhdtBfPjSYMWO2dfUGvudFt+VBmnJo/s16BdGneAsTrO
j1MS8ULPSJyQ+B1j+FC5WGXrhOmeIpy4dzXvWYakMkJC//s46oNJki8iqdZCwDBPtRz+m7sza24T
69bwX0n1vVTMw6nq78KWB9mSnKnjTm4oxVYAMUkMQvDrz7MB25Li5OsOqTrUobsUJPACNntYw7ve
db+WdnjOITwAqJsyOCgqEGwv8xhfD6wFM8OIbkx3AoeIf+3tq5mREzDSR9IsDolL1iTbp/V7pYZY
wVKAD7rO5stGDQh6avKnNZkwZ6WmfjTrW8snA893vLkkhR+rtbGy9tKy2pMD6PxFmtEN7DELiDCA
byUfXDsCZLbGM25bj3EZ3cP5TG6Wf23f4ojYTYzI9Caqa4cLqBs0qM+qfQQxhaGS8YFbuDnS/NYe
lkMDXYpoR5BsPm5ZZK7DnfJ3c5azoULxptjnENW52WKEEnOlAGMjA9UiW86RQRwFUbygoHg1U/ba
WY1HfCEwhKSoRhe4B0i5NuyohmYNX0e6YTQqtTsxtzYUdlticBrZVdD2fDOvd8m2mqkusQXqg75P
NaDGm8ycq2R7z0sZTS/Be31JxATqhVABgsGS5kib/VweffRNkycUd6JJeX1hZA6pUIZJ8+2k4MJW
Keya1mAnCl2nnb65eR3f7dWEjz2c9tputyy9FLa6wA558dVmElh7Z16YFTBn3nfNvwk5/rjvo7m9
UVbwWJFePdp/GRHdCBXnDBPJma3zvTWNpOQtVFMGPK3aPNaDyVapi4UVBf6FpG6+gZy7C0wVx2Lu
3pWKqrLo5epCdsmgdMJw/lVaExoCVjSFZGqqJLviptTTuVbKGZBj6Z1OwZmpGWXRjPJ4E4/kCf6W
rFFPvMRNFFGsMSR8KykJPP8ZKbzWdufg59pNK4KEBHTg6Ngbt4W2taf5dlMsggwK9z1MwrETLDIw
MNdytf3qJ+6Nqjn5LWluwY29r9/DZFUttL1FgMykinAUfPMM7tEOrtRsx2UielZQ68mi1IO5THlV
lEb9fhsz7+sZEWhy2pLcpDYIbyUksIftV+0WSipNQbsR/tlUN54V34WB7ExjdOFzTY+hJ69JSnPs
0QXAi2oSZcn21q68aZxb5SIUH7ZSriggrF1GpGXFRv0ptEnK0q/XpYsxlKO5aPD1km3i5AtL9b/a
7r68xkEHQ3uaTCI8xFOHdG0r2b+FucnwJ3SL8qb52Ik9kjkq+bzZzQoZCoLmEPnoFosUFp23vdkI
8GKzt/YMqBxfvrfYxU26CUH8cabXHMeQ785/9ccMUqtABVdGWieBTo/WbhBNzR5MNOmPvzanNJin
Zu/lb5s/e/na7L2IsrSKuYpEOHQycJaNAOZvfZRb0watBAi5Q3c1X3/+W4t3eu2cLRO/byQB+ZD1
5uxFlKmsRX3JZwhZtI1I8hBfT7FTPgwT3Zmadxs5O226halBwqPdnH9w3NUKW75ofg1IiUCNfZbf
PE5RFF9Si1x5VCWIFhJxzWCrM1E3uyGFrcGA/QX5MVqBs74DlxOKvODw3tCjqzxx5btylEE5E1TZ
uYKJR7gsy0mF3e3OYtNyJtuCSDShkLfe2n3n70VeOUBYrYDQzTMiCi1oSTSvCtJMtTzKLreWE86t
KEsvRx5grObrzhWJ3iMvwmrVqUyyKbWZnKmf1rDJXtUqpnSoOyTXwqywmRhGcU1GnzyFeFGdmWEK
yCH9AN9x6Wnr62KXhrO154ezjZd655LKGiZ7BoC+bDe1Ugm+FjvPUYuqdFZxeyCaFO+ygpkQLo4Z
kYy/MMRreIBG9azZs1IFJSGxWWnFAVl8xKpFXXJnPc22fneaW8v1TDWqlGJjMgQn6tV2w53U+meC
P/F87ScBcR9sgiyAOGajktYBYvtCyl3y+g2iC6EDsYn4INV3moFxmq63WxnMowYR2EIbEVPEUrlx
4616q7iQRFd72giBmPOCpDXZg4zlgyKDH4Hsm8zLnJG6o3IWjEDZVAFseuTt4AcyoZUi6QQPw97/
ZCrpZl5bVojuBpIJpqAH4tnKpVMAmrez7bXlaeSlSvrtaJdTQwobs4Zr8Cyx1xGlFvylsyWHN1/7
f6e24V+5VgI9T2hJs2av+VDLSprZulSfKyHkpDDaQnxyNlJ5Bbs6UCh3IP5oU9nxJZ4ZQACWrd9u
o9i4hZz4Ok4tc1LJ5oONOT8z9TS9id38YiS+FaKnYF/gp9RgkHz5zTNxrexJTNiV7zcxWi9RPW3W
dKxmzyLH4ZLoUiKSrCsUx3xWlIVxDauGSvpyrl7BjnVf2yBrJlB+Bzq1BcSh5rhRbtQZ4aaUClNn
nsKj+CVs4lJSkyaHRVkl+e0IJqwzUx+ZqFqWM1OkaDRr9ijOYGGA+URKo83cj2ZA8rJrv9ApK6Tq
I0CJ4fa+JoSTGmSiwQdcnenAq2ZQLgQz1cyh6rqyoUq6bH4FbZ1OBBcAYUNrPTOfz2xObz5M63Zt
FB9xdAaXRRXkN+ousica+AO0adrdi7T83BJtmItO33yA0E/Oa1nesLZuMAT1NZRmZfcx8l1i7c33
dnc0WlfCao/PilH9qTlQiD+hfAEkXQcnNruNtOZ489WUgBSogUrivPiblwMvV21+e/lq5/DIaQUq
78tvLxfdqFl0UxX3EBhDiZuKZIbmYPOxcQ1MAM2+PLi/lys2pzQyt82dhzs8Zw6xgPPmSEmHs7U1
KCXRFC/XPrm9k6/NySe30fxtc94u9x/CYjtP1050BZxHYt11sQo2wYeggKAQlh44MvJ8osGB8DbB
4XwNwJ+CedposU4VCj3h+blASwcebnn63PaoeWFm9cJJ7FtV2j9I5JERHQNRt0/1YhITjoWTWlFm
OB/fkoVjXKPVe1Ve37nr+8yUyALz1AslDR4U9FxgzBQdlHIsXS2hIJ7K6NRc/LEbSSXUpmfeFyu+
8pOQZJyarJmy3Nc3oHqlqygHF24o8pVWWJ+duJLmBinxHnbNFd4NzFGVahR8JQVCr0ElUP/nTLep
fDOS37qwCs1rJ/4SSZV1v/OWm5ySEelevjOphQVQ7nqU7t7FO+ZZ8uvITsN4gpxql8I1HXwmRQ9e
orIuZwCh4O8o1IdCyx4aomnh6biguJUPyG+9yLXd58yx3ka6ZFzCFuB6QXa7lu+x0/TbsCI3lXd0
wXzuXDiJjEvVKmFipQjUCDTNB0eXKP24rpiJoJNJoEYldc29Re93ziAuvKwh9jzb2tpXfQPj2lYq
p5DyBO8VeC7xoMM7TXUy6BUkSrxuyuxun/JTnOQl3mABdYKWoi6oaqVk0tdym33JJXIetQrDoqYG
n7/5u17r7ocoC64skZhFJ5mXJct/oq3fQlvuE73ewz/jLHYQC5wxlLWb8LreawEm2OisyI30nWSL
iDykGcVuRDJC6JS3ek1hLf9ulBvZ1VpyyIrQjNneqmoIKRUPB3SxWeRf1o5hzUqCvR9z27/JcV9O
k91agynGyc5xfumXHsFQijAlBkgqzKUkAqinZfXlbrfR35NPJ0irDOiCjHk5KuW5IzlX601Emn8c
76mZ4lm3pAytlNitrvhQL9CzK4jJyYvCd0a81YY51YkUaBucIjvb6e5oikKSXAArvggwiS9giQOC
ZI7kS9hOt2f4yEbvAAovgCUXUwOyvAkEU/E5GX3KNVQl3zTPCu6oCwUzOz0KT5uKk6+ElcEtyMLa
lZdeONIvoCb9itVHINuoLwLIXabbyJoGMhWvmsDT/5ugb/cgk2W+vAAGnFfvilVavV9lKHvZUz69
OPo28eP8IyCvXznp54LerBqh/yWMrBpQMB5E/Z5vqrnjn8kIl9xz8bj68w9KGNi2bRArhphQbARJ
wyR2u8MjWTLHug78UJek9oTDt/18xVea4edP2Lbnz8/52RO0DTR9/PMP4kUWxAVHDAzNq/k3raCN
DRH9Vo3uIe3jVrDssamKAg1U5mq2Nnx/0FV+1Bl+/oS/sxXghurZCqolWCdgFJeV9lXTuQ77giWN
DeLEFIyAIEVsg2sF0BD2KbLi3/YFVR/roBc0cBDtRlj8sBVsBoQEoECCsm+gI4J+3HdEqDwl3UCy
bK1tBZr1sBVM+gq1SqAfgV5DbKAeGIJDGhEoKZDx950XQMwo/Hf6+MqYsJohkCVtHxje42vcX8/H
V+2xCpTI4u2+OiHIsjw2TJA1itFeakCvXzGN3oNA4/EUi3nf6kb6yeJIPSEdhJUEqKc9YYATIukY
PXuBpo5tFQiKgb7RbsdTATAvVAQLiFN7pQF1AhkQWt/1QNPGMC1JJpUP2qc/6QSyjPKAYmBKWjvd
DOj5FVmTe8+BxljVbGjHwA022+l6qI2pgKVKajfbDunxgdxRwaTfEiCNNVnXaQKzffyTlcCiBhhE
WTrgpOfRMayFED2lr2bIREiBAVmHD+zVPmDSCKqloDgObh1UcDH3VYY0c4w+CIZU7lb7E/MAdXis
GTYjYKh9QFHJWu45ElRtDNgYZLFmvDoSZMkYA+vBPLAGuBB8T9P3bw0DTGXJxCwwqXvUbCczgS2Y
+SS4+aTu+OB0IpXloPdUQC9QDZnU4s78OTESxVhg1mXF6NSvIa0HqtxfG8JhotqA5UG2v9YLTB2d
EYWZJmrXg8H1At6O3dttpI5JizFkFr7XW0EsGJSGsyW7PT441YjuafXVDYSRDC+moolKhYfWsaWP
FctEI2RVaLZ2BRrQUFCZC9q1+mH/P+4qefbk/QuvmUo5VUO1SB7o/EGnmiHmI8MEN0HnT2rnngG1
gkKd1972gUQyjgGGznrxih32BdMcU6LPohU63+LwWkEh1tVTORAaImS1KoP+ecAftoJtj2kf0RE6
K2J4iqKMw6tnK+BBhYEXAl6t6wsIPGoFhewsUzUwFwa6OKiq1OnwPeYFfQwvh40e2L3rk1awhEWp
Kro22MWB9yPqHPYzHDEamrqI1g8UpcZtIlahrrMMTmkG0W31nhfMsYTVCIv160qzLNkEHRh5hjq4
NZJwT9/HR0OgnwO+B03fbCdLpCzz+DKlM9HM2xmh6XVDWiLJD+w9LYo66ZJlWp2bVDTr4bRIeA2K
cwUHWqdTD05nJkOyd3hNg+sdJyJpHC+KwEkrcBmxNjw10/D6gmy3r+bXFwfcqTABmTZRxrbDf686
m8JAsRkyzTa4viCs6N6WAz510qzxp7yuNBJqFZE3NOuhtgKJgFZf1VmVxrbQmq3T8Jot8/hksCtW
N1QGtzYwUq3e06I9Fp3cxEjutpNp0cCKlAkvASBttuG1giErffUkdGaqWGAZYCC9tkTa6NQW1hXV
39tWan0XA1oiGcO9nauKNdbBl8DccLo2YjJYJuQBAnIgtnbQDenxbb13HxCEFoKX4gcoJJtGgJRC
J8zYNsLgrEcA+b0bwYafw8Jp9tTRT3oCnkUcTYamAhJvtsE1gi33DrcxG5CliXIgzIFD7Qg3ikQ9
HBuHU/v0g5sMoRvqqxyJp7cpt4Ym3PbzU3NBApxE6+BBGJxuSFCg9wjg6VRB2CIcMUcv3x6TGgwI
wei8S4NTCgmBa32VQk3HLwJqRX+aAE5CK4Y9VghgaEShBjoEgIJI7bj8dQNBBVqlEUsGIN8+5Ukr
WCrBWKploR23Y2R4Q4Hcrb6qMcFG3AI8JcZQs53MBECPDAmmJtUanDpErFlub+rXO4GwlQkkg8h9
3ZFqgrnBnaBInXlkD241IMqm9g6wEECBP4lY6uudQJapEwc2RSiOT51kWNgTfDpdB/31viAWRRFm
00/1IQPkDRhVzOh2ovi/mggekiLORYqA6yfxYa0/RRTn+ydO5BMJL/B8EJgMct0knny8IhJPwSZS
8UQM1iqy+wcYtTGvFy/AUyz9ZClo8KcCfIn3cJj9n2HZdyVgPRRQVoXUhHYlQOChbkQ0BdVDwBG6
9ZJh8k8ngX9gRT6nvJyTWfzYJLv4q+y1nJgfnfCUAvH98S7BQ2RxiKFydKLIfWmv/ZIL85/lo6iH
7Gd56j/kDdj84OAT+Ly5Tvfn3QN+f+mjaz091dOP1/4qXaYPHtxzIrenu83FMiJh5sfcjD9O2Xme
Av6L4CxYHk4fAkj09P3VVKB/Jjf16yQ+FtwMzZem+/OPo4Y9mLN+esNpsIyzZfZ0i+I1wuCGotJX
8vky9L8laewf3XUbjuktOwmTdPmYPN2luOvWcusvOY5XD2S1FvmR8AZ+2Vf4ZBUuy2W6OpTc+hx6
S+6G05vk25vzJKSU6HGzt0Z936tc0ur+49H77NxmfSVfrZLUPb7lzgzpK/maFvf9wxaHnFAsxH0F
Tx+X3lEH7HDqveVSXiZO/OMR2UaueouOH/3lySzSusB7S/5BgeSe0+nt93NT66zue7+3CCgeguqp
GzTTXgsm6yua+ht+9l0zt4GWvrLnSz8+mj06j0V/uWkVLuPHw+botP7+orNs+eAV2SrPj/q00hrY
veX7D57vLo9VdgJuv2GEz33WgizJjya8Lhuj/21nmc//m83R3KS0gfrfIT0p0lPRwiPXW3QS5ydz
SAcx6St5sfqaLk+0J8wGgWrrL3q3PF63Osu+v+DyzfUSAjTPP17WO3zu75B/s0qz1dFM1Tlnfofw
+WrvPxwtY12Wwe8Q/jlJg6eX19gHLXS7t2iKLXhvzpdpwkp5PDhb//XvucBkGZyO/TYNpa/4O+oZ
HzVLm+HUW2wQopEcM853udS9Racr99Qr0uQk9hX8dhXHGRVvlidmQofp7Sv+vZc8rt5Ms+/Wtjav
tK/4DzBlv94RO3jJ77nA9x2xywHpK/4jrb/KstWRStGBR/vL3h9blR1Yva/cv/Kldzh4CLaIFOm+
Yj+t0oiV7UmQmK3IihDZkL0lw+Hqn3RvtU3u7yv6fsm6A5nY8dDscK+9ha+y/M2n124ekB94r97y
/ewhieHafhLVtHnLA9JbdpXgY3KPJTc8Kz+X/Jqn6ZkP4Xv/0xPzx2t/duxcE2c8hKtl+p//BQAA
//8=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BE566A3E-A0F3-5B43-81E8-42604784512E}">
          <cx:tx>
            <cx:txData>
              <cx:f>_xlchart.v1.12</cx:f>
              <cx:v>Sum of Profit</cx:v>
            </cx:txData>
          </cx:tx>
          <cx:dataPt idx="3">
            <cx:spPr>
              <a:solidFill>
                <a:srgbClr val="ED7D31">
                  <a:lumMod val="60000"/>
                  <a:lumOff val="40000"/>
                </a:srgbClr>
              </a:solidFill>
              <a:ln>
                <a:solidFill>
                  <a:srgbClr val="000000">
                    <a:lumMod val="50000"/>
                    <a:lumOff val="50000"/>
                  </a:srgbClr>
                </a:solidFill>
              </a:ln>
            </cx:spPr>
          </cx:dataPt>
          <cx:dataLabels pos="outEnd">
            <cx:numFmt formatCode="$0.0,&quot;K&quot;" sourceLinked="0"/>
            <cx:txPr>
              <a:bodyPr spcFirstLastPara="1" vertOverflow="ellipsis" horzOverflow="overflow" wrap="square" lIns="0" tIns="0" rIns="0" bIns="0" anchor="ctr" anchorCtr="1"/>
              <a:lstStyle/>
              <a:p>
                <a:pPr algn="ctr" rtl="0">
                  <a:defRPr sz="1100"/>
                </a:pPr>
                <a:endParaRPr lang="en-US" sz="1100" b="0" i="0" u="none" strike="noStrike" baseline="0">
                  <a:solidFill>
                    <a:srgbClr val="000000">
                      <a:lumMod val="65000"/>
                      <a:lumOff val="35000"/>
                    </a:srgbClr>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0"/>
            </a:pPr>
            <a:endParaRPr lang="en-US" sz="1050" b="0" i="0" u="none" strike="noStrike" baseline="0">
              <a:solidFill>
                <a:srgbClr val="000000">
                  <a:lumMod val="65000"/>
                  <a:lumOff val="35000"/>
                </a:srgbClr>
              </a:solidFill>
              <a:latin typeface="Calibri"/>
              <a:cs typeface="Calibri"/>
            </a:endParaRPr>
          </a:p>
        </cx:txPr>
      </cx:axis>
      <cx:axis id="1" hidden="1">
        <cx:valScaling/>
        <cx:majorGridlines>
          <cx:spPr>
            <a:ln>
              <a:noFill/>
            </a:ln>
          </cx:spPr>
        </cx:majorGridlines>
        <cx:tickLabels/>
        <cx:numFmt formatCode="$0,&quot;K&quot;" sourceLinked="0"/>
      </cx:axis>
    </cx:plotArea>
  </cx:chart>
  <cx:spPr>
    <a:gradFill>
      <a:gsLst>
        <a:gs pos="0">
          <a:schemeClr val="accent1">
            <a:lumMod val="5000"/>
            <a:lumOff val="95000"/>
          </a:schemeClr>
        </a:gs>
        <a:gs pos="95000">
          <a:schemeClr val="accent1">
            <a:lumMod val="60000"/>
            <a:lumOff val="40000"/>
            <a:alpha val="10000"/>
          </a:schemeClr>
        </a:gs>
      </a:gsLst>
      <a:lin ang="8100000" scaled="1"/>
    </a:gra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EBC6A766-8187-D346-9848-59706ADFEF42}">
          <cx:tx>
            <cx:txData>
              <cx:f>_xlchart.v5.9</cx:f>
              <cx:v>Sum of Sales</cx:v>
            </cx:txData>
          </cx:tx>
          <cx:dataPt idx="3"/>
          <cx:dataPt idx="4"/>
          <cx:dataPt idx="10"/>
          <cx:dataPt idx="14"/>
          <cx:dataPt idx="20"/>
          <cx:dataPt idx="24"/>
          <cx:dataPt idx="25"/>
          <cx:dataPt idx="42"/>
          <cx:dataPt idx="47"/>
          <cx:dataPt idx="48"/>
          <cx:dataId val="0"/>
          <cx:layoutPr>
            <cx:geography cultureLanguage="en-US" cultureRegion="CA" attribution="Powered by Bing">
              <cx:geoCache provider="{E9337A44-BEBE-4D9F-B70C-5C5E7DAFC167}">
                <cx:binary>1H1pc9y4ku1fcfjzoxogFgI3bk9Ec6ldpc1LW18Y1ZLMnSAJ7r9+srTYEl1t605rYl6xI2yrKBST
OMjMkwvQ/77p/3WT3u2qd32W5vpfN/3v78O6Lv7122/6JrzLdvoki24qpdXX+uRGZb+pr1+jm7vf
bqtdF+XBbybC9LebcFfVd/37//o3fFtwpzbqZldHKr9o7qrh8k43aa1/cu/grXc3qsnr/fAAvun3
9x/zqL67fXdV7+o7/f7dXV5H9fBhKO5+f//iN9+/+236fT88+10K4tXNLYwl8oQhwizE+Pt3qcqD
x88NKU8QFoRixOT9ZT09dLvLYOCr5bmXZnd7W91p/e7x7x+Gv3iFH+5GWjkPs+GovdAfr+7f8reX
s/1f/558AO89+eQZINNJ+tUtED2LcjfSdRXd1Pj3958HBR8ET7PyAMWLX/oPoaDmCUw0Nzl+nHHx
EhGMrBPGMKUMoQdInp79gMgrBDqMxbeBL6SHN/zy/her8P9PYCJ9o3Id5U/T8wbQ0BNOpGSEP868
fAmNkCcWMSVjkqD7izw9+xGa14j0N+B8HzqFZ3mU8Gzvuneru0rfDU9z9Ab4oBNMJAKA8MP8my/x
sQA/SzAw1g+KI+nTsx/weZ1MhwF6PnaC0HZ1lAh9vtP1u09RFUR5tHuaqH8OEhEnnJrMEth8QAE8
ynOPI9AJx8QCHB9BnCrRa8U6jNPkrSZQff50lFBtVVWH75xdpdIof0us2AkjklgSTzVJnmDBiOCc
P2ga0IYHLvKoSa8W6DBK0xeawLR1jhKmzzsdAleo1Vv6JOuEYgzUTVgH1QmbCOgCpwIBh9tf+CVS
r5PpMErPx04Q+vzHUSL04a7f6acJegNbh08oJ4IK/GjLYPKf2zpg14QAY7CsR1sIXO+5Gv1SnMO4
PA6bQPLhz6OE5NNdlam8fpqYfw4KpSfIYib8B57lORqWecKBd0sugOTtL/b00Aej9gpJDuPxbeAE
kU8fjhKRK9WAt3F3iarf0NcALJRwTJn1N4YMoROTICoxn9C218pzGJyXoycIXblHjND/Ah8gJxIR
Sc0nezbRIOBuQlIE5u6RYU9owcNcv0aun2H1ffwUreOkBadRnt/pt1UmfkJAUyiR4oGfTR0PPcFS
EERMIHbPPc6rZDkMzrOhE1xOt0epRfuQ7vSuj27U0xz9c+dDwMqZEN5g+kicJxqEET/BCBwQKNHT
U78Hp7+W5jA0z99kgs329CixOavugjel0WDZIJwRnPAH3z9J7TzQaDBsZALLrwU5DMnTuAkcZ5dH
CcdlCBnZd0ud7vLbp2X7z5WF4hNuCkioiUdMJqlQC58wLATi9DFVCsr03Ji9VqrDCL0cPcHp8kiz
bvdx+ZtTN4hBIc4Bk/VInKfKA9SNcgnO5inx9hKnh2j/11Idxunl6AlO2+MkcNu7v6qdTt6SXoOu
mBZ4HuvR8UwyOhCKCigtQBz6yBgmwc9rJPobfL69yxQb7yht3SlEo7u3zLJR6wQRwrC06ANZ+4ET
SEiZMmxyMol8XiHKYUy+DZxAcvrhKCHZ85svqkqezMobuB6owhFpUsjOHMTEYuCaEJRLMX3wTZNI
5zUSHYbm+8gJNtsvR4nN+V2e6yFtd29aRaD7SJNbUJv+XiV4kcuxTgQRAjJrj6W6SWbttVIdxujl
6AlO538cJU6nkdaqqaK30yGo9BBusW+ZZzR1OeYJtSzCyRO/m+jQayQ6jM/3kRNsTs+OEpu9TVjs
sgLKB9Xd2wFEyQkXYMIkgV6C/TVxPHt+DXzBhJLqw/1JsuDVYh1GaTJ8AtV2cZRQObs0+qqqNzV2
xDoxGeVc4kccIAZ9buwg2wY1UwvoHX0k2E9r5CF18DqZDoP0fOwEIed4DR3Yuqgo3tLWmSeWiQR0
FzyGqpMQCFpDOAPGQM1HPnHA1r1CqMMY7c3dt8ETkE6vjlKNTqObMAp2b1kopSfCopaExoMHiCbJ
BMGgeQdJKD4czl2/RqK/g+fpXabYLI8Sm1mqquj2DWNTU5ww6JrCJplqDTAEYRFqQqr6/pokeF4h
yWFIvg2cIDLbHCUiy9td+IZJaijFESEhGfDkTiaqgjE0UkGTmwXm7KWn+aUgh+F4HDYBY3mcuZuN
aiIdvWmGgKATuQ90oOXmpeeXGMIgLExTPIY5kwTBq2Q5jMmzoRNcNkfq93fV8Lb5aQhwJCTVCJuY
LYufQGRqQgLhMTkwMVunr5DkMCjfR04wOT1OXflY78InC/LPkzbQxU5MYkEC83uz+kueDAUFC7TF
5BP69Ss5DqPxMGqCxMfjTKGd7qL8LUNLBgVoDllLUI77a9LlyeWJiSF5hqxHFZkYrl+KcxiRx2ET
SE6PM9G8vWt3b0mz9uoBnYDQF/DIpn4IIzm4dWj4BCp2z7bg/vNy2q/lOQzK07gJKttPR8m1/kh3
f+2yN2S/BEJH0BQTNhV8I7nPrZbgJ4JCgcBEj02C4G2ew/IKgQ7j8m3gBJg/jpMEz+8U9Kq/LTDQ
N2sK8dSdObFhgkDZkxKo2jyWzCZu/hUCHQbm28AJMPM/jlJj1rBam5tkeFq2b+DoYQsU8C6T8klk
AkG8KSDnD+XoB7czcSuvEeUwJt9HTkBZfzlOUHa5ftNWZwGhOgVNgdl/ch7PrZiEYoCAcg3sMvxG
CJ5bsfUv5fkbXB7HTVG5OkpUPkCxDDZI3r0hEyMM3Ad4DgSNMvfXpAoD7oVQAvnlJ/czCelfJdJh
bJ4NncDz4Tg7Apf57RsH9vJkn260oMLyeL2M7wEcU4DScPlYoZnYs1cIdBiabwMnwCyPFJgUNj6p
SL+di4ECM4b8F2XsewH5uT2DhD6m0C7IvmX8n579UHNZvkKiv4Hm28gpNsfJyxwFNu2mjm6a+mmK
/jkDgNZAZjHMoG/moLuBvRwWAe6GTfb00Mda2OukOQzNi1eZoON8OEqPs1TdG1Jm2LwOET1nFj3c
yiQJnDOAEMfo8f4kD/MraQ7D8jBqgsfyOMny/8KGWyDLkIxE+50Z9xeEKc8tmQUbcoG1CUofS5MT
jXmNRIdx+T5ygs2n48TGvUt33e4tOzAgJQNZfWixeGLF00wyg8ZZwSnBjy3QE2xeI9FhbL6PnGDj
ekdpx053Wu9uwkbf1fVb0gDzBBorIMaH2vD9hSfKAxllBEenEAHJgefxzKvlOQzPZPgEo9Pj1B9H
QeV4d/uGlcp9BUYK4GhPtmsCDxxbc8KoJaDJ7CU8rxHlMDLfR05AcY6zt+wsSaF4/KYJTZhzODII
aMCDyuy3nD93OBIcEmxxQuhpp+ckofkaiQ5j833kBJuz9VEatadzht6pr+9g3TXZX2+a3wTlQaAc
eN9W/hwgCxrSMbT9wdb1g1m0/1Ssw2Ad/pYJcK5zlMCdhdEbWjmIRSmGwgyVj7m1CYMTEOwgaOIU
f7O/5lfSHMbnYdQEj7PFUeLxR5X8Mr/4H56YBu1k+70y5G+O6ZLQukQkoAb9z/fXhLm9RqLDuHwf
OcHmj8sjxSYa1Vvup4E9ttB7AT0xT3szJnUb2J0OBz3AnkHoyHzidM+p2x/VLwX6O2QeB06Buf6/
Aebvj737dhagu6t33v0hgs9Ovvv53ft3h+MNJ0Mf2e/B1M7D7C5v4aBBzgV4m2+HE+6/5AVv/vz9
oLMfRt3tdP37e2NfEEXchOyPyaDjViJIInRwKhTcAq0TYu+6JIVjVywA+P27fL/n8ff3+11WAkpG
4O4gHw77DkAM2PBwfwt0dd/NJqE6Dk28EiR8eslzlQ6w0fjbjDz+/C5vsnMV5bX+/T0Ga1w8/Nr+
DSmYBUhNEQSbh+DrMOwohvs3u0s4+Wf/2//PxChMGhbytQxUtbD8uj+j9SXDebVgZT/MhGrDLctj
u8AjWeZB0Ts5GrwIQpB5QzvYsP1t+g6Jgw6IY+2ry+BDkICei5fiJDAphVlkbE2YKdyhCItZbN60
g1WcoXwnC79wmMhq22iLs052KZxm9rPnA5n7YTYgJXS/Dwd25Jh78Z7Nhoz5qKVp0XXV+1+UaJsr
1vsLXut83SE/9TpeZ25b1BvN2mj+82fj/VRPoIClAmsFjkBC+7Lgy4dXYRcGTYLpOsk6tlP+kMz5
QOxsaIQbV5H5wYiD9ZjZibLGlRHHtzxLV4mKs3WsaT0nOqrsIEShk3V6BNf4s4nB4AF+EA5z2PwC
lRnY/Hcv/LOZ6cqkHZBR0XXq68qLdfmFpWUxK0sfzzIdGXajw8AOaOAaLBeuEWXztAlSN2nNq1QZ
wzLXdtn1YvZzuSjUUKdygTZgacLWENgSv9fX54j1KtWZ1Ud0HbY+nQel37u6LpCb+/IrSpLgI0Xx
nJip4cYj7VydtmyVlhlbgSJG82ShY2ouiG5nPC2H9TDU1sxAfuN0VhCfIbySsnVp31RXRJWmPUB9
3eZBhNcd7295WPGLRn3hpbYWMqGLaBxKF1rF1TWv5UcjNumlkRTnoGTJqcS5i+oYX3AUz9LALFaN
HC6awP+qc1pd+MpQdqQFWYax9cXg5mdk5hKS7D9FEYKZyWyBE4GD0GD3s8UtaFV+OVsxDv0mDXy6
jpRCs8DX1OUM124C02jr1I/ssS9jJ1I8sEVe3Sg/LJ3/qSAYg+XBoOmgUBNFC2KC0nAY6JqJuls1
KDzNkE8ux6afF2Z9NYzJnBWDXlOfLus6W9bC6D/8fDJ+XDkcDsIVUDSBk2QFYlBKfL5yorqoDK4a
um798KthLqiVj07fDEtoAjunUTwDjH5l3n60tvBMvme+8De4hMlqRW1MrdpM6ZogtugrxVxDm1cq
EOfKz4xZLNG4zli8NWuc2slonSKa2lWJyaeqYr9QHfNHe8PhTBXrfqsuACEmi0H4BLejgclaJfVG
JR3ZEFmfinR0UJzKSySGG2YZkZvlVuSkUdfOxjY/xb0al3rMI5eEBT4FnyVsPTC26sSQepKnlwTl
bKmGuLHLKvGXolabrNLDLFFgvHGbOaBujf1zMM0fLTdHFPwY2htP2LgyeRnfxKbv84SuOzqodT4W
/llVBcRmfZjN+xjZpS/FpjC04ZQspctUs8bzB35NVFFe6nG0uwJ1dtEk+UyMFnFIVyWuKsJ22XRk
3TLT2KY68HwUSpdnOPNQkwyeMQTWLLVIYNc8GWxW6GgeS10tfv56QAJ/0Fvo3oEW3f1yhcDq5VpN
Usn7LClg3SSsXPRGkTlAFju7yxu1Lts/m6BXkCr9qa3Yr/+X7oiDNyKC4X3UDUeQvXxmX4hKVVZJ
1hGT/WUWBMN5EVXnuCgTW7JKzmQmwnmYErG+/0OYDuW3SZlnv3DKE98Djh4KNNDhLyHpD7L8oKlF
WKu0LAtjVfuJMYswuqKpTOcWDxIn7KN+bnYxmhVCcDsLDHJqag2eUFdkIUzdzGUauEFQBVc5bqtf
OG320qLuZYOEnYWAKoJKU2hZfDlLRTJCsxy25KqUmcON1PIwq2MnaTMGjkIObtvEmQOyncIWBr3G
deMWmS/O9n4l6FLTM0sL2UFLjHXHIt/mfbRgbUBmWJbrxGdyXilYxnnOrEXfCU8CK7OjQEuvN2Fg
PDBqm4O/7nHDNn2ZBqcyLvFWRLxcDLWQbk/9CxQIuwiE9HLNVnVVBDMdCzTvQ4Rssed9SZhF8yzp
Z2WlMg/oUeIOY2S6caw8bLRyQYMCnXeLCCsF2aufrTOA8OVKg5Qnt8CHg+LCeV0EDrWbrO5c9DHt
M0JXQYBTRzP+EY3hOFMRN2Y8z85I73fgtBvkxkat7RFkdxTnsQMMLcxsv0q6VRyDHylRn3uRYKGN
VDmsMjIky9jgdloP5iqqu3gGtOs6o9lyjJMO1g5Vdlj0ZDXEnKykxS/6DkXzNEkimxqqdXFfO0li
Wqtc6Hje8W5bBnHgZEFrAtiWXoU0GJxK+rEzjjRJbdxXxSrO8mF0qIyK1f3PfZwSV0srt1FFwMkU
lhAzf6wcMhbh0kjb1usKotZRSCJbRJVcdf3Cb7phm3fjzIdU29rsgtypTV7PgB7AEuqSdV32xBkH
sQC7EV3wmhjzksTSjvLPaZG0yzHML5Vgl2DXwsWeFlVpez1EvTekob4KzbKw2xCZniyN3ik4988S
ZnEbZfS8Bht61hm1cttyDD2Oim4J/H9exqHeZFpkdsECy0tIOtjWoOWmDqrCVrKLAD2zX9G88Z1y
TKlj9QXQnszIV0RjJy7NPy2U7hdwkzqkhfMtwQlfpel1nMd/ErZIRxx5uKlT12qjfqNpp5yxQ59V
GwTLBrNdUzepV+jYtEdjULbCvpprK83d3kKGXWctWc1UXhKbFhFdsnYbNYSfahnPx16167zSTlpL
66oLRmkr7s9KUddzOfp8NYzDxziPuk0fk4XJULhEGb/Le9HOdChLL7W0somKohnFTexaYR2cty3W
NmqiBUl1eJ3kwxkV+SLzo/YSCjWu7ggQ+bq55EmbbPw053bA/Nwr49QCGh9+oElpXYTYrxwRAPHI
smre9bxeRqJM3ShPv2qug0uj9b/6yPS9jiWZ14apnPd1DWSWpeNpHnxKClmtFNiaqMnDbe1ng22O
QvzZFVVgx/lpGXfW2g9pMQei2jiJb3UeTlviBsNQfWjaxpNVMW8M3yFCD5ciC+dMhf3WYNwhWcS8
sUCFy2FZL7FMKqe2DOyJYmuWY+6hlI0LWGvEVVUDfAYDNnDSW2KHZi5AldLOLYOmeFjhVY68OvNh
pUr4Fy79rzKq9FqN6lYG4IOlHNV5J9QWLJnpFuEo5wGJE4dpNKxkw7Gr9V8GqMZHn3yJ8+5SJpG5
GTtgFlD1ovMipPG6y9tTo0lnXTmUV5oE84B2/nnNazcetAHmI8Ou5HdRLmqPZVU100aIHZm0apkF
41qnVmfTOA5nfIyDiyEud5T0elFpWSx0kO58HdtgMOS2pbQ8hxdUdhNX1tI3/R2V/rCuM/XVoG13
GjQYub4iwkGAqk2rJvoQMFhhebTSOBo+Uf+qMiNYFU1j3dYbNrbhpTI1sgsBxBvqfNWZzhN35Fm2
SlFOHF5+lR02TlMGDZNpXZ5Rq7WzZvwrQHm3yptBeywhap5E1Z8Rgr6f0vqsVXUdYd/VioVnXGWp
HfgBdQchk1M/6Jyus8iKaXhgr6zMqUswgWMJCYCkSbcNrYY5MgAtlMnSlihETm4Z8UaVxqcKwuE5
66zSqVLtgCFQNxlQCjvRiZ1hXJwXSaCXrUg2mYr8UzPkCazM/Ar1oT+DM5iWrTFeh2wgXlwOlo0N
K12WLXX9sr2uQjtuMj2XubYciI2qoLbjzoEp5ZtI4MWg/dNY9vqCyFnuC3PG67ZxKKtiUDulvUrX
EIYqE3/IrUVQW8GHBpPWZmn2saJxvzFw4n8qKb0LUD/YYhwSCKNBkjZvyEVaFMLOeCc/NTJRW+KD
RYqttHXzEDEbnHW+iCxq91U62tgvP/fA0GxMg2pRNU2/yVr5IRzKCPStnZMe0zMj5F5PM+GWve5t
krPhQ7DpUQvsmiJtWwHaRkom121QOh2OgxmmEFNnPVtqXRrLtsbnpV/CcNpsfK3FqTGeVq3oZvfB
WQ6R8cysa5iyqgoLG4tIzasmt5zOHFPgi1ejNpXd97RcSrBOF4lvw8HPvYczwdZDMp7D/9YDpszM
21mWRZWHYv0BkmPWOsiE8spEXvsZV5fZKHMnruPO413X2bnZk88txe2siHuvN8A4kTEBD2Hqu3HQ
gZt3pF3mvh/aBkRDdsfKxsvVvIOYwQ1DOniKJz0sEvMiMPTgcAaxhDT9EFQ3YZ7Fa+oVefrBMvp0
Q/RmaCtjIVXZuLYugmHdjAVEi0V/roVvV7QInFD7bFOYxkdZYWr7RtvbdRCwed8UEMYnFfj8yjK8
tAGbwivh9IaRrXpkkTOzSxo7sfTMLDv5Z6mHP9s0qhZ9Rpu5KcsvRgk0Oxjo6Pg44x4KkszNS+Qv
ktGH5Ng+uBC007dDbAZgICO0TtRY2k0PWaOS5l8zTUJXGIxsytC6qHmZnQmNDVvWRT/LGrFp27q6
AB4+wuNk4EmfzdKiCteppqUb4EqtDDYrrD5fGSHEL2TwGBrJjKvQSO2chHoGVUyvCxO+7IYeoktS
u1Qa7TwaMZr1SeEYPY1ts+77TVvFsVfHcQU4Ngx4kILon0L+Bpei2pTCWLG+L9ZRa6ZONbbdCuww
yiEkltZgQTzedi5XtZtiyc8qVZZOq+LIjmlYLwdop1qbbbqVTXVbmmS4joI9ATPnVTgYp72mHk3i
Zqt9Hrk+TqRXtXIblwQSfWOh5n1OalvUkPKCLiEOzt+MZ3WfV24ygFkM2kQsfJX1XpupzhParFwD
joC1Y5L5s4xE8emQQsLBLkuDefdPjMuwmRc8iuyEfUkD3G1iXyIHMnnUHc2YbcKxjWzwvOaGpiuS
1dSp84EtwzAXnt/w5LQHDz4nXEvQd4HsKjVm4Bmx143yzqrF11C13VILet3m/LYoYgh3KfJyP65d
OCPjr8TwIwhJstDtjPa8zWo2k1UP69+Us6IiledX4waRdpvzBgIVWn8xDbms+7UxwPrOcHEHx21d
w/lPoF0mZ7bfx3PcR+A76I0qutCjbfZno5Jw0SYRmGkV2Brzyz7r+5kPJ6q4ZR5ec77eJ8P6kIRz
S/UDRClf+3xUdmtmfwmr+cx0srQQn/Gol26hsgBIHJuNXRTY1aivelBZT1t55HTFtRZFMs96PHpD
1tpB2dfLVAb+rKK5Ww1N5vghPqVl5TttrE8NU/QLlM/yBtcz8aHtcGhXPfkk4O8BA2xdPVyzPuGz
KOyXgpWBnbJ6AKzVDmXDrsHxohnwDfNaXOZ2iNKrdugCtxAxdWhBF1n1yWgi08kSKZ2IaeJU7NZM
We7opEq9GJej3aSJ3QMYimqg2NIsbVWYuV30bDu0oXK6si6AGCfMIYUu7Dw2AJZydLpBUScM8osW
lU5kDY2HSe35xMCuKJwEDRFMT2yHVZR4oVVuyl70bhLz2NZdULl5WgL75a7SjXJTRLXbRWqrYlp7
dTuzTCxgKuqrphgTOy3NdulKGfnu/mBpR2Md2LRLz4O6TWft2C8wH4D3tgXEHgHzQlZAsFPrxWAm
4GT9HJLiLPEKI4TlHHS+PRaa2jiuK6fsfRdH2PAg6FN11AGXTUMnllFt8/GsTLYGSb40CbrOwkzM
KO+5UzeGQ1h+ZljVvPFR7bQSDDpEai5wRDGTOmpcQbHdlNEdRLwLmoe1V1E/d9uKfgLHcA5c9JaO
XIFNAs8dWIULvLNzqWFdCCOK5qamM1KxcpaP5WWa49wjeV56iQhnwNDtvk6WmSIZmFCwchZaFEZ5
NzAIMYhK5mA2P1d+R20JqSRGMqCVgYFtFZhXKARrkWWNtEdLrWmcaScjyRVEFaux08qzirx2QNB5
HpAB7BhfyKaI3FiT3AanJe20sbK5n9yKkN11PQOfQZA100M8H3rrQ+SXg5eUITiC2PeyLCQuD4IN
wqSckdpEdiva0oEY/yIrkm0kussCSDDYj5pCTClvWgNMZVtBmh7KPsFM9jYXxk1fcpe07Ip0dLRR
53/sKnJLikytSQOJ88xK3aqMWrc0Z71MPB+2qzqjUsAcFbgfXfPMxs1fJD8f07C3O2kwN7G8wOBO
N+aQ32VEuVnLOlupv1JjSO0aCkCLxLxN2k57UrXMTsfUsYzSw0OuN0oEdlfjL63JKofX6SYAIugk
abvILalsygoLLG0ffh7ndam3wmet43cycFKqL0wTvtPwi3AvyJL58BYa8dxuW9824OvGdpbQotpm
PIVo3brI21C70L2e2QinK8a/sAojm1HVnw3two9NbJOYZU7chobdwdE2NixdAfOfbM02yLwKQzhO
IVnl0YyuBEQTYCr+iq5VL7VN+x5OQQrB1UtgysIE79IQaTMH6mXA81kWO6iijS1KCyKu4JLyprKL
hDS2P4SmpwO+iSvwrhlm8yS1PhNcOX05b4MKL8w8sy3e7ir2Z2rWt4ZMgJ7Uq70LM/uhcQNN15pE
qQNRDpmrEW+iqhmdENW1azTJinbhwsqCTzkqvuIAzHPTF0ByJYTDTDi1SLcBeDnfzEInkfzcqIdi
RtLEGSE9vbD4GDgmkpddVLipztsNpEC7q0Aq7EFsMXqmhCwRGcvKYyJX4H2S2MMoXRCMk9Ihg3R8
Sa8h44lWlU/aGZQLfDdsm3SBA2FBCqtHs8bIDTcd/MQpS2uYWV1kzntV3jE4AuKUc7VpwQyvcARE
25XWDLUVt02kuCdoH2/he+Lt/b/SPo+3YZCdkyEcl98/1zXtbGMcMFgdFUFEhYQNR68EDz/efwZB
SYFgmsHjFkTHTkPj1O51W8/btAy3BSEJAjbbDqvS75b1/rPq/rOhDm/DPAsXqq+CbWcaiwBptLLK
MNje/8G+/YsTHzl9MFR2H4iPpON/0pS0i4b3kHRKdSeXYWBsoOYDP1pduUkKBksocQqJoU5QRqZX
RGlxnc5U0RS2NtJskUdtB2HiIOzcaoXTGInvmBm6hqi4dy08djNZ5E7CAUIceFFW3Oo8zmyRxLWj
/fZCdAuZQ/xjKZrMCsOA9AoGDhMivB40+G/ErRW8UpvrWcOSwYHU9mnFulnY1rGbQvEQDGdGXYsb
t4xVm5GG2k4CyI8xcDMJa67iODhr0hDNqQpn8LVnkJQJnGiEaA62AaW2DVXaZBbFprSrdvigS7Ib
Is1dCE++NqOZ2pyWoED7HGNIgP2XoZsxyFI7kBKFRHplVUtNx/BS4HajTRKeN7Gd4Cg87Wg+7yPI
iBLN283eUnbDQMBzB0Br85isjaBjkBDRaMkSiAbVqDMHkh5i3RdNvRG6RPbY5Gd6jMZtEaRqDk6q
n0cElMePI+OSNXhBzc50IYg2lxr1bJ1m4+1AVHgF1YtTy6zDjRClsagKA3jB4Msz3tg509UFSiy5
qIBa2GOGrSvMwJn4AW5dI0yytWbZmWYMnHWQdos4G7JFkgwSLHbdz61cAqMpQEXDMlihCMfLXsWO
YQgKFnoM7RaOzJtXZqvOEaTK7N5SjpVJvfHj0bPM7nMWGoEL5Q220Xl+xcvyjEVxsoGzRG1dWvy0
K6JwJkwQOQ9MMf9v9s5rV3Kcy9LvMvdqyFAO6OkLmVDY40+6GyEtRUoUnfzTz1JU1l9VjR+DnvsB
EpHhQ6GQyL3X+hYP5s25ivRT79q4bOrEew6bl7ZLdDnXjH6crHhIlNd8k+owJAtEt4jFhdJhUDj+
MJU4Wz5Lp+uOohu2rFu0k8drZ44yfufxgOF9XrYbPqtrPXkwC+YBOjLz2vFT5xN5CRv53WhjH0kn
2XGbEgUpELOrHy5f0in+sPn+AgPIExd89aZSwp/KZaFnOQdnFKptZRISoUMh0WXp+0OM5rYlKb3N
65O/BTHOxpmWsCTTLFXRmDPr1TkcwTmzoVlfFMr7gY76Iqn86Evh5mzpwmMct8410f1ruraH1JH6
kESY/4ehE1cpoJ/QCY3PktKPRtVfncRn50gmL+tMzBXAxbvXhd7FW/wti6DRndXmvLtrI1+8IDih
3U4KqT2S35tPX2p6GqboBqWIPo2WNpnoawzUAdWVgH54U+7k3jrCvZt1O5nBj00P1rrbmt3vvD9n
7sPplrz2G6o3EtnnhrjN6zy39sDgAUOwQgmQzw0qk14Mz1NKhhOmwi6TSyd1MUoSXmW9BKWIgjVL
BemnbFrgBATjDHWkp1WcvHnKMWfCIWNsckVqSK6lRvtznOfoLa2D9KiNWItYmiyCLFqpWadZ4sMD
x6bD1/Jn96Q42ueu9vMmbOP9OH5pNu+Tu3zicz0WQcdsToL2al13wm/QSJwGi5M7tG6KoEfpiQHL
RR9aGpMFDGcjthaDnC8KymtUdgk7zjxqcyGbHyyQmFTXwif9DXY+yTQL+4MgaTGaxxQNWTYvaycy
3Tbfg6jxys1x1jNnUT42UXpMrOOfiT9GJ5d+UNO4nu8XOI9eNsK/EyfBSJosGsMupJYtgUY/ztDs
79fksmv4ivsWGBKFdjpQeXHR9BdpUC84YaMVdXmIvdIlkDSbTc7nqXNyVGPnzbPsMk27KYe+fx6y
cJROMSVeFs6TBy9ocTM59RwNBvSTJLhGPc4NF0OzS53lkDbeSQRNnA1p152sQRPir9HrOkffLY3D
nEf38dV7m/USVpOnnmezTvmC4bpcwuWRcQpNasqa2mI3BxPPsPJTj3YS45cNZnT/Iz83gUWNFwy2
bMafQpPlFBN7cbYZXhVK9SIS4altoUZrKn+FpnUuGP2PUOFUFoxkPbZJxRRavjUK5qofTXdOVPqu
tpg9s7jOkpD+HImOznLFFi+hw8tpwOiIlixzO0NvXtSPmRKpyrnDUWX1XGZC1sERXSztYpZpjJyZ
YvV6bvRC0FZ1NwhNbekOAsUhpIjMbdMPweT4l7lzXhfj7gpIFjs0KtMY4n5CBwqfLH10WwhUaWe+
TOglT5xBWPc6DFETDm6+1lM2knJcQp1t1m0PYyewv7mbr3OrAbVABlv99Yy2MyMr354C7+TMi62g
8lc0Ii8KllYebqMunRFgySizcGBpOXKXQAaJmko48DFCRQqOmsRdnS734g3CphN8ZvjzDZXTmdtA
jDh1i1fAvK2rRnUVLIUkb4SKSn/5DmnOQbcGSS9CGQp9Mabod5JN/3AhEokuhoSrd8lnEUPZqK9x
6zcPzfK8NSs5bq375FE1VCBnLGzi5IEJEpyk39TF6IyZI+cxl9LAxvZ4qXxDS4ghU9YzUTSbKy9T
NOK7JQ2quh7zjYp+aiLGQ5y2zwH6bDQ+PO8c+THCxHCgM7oejxzrsP4sUncutZfOOcQBmol2CzOJ
cSnf1MLKJS6WFX013gxmSuvrIlTyeWrr+uCpbxZi+DFK56Ns0hr66wslU1cMfv3DRM7PkAZdOdVJ
l6Hw+8LA82ROiuKadLDSdIw+iDXx2dWKHDBAvDeeeHX9hJY0qj/PItoKPiX9YTFQCWYLrqHFsF+Z
Hj7NIOJj5wZl2gcfako/pyaYcxWsKu+jhBbryrxCpgyjArpV0NSYE2uYqUFdDI6eQMosXbmhb7c2
8B/ilX8YmgCOR2teuBm/b8uAQ/HXzFAtaNhOPpvVpe5VjJHikHCIImwsN/fTZhgkfKY13p5iGErW
w5ZOrHRkVMRUtBc08NEyf0/VLnHAkS5m0ubcaFE5kqJMZ3nE3QqOMGa8bgGc5a1XDxLFARjZe7j0
XTHb7kMYGVUwVFaZCFE0p0qzjIlIF20XPW8O+bK6U4TxIPHPgArLNSKyTP3A5NCd52KtCQaLYD+8
nV8hX93CGN2V0UrCCuI0JA/vokkdVDBfMcav+gcQMZweif3h1tYvlmGZs4E3qvBH79B6EIFm9ONp
jAJ8myBkuMlBz9u7I+RzuiVV6rjD0Q6ze9Zq0qUi6/I0uRe+F5IQvwymBwaPFKo2jLjFAAHz+OuC
Fv4yyyIAO1esKL3PQcpRk0Zpm4Os4QWG1TB3Ik3OITM4gvT2OabD8M5ZEz5GzfQ4Til99m19TMO5
fevyBMaqqU10nTuMCbWjeOU78JNnF0W8IOt0mVHb+TGVh1GcAFqqq9VVn4bvfZJ8jTqpjskaH3U7
xI9KjlkKnf6wMcMPbofGQvhonzzbPbJtuogxWF4FLMOs64e3jTr1pSF9ciVjg/qKFHOQ1tU2krRS
MQolJSyH5BSgD/bRHQnl41jUpbQR7Py1Zxl8Axx/o/fe1fNSWtIWfavOzkToa7ixn6MTQMqRW38T
cnkIx2SuVj/QpavE936b0GJwa4+Bk3wFsuVnVAXuB59udT6wIPP71h4VY/nYJhqG+/LUo+A6Nz2U
F5J+lLvZUfv0S7DIj2I2XgZzjR5RlX73Jb6NnMYpT4SAZbRtthp43JdyGAJYs96TS5Vb9bFYClSA
w5Ep5+BNZde07NCnpAe5QHLRqzRPITXlNZMurGC4RBM+6C2k/Q8Zj9+JdttqqL1bKKPkGrDp2IIm
OZlEqVwGXd41Mqh8r5vLIMQMDQ8pKWyjYlQTih57vDzr26TL+5EG+ewmFprV6FXgYr7Bjx5y2IPP
CcbiKkg6nq+RVrlrDfjDfuAZj9YH0Tlp3rIaPw/USxYqOFwLeaaeqKIAnajQLeAFU4QMo9tIUPys
tUC1RbRf0lQPKHq9amTpy2hC91zToMnokkQlwNTcanHrw5lW69qewerQcnJikcl+hC0JP9xrhJ+l
FJNu3azxIWD+53rCL9cAjuj8RYEzaE8uRs48YTBFIei24dCdtglHe501ZDFQIVFDQxEsLLfHWjvN
OShlh+kcfiZfdPNBjTobXJQiEs5N7oJLLaethV4QTyummig4hT31Dr5rxnzagEelW6QuacMvbTyc
+sl8MrHoq2n3Bok7J3lY818rW3Wm5uDbErbucUy2M+lWdOia0mKwa6Wp7q6mJaAUFxJnMWvoyXFa
57XWVdKGhWExHEMCdiSKY5P3P2Onz+miyFUOS1QAUSFZ74D/jEL/qOShx6/06PQoVQODyRv0TE4a
c3TGmME9myG2zmm5wlkbrNV5Eykcoc2AstAynrnOAL7CA2um0V7bqD4GMhlPvEVD5aAtoj4scQec
Ug5tHA1C3LADE2g+aUxK37TpOYFg/ASI6s0FlZZJ5j90M3EOyYAKjvu6rjztldEnfxFeCX1GXAn8
dWfhn9FlJ5hdU/dQm/CXTnqv5AmQQY8dBRMUDgjbpw0Lkjqdz5hAH6ZuqAja0sfQTvBHPXv1jTF5
F1EgtKO6TpG5TboeDoFcL2SS3YPePPSfmxdDOXDgG4Ilz8y6TEU0LRpFiW0wea1eUU/6PV5xqiRO
967cUR2aeoZe7trLZhu/kOAyinAKt4cRew48zXAmMT5a2clkW5psRb1SmGpsPIGLOVJ/OAap9tHh
Ol4OQcLAekDvyk07ZDFhAgc2sKudms8aDgdlNTTnnpDlyuP1aUYONsOMk5TJqK+gFoayJ9uTE/W2
DNCF5b6vADbEQ5+nlogHo7y1mtZIZcaPl2LgA1rQIKnP7fSB55F1/cdYOrxYatce4gUESTPF2Tjq
4OATyO7rAidHTfBMEjG9UKCCryL1L63BftMer8+1m+ZqGUvrTB8Zdl/u0nDL1GYKTtPLvKTv4ca/
eWNzRF04Yurlf7+43zf984H7fU7naswIwZIlbuuURMGMtoM8M+rLM4/DpgNsg6v3O+8XOk54bm00
56PpTSWBaNbamjP3uTk7mzd0mDFw+687Y8c1Z425q0Oljav3Z9oax1kzwGQXcYz+e8ZokdWtWeHe
49Wi3y61xDTZuhLbcP/k5r4596uu6MUJ2QNMIL06/3Whp7Xr/nZnvKIOZRH/7vBGnzW+3nkL3Rcz
r/pAQhlWjm+r+2N/PcHVdYS2VSW5hSXzx9Z6dLNddt/w+0Wzf9l4nK6TZhxlfTSchb/gYt/tM07/
TrTrMd5qeYat+qrbQBzC/Vbagt2LIkih+637XXMSyIOl5JUILjCC0jajbStPDArrABF+E5UMVnac
atisWtCv0Rb+uL+83X8ZRRJTef2bJQHUkwXFsZMCebhTdr9DM09/D37A9FsNo83wRw7kXzf/600K
/PvP/TV/3fmf/7iFdcONtPLX8H99FpZ829cnsf/9Sf94Z3z6763bYzP/uIHmmQ1g239CqPlpx274
M8CyP/N/+uD/LMKzLx9531P4mr9jQP9I8Pz7XOfP+wbuAZk/Xv87y4OlcrH2UYTIDdbS+b1cy+8s
D1KoHthUZB4D/FE+LBUKDvR3luce+wYznqQ7Yw3YEQ/9zvLgIayFjL+pnCZYhuS+0uufu+IfPym2
/Pftv2d59tVi/kbshhjmke4nCPlhxEGIfP/mfyfaV69vvWZd3COiR5lScAF/hdtlpPTgWvhDYs5c
wgsOGav2fgL4yez0CvQ+c7cfvtNn1q1LtiDEITi0oadZHV32OOhPHsEMz57+tpv/3cYm/25r0aRA
OkMAysfC0P/cWhlGEbBYiq1d3LPXJEAQhHoCJbtlNfm0pqigp3Y/ezKgr45wX2JMemp7WJPpqJ3h
my9sNhH/uMH8o9AIoE/dmEwOcxCdVkKyeRYZk02G4jBLH+Pgp1Vr1i4CEskj3kYjkIK2M6e9etrf
bo3gW+/34RkARQ5Ey+/7c0AcZIPixf5xMkyPc4oqZ3Pw1skBCmSmgityQve79qfsb6mVV+1bkKj5
sL/VHKqzTUZU1N/Buf5ro4CFFPs27Rt432A9H6QblhEgrH3DGd6O6jWr56iogVFa6WR1atA/+vl+
XeO6neu8hrPoixZDUAs7zX3cn9OAUTHoyBq8FA+jEkLhjpfsT6W4j/v5qvsiGR5Ju5x8ePYaYL42
YOLxasLSoyvqL5FFa7e/B5N9oRt1rh2aabxWowmkKMOwVbNIb/vb+fwyThYw6nTYn9Gy+Vnj2XJY
UQviY+fB/eUn4LLbMQ8Iyo8LwaiJV7Q93gCfcd8ufLj2YLb+/qr751lnyeLUqwYw/P103B8iQXP/
fzmG7jfLx9wHWHT/AngfolDuorbbd8/+3fcP378DgRyl+/awX993Yb1fx2MWJXcqC96+udi0Neg/
EHfJfHh+GZIaMfaXi2aWQjDCqQFNO8J1SPjcf6sjUbgMh8NwZtAronCAylnDbd4JjCWTNjmurkF9
2GW6E5BTp8MOg49jf9nvBwG8W6LQj8DIuOgG8LJ2OrBWwO2r72/h43o6xFk/snzfqsj38j9fCisz
1/Ap2pmXjIF2wvX9Mb2/LRplfDO8W0tg8jNveHU7iFp4+b4F+8vmDgTeZy9wyhYV66TXw5T2UK9A
XQjuZcjbA+ePcwG9bFBXn9LcBcH0dVpEbsb2ZXHqt5Q6Q9YF6ktrRdl5UZauwVMtug+zijgkBmDr
SVhRG1/sGt/gBeQbHfMB7FXc+LdxAULQJ6OXrRpIGIoLrG761vaffNvxzIHPnrc8WfGd5u89cmWi
QQoxojhhHK956rygtBPFcTaWwTw8d64CxGzLUW7Yg8EjBjH6/+fQPya6t1X9/N//6x854D8XILnH
YDGZIKj0L6h/n6X/MYn+tXTSXxNn8MeL/pw5sdQpltgA3B8SxCqx0tm/UrBYmBY9GIH5gQQA1qcL
MA/8OXOm/4G4C9nXd8ZEgZQcQj9/zpzRf+xTXOJCaP29Rvr/y8x5/5R/zJ0JPh9/bxLvic1w3f+e
I0ymSEq5Uu84bPoZM7zOSNvzMr5C2LWACDn6hLFH36+rbosvw5y3ZPIqKOYogwUAUWQIZpSO3hqc
/PgBwHrh+ct8vAcApDIt6Cyw9m48nYVy3q1h5To575sH2iAcR3A/DU6lbslHdy26aMIUvbzEkBrp
mCDXYF8j/31L7JTZXtAsljecb2MZNw/tr20zH1W9fKpj5R4Q8++ylS5fZvvEPpjQepmZLxubnCz2
1Rdu6Tecd5BqmjSnKnphfgRH1QJnisC+Oqf1F7OmQBVTHyjQY1T86OOPqHxytucgZpfKnPo9zeo+
epR97KMDIwjaIJTQhnXUZaRZIDyQ5LRh0RWYXgx6hdrWIl23Ah32L/QKIWSb6FGbdMywp6Epjvor
X7oacy1/Me6HLv2BJajeINbcOEvf0Vqn2b06v9fp+PleWD1BdQ58fWb7BbI2wuHo9+A/l0YoWsoR
UzMZnCSXDSZr3+0hH/gt0CikO0mxpOeIxA20y5584s5MDxtn1bDVBAMKtt9HlVcaZug7ApCfENMb
SYdBO7a/ljRWV8WiS6fxtcU4Omd/m7NQEvbkj9ZAvoD2NYXQ2L1molCq6DFYKXsU7vBDzdNYNQvf
EBKt0w8rWb0P6+adIPEUvt67oVmAbJ5rXrYbemHSRt4x4VDcYz8T6XzQSUMep9UgVcdAXEOKGg5t
+rSiGT1Dx0M2JoDLoPp3taKjSelic1hk2BRCLwhUYPjX6QzkLPFOZnHwuqmrZFqQZoWpQ70vYw0r
456nEdb/ELIeELyr7ZlBNT8tEaBn/PxJ52I0TqA68e5nOKdvc+NVM5U/tsT51qAtOsx+O5duDfbB
kJJ3Sp6tytc+DKo+6a/Gm83Z93oJ4C85I4Sdsc2GhcDXyqa+fZGeFxxaChHaEWIu8Kd8c3cm8rSs
DfppgpLMdB4CQOJVbdwepLd+WxZ/Lu+NXYqejkZTW8X7qRYuyPz2Ph+yoEuQQdkvjFjGYnNQb97b
ToeufkG1BxTSa4fzsF+QEez1zMNj6on+vHSfmUk/E1dcobIgZZJmRAzf2ySp6NBqGDQgrCz+NlAh
zGKz3rhgb8Lu172XvB+yzNIrhheGHS1/dLH4aJB2RbCnhINty0WHkApl7J7mGtr6Hiu6X9ROhx5y
m6sQMvr53stC9dkCsEyilkXsQMPmDciQdgJhmaq4CPYd4wh948K8AyQ5crN0uduGtuRTtJ3rnkNC
FBRMXm9gIiNHdpGufTbAXKuNRw9JxKPD0IYPWsN8itKugNL9FCPHCdu9sfk8sB2ons9zAOvTJ6zs
hm47DTJFLezu9O/42PAU/JsPKHdSCyrbGfV5NxsA+Y48xuMOgAFpzu9iBhyZ4GAm91HrGfZNRL08
hgLyx3ay8BVt7nyYJJip3kVWK5BTVevFgRzXfE0aOx4snuTFk8Kvin59ZrB0f8AiXM7+flFvQQYA
r0V1kc8jBCFvyHu92TP+LgfIkRi7NgKDgwj9aemC3C7xevT2YwSSU1fAUkBxPqpzOhsY6Y4P9aP/
OgtIATAGnyi4qwzkYJSb3n5bY58dlIRxbUcfEQFPP4ceRhoH6z7kmrXxOQ5aCdWJry9dklyjcWuK
UDjg506SRuYJ9FXwkLgi67p4u8CUi3DwHpLFxOdN0TfTLH3VAdRDOzDHGBGwJsC8epBESBU1Fj9G
2P7wwcWWUUT7IgS4ehlsxwoduYcGObg/kmiG3CzlqlhpjxjK0r72aFiq2rbPrTTmYfFc+QKDDC6K
MR9WIzFuafv5fos2Fvm5gG1FMHyce9+7+Z4lDxsclFx3Dq2k13rHEe1m3iNW8tLWUVPQ1HUKH4sa
XD3t/xym5iyQKn1uk+tMCMunZNi++o18aEyLflUEboadbSEhpcFH7FqweuuAYlktV/AP+eK3w21s
WABm1B8zkyp0uV3AUBjXHvVBy3Kd0zQtktVXVcInVMeQ+4/xUiOMQJx5d1vqow0EyHIJgAoHvgXL
6gKh3CR9os03Um/hRWrSHVZIgmWzjE9m25AcZprhsFuR8cU5dZML/aZqnuRkaedj6yWnMJQAslIn
OkcNuxqSJlVs4EH1S/sRlJt7DWsZHqA/BtCg4bSOm20L6AUMIRWHlHUH0cpSWPO+5R+itQN9ENil
mMN6PGNO16h/u+Sc6uZjFIoePCZqbzjlQ9mqOTouK+y6QQ5Jtkzp8BquBak7+wiX8bFJpTyNYLur
dvCnvAW5gQwDuAfR/eiRW8uHFL+pbpPLzMh48kT6xmbPPc6oyDBOIGC8JR6iec4kM6+nHYKsLqzH
/QHswh487VhhUJrRsLZPDfOf4IdPr33QR5VEeA2xMjQgfFgforTvb8rgFnP5Sze67ABR9I3SANo9
jNehrb8gPjjnbGrVDd3CNPH2dQq2sxeT6Zws24hApjeck5gN+KtFVefOzrkBHQZFt6srDlWc5aIb
K1jM9cE1/DJMxAFtq6LlZQ7sKY6dJz7L9JlAs4PXo83FXtKAwjabLAXfEdgjgutJvo0GZZyHbj8Z
3iDmI3UnWrhk+JtNzpi+BE4kHtvI5GM46StgyfXaq+sIMQkGT+2fx3i5xWCDisak5CApedxiO6Mv
eQTMTE8JmSDNT3jSFqEuUwCxxi2hT94AKNnXaRkOSd4rHLL1FLziJzpvTXRFdTq8OKvaDpHnfJqY
EIgX9OJdUHLrOK9oy821ntsmxyy0XVzz2mzGyRt/7h5I3bjFKjx5AXX9GrpY3oEJ4zw2oJtuDhze
LPmy9hQckxO4SLzWy3EkTcU5X8HCUpkpJx7fJ6juEI25PIN1Gd9HOC0YM2cf2Vcg9gRn25pI/S68
T9vomSOd8fNIkonGxDdPhmHmJCt+Dj8mS9EFPDrycHsdGPOuww6EDa70P4IvTYIRy9EMWw9mYkGc
Z2AXCFqYfMdBXDnfbnU/OWdlfZVPTbodxq01ODGwCYHTIBFEWHCdpyaEKZNe3cUlRRAOwbvG8ZVj
OZy1bCIKZDdMAM3M/Z59DI+cgrQAJ9NXs2Ty1CGq9bxMAI74+jxtqXnbGn8pdRyMtxa0ybk5cON0
F8VXfvAVj99N4H/B0JcFig3vbIF/QleBr44jDlWYKLeFatxk3TXW4jty1cDrHYTMNj6Gn9pD2NIv
fttPjw1KxBJRF6ziYggCJJghH9cxeEnXNCwx4MfAAeD3KizZcwgZAA/UzaZybKyzdaOIUC8wJR0y
GEC8FMnBNoA0Y1fvVSq8Xdvb+hl5lo+DBaTlAsp/dyE5Z2IizY9wUjj1VPJuNuSAAXI6S2zeew7g
GVkSjOp6U58tV33Wew7FOhWdjyggKLV6kt9iYaYzXZGwiyRMkN7q977N7/whn81jKEXBQNI9EOlD
flpVByoMZPuYQGPQndrA+6PR4dH4oRGte6oD0Aoh2BDkqyCNYLTDMGX8DO7LdmPjTyuiHdaJUTw1
mM6RFUjYBFJ736+O0yASKFAk1+bjWnvmSihFKzc602G6G5IChAxg6sLnWPjIpFtbUNGD0h7j5FMj
6gvrovB5XfelKpCHaiHkgDgXXdXGenmQKf+Kd6kvvY4SQPwy/ApYwH8MmsmWLIUbi76v3OAIfhrQ
G+qNvtAFEX4sntEfpWgsvoRrT56H/c4pEm4D7Kqu78FB95bm6dZAVVKQ0bom9qqwG34tO7jatgvJ
g3j+2BvEr0SA4hArphQEp/9p24Ib4jTDAUwXDmOwyQju1E9TVz+PTRjizHF+9Srgp8g5jUqeKB+B
r4jWHGEVbcjtDFPOBgcRGiBGABXUUdXWufnOeuWYPi0G+8eY12DTk2YtelCjl4YJXcDLOjA3cm6o
vh5p26Az8lu4gwkwjtjVZ2eU7NSH4bdm3jysORDFmZuqLhuhCVXgoxmoNCFvC8ATNg5vc6raI8rf
pFwmlaILplelVQIAyJd45w2nBE2PdsM7w3//FdbxWGkYywVoAP6I4Qb1hvLsi+EggdemmXLBh7TE
KDlkA9IaAPORQgFKM+UOKowiqunDIpLxof58X02j3RfuEBAxMru4Out3YmpY42dm4fAuSx8jk8R6
oOjKycnUdle/u20h8BnMTEC0Rtmc6ib+tCJjJUzcvfe1+4gcMI7FRiBmpkf8Pm1F9rxQil+NK47v
FsJJlTOCL2Fbt1lsXP/cawkGesKpPmPKn0V7TYFvX8Z2w06u48zh7fjsxDgwuVeyHhn+QA0/QYTo
y+S32Po++moQUIQnN+ki7gcXvt4yZHMCkN2beA7qss+MjcbndlGfvcZf804xBKWRP8w8STpYanQu
J0SjQAeHGQdeclxruK+JmnbRNQGqt4on1kxJqaT0D16UDMBlk+/g/cAGr86Yj71/qUOPZ4Nu52tc
z4+kH8o53tLntOPjbZLtmyNewmBsXkFZsZsmYD4cuoHYlC+OkaBQU2qjzDjktojpKjgKvYbEVwnQ
87EJtcyQV00FcrbrQMjFiX+4kJsvfgsIJOYav2Wnz658nUcbwMfFQ0BRyjHq6Ek4HTsl/oy226cX
S53osNqgfiPJmDVIuJTLpr4Me3SIe0+9iRskYcC0Aw5cGv/BTqBBPfxh7QdfuiA6XSMOadiaItln
3BjpHIyYYjkOqyvzjo7PS2xx9GKVkiNNWGVB+gIiAJigzAhxl/iXSSbDhbOg8KSHAjGxb2u6TiUd
4LhHXWoLd0IYBavfsLJvBYDuoDvaGCjjEPIvmKr9Unj9eo7GuXCxitipwcpOHF3gySPRO236sWpX
COcREiuFcYHIRu/gVpdFonLRXYdQUSAR244j5OCbD5HpUNZ0OJ987O8DpoBMfZuRHnheNuRwtmn6
4S3TW4PVkyrehsdg1mG5MvJTu+n/Ye9MlltXki37RUhDBBBopiTYk6J66WgCk06Dvu/j69+iMqte
3sxnlVXzmshOp3spEkC4b997+W+Vz5LYYvFTOVl7iHVP0CF1LgxWy1XjlHzB0Phq2YcYTNKL9MvP
bAq9vcbttZoFbBJvQFJxmktfWowiCthrgyiBVXRD/RmL7ol34t3uiulQJSdKwfih1Puq4/hBSsjf
4/6ukeXyFkZaHbjnLFySdvFYWN7Br4AsGG5K1nZ4FWgfGwFq74CTnXGE0Z8MY5KrtiWJpnvPe6gM
JmS+PESq63/yJdA14Yamdp/i1ApIg28NnNkbDCZc8cSo1q2Mg5ly6ZokON3sEeddhOzkGN0us3lH
lwnZMHTaH45bMIbCvrKJLXsVual+xI3yNI+UnktrhLvhfenSkfZ92GKaqgP+LN0gtHVro6y3prHN
nWTaRplCH+xrnm59ojdGVu1jOfZrZP4yCAu9rEs9kbSuGO/MDoLfKD4bjUPiHovD2zhVPG/miqNw
kO1+0Oaaj3y5GybPvufRr+7zwhlXAnhK4Az1Q9hV3glwHdMWw6MiU3PQtHXyQ4JIoqHKP4ol2tig
IVZD0sDz8q2ESr3LKBGbaK2b2OK9RYnp5qG7ChP9xePHCpw4/KXgj611ywQO2gBKqlGkhzHtH0pP
W/edYVlrMslFMFvIHqbfDXud8kM7iWEGs1o6yhoR71suuQYTOzsfVpNV/y4w9K1F1ATC7gjOIbDe
29Ew7aa87Tn9LaahfqIuviPqDcFOd9N78jPHn9k20SUv83m3cKAPiqeyd5s8yKK6k1l4TnLssalX
7jprKJ5BNnD/O8l2GOynBHQF8yZ5aplKjL56rhodBiTMM97/Jn4cb19ip/xo3L54ULitAY/cZhrb
fII0443EboZOXH0jcIdjl2YYvJuQKGycrcclIkWMK3bJMFCSsmZwZZVrI+MmdWAPtS2mtcrgCqvq
5MsYp7Xymzcx2HfNsHzOifxoo2HXhqojxlxe2wnXX40PR/t9EAMDeeFdHvHYDFcl6x9zaO8zYm55
kTxozkHqHJyEpWddFPkFpIwvRUSzoFZU/j2wimdHTtaK8STqc+R0f2zCJmQNYxKnES06Fc+qXOR1
dpgMSrUbpuGEbN2SM3DnVWn2AffxSzQtFxKzL+Tbo6BKjJcyH33KziFGuq3nFTkSbrnhh7VYUTCq
i5tQNFUJUZrcchTzq4QwT1q8TXg/EJ2rN4U2YlBvqKnYNct4ZtJKvGzmu+pK/5DJfRxTKdT5O9fk
h10wYBtLsmfMkX70sY2fU4SvsH1+ZnNm7zLDPNXLMO0549cTBwAbeVZGl1Fky4Wxaioe1TJhI8Gf
5ODTxU+LM+128dox8orx6AqQO2qyXDA0+Wu0YFzP47JGIbCHoC3kzsaltYq89MWuuoPMQfIhaNNk
VoYObN7IQBjzZuiMZl2hWVYtH59Zpj8G9MFVZjskfkdr3U/8sH2h/+SGd84iHciZc1LMG68+O95G
ZIoPhhnp3u3ydoV++TV485dr1MjGyAdZzaN2Wcx9WxjqJMSmE8yL3b7zSRHziJub304Sfmin00E7
Z3xOMEJSD5vLbJ+oGSQoGtdv9sJWJ4khZm3r7DxEMluppTTXZKruqwyVhpQw84Z+2nuTigNddR9h
5j24Aterqenehd+dCJjSAmZ7G7rWhBegQmahmU7WfloxAk9ObV3/xAQWOBoqT9vc6HTuyZ/0l5kX
RoCa4m/NdDgRGv6CAdMdMg/aSWHdp/jVDrAOXNzDaWAPPKPY7H52+CvLEVEQYgpdZ3X3O2zUdNVt
Cs0k+jlJe3ynUsHx55YXlbi7KZxeXWrutW1EMYI3lV1l8da25MrhyQ3NRxaahM8NN7v2C5JDY2hv
6/GzwX0gWqNQvBefO4APbgxk3R5mXcmVSnFcTJFnrU1b3kWZm53xSW7x6b56jTg648FthuLDtPCj
FcYfOJPDcdBccflNXVCWtZoIGQdmXyw8qOZwq8uWBJErwJ+Mw0vszzOj++6eRSuINjI/w47yjhIO
FQkVKrMcV9eK8UbzDAboMAsMrGNJN1vxPVgCxTrrcDwkMd0nBtk3WrL2R+rU9K0zduFQaStQRtet
57DhnUPyWlE1DnuDYCAZJRCDljr7Zf1Adcc8+t7QoR/gpm52wkWF6cwixtvA5NeJm0MX03jOY3lX
1sujM/dMBmSzXug9g7KzH0gs8Zgpnk3d0m37XsIZZterePKMjTRu7I3KuLeqO3GLLMkaUs9QXfWU
P2qTwH86YVRN74q2aFZKWnYQO1586tL4GjWRc+hG/RFK82uQ9cSVT5NEH/PF40b0YKcMM59WVvcV
ESzZjvElGYfboT5iDYtUhcNuqjd5hye3Ca126zuxu+u4/lKig+fSzMtDSX3gDZ2/tae3eAn5+OAL
joNOD9a0JFAoWi53Al2yBf+U6D9LZtsPymSc46fzQzbQSSYZh8JNtbIdaFhuwjPA1KUdqNZ4dpuP
ueZgUDp6j1WE6l6v5mZ+EAsJwU7KT6eN1KlIjHs83PAmqhTEECxQu2R+FzbWnS/rL66IQjBxCev6
Yht4cTxTZJfSp6JgsBStSt2/TGPCyHHQ/dnK68PU+8EErnONYqqDompfU79/dJrKWXuAoFZFX5C0
JCHtOixAzzP8/4P5ulQOEoBuRDAki9yO7eKc3boPdO++kPcU+GqqHhBZ1e3bRJ4sM91x1pU7y/C/
/KqY3nPzo4rHcWuhB+yxtgx43w2x1xCVeDRh5G8OA5bHHEuOzEhxN8Wzi+aM3aWb36YpJUnFiDOE
fFTIj6kK1brW8YsYG5g6wsj2rQsbJkmwsovWI4ZRFFeS23vGkis+CFDFbUzk932krCR4hxPcQIPV
Tg5OCtEsREbApwREjQrPx8JQhBaOFYsp4QS7JhXy0eAZSX8ontMw5Dyqy2MUAiWLG8FMd2639YyW
YPN/qofFwUla/S6VPWwr59dUE14qajsOqsyokEgp/cHLDA3vGBwNK4J9Ny+UhcyS9kMFn0bNGJYg
SvAyaoPpzfDYS/Nj4cVtw9FlhutOvwonxg5amMuD07sPI8wHr5kxXbaKQ8wZbsOQqb3Lhbv2lpMZ
y+FhkRVSFcZRfOHbNjuAptFwIbwDkroOnEnuImZv6ykqloPqaqBBY3EU0/Dmt6m3suVr143Lqoex
MOrqRfbDk5O6m6Tu9lHm7KNiKg7RaGb39Whk9yll4ZF1eE9RPZonz0aXi53xTvFYrSzHuDL7cupL
0QIfHXsOWdNNDm5soJJJWmn8COV7ieetJs5pZ513PxfNPaU2XtrYOnhGJO6MjORAUnNWFckrAAV5
LlBNWhWa99zDFMAE8jQHzbq7gdUWTPGWM98a+iVkRtDzOC+GYGK/GBGnO6+crpOm6+ZgJRt5gDb8
MFomdaHdvA8/k4LgZKmdD+WrZFeaxbI2h/xpkYr3LTHxIsz1xhhxbA/IkF6FRCEcxtgY9ie8As3i
0/3oolwVZNhCtciHViRbaHZR4GNgW9vFuPMMPp5u74T+cwbR+AIWc1W0g7mdwhDdIa+PXgbXbSBg
kKR+fIRpjFO4CfKa8UgT2y+Rf6O/DDwzMuuUupRe5nLWBhPRJsXZSiVHUMPNd73gURerW9OB7/qy
bAse6w99f3u2J7HemXNz0T7kHrFInk5MARgfUMNzYcb9V1oLAVyv3FbzRM5b8ISuRDfdTf7XWEcM
MvXy7FRcKJE1ETujqbQz+TtfKGMzzXgyNpxXRUI9tX5Puj2T1LM3c57UGy8qI34YRD0QizSxKfHk
SbgPbuQeFvJWhUah9ZtX9LXi2Fv9q1uL8TgrdU3oSpm1FNbVLzRuo/BX5sKRAJBjHBrDtYJ5yj6H
IoOUpR6F4DmKLe/F097jHLYYmCJTnmsPm51D4KwQRNrAOf3UQ0rroLNoPwJgXZeyJ3pr8WlQ7nZw
1jbJMH+OgrTCWBdB7X7OLqymLv/0xbKfPXxZU6yLtVuZczAOVrMeEk3AcRCwawnZBrjV70byBgQA
NdOGq2eGD7yDWycM71UsQVhk/X4cwqCddL8i416uuX4zaA/9PQl8JleKBNpIWBMGmmQcNh2Etu6W
pXJJFQ+/jeytAblVul69bR3rTmfk+wZdBXg+mLlYD6R83kVDztelueysjTcnRuATHNmP6h74Xvw+
6xaU2Ihhr8+JYcHHKXZeaQLYVPO2T+q7dNa/jCrltlmmX/xAamVag7GL28fKLB/9B62j6YWB11Y5
Xn1xenWnGCEuGTQSz6ahVWH4mBWuh9hZbW6jPaICDaJP1sAVnC5O016Z1jZ4JONHkUQXrzG6lQAk
APvGPfYxTpiCQItM/PwwJN1b6Hkb5hzTLsE3u9HUJExa/V0/ImDHZXNkuKZXVUg803ERMvIRS5wb
0fjPzioFrRPC2d4Ip4GlhDkmdR28pU077Y1JU3TL5jpW8TsjPwdH30eV+Rg+S/eah+qhEfJsmNbj
0GQUmXZ+URE2BiHRgoYievbJixZRQlhI4ssIiZvmdICOOfaB5TtlUAvut5LjyFjWQ2/V71m8qNPN
20TtSjh96KaRNBYZSmNptwNXxK41TaLdzVAHsTuJ3ezl9DWxEwauO42rPnYIFY3VFtHEC+j24FvG
y3vn9ZeqnPJTUwzHOcLUl/fOEWD6PhW0XcBYsKDk1UnA1N+CE5hWQth3QwGbxWH+tJ5Tv1rHZfcx
xDRPsV+A22K4EjqHGe48kU1OFm/g1JyBLtTl5+1vk2m+2K17bQz/ROO1QdpbReI15ZU75CJqB0Vi
crY2ABsVTw9z372ajDZ1bDxXoMzOeS2fzX2XgRqK24sgfx50mV8ehrRbp53z6CfF/BzmxkbEWRpg
fkpJCMfbiKDHKoqI4ddQBVbOGKHM9sIIypQX6C71RQ8MAm4lMLnA2ywvgSedLNfRiRmKRZ94QoEZ
LUOMkhHkg8JPPI9Ps6BIiliPuLHNvFnB+cjJJ0BfEFnqY+vE0tRlUbtaCnCkQ2faGzElxgZRRd9n
0XBxwV9uwyROAimfFLaPDZp4E1RhicuW+PKcS3FIKLsK4FOQ7dYlEPDVlFVX083ABdPeT1GuzzKc
TxmfyVpBGfQiFGyrnD6nhbGzshFjOm+uQDtWB7TvILO8DT7vemsbjVxbotx3ecZ9RoTKy+Dq+Lre
RD/CbH4bwjzbWKltUBP1PhC+Yx4PJM+nU1R6l3iBh2S6cbi73bUAMHssQbNZbtI0vPal+jQ7PgYF
GlHfmoalQcwGjF6NNyQnsdVDu8mydrhzxDluzQKOavs5C/gw9Ov5JoMAeCL3f8UDS1Q8zH/bi063
tjn/imvua1o1Kx39XR7RI1twAx4cY19jktpXIJYBieX7lCHMCOh0DT4RHlgerjPDmkAVmriOFjzF
o/toEoVNqLiCeEhS/jXoQXj8yVqr/oqZMTnIMKH49pagb6+Q+yxqkuZJWjfpJi73Vt+fBsvbdTlD
hXEGPUT/AQWlzNNNWvHKXAgguHj0UxqSMXWal0GXS2AC0OTkJXCzdBezW178Qr2kErlwSfsdhoJg
dBGN8pFkXed++kTB9+NXvzjvC9OHVWJj35kS8ZgXKeHCBV3ET5yv2MtFkCRNtRmq5g9motm4DW/L
2QpyRcne0I24VfHSwX/M04v0No0nmNVFHbE9Xx/yxNmUjJeptEqtPrMU9JzBIXFMmXht4n62kb9I
npYx7SX3U2jl5XuW4eUt01+lKo7tFLkny2Hq5FMEzhxXHTrohp74UFEuvi7NpQOE8KFiQF1mZmKz
PFCL+fx6BOevqgsB0LONJo/C/FT61YM1SEJvRKSI8zK1jqps7UcWzScwUZpk19tXA5cTZRewiqWu
PlsjaVZVK4lcznAAEn83WH9SEDEn82dJfxqYg6EOqsa46RQyXidYEHgI4OXKpN5GMYiHGGa6FuJP
MofJbfD5LMwQ+cBx3wf4kqSvxb0wBnGPOidWY4QwbDEWZrQHZYyR3A59vd3MU44FZlTvZoLHnvGt
GdFy32hn9qR+FCKZrrl8mP27pC/lG+cEP3fqzKsEY/kCrABNxSNT6uKmyhK4UnZP0txcdhkwkXUN
pjAQ3UC3RK5uhe8MJkxqvfbjR8jI8KTNNod/NjxwFRW7sU8CtwvPudFSnLo3sZZBU1ffJ6OG/dT2
4wpgDSsM2uTNrdfC6KGuzsW1RyfellO4LTlmNjHjvHXk9JtkSS98BM0Tzqj7JVwgEOXQKIv8cXE8
4ojlj94lWOj4IMiUxLGSEbQkarsxpMM4asER29ewqDvLIimB4aoI3Sxw259dmjOdXgjumkcFuIcH
Q4ySqo2HcQbXH0GvaHWcBXNlbVVfTFjeSdHL6tYZ2F2+KzOfAgvcZBc2LmdqkDdMeSiFyPKF+qIL
7JqsaIi586DCGSbPvUXtF7fQhwISB5ZEhbg88EwdMRySBqu+Rg58aCPeilxwAjgYedeW5VvGcxFt
O7ziRqlWkxkve1SDri32edyUe+eWNsvgpTXEkyjs04Oo8L74/dXsuCcsTcZ3aRSjtbDY4rz6KuKx
2WUsC121xchzmbfbapGbJI36WrtEQuvYiTEQp+6dTwHl6a5B/Kuxhnk1AkvMLbj49qVM60Pl+iqI
RujLiTIuhI5/hylZBjrp2fzRxprpnJ7x0j6qgSB867Y9UHOxbyuwbKrQIK5gJhJv1nizPHufY4xZ
EHCJGgSVGkWgYKKPTqru4n7ExIiOxpFKA0dEcOayg03EZVn0wB+6gW6sp3LRzM2WOX2sSe4iwoQv
svsUrfEPP3CeL/VKJ50bdAkT0NimWFlqFa5qt8E7cfP8lUlySOycUE4qfuulIGlk3azKaVhAAicx
sjjTwah7dSja+A5/m7PFwA15rDXb59yX+TY3hFy3JtfL90BtxEAYzWF2NBsIkGPYcIL0yRYCc3xQ
PlEN+5ZdHMZqbTSIc3P8aidPrhCaiXz4aA15s/22eJYkyNmxI/fqRqmZbYkmfzNbchJcbY2FDLb2
kXjauEPvno/cYRekZ8SVvn4mEFEdx6UX+9jssE9MV9cR3S4MEcBX3xCFVi3I6GF0+H45oeOiSfJb
+AFPU2viCVsgQxfu0rM/4eb+1nNbH5Oxf0TsbrZG7YChlbDezTE0g3HUk15baHqYEXSYBYYaHoaw
XnaKIoAYLtA4r1qb/u3WLPhUnSWGUSF8JPEbHD8qJXFZA4g1hgCiT8nP2quInnFzOIZi50hMdsVf
umbj+7/Gbmy2C7RHRzjQghKESWBwOuNC7IriceAchmr4vxOyhlt+VmYhNyEYR4gh8IO0B/wpCpcf
NycGYxr3WZsDmOcCN+datJG9c1W1H+Ki2HTa+BAoEIxXyodehCqYoClvuG0vpEQJg8Xyo9S+eWRe
xJdmIu3ZMCCOqy6wI2oYX2owEeDducK9wJGPmVl7m9RuGYnl9Oq3LxCMjtxw8057+XKcsuTdKbG8
CvPO6bPTtKBrD9EM2khsZwWExcVzEvFHGwyP19aLX7T7aXnRiKsDy3DuwyBQqcODC4iPkH8iY/Q5
ZknmkyYSUFJSPmaP7G9eN/amweJEmZlRSIZZv8E+eKM6YtvuxfRqSWHt4CCD5RjLQ4rufgyz0DsS
4ggk9O+VB0NwjSZ189LGi/OVS3mzMJZk4xcuiT5y5rXs609a3DdvFiTfC/fCAchaBXNYjlXOlN8D
g0oAq3nEOj0BwHMffdoBRUdSTP2uiLxwnZeomsuSn1CeG+xO3H03ks5TN1evOrYhY1XGu9PNkt43
xG8Mm/3mcCaTjs359qsFEXVnp/4DjQPF0/Kpsls4oGe9UGUPVwPS8lGboGmjO9zaJabMvlmn1MJR
pBOMeeW8ZtBsH8sSViIfGbbTram4EwiDbRhvCejDSJm1AoLTWvnT913FTgKQOzLuNmxeOBl2eA+X
GK4FE/Djt+v5+4tuQYLl4TWaiUH0xoPbkDNBETePLKQpttJbXuErj1uKjrfJJXvG0RNtFxWH3IE4
8MLB3E1dIY5DiO9uMc88tjEm315tW+FeaW5Xihma6cleojgwU7Tx2Zlup8PyIxZWdzQaUmeTIvIC
gIugx+2ImUKgc5p2panC99IyLqGTJnuLZ5IzFo85+YTt36PUeWzw843Rb78E9pm2KTUGBmdco8V2
dBDVUuCEfXO7ulP7+B10Nm9R7z6O7L1caPYdhj+TDd5HReGu0TbOS6s4+NRTCHPzmiVc7AMI+8Df
A6upsOrOvxDIOfdVyYiRA/37BowsHgmGnJhkGojVCUyQaLw95GT2NAiyYcYq77K7QagBGs2MMSyJ
HseMgao/shdGNlsXsw+MuY7bDRJiEbgZPeo/xaH+h7DrLd70l3QRi03YMoz/E1VOkHv5l6xr5E8D
jfnc4lBPf2tlE/pTpFlLh2HSEqtb7I7rV3rKPmI8kUgoTM0W5xOM+X9aM8c3/duLsUkiExJmb42t
pPqXxT55DOZAmV21N03s066y222+wGhF8LzIunmiIwlioNQrA/cVUhCQHdGDceuEp/EtV9FrVT1l
3FpnN8nK880JjdT8WMdZdueglJVjF6T2EqM+zeysiL0ycGVsXG3KydTNkMWTxDqC5OsDggXgD20X
E2XPpFMkPdslvHQ5eiWF05QVu0TY2WPfSxtj3F0dhskfJvdfkPW8vZB1jC8XqxFHzsANzzwWrgBg
GmOwXxa1JRIQrfEEmw8G20B2yBbqkGdMDVRFbW8r6p8o59iM7NZbTanYcjkaP1jDpqzmUN1UlKkx
7iC5gmaL5wTzk5m8aZ/S0snLDdYREiqAR1LHY0mU3R9Cs3audlK/y3YqzlFssNLForFZwvLRqFsP
0pxDrKAdxV3pcZ3XLUwQeIndZrRuJ6b2rKt5my+Wc3j2UyN6RUTJI2bmdN3W1mMx2OS6qDAdUwks
t9Yuz0MMbVXqHUxVQZOg8dlJHqUbhB/YX8RatpVhvrOio3g0lPdoN2wMqRCjg7625aZJ6pHNkSmU
UYzDFBvtVxaW0WnG7UtGgtCwkOCJUA5/cVSIY7bwMrMUEXFicwDL2axd4k7z2b0Rb6ulny84BQ14
SOpqTk31NccZhJYHTonyE6NBslJxDEkoVZ+EWpfAk/VrEs7Z2WBKiauNZXRumJ1jW3PQIy1WhZTP
0iDnlOv0B7GTvVvn3gZXW49D0NZvhV+166TO/1i1lDuz4GIijwIZv8/aV9/tP0QuJrRPpLBpyc2L
7UBcs8Pifrj9LnXGCbHj9suSC+piyT7fenVlrkKvyRuuF1ejCDLtN+eBQF7kyjn4/s7v70lKJlnD
UsZ//4ema7ggUZZlHzqoEtjP4Pv2NSU+WbaVbiUlqUoGpjqKHX+3lVrd3LZ7W2BzmzskH+/VTvEP
lAyiY8+111Xkajyz+VO1VM2lYv1UYGapyV2JlqqppHCBZFCQqGaeuumEd6i4NwsXuhLRXUbyy9n3
J2jWDuaxuHcOjmjarTTa30B8JCd7xwkAk2XdZlO5klVrP1Jv4qoOr3nDpT8McACLWNpbENPEoXhj
r/0U5gQ0MpZZtZAMYeW7hBcn/Yj/HJKf56eH0O4YeIek9sZSrkWd1qwV+tNE4/Ti4aRRoofqmaHS
4cxUp4S9XXlI8CXzehiJOQ5f10nRAhf363sxlSdH+xxGw1NnRPVlHh3mmGLeJrU1bfu6JbY4gJXU
VZsHvGftNrSBL7IYAZrmgIcm1ptwJpecUxezouYudczpaFXVJs+q4ZRarIBAY+rpEW9Z+yqG/T9P
08n1MZUynG63GEYTFo3pLyTedo3ZL9+ZS7X3ci8JVIQs8x8Oir8uelMgHFzl2Lbn8ahn5fz3ust/
WrMJLkaGwGaqPY6CNaVvu7ZFmR5NWaRnNcmQBiX73XIdk5hhHYlk0Qf+9zkLfGUmZzkaV9HQKJUl
IRJmLX9QE//DS/zeUfjfe+H+8RJ9xybFa3tsHPiXs8xrHUQ+PFD7WaRksOFgryePAR5eL3kyc/j6
Q1Gkv0Me5XZWNKDoJNWpsoz7MZ0CYT7kJdJ7jHwID8qD4tzO7sXBrAZRQa3xJQmEbuZVaIaglCno
kTor+R/2tom/7gu8/RSsw2b7rePZEDhgu/6VPlEbWOnNZa6wjZXNxY7UPQG8FWtNvEAB/b10xbGu
xnPEMxANq9klc2kz0cSQx9Nnwt9ev9htkgT+/Mk4Cdcc+3Dw6xZkwv7Pl4T9152Rf3+ltmTTL5vT
LP/f3m9iiEZYhS1O+NTBCNVEhA1r09lLbwrKqCEh000/56h9aHqvfe+dn/PCKN51unbXlwQ7vLA4
OaD1QReNACUL/61s3BMryuYz1K9m02Yc9aptfApsKVdzyJYap6wVtSoZMsUAdFUXrrUbpxZIXVHs
JD3FW+jMv0d9NRZvfqjrCA90bu+jxHdIy2L1N3vknczFGIGyn6Am7Vu2sf7/QP7/XSDfwj31T1fR
vwXyn3+zOe0vEf6/f8c/0vi+9Tcs2izydUDFWJSB/Mf+wbFhnPA3xAPpokhLdv3e9mj+rzS+w+Jp
h9yaMMFtmOJ2y/wjjS/V3/DsEO23Sc673m3J9f9DGl+xv+SvJaoQcAIkNB1UBdOxoMP89e40e8MY
G1bUHuy0HfcOnJrmFtDqI5wOletc2B2FlBXWj0UUtitf42Ie/CDR7AhZbiTXvD5boa6wQHpb5bWP
lio+W5oH0t8uvDcN73x89m3AZpYfP9TKe5p6cb7tY0XOUutwjMGBa/slM5xqnZkIxspqP0sGYgbW
LPaKBRgqr45wwRmLo0irhiRoCDc837pD96bLTBGEL+HEeyk0LcZ3VnenyF2DX4bYMvgzQfTGus/J
H7KUUe8mjwzQ3J/k0LMDRut1a/xM6U63Dqn71dS6ZIdoEFwhAwJKZERZQKrdQ5vEJrYfHKxepnf0
O6+FmdyG5jiT/HJnGMlzh/OIbcZ4Yof0VjVO5ABIgu9MFhfWQ7H1wu4DzX47tPZ5IM2ymmV8cFze
j7U1EaEWrJYb3eWYsDX5VE0GL+AGA6H1k5eiWMyTi6Xl+3f23MjL968E8+BDbpoXzmRxB92fVqdC
N68yMvv4JrszTfR8wsKBEjhrwu+Ob1xLRQQztHR0z7N0V1aTPuvFSjdt3uMsUI15j6Vbb7yCXSrf
vx2qsLnHepmZib+15MLIXCX2szt2oEtd4miqwJc1VuFbFJbG1fQx2g5RMq7B8oXX7y9MYYxrLSti
hl+FP7v7ULu9XHm5o+/ISQ+nEl9mTdxbgh+G9hvyKYOYZ/OMBaZ3xbYrKKOqwjSaShGfaqq3NaKe
pAe5ZVxL1z23C1NnY67xiM/u2Z+qNiCECoI1H+N74r3JXTLlmHOGnGFwPAzIiXLe5VN5T8lnXFgr
S/WzJPEOikAXDK7qn8pW2Q/oRCN7CWzRvphGxRfzI7J0+PT9G4kgwfLE8R7k2koA134ZC0JMuMzf
TZa/YKBiOpI5Xfqua3b7LaZyWOptvbMJankOMT8AKxu/0glj3AzI4WEkYHusGlaGxaE5rdmDMJwW
rmmycMbvxjG4gOf6bmyEjQrDyjBmE+XRLwf1LLEG+E7a31F6JUHZyqfZqJZfXoObBzcJdp0yZPOb
E/+oJm5xGpg2I9REUew8xlOWfoiQNVmTqLynJaUpjBgPbrvJoWxmcnnIYXTvGz7nB9w1pJgyT314
OjrUMIW/RhA5oTFf/bmfXjq30nsMv3AVO6t7z9gSQuZWXlU4DyuTfSu72VAhnIopes0yz96CXrcx
Lfi0Ybf55qgic/v9tz5WJozVWAdtpkUZhqw3txNvC+6r+85m2jK3bFNiJwrDUzxNv4pPQ6DxZpgg
1hg3WEbAyqtuLm5jaodxI8sQzrGQIH4oK55jZ9iplP913gmD8bEen72whQkwyhdf2he7zqNP+NIN
K/EgGlbCXC5xFvdrWTBN87jZTk1tuceZMAoPCn9+qmBXP5VS7gfl09OyKmTLguf5hjDUmz5ZxOb7
X7hdy+qDkTkAW1XXo1ssD1nrzv9F2Hnttg5sW/aLCFQx81WBSrac4wvhtJkzi+nre1Ab9/r0xmn0
i6FgU7JEVlhrzjHvLLMbrqmXH38f4rtMd6GIT7FtI0Qfi+oFy1pOJbPUtpe7qBlovUdL5kUenhrM
Fi+WTG+CMm3v6EWlT1OJwDMd3hFDzNdDHQHAK7JzjAXu5nJv4f9TZ83Cfco1MU6j+8gIFK8jStRX
U5yKlxxFtIuP83EaB3WLEP0ZceQGc3IGQkLP7mjR7ihOUYuyJ4s6f5YjExgzMg2AlRoqoautAx0l
/zXGGPRo6sYAdtF1/NIJrIeKRfZqyoL6J6LhVycLKtChMqMBnJ2ztLguwBze8P1puMJ6NoHs8vfC
K59DU2sftAXurpguoQjEle9UVbzsy25CIv++XVfeuPBZv0afNMND5oTTi2YW1lF5mVhf7m7KPjI3
jSK/omlN5zXjrMoimb4AmvNOzozAZcpz93Xw5nYtOL1WQKXhB9ph+aq2TPnNq5iH4JSBk2YX1v3p
Na4nkopvqiHvn23N0HwSKnJSDQia8zwaniag4btCYinxWqOEKuY4G7evzdtmaot1L7iE6wJ/g/Jy
Qp5UE+xtM6qeaY9hunYw6Y5xcQb56CF0Q/sVhU5Ib18mT44FeD3KplcdthjBhmH8kItS3bk9LLQl
76CGBbBC9FLtrbLEVZd0V2nt9rdmWmlc5ol6aSzC0YGQAcZQ8dPYEuSHgq89VNCfn/SmBnyGGtq/
PItPgRQIVgQ04cJQKAxUTjPfolm8o3SpTn8fW+4WPfHGVS6eg2pGlbz8uNwaCt4PxaJo241pfxod
vT9dbqUZNth0riRm/GDcGiGz74gZlrmBYBQ3poHEErqCJYa/J8eZBqaKokXa/oFxJHdkVdHbMXFa
0adhGrSzYwwqwZcuTayZD4Hzx90bYe6tOfHpq9Rvhi2HQxqH+ygT6kCKpj9pCRM7SDl0wU5wVbEj
l7CGz/qxSpvbnE7rncYoi8cylb5m/8iZBZHJpLDLl+iJVG9xCaYV3dRYPBAUkqyhk9IcNwJk/i6x
3mVaHQyjfgu9nApSr1NqAXFgDc0ngzAyJWQ2NwQhthh91UvtpMl1b44fZu2tTVWptWMxP6gUW281
PcR9Rs2hp0K9qBr6tAHlZpodtaUvZ0oe56RmRE3XAwGsq7ZBm4xYmRs1emeU4QqOcm0LLEOdvNXQ
XK9oe30b43TIFtBK7qBx7DQY/qWZ1HByKJpYZvs6oxpC9s9eUmS679ioUUF1wDOO6P15OAZaGltc
rc9atxBYwb5bS/QXQVJe7D0btf4lc+26c8QZVhBAJvPNraLdIN07NnlARLPhx1Eo52s0Tus4xl+n
2ufUsXagf+1drVLBv/6DfcBeWZjsVDe+WEH11Zd2TxETEI/x6RiDRLEhNlQ9V0MU3YUzUHDLF4Po
t0EfvJceQrTiW4HAcFL6UJjU212oArCxDSg8qjLTMEVrixzYdR+HX3qKSUHk1h0Okq7OvuKkeZ1N
azNn/a6Y2EMPMQZ6mWGkqPLVbMmXshMPdMnvS+V5PjwM0xF/BsI1huk5IAYVIy9NWDz0unYM++4m
mLVjMzkbzqbtzPpv7m/H1l27DVJVirv3vaHh42vvRCgOLaiERLPpg7NpZSTG5TM+uqQ6rUuKV6tU
lcT4KfiT9kyVa4Rfk90XzvCox3NOl04SGoLulKufPpprf6GAXWJvuCSb5FDrGJgMVK7jkHNlG/YV
bFZiLuqnkspo5zHXG8e4qm/q0OxXTdResX5KqfiiJqPVTi/qrBcD5mL8IJsGRX9ggcgWcKMjz7lp
PZIuGgNRYxGc9Jpby7I7FgwwefhqqaA4Z17/hueDzOLiC2dttWu16VFwPaLmQUZuOlCh9PlqqGpk
wDUXoickNSvLWRfedCsnRK0kGhPm7QbYkPh6mkg9TGQL5SKh8uuKBgYhHvugQfgN8mixyCM0DsWz
KKmTYT0hyNCIkZomb3NNf58Y4FXXupSL4mSLrpbSWts/t7nx1i7HIXj1LWyys6ECIhmohtNwIMuB
a8TQ6q++iodVi95lbT+RRfSOEvUzcb+ZAW6DBm0HOAMLmeyqaN0/bj59mraOdqbt1gKD/TqKAY23
pMpNGYxIbfroDfd5kuZPbw8/U1xfmdVP25rYfkqY1QWN8Jav3Mqir8iK7zrcFyA1qw9ZEiTmRBPT
F0VSwVzUx9W7nXAuMw/sXGskEAKDRda/Iq9/CZV139rAiirvLtOn23JJCZzy8U246rqEVmXW2oml
kY5ohwQwgvkuJ2BuIszOytbvVQJwmlJ9k9pkyE7bcKEuARElZA/n7S1gSC7KpuAkmcFxG7hQB224
Jdn6NqnMdwpttyHzr63B7Swx7PjIEq6IetvXvRFtW2D4Aspqk98Cd6x2anbAHha0LrEM0L5lyIr8
pkGApyl6ADUm28p9N1Osf/U8/4Dfb1f4jE+tfcYGuY2wA6DVj10Ub3aK0za+acma29myv3UnYOFE
nASeOpT4WilNobfN2tYvxvha1f247ToJpA4ZOBBXgS/C2kJh+iiJGj2Yziix3mnWmf2+b4ZVw3oD
X5Vpsz+WLp+BN4/RtZksHqU2unWa4DEumz/oy4yVAssCU4t6q+l+hffJA6F6DwBe4se0NF4C6qkI
CCptowUoF6w291llteggOKUwj4z7WS9uzLp7kZGZXVFYQvkVE9lE/3lsCDmcor2nDUhNEnGvZY+x
4c4rpDQm2BBqtKq/YednEl/OaBL2KO1qLz7ScfJ8fOjwV/sEMPToRozd9nPUxeWWBLwbWk8J9ShF
PTxwTinfGtE3vmy76AC3IqRbm90sFuBNDRqEQiC+A5H7Nm4OFi0Nqahi4ZYz9EPuGN/txlEH9onY
h6NgUQbk+8ZK32KsacCo2MUXrfiWHR7HCifeZsClwlxjJiyIJz+TXf3a5o3fYSaZ2Pg/pDnhPbhB
P3SD7JGwZOx7tzTaXhDf5n1HIZbBDutRbVDcLmPnDseQz7bWBdrq3ts5T4WNgbDVZrpsMoDzJPGF
nUtcWXFHooC9duhztDAwtkjT3JOnnRB8bNzcg6fTmEvEywSWMJjWyAbiTePFr1aGMbyxBpo64k80
EZagANLvqxSwvKxNNtYhgVbKBL6FhhupQQS6+/f+5UHExy+o4Jzt5fGBuIaj3S6I739+73I3EfGR
3Vi9u/xpk11Q+NHhn1+9PCkCVoTmKIjO4JCXh4a634y1M69ml4k2MMLiJJypRXdNCBuS7dawDkNT
npOJQlIx/EREW69w6L9S8LiOD61GDreuQeNqgeJ2zcGl7LOKUbIVyn614v4zreYfJ5l+agNNkppQ
InoGVq3hZ05JuEYNQNL4cEJxX3vduO5y1go0YfEwmPoPWSjsKQEOVvK6nGJK39/zXDrIg5gFekte
1RWE2hidQakg8DidhwkAegojZ9cd0+VHP0Gmu9yaaZms+gFFmq4ctVcDUpzlycsPkOy5Pw/WU50C
Suv1+ANwlH0UXbbvB7Nmu+osgqpxPeqA7JISHqAwQ7GRhA0ea11hM3Jd1R4v9yv2+EcMjaDf70pL
ErCRUDEu2nIANwvbzYuiRZVGdCt0K3ru+UtG5J8/OwYMtVlCiomS99mNCOXAhnQSvSH//tD/95ZN
/Y+lVMhFTHjgyYVgcZgGInj15CHLkTm2xllzCPS1qcGJh04Pn7MBZAP5210srz2r+SL1+8mJxz0t
MUsfiRXd0Dm+GshGAmt9NKXa9VCDDDmguDD1q5CQUxPXik6YYwxRLh5r9jMbkkDWJBAsiGUEobAr
SsTPLWkquclWn4irHijLkQTgzsYr7mnvtUSGPTjFmcjk72pyDzH27GWJYFksZxuE8l52h/Dg5BTN
savvRtTZVVGftTj0SflF2q29d9j+qP2xxAcAAtwNr/O7nOlF0sWBSRb21OgCqilNR7FB3LqFh5zt
vkh1QibUcPZGQow1NLRz5s+Ejfbk3UGOTrXqysQil4+4IlUNM9jVb/QguQHhgKYsIUStKYYdMUo5
oN2Uf9PhDAYE8VgqCpclIazsotzscZqIDDf14EVqkPe0hP3FePT0GxO0mS+y7jNwSQhs0LpuaMPe
6lgXBY0806j+pNWEilM7upPbnpBSketKRYAgUgTdXnmuGPhXI6sWCwm5XoyE4lV9dWitfDu6CDs7
dVXnwVNZLW1PM71JatISy+pmwlC2a8y3KQgeNOzTpDdExzK5VRYheV2LBz5CCsy6kUQ2hYyowOWW
Aq4byvwlUJBlpGGtyYOlwhrFj5W5U7mTr/qaXQALDk59WrFV8zCz3Ac/0qHws0ODNtT0hEyDcaRv
wo1Wv0WUHVyai+yYMFG1Xybwtw651zaJk6+kXFooKStWIqY2+nBNqtz7GGCNM+AW0bRptuZQ7Ts7
gvJUmQGOkeibCEx1jhemqIFPM13UT673Al0DULRSjwmaX8dGu2kWw2uN6DDpsp/Bbl+kOcHgmL86
D0eQggHhW7rDyEDuGBLxTF+aNgiUAdVNa0toT+6i8odDiW5LQbvAziVidATxfe6IG5LoVkUH8irE
Fyi7V9NsQSW8KCc+GkjkB1UfRGbeJ+iy1sKR50ECps5QLsEusP40mnGtyWBb1slNCbicFfo1Uka5
mnHsU0M5t1n/U8/xW5jcGrJ+yfChb4oqz1lN2jifbEY0y+r8foiuvD4I3xAef0k7PRitdoVJ/iYI
nwF+3Bk9qxAXx1PlBnfItr0NyWA+SseHuhUvppWcCLt6CIkXbLOBOTo9zXW2bhvnIU+ag9mVH2lN
PiqsbolZEDN2l6q3yPRIqZzNzyAhTNlxJ4AtVvkYRelDPldLyPtOn+s/Fe57ESy8acYcR15hLXUo
YX7O8fgZMChImf9xPXndwY1ETP4+JdW7mj32mOTwmUW5rkpq/70sczQUDCspyd/YpfS3hsDcvTfP
j60rH7KahGoUda72VIrhDln0exUAt0PO2lPI9yRvEG3CCPZzelJ55wIaKcEbsVSFFP+n07qd0JUk
e8l4apgCVChvTI+4dwHfVU6Y62bHn8jyWyVzeM3U51Ntu8uAlmvWl84UVhH/yBn8ZsizYvVmT8W5
nEnXHcO7pJ/vbZNFGUY84hg3Lv4pe0hvzRI/XhxrN2OXH1vLSFbIh1EzLgJ056Em4mbdYPw0BqwM
gUt1Wr4NwruPIhJyXBJ0HdaGIoT+P9R6s3Iy/t0ym/m08b2s9YkVNDFjmEQgN453y0es8urRy/Cn
2YwIqR2hIYq+NPZlG1T7LHP4F6K3BB0m/Jxi000SFWoCcWaU14PNnYK8o2ZuGD1zUDFWlt+68Vff
WtO1GUekFlraaxZnbwZR02ytgErO6XMTIgEenoaiRK6QxzeXC6nLOPWrPyw+nnKCh/AbZ5ukE+zR
3NvarrHjTx7Vdk3X146Q7D8aDbfK+OLY/FN6wJodC/xiqmWaTGewmuyL7PSK9hjHIgXM4IxhRiez
km7XLlLiMyA/TabRLaDGz8xxGeS9+jaUHdd9O2wnbEbrTOcDbBIq2Mt2uwTwK8pQXtmVoCCYeme+
/QM62HjthpRDyGBA/AyzVaX8g6GLiJ25Y207NvG31pNV2++jVVPdkRCRKXD0wx/WuM94VC0kzX48
kSkx2JiPl+8pMNDV0HZiXoldbaPGKGQdOWG4MBkU0vSPNdhiWw+un47TfVjx+pnqlV8pkwlV1z9z
18akMhyTyQquoWM/DZAg8lbU57n2sn3XAvpoxUnPFpOCzUbbG/BvKnThymRd2lJ8Eu4q6iVNN9Tu
2Ff8KNNpHRaIq2Jdvs3yAxrT80QLBtAdLA9vGSHr9k0b+w/bQJrnEklp5728cjPWoZlLkBanCvnQ
JXw9C2AJ1k7mjZHsOrSv0N1mRIcduS21I9e0vXxboXZtLESlfaYkKQqsJjBY4+TsIrkjsOrW0SJ8
fhM5YWaYuigjya7IHLlC2/zUkAHHiIWqtPNeZkwaxtB9qdo1V6MJTNu1whsn8+5anSppZzx09fhS
Gd65D+llZLX2SsXWEngCxqgs9rlGiRIqKfMsExrd+M8Ye0E81wD60ubPbJM+2/TsWenzradRR1nk
MBEMXoKVw/IOQfxJ2d7hEpoppoPQNfS3dqmmMG18jy5Otdzhi0P/t51hMobSuUej1vV+pJfPkakQ
3PIG+kg4qx4f/Wb2iIXKy/AKSdpGeZzisly6mz2wnjpHeWz2lt9J74vlzVM4s8tFj70JFepDlNJ/
xqj7Ao7od2jPFoYPVEBps4EE+VksqIdOPUuP/ROYIXDgfL0nJ6SeNJXDjVaibVQ9jeBWIY1q0ieE
lhSjkMfuIOU4dj2eegFYEsEQFrIcVVBCiO2zqHSCL4ZwyVMPiItoP4hLBTXbq6MT9NcQXGIILUiG
u2ikvEZClMu3ZKFjpmvDBqv1VrE2EjBRXTshYx7uqxXknungeNWHiXZNoiPs8pEiVv+DzHBHX+Ul
lYm+Qmj3hL148uNaUIWPEqyu1aFIYUwDvj5PZftTaDVg2dbwTer8snqWHX1pO4bhOMTxZ3Ua2xzF
eU/oaIUtO7mxcxhx6eT+qNal/k9fr6BcrWnLCJCbtKCHLW8tB0aQLwEVub1KC7FC9QcASPde7JFP
vAn7j0JNhAt2W0820bozlCBQVGzb1rljQ/tI+NeHnoJYmTq8gdh9d50w3hq8BbugI2i8H5v3NqO+
hR0q2UQk726lwnw7yRt4LRts9tUakRBGPC29Rr/pY4DANsk5mdJN2eoBUzpL9moPBo0mTmOzBM3c
fYUifVKwqfJea30bOoIp2MGg7ZHKACwsMFQnNhZzLIPfNS2z9VAkj84SZ6dTCVg3BQArmyIgr6zT
Edj0tLk2o9a+W0GEysVgYSwCSP4OemrZzM+hBqItVzoJWC5AQ7vA16fE+KUcHrJy/dZVEfl64zGk
87KhMMaj431nqRnzDTKDCFq8R4YiGMpVAEVvLSUOI/iOq0rX+jUl9/up9YLNJGcUozUIPd0ldwR7
2iIqYDFpvQSOcWeOYUYGIlVCV7pLaOtbiR3YU88K7hoIMG/CdxPIk7FkTTlwHHTF2vbRqXRn0zPA
HPM5OzM8+DFtffscZFzJdJ6MfeJogFtDk4g5ozd8NTLJVDYxX9Cef2I2f+sImkTkWX5TYlPBQDzk
2SGdpqtoaAcQfHO2zUz7QG4OYJuiIRR+uisVzZ5kiK41g25DnI04UuGbikwcwkzO+9llGYJObu1A
fRy9NthpKt1YiUH0Y8sSwWxG3+0VlJVFMZzAq+Oi015LYNlxHaQ+NqYWiCLsKYTkIQUVlH5yS5Sv
Tl5zj9s9nRmLSq/1p2761BFPXGei39A9yzYiv4/DkYhazbkOVDrSpOXCCAV6fxx1RRA/BGpg4eHy
ziaizWrTcle0avdxlPoJ3clV16h79rG+EgL6ZEKnti+c7NgX5W6Oj61e3FoFjYWKfTZI3Ox+6EPv
hQQJajhlZWnfVOe2c2fvsh4F5cQ0Y3qgnHWXEPqkj3e83kfUV4yaSN87B9faaJJhaPTFp0iAgLQY
PebIYYzV8F1NVETMMDlbhX5kCr0HiHDokfZurA7n8WiW5SqBRgGXzrTX/BXFNucL/U+xh+CQMqon
QKOYo+yy1belTsK5RcVnoB8ZOvKz0EDIq0q7wRd3ihznyZ0EPXfMbDdasraazK/4l/ZhGUbEYji4
ITKT/gHlEKQRhxSzMJKjeZ2I/BZj2pXhxHjs6BKJrr3Nm5RWBw5uqTtQcPo6Xjt9F9JcYsfUOPN2
TqMHwyXVvQ4BHMJ4EHduENJK1Iyn2ivv+6hTbDsitpy98USgjD+bc7syaToeelmV68YD1ErNf8nH
QgRazLeZdjYXrgzn3bWRamdEBSg/xuasE057mNjDId6J66M1ax91lDy5uGfFKdOeB3M6GCXbvSG0
MLx5TD3ixxj6kUVB9pxi31lqQXQc1Idg82VXKISQN9z1+INXXso3ORsjK1eX4CbT1mgPGsNLr2PY
HAvDn+aqRtwy7wmEv4MEp6+i0Cs2ad6Rr0qwKXUk9xx5sEbRjqLmLeDvYY2HYeKcQqwGvmWklNbU
W4x6aDcBo+A0DyhUXAsteqM6yE6kIz8RqXmqL56ozi1g8cG0qlPznEF7GgB6tq69h1wIJpbmsrau
bYT+HaEaK6bbU0+TDvlw/2mXprayTNKljP6Vsb2iPym/ZevirHGSmLAU4W5zT13Degj6zdDA+4d8
y56X9W+qEH4Sbc/qcDupmC0VRfnaKPQNPUvizHV6o15qBnDMGLEtRVm9p/Bt2R7zcxBMZ7jBDnN2
fhorSfqRqgXYoXxvEt0RyoQyV/rHLBsoOnwjhL4Y2Ejjo0ISwzzgO5H5OWGj9SxSPUDwB5PDb8X9
U1cmD4lJ2TIaElIFhicYSmu9796n+KOzIEll6FC2kdA3YD0L3yyKbFtOePPnfli+puS+A5G4y9H/
SKluAxD1JEv7bPfzh9QEzQpsKNv1pRNiLIfjH9HlEXb5GADiRjbxpmi/E+fEQOTV7cecRHtW0sKZ
ia0GSYsDu/xDo+p57n2Gcl6fqi1ED/XsyPG6nVyyJibKdUNPTmNRwvCOsw8yoXVGTv3k6eI7sImw
GFn7s751H3t7F/WG7ZfJcDtN9eIPxT8ZR3uENQSEUXHFeEXuopu236kcUjafrIAz4dR3qjZPsWOR
D96RruVowTGT+kMH8oOuCo1CaKlZFLzQmIIyobH+rLuIgpNOgnGLwDpn8jSpaKzjMX+3Xafblsu0
5EYj4z5uNubxtcqSHSH07VZjxrRG9pOVbcPEyNsfWnHElxgIr0KIjT11umLysmMojaON9accaHZR
0TQxM3HCcWhGhqQlBPxkOzWVDtN70KIMdErffiPtYhOVQZTR7anbTYbRouaxI65jVLQxi00pn2eh
fTeQ78g3KQ+N8NJ798p9lGNUwJTFU1ImNvXO8ME2fuwsaW/LZL4LFaG+ZIEEYzSex3nFJcKOq00b
9HZWupoWKbSor4M576/LDhWva1RiHZOUh6eLuNK6BWzoCoHxzbpvDOuztNLXMJcBRrdJ+IxqvXNv
UWDdGV6anJBGgbVZsHJl0VnXNqZyYIEuKWU0fISDHzW03MNYvaTtPB5wT5dHYdWfmOvJ1alwEgTq
tquMjoGBJWapKPhUjUacR1dtwtAisx6J5NRiq6vrJVQ3OweTRtwETogbCWs1CzuQUHEjDvYsbigc
UMNO5l1D4hq+kJWIVE3iqWzZlwxi21Ghh28BuzgcWhbYQ3uFPyX4jnJabCOO78T2dpodZLuA/tJG
6NpW1ZDvKI7sRis4axrpm4PBaYDZE1aN/SDLwLg3s/JAsIS5G0P5ENOL2gOVwLHWBUdyCOWuIOal
p7F/lK53rTl6sBGjfJJUCC2zn7HMCQ3L8CCPuuF+JBVlx6lZIiJyi+Zhaq9K2bNr6WaAsgoOUU4o
OPqu9OSJ+FmSfrsBdvHRZkR2R4w0hQ0/Y2qokAVRt0sNuIoS5OWBjTCEvsJrD+hABEPJe4akAjtk
ofn03sEFk3ZE9q6DZTwWtxixU3bdpKqp7KO3ankjVb8d8s9AWOlzFmR3cWZ8Wpm97apcoxhLgEMT
bFOU3ioa7jNOBRS1XYOHcdn9apvAsb+7pnvRakBXsV34gYN7KSt1a1czL4uq+bbDnIWp54CN6aqb
odOZKfvjUFbztq/DA+MUu6kiehkS0OCpgbQvJ6x8XHac37HbFWczjt+qknk5p1wdEwi12POOhIyU
e8M1j8DE6anUrK2HEr5NsyVwBGZXOL8bbIZHh7ZrlaRbUdLFiLvXQCdHy0u7txZI3jqghLdmhfwz
NBWw9pZUcA/s1MaLKdrVRFes1TClW8fxc43zdR5Ui+i2ZeRqeLN6AYwgjslOLBLaEM6pYrBxSnOm
OixeBKv7jdP3jyIkwaJeysRmGVcbVXaPeYyBvmvtiZoTjGwrUtPKYXAiviI4TlYhNkkbPWF2zkEL
mGhndaNfN7NW+HDTEiSdUY37fPpouvwPaAP8YwGUzEZAL/Vmy8/oO6wRrjynMUvAYS6e1cDnZhpq
3mROee5FTY1Xn0dw+8OjwJW9Jy1EbiYc6ZhCg9ZK8UkHB6DjI/8o+DMPOjVXOXiNyy3qKYg1//+P
6ezeU9ze//PH03KE38NULIXWdh11BfE1WIEvv3j5naq2Edpd7lPHd6f17ysGacVTl/vkA/DU5Q/+
4+bv8f8+YzHY6LCc/1/v4u+b/PuKzHewr/7zkdAMko1Tmyo72Q1JSpfDXF797xu5vJoe2WW+/33h
SktZQlx+tU7tufn7+f09+OXR36NcbglnbLgeOEkPXv8e2qY6utB6DkU+6odOjrh3Xezvl1sB2oe/
t34fc+cZP+7v/QSRFVW1//3Nyy3C20CY/O9jLZatkQjI/eXxv0e4PPv3j39f6/fv/jmMpS2yHhni
hbepo4Mfk5J1Q3jz+0ZqHXbL+nKs/7hJoHAjtr9HAzYa+vpoPaX5wNa8T8UE51LccBUWx8uPZJoL
+g/8+Oex37uXW0XnXDnkg/r/PH75+8tjl4P83p1ZhbL3gfd/efb3id8X+33s8isZhSwq8Mtb++dY
l8f+OczlrtfVcJlaK1pTAdn9Hu/vv3u5fzlUoapkXv9zmL+/9N8Oe/mbdPaOHqDznV3a3bEtWJZJ
E2Pz5a4T4B+0lh//3BVwUTFw/99PD8JPoM0m3lJxEUSKX/7o98c/jwnoXytjNC2gaf/zCv+8zO/f
/vNS/+33pAfLB1Xn/xwLfWF9hHxyefjyB2aF3/bvf/Z7gP94/p8Xudz992nNy6v9lIDx+G8fwe9h
f9/Hfz3M5Rf/+Z3LYxEKMjILjB8VK8hPfYSMUNJCWxVDR+tD5kbT3YbdEPt/h4vBeNYswojm60iv
QDAxVJaU8I5RQgiTSY5fxAxO9SHf6mkKOBEvq28b2jKJpVsuuI8O18GO7m9zmpAhnazlFtW6xmSL
bVfbHn7zjv8ZEjmlM+FCvg0asfcW7hNE/lrFlByBVqwczParsUX9p2yI1kF/08oSeDcTR6BYM7f5
dDtV/bcZBJs0Qk9gJB17D/qw1ADrRa4LUsoFXlboIgBaKL69bHyUlZf6UY0oIh9LxEWNtZpkEG/1
nFVSmF7nJc7kJhYAn+YqurJRQV2HSx+mJJtwmPJzTkoJCqDa2kClQxDAUpguOvCttAvuqloBfIFj
5QyzuCOEm3DngXdms10dnReWJmxtuhS/YctCR3fb0I+7ZSVGD7zP2erzmW5K9irs9G5MHSgKPR9t
G2jgjJd6DKYWhP7zk2Fmh6KqrlHpknjTmm/1UB9J/8x8FlDx1mJuZ4VyFYV0pJKIshs79nLTFocp
UldUJdhjgNZcadBoNyHZCMKgC0DUcOwPNZ+d1Rl7qCPRY0gPETf/QNqIC2+HjXnrTjdpP/5pHT4Y
cO9v9NRpj/beVTilyToG8HThVsgKcAK9MxydIkL0lLBvaaKXuv+TBCwghWBFMM6WuwvmlQOlZt/p
tL+1xt3Fps0nTSDEqmoHMB/j8MxacvSB6BJF0bXfTnybhzTt0QXytzal5J2hTdO9rsHAVIPGyhxQ
Dz7s97b3oi3t+3xfaRQIKuh4YILksDMXnzQaja1OogcB2tQWYXePsdfs3ZY3Pc5oPkOsAEdR8EVX
vkGkxpoeJGl8oQuDLONa6nR29pH2p4NktmnG6+UM0hO7u86i+YcWNsvklvZAbb53mhOcS1191dB2
1zqX3xoZYL8aJ6RyUQRfyhR4xwPcNbQphk2DN8RsyU7LkG8ZZqrt5lSgd+4mmiI5vUWULy9BnCLm
B1GFZo3sy1zyhnktGyXZpuiA+quxn4BOWOjoND8PyU2aZLeaa/ezyshJDkX4MfWaD+lYWw+SdZk0
rqknRKeIXGnLi77BAxGxiAV+K8f51asn7KXmXmo/jgdhWY+N+GBIQb5zIu7mLnAh5gCrivrHSbr4
07wr5bL6LjUqr2lPrLOWfqXg1vy5ZmFM4bHyNfc5WlbQVpIHuKQKtTH7glqIVl7B+HHXxE1QFJcS
xgjViZzuqxIfVm2y7JmcfquahzatiaIdiD6iUml71Zvs+jM9NBipRudnXf9cEjK0NkFir5uAcEL0
8Ow35AgxA1s48inaHYkT7UECCtbJ8t5OzGcNXqyJbS3L2CO1eS2goVVHw5UASaTaSwPBJYiml9Dr
P4Kwbugal9/J/AqzY0CmFn2JGA5Hqz9hvn/qcR+ciriDznDypC/s3vvoRuVuKFeNE2K8pGRBbgf6
nyJDTy3st2SwzugyX/rMuwKfBE1UDteGQH/XzWay7ZG0dBXYCfQhlKbgn0WRTQRpEe2nTxusUpA9
poV6l6QFwFCfbs1EA/+DZ9CmkohJgrHbpBEGbh6RFAQ2tDCbkHNi3ZQKdVzy0fMhrZoKIQw2iwMs
+GiFTQsnNHtEctgyGHNXUVueDMCpuRXcoUbptkMANXppIcOW3hgFUIsC8gEavNchVBBjF1xv21CO
aNv8pbKgvFoEc2RjGm/CFPyJ3QgKMiMdMVT221bLnu1EB3O2FKdfepuuLymUWCkRRMT6d6ml33ms
f7W1QZWjWWKHLSLOnRzHjGK5lgfpOpYIadyMrlY0ha8SlQIpPDnDePkgkvpctxM5vtNVpSh0thSs
9IE3HOnkKWK9E53ebEfNpq4pqhv6VsTeQyw2nJB9azgeSsmkAAk8tSsfvQjl0Q5vf0IuLV11p3Uw
D2XlGabun9xwDvX/oey8emTnzuz8VwxdmxqGTW7SsOaiqli5q1N1vCE6MpObOfx6PzzzWRgNDMMG
pAMdnY5V5OYb1npW5Xw0MHzLUdyBJCQZV8/2kSGrVRhg3+/gEmwddzi2bNZDBwB6xVMXlHGCrp3k
gI2jsbtB3Ed2uF2Mm8DSvtyKBV/QjzsrttgMDGiUpAPhrr4KY97JNhcggsydPQ+QpYunYtS3wsgQ
okfIQ6aKTFhwcqVWvno65PR+HUbuylbVAxrgK9Fo5Pq22UbUzTWq569ydF7MEl0No+HcqbZOSPaf
C2qGgavRIGU1HOcGyNHaLRs2qSVLGUeQVxCgUImdHYBP3CUo1d7Y2r97YXZ1VHceHZKZ9AGBK1lA
IntLR66JBK6q2VEbWD2RU4iIJnxuQNTsTarMu1irCYnl/kyR02Z7um7Uh8BftjGAVJefcM29+Q7I
4z1s2AnKDEmoWzImiNn45unXIOMnqxrf+mr+SVjS9qG1m/sY+kl+Zb/KRo78UIWrtIs1tuOpwR9W
9ChmBCnlHPd+ahA7kmN4FV740ZATFnbYcphu+oWbI/1o5U8DQWJDXBc0JmIB14Vg/aQjt9DEsKoK
nWSbxSPUFvdpqNMlIYzwMUXtRsc7vOUNOd0Va81yZE2PSS1caxP4yYh8CKyrpyrr6JcDBO1CmvtF
R10BeVopmZ5a+0vPMR7pwyvZ0d1BVy+xIt1Xn7Jnr9ZOnHyPcU0GWtdJXvrwYoAtLm1z1ybDfiyD
bbPkpG2J7bE5JJBKxFiuVgNrwvdoYjHYSXWJ3UW9QMYnfE6HEGoSvMrHrLNQM5gFJhXuXnDwP1k2
Hst0sAk+qF9QhZxNr73rACDKbrhXbfhOAChrEI8xVDJkb9Lz0B9g9lw3M0MtSzAbnrk2UqE7Kw6x
l4rEZSqa0Xct/cwtuRPdNB88nMllfsEbgNoGMxCeGW6X7sVpGcvNGUSWJixvs4QBCS4fXk1IFCsL
1nDpZD9qMa6A5BuQXndPMYP4fR2xVUHQI3Et4DFAd16E/QnpVrRCw/iODWbDkWtunXxhLvU3Vu3d
tKVKN1WAlj6L8XyxWrc0dAVYqPMUdaobwhqzZpshv8WLLHkZJTAODnQj33Sm9FYNHnbmLGxW80f0
1KREEdOyRUO9solYf2h7vw2c9soDjkry3vuG5NKdDWD4BN/Zezdor5qY6Oa87h3NLxwt8imNoXuv
iWUIe5etRjzxr0jmwDD6NVuRrIT4i2yem4cirEITWIWsz9j1IUjN030+9+7BnbMXSVGveIJ3vUIH
Tm08DdyeZc/DMD4L/Fh9ONyOXsLlUsUP0OagFQJXQsdAFjPeiTAufyXA9BUCVlxn1lPQuBcEJ59k
oJ7xdgIrNTAJBbG7Zd1704UV6Uwk4DFk673wQglCMrV9Y8bpM7X2s+tYam2HBvpoc/xiKsWyxe3H
i+vxqIGvmrrdRwiuJpHOvRYmjMedCul2xd0BSLpmdmvDc6IYz9IV/BK5djKxTcL4lwg20Z7s0qhX
7N3JjhiHJxu8qGHaI4WVxrOVgKu1Q9DHMLLsBd5vMRtn5/rJSIwIh5TWpprZYs5Rv0OXazXstw23
eEJB9EmnXK3ttEL2arDxl1w02q8ZmB9xmR4Ch+1gHLUnJS650mFELXlaWU4hOtshgjvQ9x6mnGS2
b+rOu8KK+mG1Y3niDInVX/DdE05pCPLKb/vwjsBggYikehvr5NgV88NsMZzp1XsFJBvbDaIxvYye
lEAyOioQ7wMC2koPqTsx5aOVxQDuouUg4T5AnMJ6Zd73zrSKIRcnHbEmAIfWAqDTVljT1dQxLyXc
gRGvcCricJGc/dgISjZZK1f0iJHhoAQZ3+eRfNPmKZPcpUSiV35u8DqJQVzCMb+ZsDIvTZJJOdbc
NKn9osEYENjIkKv2r2Zz0oytA3V/xV7rUZRi2wvaMQ4pkH+6iw90enYX7+4Q+AqGl6E062RFzVsf
WZ+mo03bwOwfdQjIU2uQbBFm2TquqQhtj6u/1CbPpzCBrR+RfESN38ZI+srU+rVYV6ycsfthqf3n
3FzFFQCpydTvY9T1q6iSm9Rjd68RmwyIzPywXfcnZr+EVbA8WOaw7yfTY/NgPFS2h3TK8BAVW1jn
0tJePgFMuk3SgikA4pOsaBNkaCCKlEbvUgckkGc9JDyIO14TozrUQXvSECiSEiawTaknIMQ3ke4c
+7oigoj6eWiBVGEermARLZa/ZLMqm/nCKOBVie8JSZLKZxKDSsRkVtPdy2J4k83wFeftfmap7ZjG
O/pOewOfKCV9rVoFY42tbx5YCHDxKPHYp/K+Yxm6mpL8psexpLGjXJWJ95bY6E/QP12D9qETOotQ
WvcVKTAZq74AYmhxk9niLAw2n0Qc+s4Mk6zW5a2i6+gBS2witgKeGJ7MXnvSva4APjw94HDrwdTI
+zzwWIQnwYFW69X1Hlxm7YhMcknS5WJYaBMKbApMR+JLSsxyMw32Ema96utu18oI/RCu5+ypwgF6
1JNgzzW5rlVk+WNCRgxyOz7UjIuFysvk+diEmC6NBp9fSDqd1+E9haE5VPqrlmVHt+7MXTBOu5KA
orLPML1UskNS1X5FVbOZoGRRX+AJp8AYwExRVdJ9Dbd6eqCStg/aojzpYw+FTO/wbRyfeh+quOW9
FpWFBs9NvicZvUZt5E8ThmSNkIR14pmIrqaXUsSZH5i7DAzJquih/DS4WpyE1Z7oXtOCDXvAtnMT
JLxrHknPPBAG3I4GFk6558OSRXzlpE/jyNPbLhG0qoGSo3fateeStMMSgGhh6R1F+a0CGa5IR720
YbS1CODC9DqeVGp+LmnkQZR0NG3okav2Kx6mpxQV21YrPW9Vccf7ngYJ3fK4lYahuRTT1stwq05x
iNYT6nKQEoqhlUG4rgJfZD0hrZjsNlnALCSOv8sgO+sSTRMtmE1bb/8B4+4jQoAXYhN44NL8HixM
HdmTwe56h/DtXaJmkfPI/MTLD6mlvon4tLeyzL6TDKvv0A/byowuc4hQteKPdbPs7/X5to68vbwb
eZpyK15wKn/EZrA17f4XJMsl8PB5xZxRhqz9vJfPnjGeyDtEyVHRxZdWfdvXAl0Z2z/J9ir1zJ22
jMIjNZ0zW2/9LCbYJ0bA6LBsXik1PHOPogYxFCKXQTh+HU47Po8wj26B2kYHI9Of8KBqm5jt37Mg
wA99cXDfRt/e+FK51gv6mavMiRHpoK7Y6CwIrAjiFaIOFEloKSXdAgUv9yaa3bLaVbWztd50x8T/
YT2PeQeLPiaPghePoaB1r2UQDlthvfZwP4xw6Ddk8SKRzLzwjIXgGs7O3lh0byKMGkphwpwQjIDM
XkyK+Ls6K2cOh+uxN++AYd6rHw7eIETMV1nnMervM0Gn5tTwWpOhQkKgv0Z1Y8KQLy92NlxHdApb
6HB3iezPloeOzGUnK1jDbmgCzwM273GyHo0PpNQfEudyo3NhpvazjJxHk6gI/Pk3kTfv0nZJb5iO
Tc3dEmKddsd9Y+mvXWt/ahJJCL/XAVPVFjcuwxhiokGIxtZKN/tD1V3SyrlpOAA8Qf5R3RpvwdK8
kqxznmu0GkZ5Tk3461rffKlqXLQCz1lHli4TUmh9AHV0wk4JKOJqoYrpitLbzzpuKpsNchm0n4Xo
71UEI9RNbHqa7lFm4oTIolmzpKCmQmrvsrHkB9O0DSkePxQABkuZJbglKb+iPCJ+PD3WeIv11P6O
3Jo5FSGKG5EZ4XYk/G9Sl9RJx3VdZQfVj/hJdOVXxD2nRnOsQWXVhPX4SYr/Nmmtzygo7uvY9vkR
Tl10SzjhpZmHc6FBv0nhjhPWdRsM1kPQargzgt+50K7m4lnDsXPV0vcejYM9m2st1MkkHEy0nbna
WK3xJbv2YHrxI0Sc8FAW6XdLqDUvVPY+Gf0L4ZccYRZO46bkd46HCwmRN2USP2KhIDDV+dAXmbMs
Ycmq6b1T4bCkeCVrLffSdTSXYj2bEnlz92dSOe5GjsyNNTGa1WMT2CzRxlr07mEJWnaq55zwI1TQ
D7k7iJXUtTcyWM565UEjL25MjnCgKLu2LJEYEA0/IFgkofE1zmqx/q1s9WVb2WegVEABX97nWrVC
wsbh4uCOCTB/ONVpLgY/wPbqMNHLUkOdrCx/RAy5KiQakgL1yzRgYYqM4CVJUMXaHeSXeZCneBYW
a2rE9FoZ7pyqIBJg3c5jspKgSrczUQJZWXw4onpHOn7b54Hrx1yn3CEvuB0IXO42XlESMO6S4l0n
azkA0ZVasbaS+aIFxZFEynlX2ZZvd5B+eORpvp2tXZO7CxVlv7d7FOaLnnp0sdgtv5SyvIdRMrwB
00RXTkXHVVzcWNkzBBmSN8u7Ompfox7t63IJzhMc6YLyaBs6XCjM8i/Y/UBMzq+BbC9Mbm+DJgBR
GZgDp5Ph24k6wXJ+bCPzLR8dQaMXUdYOaud6sx+JlgdjET+iXuA5rDOUYXis9nRjj+2Uv6o2+aL7
vQ5u2x4kfhCrILEUgsCrrc61Ct4oD0gTjihRAgb1Z80Vfo2Oao3YPgXFZO5rDRSynkwWJUMVnvNJ
O5dSaRd6zZcxZ7Y7d3JLTmyxQWkx0NMjxMFQw2RcZOm+qG+IE2dBwBeAYaV90feSJddfRUwm8Dhr
F0VXfgiXfHHcYsc+HmgaNcCMU0PEXILoXk32blpAyFqGlrmaq5BNhKRRcyN9lwfGbpq86mBrLnL8
yXPXOMCAoU4NmhrIHLs/f/2P/y/I9wn3Jesb0n3jFC2wMnlWtWQ5yrzcZZG7CYvx1RXxDYufbutI
PFWVNwHIz1McB/LdYY5M4jKwAavT9vw+29mgUO1EwKTPIE6+cZ7nrG52PRV6PfAM62sGkHH7SKDb
R9eCgCLDD7eHNhyE0XtwWX+lBOE9ZayGKubGc1P1yCVRETR4U7QOUntpUdo7g/GDG5ibhgo7D4JP
MlbA5jiM0KEqwaolm1BHglU7HEsunPxhKdkiDdGmu5eB/Io8E/MLJOKJQzjogoM1x2ddMLFqPfPF
A6GMFAGP8E21fLt42cBYjkFOZfQ+eO6zKyBiuMVe4L9Z91NynnXnIVe3KgHDgLLmsQhxuGNkOtRK
MNKUt3gYV7V0v+vRljwMIXnZ2X2yrA48LWdsONYnoYcDLgiLO8IrJr/T22PXo3uswmpcwZvdUFwP
3NbWoejFj6fbdG/wU9CJw1ZnEuoE3cqQquHKsuTKnDDegZC6rZP+dcwbyqExwdZo5b9DPDc3bdru
Qsbbuk2nbIUeD9gJCAuuKt+L9Nd4kjde+IsKKjnp9eJFoOFUsVtwPCaP+fAcWNhSepceLQqRx5ZY
v8e2RCVcoswgsnEFiG9YwZDZJbFuvKQkHblpC6QuZcQCDcreGfFJEJW1cnpxoce+Onr+0uRu5ms1
BoPeAEERAkDPXZMAKtQpCYpM3sSQpl3fCyaHDKnQaTL2xPg7Z+xKsDQrUhFmzbmMdpruUAbxWebJ
Yhe21V3nY8aQCG99iclgudKHfFazMN5aAmBKjZxdt8jcdeo4hh/M/dXICI3WLViXPaSfFSHKkC++
CXS9qwGB77NpcRdleEZMcWjzFnZnyGKqmRk+SUlIGkM+njalhtmUiVlGvGiY9EsBbb7ZDv5XppXh
jo+u7/QczdJgIm9bVk/Be8WEBeOS1uyj9oxxANMghsqQBJ6OYuQeHmUFZI5hZ6dr3q6/9NqCoMk7
5XuFXVPzs/Zw+sE9dBUTv3juBvZlXDCeFaYwOOoN4jngd3Xa3Vc5S6DGbnhrhvLEXP4mtOEqdMxt
xgw58sBYk1pKHZIeCw3d1C6qBNiBLtZvWtbuOEo5xKQp8djEN4XQbz0lrJ3Qu2rbTyQmVQkGjZT8
G7IIV3PIwyEMRXMamLenLpaGJB2fnQIfqN4+sTXj/ScbkIFAzrSnIV6uZKxO38puGX1hbfXbQreI
iaiK+AxXWZKwvtDrrVE71VzFMMCABbbIPWkgXj2v8At7qT/LlhyN/mCnnKRZXD4Xzmzt8ZwlHGHl
dBTNshMi22LVGTm+LUnySSsye1V2jNVExGWhDUTXs2/MW2402izHfs4zbGPSgMLtinVhQomwB4Vv
llu0Ue5yS95mRI3iP+EWtrLaXgtBEjAv8Bl/7Uvr8NoGRutA2UvR0HDbb/LxuXb4jSubb2mmGMzG
0OFYYyUDefuFyEQIwBi+XYaSp7C81xmhcEWx6OZdgULaQHkEieAHfG9DTVur4gg1lipLsuvxHZDP
6yTs94LGfaVrOcmxnSh2LIutyC62HjLMKOr5ftWH7oj2ITcDv0+mF3AMZ9XLHmpCUqKnxFpRTKyI
ZgACYzzzQdqvyDVeARtEuuUAJCbanli4mcGhR1AyAAvG5o76BjzNSzQld/3i1HUD9xlIu7vHp9T7
YaXUqkWDCqu+2nfFqS64ku0A1xQ3EmQWglmnJfVyLMyDNHF2UlbYXHNCGd9jSGSW+dsTo9cV1b2n
Et+2q7u5cfRjE2Msb4IPtHt8tjAdDN3XALLUZlQcmRkVj6MN/WVgx+zgn0qi3m8i7c2rhYtUodbX
nHdICoQm/Wx2v6JUsNNh7bVGGUutMVOLEAYR0tfuzJKzMh+ndMNj+5BYwXR0sOKsYlofUXQUs2E5
Ei+i7TIVP7Zapm9r984UGoWhPj33I4CqRmcqPNZPbc9GxBnw3YUFGcODB15nzGZ++vAmatq3zGFF
Zv2afXwHU3eiCeap2PfjizBpBzr8aqvII8UsIaDGJum3xJWwJKlX1CpDg5637N+AR6DpDm7Sjjxq
0X0PLgN9lTCC70Pt2jIUKM3MW5EF5zD8sJ56AgR5yrW5jxbkg1gJyENyghwWiwMBgveaUEBobOg2
ciaEuPSYXxs9PR/UOIb/qvjRodq3vU7F4gx7g7NnlxYlrM/sE0d5wOdiLtFcOmNT1g/8RglXFb6i
WtnZLrLAeM7VJtWSfa7DFqoD665qvORYokteWxV8pCUfSHknrqNibVR4baJ2GC5kkliiRsgygs6K
uo9pKm95wiZUwdYKU0kME7VAB7KEiJXNGWcZU38vUXf6rL6TBi1IGyWPJrlF66hi9BqRT8b/YnCC
ga67LZx1nGtfzNqHdy3cs31Fxq6JSw/6/DqPxRcEbOMiBa1R3RCygzMnMfR5F0K1uyU0rrm1mb7l
miePf/4vfCpfvc3kQaUOv23jXgEXjPscgfgqRQLBgCglUMaDLFj300ZVnMOBIlKXIDauA/2lUREI
atOU69Dauw6eMTF7L2EcAZWpmWmXpH34dUAjkw+EACWreiyrA8Hn116qeWdiQPJ7YEpjSiAHhxwO
6xpSPDcPLmIXi1Lr4v012MRRwnHGOqjs6bxIBrXqprv0yn0g94zU9hm/qjLqS+u1apXGICn5fATw
Wst6oxqS2zqYGPIzZsRR+Dl0BkxSyVo+6Yxny6kk6o53VRXBLhoxWJegy2p5m7MR22BhR06Mcj5Q
2rZnxWpkhD2VQMsSTFuB02MNJ0qq7sZtDp27j4MLULKb0KFXoS1DB6vgxWpEsJUGemhPEQQVjz8c
ucDYpHtnWJCmu5QxjAOJY2L/KXgukaNAJ4A3M+jvkgDXeGyTaN4WebjVMvBvleH+SrvHe9g+jy1K
M1FTbsgJhW0zcT5b87cY3X1tQWdNfqXDBTrn2Vc1QtLQZUvtp6H6L6bwNFjqqU4RU7RcXGZzHdPm
5NUofPBp+ujMn4wUroH0xJfoa3zylgFazjOtdWDKsxmqVcb+xe9D5+Ah+TmqZHwyZix8odLYtpe8
AFJ8ww3YdZG2ximSbcfATTZDkl0hRLA3lTj5kZEjp5tuyW2omUgEb9EdChROlXUwzH5nthutJ/m2
S8luLLrD1Ae3qmFBLJlFpMaIVEfyNbFBveSF/VPPBFiCN6BKJXgjOmFIhuvvOBqCoGabCnxa6VKd
sUe5dZIIS3faYNjsrX1ltwcDYlKXj4/aNBs3HVogU9k8BuI9XAqb4t36MVMLnDGsCI3kG+ZcKQ8D
Xjdy1PMK0RNRQqeWXRoztw9TtO0Z/SenPeGvWtt6mwaOsicirpb4Pivh8oWc9WW9a4RxcPqMRzmA
ZD8z1HvmkNcUjNiVTO0ntLsPAhc/W4jKXP0mGXa8LyIe1vig0q0zN+BqGUImSe5rWsIGzcLPZ5Yg
QQQuNiYMbGztJe0ezTLCJ07YY9ImT7z/D/Kzxi+5IUqB7+cy9CcvF98hbZUd/ozN+NCY8kdl7Ys7
NY9sIaCQkqbBi96yd8ZdRiI7LYexqHfYo2p4rh0B3kiPPHfV5XNFy6+zdZaBdVKV8WkEA5ilAp3Y
ss0q2hDhS+YCCyvUoR+dU18fJ2vaSe6gAvVezsEdONqr1cW/tYkTG5b1uCsBNZMKHET1TyGbF0+F
TKOL8rYSWyPgycmZTn6Vt89FfzMClMA7O7A88Ts3RlKnC7UNKVQrApZ9e7G5cPh8S/OHhabrR7N3
MyJJ2xSG+Mry8B6zcHSEIXQc7fmPofxGAQijcM/PDqDAtKjyHTFquo9szqa6gNhYODtjGMNz06pq
GzbVAz4wn1QRbv9UHGua0rCtNIzyoAdyr2o54TGSJT8RxDVMC+3BKggfD8ApCocpzhJNgVg69LVp
wAIReScmG+uxIWrStWPDH2VxjVR9Z3XEJwN14MeINwM+2o3LtHxdM/NzAOauKtbl63iCoSet9Jw4
1X0I63ZljoqN1cgSY8wThlXZrmo1ACXqtp11A2oz8XR4EzfYEncFCeJlAeqjYyYcF5B3WuIDXXLr
YvjV6yCqCl9X7TF0ia8IdYTqKI4MAIw+/JqXmGYxG/G79A0lQBvCgaPoBwDxHbLQqxLACl6oxRtt
Mj+ctroVervPSTzzW4N6N2txh1BXa+siK2FtD3dtaH0qcQotTs0xHiTrsF8PjUMpbIiVvfdD+NoH
wy9Ruc9sUHZjEbIrSU8WTWkUUkaMoXkrk/E2GpBUDx1qD+OgwoxgJsYDTu7cjSZmOMZT9U5V+hGu
DGiz2nxpRng3FQNTOwez0pJR4hXOpZitx8BKHgRnytaV3Y40gJ2njGPAk1yQFtaVLMgckElJwjQS
C1yCRcKsCABFRsnf3JBiR6GLaeAZ6y2ZqyWo6t7YynZJFWTY6BUjEgAtO4ux/g6S/jtt2FUk88qo
HrKq67hpJqww5Su6++94tH+6vvQDSOeWnqmdro3syyZAhhVduxN9MpJlYY+BjOGZdmuV8zWyJcFC
4143rQOmzGqjteY5HrQFL4tGp+OBaDd4bc+/aKn9Slc8MEjW6D2xtSuesPrwiWT9Lks/hbUADtID
Q917LGEm71/5siTN1qAPsDoZTyTOoEby3qIOaTubzrMGJmGF0I4El3w827n7iNeKAXfuPul1f+6C
8vYPyv/fvsb/Ef6Uf6VJNX/4+V+lmuo4jNr/8td/v5Y5//mfy+f882P+9TP+/Sb+qlHe/7b/14/a
/ZSXj/yn+a8f9C9fme/+10+3JA38y1/8oo3hAXU/9fTw03RZ+7+5/8tH/r/+43/7+fNVrpP6+cff
PtCdFZu4aev4q/3PGQZSeoQR/Nt//gZ/feLyG/zjb6Dzi5+vNv7q/g+f9lfygTT+vsQTsIsxLWIO
yDj4Z/KBtP4uTVsy/ZSuMKTnkDnwV/KBMP+OetuwJCgyU0oENP9MPhD63z3XY4pm2bY0iCww/n+S
D9wleeFfgsJcaZHxoZvCNaSt66bOv399PMRF2Pzjb8Z/Z2vmeE4Z9/s60xl0sNVD13EWsaSsnjEo
2W372mq/aW09uDqp02QZtH7RjSzJExrxws0opimM171bvKhS3Oqte3V7IiPpaIJTT4Zvl517F3yv
ZCYUUxfCQYLVT+KpTHpvPXUCGgrm4qU5HjF/CZpa7FiFQ9BCMT/FXkdkmTFfjEi7V56GG9CSH82Y
PknPhCBE/DpDuxuhYVuXd7pvBwMLelLBjApNH7xz6JY5cLYBnIDxkRh4SaeS5NPxiX0rcMRY3HvT
A6vca00nqs3FlYDW36h2Lo6dfHaDd4sH82aog/PYFsdUry+pgVpXtajHus4BvdtDvo3AqAcYwIPq
rcnqHbAdv9FblGeBfBZWdNfJ9Lcn15dpqXqlqPktw9bC+8rLLB3z3lH2qQbKZxa8TmnIzxwC1BbA
otkWWTl76yXbdSgo35mnGwJEKU2Nl7yCWNiFBmsPHl06w+JvqyK/oAYNp/OyBQ2DD4tPgZeGUskL
6BZz+oMlEduZbswUwZhDeBR6lL0rsGlGFOh6xc/AWpfFWpLtdbGYoAe4Lo4LsNI9iNF5ZzHwFQBw
WZG+S32bULcO+Skuchu8LRBDYuC5UjTA7s78brAcTgSbhhSk9Codw4NTOfG6T8X9LFF+K8vcL184
EZgC/rzbAU2xUC/hxOugMpAC1ei+JJ254JRGRuJldt+E1dGuxn6dI2J3CLPHrA1Saag2iwMeRR9H
cTNcOpT/6LkKPJt1s7Fwfm30OXxKGxIzA4mm1yuL38YCl5UlxZ4wv0ssuXT47651G5uHWmOwHJUv
1Pv9CUXsF7HsxqqtvWsia04V+hjo2g20IBkx4GuQtAGMT2ZsA+jEDDndab3xZdZfRhprD2ZD5HHm
MavolL6xIrRsTsBo5ShmKtSandHeG4+DW1uLJindDDZJx4E8RH2x/nOz4OOGL8FcZK4Mtmj6r5I9
FvPJus+ZA8Of9q7VGL7EeJjTmPcX9UCu2/d9XJvMZkMSe4p4mxI0x4IS0kxV8GtS5yUMeKZAjQcz
+xpR8ShVwKYozAfcjPUqfNCHjiGLJy9mCfyBrLJVl3kELvlRnD9gLvQXVXMm9F941CNTouXGq9JD
Fo1kKqNaZQ7zO3qptTJNXhU2yS/2AGAcW4NIuRP0FwNrGdfoCKdMYyFcn8XAJYJXGDMqKRksVwmv
nAdEwWXjbtoS3qbOvGHNU/WVrAm0mgfyOxfyEbeYxk3HKpbSFQK1xeUQW1fpUYX2Kt2jRzvO6WfK
0iZ1GW6AXF6xF/vVjfBXEO/VDVsxx7DGxi28kTtcFQq6EjdN3UP4iQDUpGVOmC26sygPTq0lUz+L
+HfHTT4tQzYMfCjqWfm/FjXQo463UAp5NWtKMhc0Ef+Cwg3wN9okYrTI/Wih1QQxet4BK8eQIeJo
XiXqDWBYlQUMdNxFDb05pyeQ82Q9qLtCcQLlDSEqDBzgvab5p8ZBBqKvOuSKg6UArUy2O0yuxvZV
yDLN1JHe6JGzrTPjoXNpPpKw6vboV9XaVAPx44SaMyRc7tmOom+K5YUKn6a8rj/M0vs1xyxda022
aSLyhgO8xGWqAtQr2slttHFHmXmXRvOxxnDkWxW/kBc9NwB1wecA+Z0GiwoJjW3RYWKpyP1eea3Y
1klc8DBIWU+ym6eYwb0DH5DFvRdbj5ogd6/VYNIyGxFGWm70JP21ypzpj1bAQY7sy6DxDvYCLHkR
MrOFMCaRj1MLdfa+BO29Zh9W3eh5jSK1IzROz+HxerLkeMsHVmUABqDqM33FT7NmnYHjCf9sz1h8
PQiP6cOinbvVct4K9rFnUwVfLG7XoWGwTFUJnW32aA28W6n9iv8BGBOIvW1Ju7irJvWpUgzKGEuu
jNrMNXYNbr3MRRZuhmsLSMSfsyRszPupTmnQvfYBP8Ij7rlvkKlPtQNYl00ph4UT3kkk9MtVPnr7
Fg8BasueocRuEANYRxJbkBWXt9g8UNMPHLeFoHK0kNX+eWCR4xqvZ40ftNQa5pMNQsvAYzCc2PGn
1avbkTZAdsVvJPJdMndvZcVlYBjZt65xL+ZWi1vZzHe5MG0/7sUhaPSeNROwnozU2SrxKsBPwc4e
MW9z2oMuOWghYtbAdC7sym8GzLpBonMCs/lZEwLtd4gXKI54Ts36D/Gsz1TvaP+z6X62WADM6CLj
bmb0FPIwQtXAUT4adLVLRzn3ZBmShH7RGo/fq2CeJZP8AwX2S630o8FGPB55TtIVKl3/scXCRApG
+KfUyinqlLUTfrAJ6Ne9IujuLWoh8dAEom81qpkxXAtfyeGw8VIGNwtRifai2BpNsQ/zGK7K0Ky1
LOSQCo3W7xRvyyC1a9PPHBUuBM+gM+8B77GkGUeWshyQDs3ECtwfWxYajXXWn6oxQM5EYxKAQF4z
dONMjgbaXGIOM+NiSd7XTG/Z7xDO8OdxyM1jrUoqjmypvhLC30bN2DGg7pFxaNd5al9HCI/HkSZk
jZJvxcbpXtdQZhl6tPWITlxF1o3dlkv9Rtmg2epRY0sDT+nGaoyA0w1TC9v34twYflhq0WUpXWL2
0rJptJU0jcs0669/rhyPYEOugHrtahNph5rjS6J22N5k4L0LJ/XTGYBdrTW3Qx/Q1xItLwhPCC8e
rTUXkkBJMUqWqlFwZ85wydtE8v7rAUNZklZL3BN1XPy4g8H62Ma3UenBR9vZhG71kR91zKTlqqzk
M7k5pZ9qlFnOYoUKmIAuACHVJ1DdxAMvebE3Hac9teb41x/VVLZLSgyjhKkuKJl8ZyS+2iK93G2V
sacCf4sqnIwIHzc4YP4Ux8OxrtH0MCR/yfQRM1mzfLUHO5IfobTJd1HKZJtUz8YxbPjjP/6OJTzb
EP3hLHyv4BiV2W2SCJI9oQtDZGqOf6DHf/DHAJqZECWLFRrspsBDaxN8dFQxSc5//vrnj275h2A7
/S/2zmQ5bmXLsr+SVnNcQ+doBjWJPhAM9pIoTWCSqIu+7/H1tdypK+opn6VV5jgnMADBIBmBzv2c
vdeOOjy29jewnn1AGGgXOA3dXUcGYg+JSVmv8O5kFM0h6/D2+l7LxDk1nK1mUcE0W49ymzSxYHpE
9Td39q1RQArUE6T8MYTpnW03qUE69eAfC7Ok/tZjsC3l/1LyPQZzkX8QrZ8fAFHwQpNJk12CIcYg
MjBYeyMKgBcnDcXX1IgirqRwBVmMyn6gvBCXyIZ6fV+aEaTxxYhIEOzx9sTkURGCw6C9i27CPr/R
KlM/EhHsBB7pZYFP8y527Pnk0FJpy/IpFD+cuQyfupXmcOeP36uKaXDs6uPN+pDHzm3doJi0ck8E
/BU03l9qL3Kk9meTRGN+zvs03zctJ4zX6TPq61BDzClXM9dkiOPkf6steMOZ9GJQRliB89A2CZCg
EZcu12AAidKNLq7j1pe0SobDbLqfS20ddg0nK8QM58XVHULnTdgwkAsBxOgWmQjv2yZ1lr1Txq9F
v5iBnsxovt9W7czeAgZi7Bjyd7S2NgNDC3EF5VS5iqkD7WLR004IYDoSYXvTVCON2BRqViRoM8kt
c0pkbh1WJQKhxno3erl2UYtOvvy2OdUfrQSqoVP17p6JCsrkop8utAyMvTnVUhXsjMRGjMwNXQYB
WZlMN04YE0pnCnpvLaHmqy4uME3EpSlK520ttFt3Z/dof9U+9SP0xANi6AID+95e7SE7U1ycEoCH
2wJRGzr9aljiGk7pSGVVu9Sz3n7O2rCERak7NAnxbsDWHy9TMznXRdNuUoAU7mpPT0nfabd9IS7l
ZFJ7tab80riD8ax1RCyYlRMd1aZY41urgDLsTozN6kk3n/MkNW7A0kh0UQ5lxijqQ+57EeRva/pC
3/Lozm72kAkTYUs2fy4wsH2sB5oHRNFblDkFw3Pi78i+AOvhOs+/1Rd+FmL+A7UpEchlL+ffcjb+
exQqs3UbGqjlOJwsnm/9maTta+YKTWo49UVXHmkLy7lqAloRA5/3PLSMaiwMSwlNfyrfPL3+J3/f
NtDKO57uWvof1QJ/sc2FBtIAA3H+INbmtnUZTDLZozNL73djdmRpDE4chFja/uu/LVNe/9NHdx3D
MW0Dc6j3x59m8K/ZeCYHJB/ME+WEscNgMecLRlr4Tautn/S4i/438fP/q/ZlGRzl3w6QrK79S/Hr
CdFF/B+7r/D/v/5eNPv5xn+CP4nwpLLEw9KnXkUMPb/zV/Cn/RfqBc+ycW24piNI9/yn/CX+8m0b
+ZrvmYYr61/v5S/zL9sTpkNlzDccXWaC/lOf+3n9vFUu3wub/3I9We4fV5RObU6YZGEZjkEZTBgy
H/m3+pevd2UfhuS3pFoS7siPqzEGemiaTIS9M6l6XQSCQeu6F0+QVYEpJcCg9rIW2j0nImbgRl8w
xWHpGR33YI4rcLoTzJ8ltxkbRdN9BOjfTdZdyO04bCkKr4xvFlSPO9CE+aGKI1w3qXecfaSFWOyo
sBWPnTO8WCsBTBg5Nu1Q3sZzeWwa2QwFBqBX4KOt1sBGNWC4NPzPeus++X71IV3X28mev3s1vjxY
ToehWC52uQQMfU9+Vt6IzBhI9nSvmb9YW93MHque4T9Q7u16Kmu6TY3ePWaCp5zZJO6e5zEPdQHj
i4dkDmPlhoFJTeTMjjkG822N+UJORLU9XwiGLmsqE91wT6YD6re8o1nlgXOu/p5ifjgBmLjpbfvD
MNn4m7OPmss4uSQQFWqHu8kIc0KMVW1g6DkyEOH7atg4gJgVg218bPIs8Bzx1E/0n626bzYpCaxe
S6SBGOkzlF9RxI49Nu4lPRtp225NC6lDVq17DRGHwfxip0+7fsU0IgaaEQ6dwSFyoG+R42TMH/V0
JGGkgZA5FVdR8HEzvoUODwqN9/GeZxAsdTMs6U7Hpwy6WFo/9uUMo870tsaQ3awpd388TdiLIKA3
SzxutCWR8SDZa5XfZ5G4EwSL2wMhq7Kul8l59gAAioBTfWdadbqJRmhi6MdvMVMU20TM39qCtHom
u1gzcmwcJJ8nj7XzXZ+dK09kDMh8CdDH58dlLoE1jtne/0bm0kWr0csgY3sW83pPlgoK8KTC14v8
ilxkwi4b92zYoC20jIKhQdBWnMcfBmvyTnHbX/Hu1vCoxueKyu0+zjHRryI7jMTuYXTsDmhB8d50
mBuW1PhU5HRnHIvaQeRlNw726oMBPMyeH7q4zE+i40EL/xI9YgjycyxfCq9+yeIMJLr+0XazT7XM
h8tGlJskzn7MyvL7Ml51Ke8u0FdkGJIam3glyuyoSuZD3Vdo053HtcB4G9s44WqG5mgRMPINKCnD
e0d0xG7JtNBkZyTicXXRRDbVSax0UQTq/T3ZOpAsseHOAM2s3qIE8WvROYlNs5WPWMhuE3i4kgt6
Wl5w2kAMRpno9T8GOGqo5+jzrQQSbJem+EDo4gHLCfwzyEbGSv/W8pmix8wySjcud4Ac8P5YD3AO
4CbpCMwT3XptxjbdlQueqTY+02EuD61e6oGVmGswueH6tva+T2sMBmao7LwyUAvqV9XbWifX5M14
P9vey88XU+AbDU1aqnaQBf5Z19Za7IqBqvnba7/9ukJqkGqQ47VpD8FMMu+JE/Nti0ZAT70vSZed
ZdJNN+cQpkVTuJhRBCUCu4thPw/JdwYwM7cPvWlPXQRpY8ljdDMxuSahf4JOYyC7lcih2q/ohK7M
J9Qa3XYQkCQJvu9S+9PWJPYkcQ/vP0+N7uc7F54lu1XQ4NQkn4qQ+hoZ/HosVtc8tokJzErt0+UL
6kfUoqSff47AVMs3vb9T/RRSbd6VVEvJzc0I1L6334Q1nVfUjjFJH2FKQClpObvFWD11gwipvBAK
PBXaZVmO9QSfgb6sSymO241nfZ6qD9iSDcCaiXdsKre5NzrmOwhgbdiJ43Fo8MVNY/U8LUt7HczY
PDlGeeusYRUMfRNt2rpMzin1rtHcmHG0fsWk85hkkshG2FqtYSspqCTOTXq7FqF9My8jxDit2pdj
5VD2Bm2OVtcLWtdsTmZUfeg8DQyGtGrXNWkzaY2+jmi3Pu5JK3uZDXoz6BpCOKQvrUW5VGDBsFC1
rRqt2xnUxy0YlHNmIvOBhv216Qz3pJVWdyqW6ptN2ummF018irvRo50TbgvHzU59Qr2g1rzirHnR
52YZfpTx0D06eljdmyORV96IKqIfnhnzJQFmyfshpOjqoHCGCE483hI/FmkcHrTOafd17KT7ztVf
xj7GSRQ1XpD5PHA7Y9jFr0MtgbrxQ8vZdZgKSHnVQmwbRZl0t5QDnraoz3bUHriMawAFURHR52ji
o2OGF8p1ZZAKLixsTw2Cc7ntUTezRv88T55enDBtg3OUizUJ78bRnQ6MJopgTnTITQgK0OhQ+6UC
Owoa7RRSso3rjgZhwpITikSZdBHeTPriTszI1lsTZptaKD5mClfz5061vdS6eaxhgeGqg1dtzm0d
qEXPDZhkLM7QNnC6pQlmGXqoaeW5tusmQMkAEuvXmtr3volS8KNWkuGku/wOC55TsJQ83TcL9piE
sQI2MoSuCZyZrXoVvR7dF5PggIL5EY5r6ldIpujuDXkTqAVNTrDVatUTXh3Q1vxEx4kMsmSgg8Oo
wAQhc36rGMiyQWJYHBhVQJALI56KbRiBYSSiYUSIq1EveVuNDb8N1Daq4BFbVP3djvBS8HlTVAJW
yRnJ15CHYFqgUrjLaVq9bc/MNQCb7GGDGwXFT44rOmdujrFcFTXU3MahfiWPcpyu6ILMGlcw6Lj3
ozxIelsnF2pNvZAv2Q+Bonv/zuBSIC51Iqi198XaDCAJ6zl+O+5aBdlFLRJ5GqhzoS4gIlFKogIF
v4NMFU4IOCF4E9UqMTisRlr3ElJcRuqu12c9+YZ+ow9CPbR3GX401ImyECO/MrXoKbvth5Lkpfd9
6vvGfW9QuO3hIuuI8n4tNJ2v+H1Tral9q/O5qdL+7PUTbmr1narTTa1lRQvBP/S8rTrf3hfv5+D7
iYiJ7qxzYR1HTSeUNsq9O3SoK0IObndqkUcmx0UbCe1Q20SrIpVNmh8TMs+fx+7tGsUqn2/UKtNr
bm34It8PnBtppGz8u2NoDT4jeHLN1AEa1TX7duW+rWN4+u6mZrdXB+b9EKkj9sc+t/RhNOTS9yKP
mLpanaSGv62OndpWr5gaBfAm1j/iF/3n4m07vgG13aUu110yusWZYd8mKXN6buqSUZcSLZaf19f7
PjiKR7czJXG2aoMupBoxUF91u/nYGVMb2C22DPXa2w/IfTShKaLgLCOxifshaO4ucH+t/bFPaxuS
qBi7b3CKrPLZ2CcHbEukj8cSUZkgV1U3jpGZjlor/RihvN9+UYfQkDeU9yNaAMb8eUTxajmnLqWj
Ji9BdUlWXRwTkBkZ3ClFhvw7G6NTC4nr5yFcb/2pgYIj77mW45J4s6YhRhIuSafD42B0eYyEU26+
MSHlD9aW8VCmhCCqA12+M0LVJRt6PPM3bRNy8hInvPXlVekLmwGjOtK/beOCweKZ6ww8kRpxx1FH
WC5qedR1tbMYew1Pa3qA5v7zCAuf8YfaVGtqoe7bal8IYiAsG//0fruE60fZTd0531b5/Z9LP6Id
kXVYSeRDpsAdEjgLbcmTpz7CbM2Yu99eMyPAoOonZoPx0UmtqpcYh/18r9qMTJ0sFtPRvo11Hcff
wj4rjpH8SKPkh6q198W/21eCQuYClm95WxTyq1Grf/w42eolRb/4b7U/V+9DB3cRwkqOiJr+edu/
e+8f++g4Ojti7jkdf/1hPXe/upOY9upnq7nfOl1V74y2fzUm+Tgq4S0EdsQDSC3GjqfV+z6Et1xs
pk5eeWu6x5nqIRiP4mg58liod0RQkaiEy1+j3vzvfo164bf3QEDbkydxU8oPH7fWJyM2vb36qbdf
9/azdJkrjjjfhkFN96heVwtH/r9vr450Q/WCEwWVP7eJbuL8qg1dh5QaN9O5c+plT1ZF2Z6gN/Zo
6WgNJLHHsKAsj6u8Rg25mNXDvbZS7jp9ZWTB+kQ+WhNoKaOERo0S4NJyCMPiBT2ogLjKFbEgEqLR
Md00ZIpzg6PhAUGLzuiiUfPkJlMG/a+F2vTUnVftTH38inOcJrtEXupvC3XbVqu0rjmFvKWHxUjb
a7KG18Ku2z3/N9eNXLjysaA2bfVESEvy5bAaLkzwgNFx5xn1qORrg7MtP4HapT6QWgBPdI5jkR97
X8wkucjBAETkNkjko9EDn4MXkEdgJMcWGg8GpnryGYgSJgPQVy7b2ENcgROYUcoiH6xqreuLOCCZ
jPZqF4hc/ywQ86M5EdyI5UKtGVAxqMlSu5W33ln+qFprHUBuRrieBnnjBrjdBNlkcgoa8o6ttsGW
UlQi3sXuhV6dEjm8cuVwqqDuzl0yfOnHla6PJhG9+BiZ5Kg1EGtBrG2mwlqNfSo/p9d0baDWGj4Y
vNbhmjYiNvfmNZTPWfXB1cKhE7MDL006oRxUFKXO59blgKJiLq/TwMVo5A1hAWuaadwUawdoA85x
JSwTFZa8Ghctum8EPht14mBBKYmxKLmfqtWwJwZlY4c3jR+t51WhnalnUcqVq4O8YYMCXeCJpie6
N2UwyUGYWuMY8Vx436mPMalfLfDQTH6I90VBRvtx7Vy6eP/sF/IM6iN4Vj22ZooUAsy3pj2o3zbK
IYVae1/AW5fA5O7TQPN9r35Rrp5datWZMW4gIM9IfBkFYHkmY5dwjIZTjA1GyDG4WjTqVBMyaTxH
OJppHGD1AlYgJgd98zWUh0adbZ5fkDOhtkUJOXoT99bAwbW+mqOJ1DhaGAzIk08tEmqEBF6X0d8U
+5q9SZlT5sD6sn+enJu6hOUTTXOgk2rJZP/XdhE10ymrvV3YZrSy0n4KKm+EH2U0yHoYerI3SQCp
eILg8bIZg9BfxiAKWajN/7QvxU7i00suppvRlErzsUCCRQjbhiQXxjUUisiOkGkah5X84G3vaE8j
IrwgIR+Z7C4HLAWCrCNhMYCBVrBdi74m+1b31nujeFz00j3Zfr3L6+ap7lbvks7V8wpQ9tQlICp6
y/lsGkt8MzXAI6tVvx8GqA95dKpD78pwO70Oi25dZkzERupyQUTxfoLNtU8QU+Wede9Tzf3oJTbx
qCPhHx25BuncyCoMmppRd4Mpo1CJhzc8teH6kIVLcmo6FxzUNN6MlhOepkaOFiZxSCIaxKujXQeX
6cfSpc1JYm622oRg0Z8762x3BE2E+Pk15N9HmwyDDcK44dwPw8mPYFhEDdKpyF1v0mTQKAUvnybw
GtvJhelE8K+1MbS5gnWiG2cE9XdUthq6fhY4A7k2ZM2PzkKWLpquvrGQDzPILawtmj+YXdQ5IcUa
uMkHMulLWP6Iol0BODbEmJXbyW2eFxQ+mY0fkNitJAmgWrCrE6HLESb69nYd3TtuZ9MzrgMPA0Ze
bBG5IiUs9ekY5VNxl0GjjU1Idgud6p1Iceq27nxAHj7cmF5Jpl89jIi6zXSL8avaaZ53tWB5H9wG
TyYUoTO0p5xS4YOotefct/qjR6Pa6Cmk4ob/LhKIlr457Sm1Hocc7b7yMuPbgGc5+3uAVK9g/Mpq
oZ+7TjXcN+tZwES/hjTUT7ZYPsy6Ge+bFDQZrgYR1PHq7dNh+FKhHIdkZ+T4AtynJdW/OR1F3HJ8
rSM8WDVyvf0CHwTX5Raf5bWkN77xrck8tJZOJThPHxvHaOEqx/0h7DDW0hnUHzqbh+VU5rtVJ2Cm
WLrm4PGk2GZYUwkaQv1NJ3GkCL6dGyADQjP3tmZi4xTYiCp9sQ5ZUa2ge6OBljlNZmsppnO9Ykgp
6L7BR3kd4f3harMyWZDW0h/o2mIsJtQ4dWK4Nh2krA62wNWy8DcNDX+4FpYGdsWIb2etxshGmgrF
6AqZ3UAzI/GaH700/mUWLoiMCSa+sGo3ZJi/WzPiad6Tv2TOxTGxSF2JSuMYCtJmrCo3dyG+Cwud
3m6Wjo+y8+5AupIETtZk4/Un1PbQfrLmW00qFO4vq3/rV/7Uhv9Lw+eXKv1/lev/9/+YtnCM/6p7
d9f+iKry977dz7f87NvRDvvLdhxfh+IGv0EJ0P/p25n2X8IRgg40jFDVgfvVt3P+kn084VuWiSuN
Dt173874y/fp87mW59iu7ej+f6tvRybXv7aDdWFb/AuCu5tpET7zp249w4ydkUub3JfhF09OWcuG
ID4nRwPQTctpySNGHcNHHsIhCHhS7myyF0n3e43oEgOtQXukRiHvC0+ObkNG6LMjDDi31v3b8FQ+
/luLRkFT5cfUFcxO1Bhi7mv3YMzaNY8GM1CLykV0vRapiUS13VMYbs6OYcAtBzGEW9fBRjyvhF1F
sXvosnHa1zBOT4PFiMGyv6fAue4bLA+H3vI/lh7T41VsG4dsDgdDSDQt91ywyQO61TNixVtj9rwb
s6NZNWQtQArrW0LnvQ5X7RKhn900GnhQfJDMatWQSg3G3wdXjjl/5LmFZaly7shyq48iF7fZqGcX
LYZqOnbdaziH3/UY6c2MZnFf1bAYEil3sb3ZQCKRODh/h0NpTOJSy4U/zhbjp69TEbWXhjndjgjT
chvxabQ0UINCS44MOzl3UJtqjdIA9kACnNRAER2ndurREBPwEl0QtpOwMOBkLkdjRyROEajP4DuO
c8IkQ5ayFxGuLeccugxMRR+T78epT5Cv5c+Tld6ksZ7zEOJGulRAC802c2lRxILYRPMusdudodmH
TGp5DExVMhM4h5MV59RGdFo3xuh0uwnZ99sAvXfOEXj1YylKal8GRNGdGBxzM09uewlXy4SyyyiA
weLBLCL3SDXVOFs+5d1f49o/jsT70amSzIa9MfxtwQPQ6yU8MREBj+DN9R4Y/RCoxTzb7d6rxA/d
hSG/GaYugD3YcjtnruHIi0GtvS/UZMPMKxKbUINZcl6hFuoD/bGpJhztyjCgNQ1/EzOToDwtZxxv
q+ts3k95BpHRMD/bsqChJhxq7X0TjygvuK198op8q450JUsjau19oU4Gtbkuc7PDho65Tc4T1MXo
qslCLGuibzMGeYVOqXixChDKnZwhqK/uffG+z0IAds7St0mDGsLnq7S+q3G98Ws6ka9TuGM2i5Xh
1wxBjetnORNQ13mRtJRauwwuoXBjogfkLLNVs2Y1jf5tO8dmKievnSr4ywJLbA/zCir9a5Sh4+vH
yt4lGpJcaLP09TzE6EIu1KZamH7KOAZvMML5z6lRnAxytuqxRLnO7BjfPPGJvinrbzPyOYx6LatN
SZuqnKWgMfzkVXg40czRzxg0Cu7W8+KthH+r6ZYn/yl731M9Dgjg4IuWOwz5lauF9WtNbfpdZRz9
Vj8aLgdhkW8ww848Fmly5QGxy5vSOGd9VF0AEVVgkzX8lzjk+NwsdA1dqN+QVbHa80tStD7xK3GM
2wHtUEjvOQIfGJDaMQZj7A/BwgV/CGPxUnd9dGld+9lLJWlA/ouNPNpxQe9/dshZn+W1pF6gB1c0
aOtALi0Tg65bY0qfl6UnRMvQu122PnR+g85usuv9MHa36TpjEUZTbqF73SASTCK4OfJJR65y+Jr4
Rg4vpZbSenxEYfuUe3pyirLho243J9+baKWX/lfM9ALQXvFAthVE0SAp9JupSPJD2fATTcJQaK1W
7AQp/eMlv9YeqEPy0z/PoNONOfsc2ZV/tmA57ADurNBdQSia8lSY5zurhalgDPrnkLCLfWWQgAhG
+DYxq+hQpXirTEI2KA8nKET4dIRq1VCyFifaleZ4Bz38Jmf6xC1iBPwLahINdSGi4jpUAs1HvV4S
oe1ACiTnpQc41cxPXozRZRJoF/TC9TcTbhviEHm+CSB8jZguazqhQ/XwE7VzjHw0Wz7OrYwlSyF8
e3H5mlk2hiZv+K7pkR0wt3D3lgdeau46AAPjA9HyMZPT8YOMgT7W6UJepwdoa5nGQzLTRa/zBe6v
Ft9ZVmpd3E4UREV4+LWRPucr2TcFSZUCVjFyXho8GMexmlYXrQVGXTE9RUvcNcduQDhhdXhTRIK3
F+JxFaXmXtjQ5Yhm2M5tAilmxvk1CmyBeMBh0aSewT28sratbVkHC4vw1iuyH7jOdNAQy/OQL3d5
60zPuY25AXPtoa8sdw/S0jroy0qEHlmuvmEOJzMNkSnX/NKly+/7VdA6dcv5YpZke85LzJuj13jJ
nVsEmARNhvVwLEMSl2uARZmbGgejsr9UZB8fplULSguia+xgAl5yqHQ9lLaVfAFNa7VbtM76Jpo8
2srFKCjjZ/PTlLYkjEHb3kUYQKC/GFevFvinDZhcyPqab7mDv2k1+L8Sa8gPZowI3INKieE8Hi6V
D6RmhetSwZ/R9eQ1i+KB+hFElthlLqvyYZtlO/I8P6GcoFdaxoDaUZRShSDYF/f6WStJY7dyn8QZ
5r/8M68uqJnNaDLXJUWgs9dXo7Tu3SJ8KGuUSDnfqaNXX3q/++w1ADRm/zpV3KZcrlugAS19uOh2
smLvZOZUAOSlGpNEuovJ4kA6NNwAYxMfVjfUDgsZESbMqrNT1h8ylEA0q4OhneER27D2cj0l8wPD
LoKkLRL5+GPl+N9zMBv7To+MnacLIljR8xdVenRJRtzlBt1ZnM+Y4GO0ncMy3PsrIYCjL4DAjtP3
qCRTKMvD9LTmsK76c+wYn6aOZM5asz/PDk8sjIr0rT/0SU47UbMxU7rioWyfW2oVtR9BqqL9fG4z
kDuMS82ghJzo2PBuO4veeSiyYl+DqtDM+d7M/Cf+0fskiYZtp03NNSVULFmic1c4P9LFelnrCJ9J
o99YOrBBWx9b0CP1DuLILcL8/jA6lIZ6SRFtC127FiGZJl6eXHSr+buuqMi1I06BKnc0VNvojiyL
dmFhwiJv3W8kHt6lmt8cZr25JuGa7qsxdrDNGDf9MN/CyIM7X2YPpps9tjo1027sn+1hZ3XxHcmW
JPaiWm5dCMARdcHzJHMrgFsSmZYlmNE9HJjc+kGSe4AGmxpxyjh3n6YMGXV9B4Ab4DEKacDXi3Fy
uvzINFe7esL6KsQXa0nCSxtiaxExqC2dq74HUMWjNrufXIYyMOwI/2HkXXbfRkgZB5QQX9eyO0DO
fYkjwiqGFepZHluykvEp9sBVDwmVZEpMKAOn4YRr76LNGe0y23cxHDSv5er3Z76IfKuldzV0CL/W
2vvVQ56jbWM3FVcYFVsH/OAh0xLE23KqP5F6tLPyyA9GAKwIv7yNyRP7shiwYJJwILSIEkA93LeS
AkTcEYKN0uSLpaAyUVbYFHpSnVxqGAsh0vuMKlAoa/bxRBgtMhSpNJTbak21WtXm1KUwoTWGZL96
q6rT/77JI5FUgK78SL4zw++iJLwEXshGx7i1U305tVCN1z82q2FGSzNTsmW8Z/E02TXr8gSiipSW
FAkdfpnk4g4uQbhN0rx11Ooxwu02YtFB79geYzv6MEMFtqh0HCiKLfsmY+TVGDXRrYS0ACajjyEX
7+3rdJ4ZAXsMg04lR4kEeTqYtkh3ZpeYCB3NnnsoSde5XFCBz45JDGNItgZQXH3NIm3ZWyYMgQnl
jdrdGljxXHMEbEQqe9UAjopWBJRykejAv4UF5Ed1wT3PfF2oO+09VaU1klqcRz0YZH3/fdHLUbkZ
FVg7LP/6R6uQ4E6I8Q7g36ihdm/J8XRPZYrep9z283Ch5uPeqRYguB3ZG5KFf0t2jVM5KlebMIkL
HCGqxztlfaJvqbs1AfeuWN+SVHYZpiMUtPUWCuUlTGzjSVjVR0KzxxNPEYOrTMfJOjbX1S7sZzsK
Ubd491pRcXJXhnaHL+d1iDHtNBP0qqUbQEvUGNvCPgXoLxcEi/5Ycyc/5MJdAiSU+t5omR+tFB6n
HaBM7RiH+peE8GzTcL4n0VITgjLi76TeREwBp0icQDtepsK5I8v1RBpNvC9j5+sAqIJmE8G+Mf7c
0ifqdCwgNGYaajrHmRAjtubXmSmXO3XV4w2PhvoJ1Py20NpPBIlHz44HiqSvoaQzGwdjL0oBQMvJ
AsckfMEe/17ysLr2Rg/RNienM5PzRd0y7b0tqKX5rtHexUPU3k0OFtVZr4Zjm4oLZ57HfZVbppMY
JVdlRS8S80y0s7V4vpr+8jDn3ZVODMaa1T9VuUjvbeMHbLjs1m7OKSgMaJa1g3g/JYSFR/ymWZ3i
UHRudej8paFanyx36RpPBwOjMPEmw66r5vmhwDu0MefmOk4F839OGJyjwIDqBsbO4M57moHFRYuK
9jyTPR1iBbz1l6S7Haq5O9TYtjfxnKRXrO3g+KcW5QpFAz+C+7rtm7W/9piiT/Ni33eJR5WVci6y
VGYyRce/LiyQOT63YJCVeI6o5Nedvl6YMZ2ReOnPJMBDC8tN8+xU3WuD2OyQmll1IiXgoI2xvSe0
LdktychVbiz3k+++gEi4j4fZOC/rjABXiId0jmF8ZPPX1o++aOVi3fdLM96Wdk3xu9SuQrdCgPX2
a9KvOTZUHQMKc6wHS4dbtIh5VzBqOTJ8uMXQmV9KMTKe87al3lckKDnY9SxZQs+4U6VcUdvBMpo7
iu6Om9yBoLgRgAluU1O76EO2gOorvveW5VD1BUAUe2l6a3qYCMshnx8wE5enkYf0xIJZ83Ljzjh4
GFFAwoUms7YGMUP5y+KlTE+Qnm1yMae7eLDR/04hGd5dSrA5nwi2dOdyctXjMY49qOIN/w2++k3J
bebYrVKznUG3WsAs7jNaWiZFh9PQpJ8qh4nsmvU3DgrALHywI/2xoUpz4teW+4bmMU95rNVa6x7L
Cislx20PNyy7MxMEvth+btCIW/ulsAPX6B4yfZ5uWtoMBNSwxhQFxoBGnjnYrvKYM6OmsE7IVlJE
W5Sx/olZ31WLo5wU2McxTSPMSnp6IRhE32lVGm15GBkIr4iDxR11pdOCSMNBKJcu+zCdxj1AZ9Sk
jh/YReM8ZdkQPxrRvPnUyPzBvvoO/0g/ZnKOQ1jI3UDePUrwq26MH+I51B/18vPQc31VVQy8qdBv
R6eiiVR6pCK032C8ESDstP2h9HVclWaxnqeu8DfmSKYtCuD8rsuj4s6r4+w2775NekS6aW+157h3
o2eMP8B+G+/ctPyKPK1eJ+MmHz1nG5Wxuy3afjzkUVvd6rY4piOWlLht+kvV46iFUHEDwmLd+kNr
71JDcFRzXAbUOoaTqDTEie5yGGzy5/TS+ZhBAzwBpnwaQD3AvBDVebANEhq4x3Zr9xhBFMFXK6Zb
Iy2Y3i/ZcZYa4b5st3pVLAFBVZwIQ0ykkWfcg7+KrgN4LgvS3H1s6bc8jT534LyD0psfYJcY16Ti
DJRAzaEmOEz0EOlIFgGb4RIYueRzfYCU8oEbTX42FvPMFPh7Ldr8ukT+vOsdWjoh8SHH8+qXQHtc
OorVZCLCjYdD7nU1oxUPNwD3SM6Yl8xmstuO/TXpTOMOcr5xTLMR9bjtkmpdEBxCd6DY+fHUIjhu
72ZCkx9lNXVGFpO633tnOvZkL3BNdafEoYs6VYk8h6tjVH6zJ13nchhPURUbwWx8Y4hBk7NcqhPA
lU2RxuV5dTy4VQO9lzIDEKUl87FEGe7n7o+UYfsHW0V8M4uMNc25GiKI66I5LeXyFVEWOSsOl5Iz
LjM6TsDFPZaAD2Tt+OKcJk5+S46IeGB4PW4nDN2QyGGBafqMF8T0/+7WNIKL1vcMdWNJ/hAYyclq
hEXEAHswyucGju+yLqACYvI8xGx6h75w7P2cJN22g/q9XYnV2WG4qYNmaq3DhC5aDcX0HrcCEux+
g0f4Y597zi5uKwMFk/Wh4T5t90O5E9VA/1IC2ZshynY8ym7GKIkwQM+XLKGxGzJYh/kAvjr0qp2z
iutqClLIQzByyYoiaIAQAdWa5tX46Pbmx9wx+4ul2Rc/HfogzkkyKVbwmm5enz2Rhs/4V3HKTl/t
aY0vU95wfwIiz20sKe7GFVlO5NtXH7s33jKPMSdgXN3I1sD1L6VetVeju63HymXgG9LL9MblKbJc
uPCEYFGKsjemT7Jg1WFuj5M8vs0FY2/XXrMDUeivDWzkFnDMdqiL/8femTTHbXRZ+690fHs4EnPm
ojdVqHkiixQpaYOQZAvzPOPX94Oyuy3rjU9v9L43FaQsi1UgkHnz3nOe870WMax0qYYvdl0imC6z
jV0hdQeATRbC6OOeTkzamktaGUS4i3JdGg5KnLuFrSpcLTwQeuWSG684tRovnKS+w2Afz26DK4IT
Y7MmtuK7ag3aJpChCM7eCPKdiMvLIFXKgmFYS6OjM8C5l1Y0nrpO26qadAJzSR+qhRhvnemTWf+l
jePu3epidraZuCxgJN9kksImZJW8ash89kCGMTg20GWF1T9XNTYkouYkK4yFCT+pEaiVNe3PRr+T
EkF5malz0IfvU6qq41ARdQDtjvQDv6iwdIarpreIomKfERcOR+yHY1psQvTlYBNS7RzYAqy2auo9
4Yb7UifzIV9uWLM2vMQaN7lTjhdLNUje8vKjqGR9LoY4PLm8+1Fzi3XnZIbX0zbbp7P/JQvK8gOY
H6yKkkXWVuNdq4bdXGrBS+zn+6Gxucdy5h96DNt1JhRuZ0sw4AqozpBhIAI30m8yEUAcZKPZhD6Z
gn0DJTMZ4BQOKu9PYY3ggW2eoPnWNC7R8lMaOrcot2Y20oJiXprTKsninu66rb+aoLE8Z2xgnDCs
4fhQdUck/oWTq03OD13LvjH2YUSFmlTFVQbXEaDwqcaWugJhnx5aMF66Fg1bNfALcFVre/gWOQJ1
ig2AI/Zaotk4RIYFWi1MLzQmwDcobd9XRnMyyS7YWg0y5z4cY0ZBLpN9p/hm2BRFJAy1O1+z/auz
CMYh8TOHZyJsDjjMhrmJNtEMBMEy+vJgF5LzGuQOQobm3nMHDc5jruW7x4XWQ8QqOnEyWuWvHNMX
JxerLyhwt2cnmiHEWHEl960DPiVy62cdcMUAoXcfwcuYnM+apap1LotXAbJ3bwemdoxxyfST0V7g
w3zq01lnlQXl4I8WHcWsm40ttTIN0ib5aFXjvLOz2Tz7oF1gZGRfSTGrV2Ii50b1IqUfmTM5MfNz
5FBc+LRXPcbx8akYiq0OspfWNxPLQ+KWAjMTQ6civrEnByfZ+unFySwSbJLiylx6a/LJdiWpRVll
B3eGz+4lF1yp4SNYvuEMDb0kyZMwGku2DiZuxSGt0O52HLunx4uEcsQ/RzID6ofsZpdlsrWGbLH2
UULCXKt3IPVcQs+c/MLHluQQ3qzY+WTbnTr4y3etG38auR9OHOp7GvisBYPpvGekPFxhjBfX2DTu
ZQB9Po5awPucWTdugnfGmIZ7vryMCjpy3t1Vz0k1H+MahuNb6aruZNlLNhzemLPmtul6JiyEXlSM
BCTS40OhksHLU/3JCLXxRcwh9/pEmlQ0zuYOAyh6A35x67Ap3YPWxXIdCWtb2gws+7mOdpGkdlWs
XYhE/PiYZPNtbHh+i2L8avVVtMfTI695UEHcmSJQ9Z1cW6Gu869234bRtp5jbkPFlkwwSAnXQ1y1
oNAJTmMTFi6HOkJ+rX6mOE8PVmE3N6VDP61LV0BM6W40CKvTsCBE2sBK8IZTNto0btNJdRd8hZVm
shksyIiUUL88AbpeZizCWaq1FzVyYqHj9CQJuF6bfZ1QZp67Oq8uLq3DyB4MdETm62Abp7Ku5E6L
g+gQSFzlRgVvxa1UgoKlv81u0ANAj3dNokhxVEV0yDKAEXisITQUUFiYrzb6BD2rTdRqYvFcjxkj
ntYA+6oXOdEdgOZZPxTPde98j+L6DxE71U7l8ms4ISpq+uxatCkeoBjkY+VX3cau52ttQvCZUZWs
Q5rTq5L5MHGhI0jRlK0+5tiEl4U0VUDb5TbSyN+oXN0LjaB7y+z63GmOeTBd5s3z5Ja7KcP4KNIh
PNlpexeyK9d90fJeR8r0Unavpa/kmQbua6Czl2CbYNYb6RDZOwhGGrFk8OeBSZgHztzcHB2nt8nu
dplNb1efK/QyBgD9tpLP7Uh7arCTcKVpmgWBG3EW2fRY8fXmDzMYi1NeuZsA1uc+ivONKdhkGiIY
c6f4JKYCpu00fOk6Kls5xqi4+RydrOydObvvQ5gvZOUg3Q969yGUfbcJi7XG2O02+2/OaAXbXqtm
lkD8nqFicusyeDoWrfVaJifdEuNHy2bfGWor22p29+eM7zHt+2nu9/efESj+CrMz39LNpdmbLb2k
cpnGdk2x6XyaMJgQ1zPiOXKi6ZRpqktZCdBCPTSq8ISydeouGoQ/NasNgNEYixHNQ3CZChOMCTLW
04eQ8t2yQEq0Kt1EFjnRUgTPQQdeE+x15D1EkQ8hLTUU1O6avOAuQpogsi+ZKYFOEBOp6ltMpDZY
OISrwyITFKlyV35QqnXjgFgGIp55lYmO6SH6e7yEaXz12zbaPTJNmglDjTVyc2dMsU4+pr8VJc0z
D0u96p3qjZBagzPLkrvHWaY4xUQYrRn6Zx7OfdoYjl6Wp4knxMXkeUjNbqQJDdb3oTx1F4Wtmtl5
jRkrFn3QD3pMXl8QwySDSPSX9DEKA2vNEQRS8vJJHi8PcW66NPn+/jPNNGKYZsWHn+bQvkmVtOgb
7dEfjo9P/viqWBSQf3/7+MotcYLVqOtWHA+pghft4+Mr+T9fPb4NHypJw3id2+oaVsjpsnIkdBuO
yGaCsHQclheFMnKVmprt9Qup5fFCQCU5DFDMpMu4cya9BNvA8mWZMvl8vDy+nQ2K0TguSBSH7tnL
ZDphnxTUAVyM5b3NS0+Tfv4iw0geIoWE1ZmuOkNjphUUvLFZc+6T4a4pxUfYcBoGc5qmmuAlefRL
qUGao3Ltt07F4bZmsoySGDPl46tk+Qrbrr1tWrDgy39kkDgeQvetXT5OsQBgHi9t2Yfw9mATPXSz
D7kMQQnHDNck3TfiOman+tpLmma5Q3xAuoBN/n7pzeLcGajk+gWHYtpoQ51HR5jhoL5RZpzsNby0
f8qgR+sJYqy+faie/k8g9m/Qprr54C38/9mm+y/Dlyj6USD21//y3wIx2/pNCmc5x1jmAhX9b3WY
I34zLMda8BEWrQgTCdhfVAfD+M0wdddQtnAtywFd+j/qMF3+BtJjkXGZ4n8PNdUXPsQPrBBLSVPi
y7EdwxESbqVcoKc/QB2Eo9I5tgPjRZSxBjAE+7qWFtMqzvVLEiXae5rDBysHqMttZ32QM+cf4jEm
apySKBd9BlynoQHzMT5akSD+EwHDkVXWaxNQEUKwHTvBcucqUGpjq9P7I85q6HAi5EulOUgtP5tJ
8xqV9FfbaO9arXacEhYH4ZNhrDlgJRX8aJfHnYN/oO39XjSbYGj2kw5hUyr4bilwjHWq2DglsoN9
1DKcxYvp7uEFkvXYN/MTa15OxknRekU4JiANCZMJgBvMglNoh05n1TYx4mdSxebG+VCRMG+o5qUq
RuaodKHIybZPQWJvxo64hJimrwqA0qEULUezYL+M0y33Er2lyA82Pi0hzwc5Sbz8YN0axp8NEcja
VFpL05JioBy63aA5X1t7emcqUl8JXno2oH/e+raGTj0VABCT7HmyW7bIxgVDHaslQgyP/lASdFq5
7Xsj/e/M0Hsia1S2HU1GkZDeSqhYzrrKdC8ZkmZvqG4ChQqPbYyjbdwP3dW2gktGIMAhdtESpY51
pFT9XhRDchs67aNGWGmDX/ae2cRooWANXvKo3rauMxIhYZWXvkbPapQ4EuNcwKywhlMUim/sxg6g
mzT0/BEkdSDQuVbz/FqNcMPLNsx35eLizgLCw38QZf4lX/2RT+IsPJ+/oTePG9lx4KCAKWHj1CVP
0483cjZbOPb9xnnJKxS4wqdjaHZEaYC92fh27x9svWw3/NwwS+PPwqbDU2bsMamF2i40mluvkKdp
hU68+wD+gXkrEbIjU9a5J7FjxfQ7eNWLkvDfibAzt+wJwSQIdiYebZOOsL51QvgA011TPSkxEdtr
MgcwNtP+CobK3cmaKGCdLrVnauV87tVAVUHbA2DKtciaXThp48ZJO2agbfrNLZMvbj837zRMdmp2
3/q0s+9hSUziPHw28DB4QM+DDZyqddeYxY3Q03vD2QygUjF5bjAYr3VakLtkCppwbaZefn3BDQF1
5p9X3BI43V1dSvwQlm0tGKIflo5SOjLwRZm/uPDMvHBq3SPxdpuBaOKLGWRr5dvveRAGt/Q8JmV/
iiftaSz7zy1iJ1pk5ehVCNxXZVd/IyWQRlja53tUVfUZvTZDK9oQwBO2sTRiwsl4CSoggnowzZum
HHTgMsSwI6pccyAzn/SY9m/YYN0avyI0SI5p2b83iSbR4UdPVYgCRERu6DFwfquplIZgjD4YZaET
O1jlZ80wd7IL3GNaD2uTDLMnW/pvgTVCRWA0fnQQba4J6uuhMoDtn93y0yCac5qW+Y5Tu7az5Lkp
5xbdZA2FV42oZmT5KRKNfHIG66gcme3FbP6eO92ZTqS+d1ncJrOJdlmvV0QYxMXbFAxnyzc9OxPu
prW01jNB5nZIGrchqIG1GYuQjOpCIdHM1t0AITIKAVmlWWhhVeJMDe4rxQiy0ieaQmZr70JjODA3
XOt9AdC0BDDXxOqja3ffCjLkktD0z6X1IWuK6MW2egRqZO+lDUOIgBFmWIT3VmpyPevIWTQEWhvR
BQKGfreLoR03tNLPuWgI6Eq1ax820SqJZwSujv7ByedbZ5GCKppk9JAscoRulnYPU8A9LVoSr0M3
426eTmJemLsEO3plWe2h16C/CDy3ngbktZKdpOeRnvtyOi1NSrNkmOM6pSdp5xwsUDOcxoZ1D2Zw
SSqVTLFhOwR6CT+Icd/CDdyXfTchgQoufW9nOx7031syJVHl9yRoGQAlfZl8y8MGDkNaGwyvSflu
xYX7ai3thBDrGRk+2SJhDKC+YzFBGZZfhmHKt5Oub33Ut9uqmRPIoM9mmFlPtDPyNZawHblVhI5M
drlzlFteHi9uTohohUdx4pMB7E3KPTzofKXs9mIxxkYsJz+bRhRsBfi/rV6SuCVhCnQcRtRkNzvo
qhaBtsa4jyHjrfs4SI4mgSKDERBlRsiMh8mP7Skh1nZgdzRk+dQ6zbeuDof9r5cBIK7/WAZsIWjH
O7owTZ2i3zCU+c9lwAh6n8ArV7vHNPgY0urAG7HmMguOldfb+NWUVTP4k8cJBIRXu9hrZlIlNRdN
XVE3GwFg6YQ9xEZOxeOV5f1bUDfkg7O9H/pg/H3m/PsSMbWH+NR147mxfcaCzPPhaO7QMJPrWlJ6
Q8BYZ6HZXitZfhwVUVvVPHaHweZO1jCOrgeK6rMK0mjjuLsQ/LrrbnD9rvmV62dGbTEn96bdZIv6
yjLzP2h3daeQXs0qNHSyHEu/P82GgZLbwN4Y5OcqHKttUZM7Zy3I2IE58QYVPl5A8MD+1zEzA7QR
VnaqG8tjnpzuTSU5Y7rGpepZ+wcNPqBt2tMZV0/HPAkXy8SDdTZJU1+3gmAPRgUcmpzU2rWam3nd
2GaIIxIwcrkGOXASb8wBPvdl9NXRArUz+oDmqROcMrQvTHT0TWdP9qkh8D4kvoiZXiU3qD6MtYpy
QEAIDuMyRsjGA3xyFMG5QU9mXeS3wyrSW+syLFF3ckKjkKmJusxOglMU8Ottx3igAZzGLAAIDWt+
o0Y07BtVJpcW4anHwTpfF8GQnGWAIcjFTlpN90hT4dZybY0uodbcjVh0ZyYdr4R8+VaRnfVc7sDp
ZmdotsHT42U/9t33X9+1znJT/l0tLDetSSKAS4qiY9i2dH9imQ20V7Rgrv17g4TOU32gTr5DBtfc
Gs1eWMYbgqq9ps3jvbe/xbOaLpZNR9UgsQtR5hfhmzsthw2v0TDYkf/TeChOjW3IifCcIStZafOS
Yxofx9ahz1/LZ81Op08yb1qMeyK8A63I1xGDl53VMlepGiYs0gCWDyaUlPIaA+xiv6oK1jLTreft
HI0pGUkdM1Hm1zvexlewXPqptcniG9GFoUO49ONz7rvyDGmoWdMFREXVWuKOWLWmiOaX5tTiTYVM
Pd1Z3w/m3K6pBB2GWovxon2KszHziCV3d64NehpV9J+nyH/kY/xYplk/hSgsF95azjbACYVJqMNP
q0U+44bSw8C9P2jeJFOP16pk9fxodbP/lI+EWwuLjPtCkjHEhE5p4aloou5MsxW0p6XF96y45qFN
WEibTtspIm6MIcyb8Olvo4rWUKb2isEP7OCZZgxga/ua10JbRWF60qkMDn7ByBrgLGasonH3xMVx
JrB7snonM3nVhX1LE/mpzkMcwn2InBaU2dlJ5Eqynb8QMdTgSsM1Q5V80CxUb7++OWE0/uvdaUE6
13W8QQq70U8XacjqqIbOad+pEdkx4wTvhf7czOji67AXO37mR8fASOv0Y3cU3TxyXImhafQ6mXY9
S51GJDSTv46oMXscINZnlLUWVIrSLatNziwZgrB+cohuW+Bh3cr04bXjFncOEs3LEWHUxV20Ep2w
9qTLhVlPVH2J1qYM9cOAJxHjfbdl8KF2qnG/TmFm71kV51dXMQ4fTXUoTXFizBKd+55AvRKQN1PF
eVtSMXqGzEZPl/F0xR9M0RD1qAWjZqsJmsOFKqwj+H15zkQRrRp/IKUrn0jGTq50nsOPmm7b+zx6
77WuPkedtSXMK7zAQQy8bgqtV6FPhMQms3PKGnDYFBIsJMcgWPLLInJve4NRZtgPw84Yt5aGKQ8O
k7ZWhAgym7I/OgOP5cBZZzMOSPoYQAPyKJpgj+AKCUzu6KfiYOh4hwOF/0ajaHrSrSHCnsocSWvT
jBAMCBFhSFRp4ZyZCnb3aBZAhPHEVm0F5bvwXS+ORHgmp/xjZzYsG824hrL21aBv/UUmxjpqmf9X
TJf3GTXhQCn+5Pfm732znkYMp+2STZBnxBPpyCV2jx3ICvMnXPfVuRDVNSq1Wzro8lZXhDJLQgQ2
luHNedqgSxoOldCcI2mH68Jl9o1Ap7CZahqxq2HudA4ir4M3M8nsxT45kVoVHmsnxPwxifcMvcSH
YVSHhLxkDw7SxKkTFPC0CGT6Hp1oq8n8FEv3qS0/ZEYW36qKU47RhphwyWWAZ9uuA4yQRm+emjFH
vdN3p8GKYG2ThufqcFYE9Fn0V6giJyNLGDgeQywRuCGDYls2oF4e38qg2blZ/A3SfXGYRqo4HimO
vSDEeoneXyZcdis1zlRLTMOGFqHllG3DaYCe2zKLm8ZAXLi4cvXrp5jF7OenWJkWx1Fd2sSc0rD5
6UQK7i7rsK5Vd5vYaAYdKvZKADLHho7KlU3pPjss/XadWzd6ty8GNl4GKg3EnmFE3edjzdZjWF3o
D2+jadenJTZ6E/mIDfNnrMD5K0NpNAXzszDIXY/MCQ+SFRofQO9ZZJY5aKR6cP1QmV7bWNo70bBv
P9ZZs25J/Uib4RD6E7+JoBtuMvF/72V/F6mpXoMg30I0log0QIcbQCK3Pg2UNXum3NglYRNGL1GD
+Lbw6M5AgoRSt22GBjaYhrnbh0q+JghlZgGnS5sO5Ixrkzxps5RXvyqCfYcAdVWSA88PDvKb3Zkn
EJCAfhSNbjsPuk+kOh7iOJlfibLuNyluxE01GvY6L5/RihFCqBXhB1T/tK4jfm6qjfFr5r84avnb
YtYuhAOmB4V5/NBF6MpJk+C2doPnXs/ExVdi9jJhnmPfYcBP9/pGpfhOjztdh5ORnB2ElAckeBlZ
gEzNVed+y4ogvwedcNYNAsuTazJgLYt9zuAJBgnlDPEgE50b5XplTxKWTcl0b3VgI/QQdiSptKSq
snNFeXcwEw50o45WTYu0apum/S6n2FtlzPKuRkVXWxMOITEixssdIu9uW6aghPnQ1xi0t6hfBmV+
KXb1pLPGOR3HDIoOZBVoHYxXIcLqZBe4HXy/m9d+Edubzgm9iFY/InU8jwzasRARZ8/g34F3HlZV
u5Fll+xTFSAxDeJ3zARgEEZhemkHjDwPdLkqUsUZtvHPUNqnZ64D5Ibk22Cn+gtzpGRnF2ZwjMq8
uTkAVxa6/Lodquybbt3Ycf0vWtEQddnyRAb6kB6SIiLrRPkn38qSaySjYwHT50Oq219p2OiXavmu
rdQJ8sW9qlLzmNLMfE3zNtkEumVtnegtIxX7RgSt+eSHJsHSNYJ1OORobgXUS/xSyV0uQStJwfGb
ABO/Hr46lXSe4zfD1OB+4EHbjvs2NovnSEMlGQI/q2t5ClPGcYGbm4SmEdaui0J+sOY029FFrDZa
nJIEi/xizTbwpuEqQBvGXpkEpoOOdEmtYf8dGwQ7xpxFr+lklGvi7eIDrPEPJSGsu26hV5bitTdr
Sp7CjD7JPttX9aWdg+I8BzaapgIWjxnL05QZNcFthMrDLtwGehhdBdldz0PQHmB+OdvA0lAD2OX0
lvjcdhRHYdjOH6tx4uZJ+tzLbB0XEqv4OQO7tbfyT+VI3pzluC5uHPuMGr54ctE+k185pk+lVSOt
kwFY70rbFrZKLzOCsZWCzbvqo5GaTGumY9DF73lE0gU2y37dQeQgZXFgLo2EBriGHn7MdLci37p3
n2K7pOdQ/06fwriGQYndPYqQR8Im2io3dXZWTyBcG+lAIQjHQqhum3eqFYwys36WVvgh9luNmJZ9
Grf1vpqGmDaYnZ2ccqIM5Py06jTL32eabOCqBjUMEb2/6+WWbJ9iI9om9NI8jOZVVvtPI3DbFUy9
lEScvvU6yyReCCQbFwpUl6sPiHzQxrPqDOSlVsMLmvL0Yshp3Jn9dETlh59sKZsn+0ublvWBw/vL
7E/JeppUvMtxyF7B/6Zq2pVd/C2Nh5QkZMQdRrUQIXvpwSwNUUI1aGknn7i6CiZxnwRYI0Ck95ZF
MSt0uZ9185ML0UNvmk+uPht7kU3jQekUCVCznHUSuYvIsfo80yzeCDNDRiOHOzMExUVTTzwsoGxE
N1zTciTgLze/p1UwY4fQp3drym9BHZL/WVasaVZS35Pa2Sr1pkPb+IiOB31kagtgRF2zd6jd/9wp
/2+y9G8mSxyDfo0euP4x/Menok5+nC399T/9NVsiM0/ay0FWPmLx5A/jJVf95jrCEo6lGDHxPHES
+xsaLnAjcgp2XKCSzlK5NAuk/D//nyV+sxQAcqVT8UAn4B/830DDlxLnh2M24ySHZB7bNBEXKc7a
P5HosYNXvRABlRkq4RuKpfbuGwVNDVIDCHP1ZmBO60mR8Bz4320nYbCS0iP6dSWm/3PGRWOad4E6
F+2s5FrQr+Zd/tCo7huhzZXU80POSoZqx3/pVXaZER9f7RnX7JTVl9px1z0PAbMqbRPY7fdpLENE
YMjzLQPX66/fkrH0F366MMjsOd4x4KNl9jOiv2YSj/pX5AdjKnt0SLR6Ocbp6zR1CbWIxRMThX1V
NO3ONIOvjA9RBdqOw5nJQLmq3f2c3lWXM0ICJk8UTZoR8KJmFNyCCskV2rArzYpg1qIN2NR92ytQ
vxPDux8M3T9qwfjh159I/+c04HGRmVZyt0luKKn/PA2oNNGMRVPnB6FmcTLdUSfGFTFyiYnULJWF
BBWhFL1gY68zA0uybtWYazbS8izH/DUqXOOWG/LdJ7F882/e209Nh+UGWOipJoEQ9NndR6X+ww3Q
Mp2vBwkhsg2Guz84y2EqPRTCmWAFKTLpFcKYyaw+2QplbmobKJuG6pA6+Bgho8+3TLsFqO7+3fv6
lxuTqTCzE56RhR8CKOSfN2ZMfmppNLXa05TgwEuDX3Thmghhend6fm4xyU1hqzZkIsU7Ixjeymwo
oG1jjJvtWb9k7LC/vlT28iz848Yk2hKSCacwQCK445e3/MOlQgNL6p8/9ns2zmGLKpm2YJ1thCG1
i0ojPN4+gl6TfLwhjV9zHZuHDZx1tpxom9UkyAm/HLGeFMQNcT73KCSsI2OeA6RS8V4P7Ku9X19m
M0XOIjXSbhPr1ZlG/ezgB7M4zOccNi76eOPEYh8ISaItXBozSjxtM0lsF70/fS06OsWEyY/bpijO
VuP2oJ6bAyelT2GLNwloVIq2Tt9TlF9NBKZbkm6mKzGEcpqQlVXGRoRO542M8TzXypGgkT21cVQd
eQhthtXApMebDPn668tLAMe/PCeuTV+H5driRhbGklf64wVG20ZqUdZ2e2OATGTQzALCfqpypU54
a+tDTMoVFH/ZP43+eB1zaz7NUN6f0OM/aR1xK05LRlWuawEIkfqPOkOIOmEc8qbu9yEs+OxT5RNT
Pvun0He/lVWMAi2aFNfX8GzHomnrauUnoJXrxTezTkej2RUEsB8Hw3pKpPGqwPEfQgjRVxww4vr4
KlFBcGyd7qlXToVpcXI2jP3D2+OFbJ2rjgj+MBR48DunwJKe3/k1dte0Hcd9swiGe7IVnkP/Nq7c
joIkIz0pmfXXGRkfLcHwpmIQ/8MktA03z+w1gecYBTyMNiNcXjBW1/USawzaum0IsOdQUkdbiNcv
7dJxNuyvU2fk3jjqwcVIQ8zfM8oyNjhPOF0MSQvuvABnsg+nxjo7Q+DF50QvMAFJ3j2K5Oii4xvI
jCB4zuL3ScNy8gidC3UmVHnd61cMsoY2TVdoDk/SrjQs3BjGdBAH5yGsqP7sgvGhGN0VY2L9wMYe
ewghlnQqzPe67CBGhVGDRh6+WItHUgsthhkpuTmY1PZJ43/J+/6DxFp8fPyOnDQkFC00dc8dGhS6
JrTEUBGYhX6aVoZtn2N8ZGamXVEe5RtXS90zu+pBMWR+dlt5yogwPYfkaT77TBqeRUx+xNIZMmvs
gxpw/Jcud31WZpmv0QNudcPB4FDyGSuZT+QFcrcY1jSSYTmdDTd2LQJkqmflRChm8avuurL9HEEI
PDejnnuITXHYuxZKWHs8Ti5TOXotRJrirtvI3sJsvcwLrOWlmYS594fwmmBG3yq9DdfhYp8M5Hgn
vRXIs61HtxG9I4IFjGxzB0I2d+qU85w5PxU5CgU69uguY8h9U/dlrCvafJk2PvVt9qaS5DR3rUnp
PJp3S1QaedwW9QbfmZZ4zeeRi6wX6jYRX+2UjQJGOR+6QLm3x4sd1BH+nRQi2PJnGHbkn/8hsfkc
bT9IcL38GVrDAUlAOe4yA97Y4y+btPU9G00HgGuAbxn5WusyaILnenlJs1keeEhIjl++nfCxPNcm
LkirdnaPP7JEDv6OCXeDf5YwUfRphpEELwkOql2QWGLNAqPdHy8ixnWTTvNVLH8jlILUH8TdTEkv
bmM6T4+XlsbuESf4t8d3WS3nKx/PGykcj1PTl5zmwvTl8UKm6Sc5u8w1l9k8DWRy9/Cy6TTL4Gak
GUihsSqfVDq0cPNV+xLkjKqbdoaID/u9A8eEsA6IxtAML2bRe0i538o8c/ckgU/7zo4ZpDkN7PwO
NIXABXGlSYahama2MvpVCdegX0fO70OURB9aWkaEaGFIS+03bGBqLYtsSeOAMNNVlutVxvgtLTqF
/3vFWO2zzMz+iUOd301vndOeLKfbuWFY7x0QUTlH0v3UMhnzle3FnUpPwAgOqHrVRsMfY6MCOkB2
qjbNQH8pymxU0D7po25d7whCJOXPnWmmS7SJsFrIcc3IrwwGgQE8TvSDKKPvBkvbVpUYIOyWgXY6
sE7UBvY3fTcXGq0lk3N4PfrPYZp9bs2OYRiL7z5b4j7rTl4LHCue5hPPJvpshyjLWnOM/BC3zrRi
6aqenDB/jsTwCuHf2QyBkuvxIaREPu2lBOYSuBFc8P92f17N1Jq1w4y64uGzKROLuV78bndd+yRa
x4sZvvy5PhFzAP6Ge7kmv0do5TM71RUa6gCuWoFYkeOLu6iZO9y8nEOAl/KnlO7OpjbH8jgM42cL
XsUW0OG1MwbCsQcWCWKOPGtWyGnLIYP9Oe9DKau9DomBHOn8E7iSFycILNAyDcaR3KSjkjcrfJRI
DVSkHatqHeoEwqtQz078/p5kEJGzFrhPtAdp6YDDBGqYLC4wd2+nBVArrKt4SBKak3kOgBtINR8N
t0YmK9oNpOZoYT5CwdK/kqxdU692mzKOs/VA3uop7s2Yv9WG59FkuBZKFBnBxtRzUrVJUMPIqb3P
835SGcE8Bqm1MkqTPXCm69zJfMuBLN25CEaYK4THeaAHk/TvZGNQrmCbEmYC6Z1pdhJMntWF9LZb
XXsLukB6BBRg0u1db7KD+UlWz7Ud68QyIANwy7HkxxvzSrSSjbWfT3Ksk0M4PXraWDJpdDlY4OdL
RKpy4IfDIakyKI0yowIP2FmnslDncKkDMm07tgv9KrDs49yQHwEGOC6+CblkfaMs25tdSd/NwKOp
/gCUgMjXNz9S1NgHjAN/RHGhrSuB0lxr1U3vTPdoT3ONrSmzNwFNjn3nmuPdsWb9lLvozAxJAtFs
JPC92rF+qgHhwkLBuUVAMQoZN3zrk8FGwFDLNeghtNsp6nhHNwF/YiU/dj6ThxrNfpPajOD65CCY
oNDkxbGCWr5BrUjzbZ8nDiKgrNhpCh1JWRwqBaOxdcEzunGMm83168PjzWtt0DwTRXcpgEcdRRWB
q5oKsW67SOCvS3ZzkOnbUL32fVWzDPTRwUSov6JaDv+LvTNZbhxps+y79B5lGB3AojecZ02UFIoN
TDFhnh3j09dxRP4dlVldVdb7XiSNpBRMSQQB9/vde+7BiZOPGq/WVaZEiPjNJq2R5FiidtXacX4e
I3q3SfgFOxiYxEFIWPlWDROnbw4EynFLVseyr/pDP/5snKKE3+INmzloflWzR8g95AKOTLbO55pu
JoQ35h3NISst68RFrcBrLnGWGVhtRIh3Okpdd9O2nArp/Hgn0WShXvMrkBnMN6lWakcz4WhSr0F5
F56Uwqj3HEFHyD3OysfHyP42pFeZqmVm9bgbQ8m1J/T93ZCJS05ONQgqjQivhMXZYIbpWnfLYQK4
T+LNFz8hoM6PkdyaseseTel7+BttGrUm79RV+Lii2Ev2MVoFdviErVaf3bth02kYEULiJOdh2Lhl
ZN0bil68EDbA2JXvARDSnYz9u6nqAQkVbrpBcQpUdSDnDcZZlEi/wqj91TghTS2Tmzw3Hf6IdrI+
+16bsSxRSGhotHxGWg9SUKr5bsz/J3P46Eoo+RuIBzfRuqxNrTw5ACJIN8vDruvHC1cWZbJGBFYV
iQsyqMthcGr+tq8HcfWKaMDo5ODVnkRwZZkKzc5M8y8GFa1Ypfqfltse0R7I31DSaALHXzeq6BG3
L0GstqNXqTdPI9u45Zl4GMTZM7MJsAGAbUxrFQNZ9b3V8q+66tz0+D/tnFB2piJZTYeNvdMJIBaq
e1K4U8iMm22S3Zg81IIfcJay3TBU+i528q/NUl+pMqzLveXGjZQvXXe7tUODbUOlGSXVPh75Glbb
afmWNqYjtwbQP87+L3Ks8abXp5sGoP0kNGH+viky3r26rwNSiiRuXLZfU1uskg0Q7uzBm+MPvU5A
leigGLXyya4fR2KDjxr6+lAGFUMn0znUKv2s9VP1vDzXOWrg1PQe7nxLYymtUZEwRc1zmUZrT8r6
cXkUGKZxEqpZcXkYHhgeyR2HcbGpRY7Xx3OqLYeM9ZQK03qa0rhkyNhgBJ2nDrKPTI61NTGtEngR
9EFeOj2sX2DBKM7xM/bHkCx+nR9ImzQwbo364vnpqxEM7sWQ3tGzgTnZOhQqPYyMZwlK7RmuEZFn
fsBA+jYVCjo7MDPcIk0N4GvUx8crtmblHthulBeCK7RP+E65cjTtwWhV0mXW9dNAIhHEtHrsVjZl
zgi0G49eooQNEsMyWkMgyExruojnk62Fz1ZHxm62Ru9cReNw6lnYdcM4n5abMvO6/D88jqYp4vMG
qMLk78wlcxI/YwOSjIAX5NbEVWrnKcNafHL5EJ1Zl/cMHoi54PsmJ0LI0I3CZg9I7GYGc7gzY+eL
ps98HFxqNVk3HMeC4SXzpWzbhfnF7LIvTSm+BY0enrWMRmqfmt88xx9QkjOcp/AJds7Nn+NbAwdT
SPPOCu+QGN1tjPlRJ+gjGB2ZdQ1WdpFcBTxnALw0jV/rjJhmbSbvGmQLY9atdZLEd1Gw9WrIdbFG
A2Fir4FuxHwE/e/ObH+6GOQGr3/VClp0+/kDhM28EYViSd+jCk9CL5MSUKDWEkcGszS009poh0Ni
yycWJ++RusJk9rCf8EToZr3BuWgSJAyzo9lEj2khgr1kdKqbCidWMEcLhrLgXBFeNHs6Dm67aeGE
Q774LLtn1vnBlqL4djWPKsDaEGdNrMBcO/14YA6Q7rNeIw4s+EzVxE9j4t5rgmk/bc3tdsJJP6my
xvDieu8mU7gjBkOSPES1w0wckdrWU59tEjSlE3xksVpuchgvTSQORuL/bGd+z6Rr97UljoZH1zCG
3ycRj1iGmhSbDJ1dWlF5a8/Wd0PPyDC1MPFWiXlIhPasQTHalXWvOG/Zt9HvWMQreSf31nXqvemm
r20D4cWrusVtJabZZ+wNHhmGJ22QCVSunu1QmRu/Av7U1UBzLcNdb6MZKiaX1p/ph5VU+WOl5zWs
7zHfKQW5wG77gxPHA6chnIGW6T944B4wRrr1wcqpUnRGmx51kA7G6DtvobBufu0cy1j6KKACjndG
GE33I+tV+NWXpoP0GFdsgW0/gGngDwmTmvZMms99Sl21+ioasDxl9c5bctWy4K2pSeLETf0pOkqR
M1HP+3ZwcHD3WbCOlefY4RzCpj09Y/chnJBZCGauFd20zKcp12xu5KDhbEntref0U+D5wCdN6VNV
cfnygqrZ0ILcrIMmiA4y0/z9rD/7862rqChs3ap6imMUwwZMJkUsKzXKY1MuTJIZE6PpIL/0WQW6
p3vVDalfdFq9NhzCxBaKmj+i2ZztWjbEOu1s42RNvTY0vT9iRP2KjV6NxdtTaY4EnxqD85ejP1gk
LR6xwT7ivXz0kmNvT/pnpQ/1eg5dm3SbP2FKLb7WrKX2ae896bO4zoEZr1PHcPaeQTA/gwi3I3su
t0BnEZUPWpwQ962C+qGs4xdGUBttDrwL7xqOHSKhZ1j/7pZM09ZLynzjdlh77JRP/9Ed03pn9DSj
L9eNUMP9oIKXLBQuZRoOm7Tlp8fj/+ThmnstE2wNDEhdJvabIjShWk5djVDdlOuZgOXGGFJS6T7n
rRHsroETwahmiruGbN22QcB4M/dW2MMf+rK9pVperSm+WscpBisKCoOAbVFNIr8210EBrAJtYpAp
mJ5yHjYhOZGTATvxJHKoRbTLvS5EKiVdz/iM4VS0gLEAqAbWKpbVV6/LAhhK97Lwd1o62AzqW884
VXlmQtpgT1m5hPvrbyBOvyWIEbSiBXhpetPxTstjEJdM7eLouKC0KkWVbdTNH7LW756s//LLgerG
+PPd4Pna3TRELx4d50Y1YDgTHyB84ethsRFbARw4nxgt9yAUDo36BpWJm0sv4WqCAQz852Ypvlpu
esJru+lHxB7c0vFCaPISkH84ZlrO0uuhq5jWdHGPpZGpsZ/g7M6tbA0J/XNSDHfNaj0Oe8itM+N/
POnsNDXcrQAd4OUAggrDZH4OarxSYF/ynTGETxCD2iB/id3+tcGquF9akeCdkNPACzQ2jULLzRtr
X/mD+9I1jFX83nvXx7y8+8FEh4ILXRnYTtwPR3oQ09NgedMtmmIaLFwNiGpJOtPPDP40GRUVkX4I
JYHNoe1QMibS3DZggtUsc3OljRpgVoukgx/aLyMnLiLzJ7+cf/Bmu5yyNbD+Q4Ht0EyIYVfTF3OQ
/m2IiKRnPgb4iVK2eOZq3LQlO8DJ3vQlEJ8oQ1npsrB8cJL26pVlca67Yu9zJG80nV7vvowRiMYI
0H27BZCbfhF5DpC5QGwI4hZfP/OyS5oVN8sotbcKe/3OZY1A/3vYP/kaBh3GD/L7mEZ7d5b7fpb2
i+tG5Z6PQHEIoqh4K4vgXBSJ9tkFqHcUH/e3MY+yG5doNkp+v61YjH+GFRoPiZfSHe2PPoyecEq5
P/No2JCBAh6riYcssPpLESbU3OvTobZb8S0vLI+tF455V0dIz+Af+SMDnb5T5aKSBE8ZtunR1AZr
4+b2fOgCbKVzwaljsjKLa4tskebmTQnNeK/X4x6Jo8WXRSO3jDpxI2iSoQeWBumzTru4jRYSzfbt
DZv9X1bdHthQiqOo4WPgDnlIjd64I7adQgQF1ijY2R12cBOh9JcGWtBWPXJrxnFdLt2bZMa7GvNZ
OzQ2BhHm7/eIPcI66dgFhzQErROvL/c2vkQRELYFPa09jeF1Shz3Sl6Z65AmvjdeOx2dr6CM5a0j
8DGOOFwdnYi+BSDO9XGCDsmoqcyHix0xv3pJEV+MzM8YD45nppPlkXPmtTeS7snMxSeM23VkZ/h/
UXwfE73VcDBykYKdvqJs47lruRi3oe5tRm/+0dZ5f7ADO8GmVBM666JiJ3QGuE0T7ZKGJgV3jNur
5cFVUDxcoc36akgnEFzd9IExhSX60MD4UvgX37H2jI3Es6F/1pZd7QpsTPteel8EdbebqIqw/aiA
wFRVu840OcZGOCJpOL/FEz2TkB9eeLcmUKY+e6C0x+hudvbK9XCN+m5nUnOpzzv6HZ44RWRrkRBB
SFGH25Lvj6zm3ZdApXrGSPWkd+c+kxdkTucyGh9ulz8UTts8RbRrqnCuvGp5u8ptLmnNQGWcM30Q
TL/54LIuYQpMlz/vaYqLL9nsDedeiDNRbnHDwPoeFlr52NXBxY06PoEDUAd4R5wAJvHg05q8Tk0a
1eawfZiRtkOXiY09dDChocCdZdzhGARw6jk/aguMjGMmCpnCYhvX2ba1CrVTxzFdax7r43zbDdB/
hILsYXv8rg9TdJ7h2GzafiwP/YGcEtmjcuyuUU26JwtR0rT5OtQ4Ba2psTY67WbbRTlo4Qnj2YJD
hjPs0LhDcezTvsNjWBuHKeXPQRb/Fuee+9GAqlnlTiAfJrNv4FSnL+FoxrdkqsxzKo2NqG19O05g
HNOoKq+BtjZ8dpFEDwQlXTHOTDaeEYLe0HU6hURs/5GKq3fO9qzCgdLOVlJ8lfNxiuNTZ9nxTWjM
mlkktWKlN4H+EIeshFwmT49Ry+kQr6N2SRqNFzXDx8FBDBib+erZgXHoYCDvDDYhW5JeHBczfz8W
tuIclV537kpYXqNf72uzCdZGU1ivrj1BnytUKAdgTQRxpWeikpjnMUh+9lYmdlWWACPG7wvg+Us/
6V86YLYrF8/nPjJ4i+3MNvZVM0fHsIsmUhkhIDlGY1g9rX1J2dgaCkh/E7SqVBULv0TaGMHAjvhj
+WYbSXRxWsiFU2H626wKrPWUtyEHoZY+ebzEJobYDCg1CfZ6tO8oK+9Hl7wVHqlWYv3DkijOJWvG
gPTLJu1NuWeHW18dDXP5GKGaOiWcs0i86bndHThXvTGqwOdYlHW7w37pnQyw1mvTa9GXTI4+wkVk
/abBXoGZUx5oTq8MTVKEk8DY94q4Zqt+5spO+70dTxeDBcXFUjcxePKpCbtzMLAirHQPyB9jqVMM
DNmvYuM+5BkkH/rmN1p9RknNz6FVGNRWaL+yoK6ZTwTV3bK9/kFLsR56Hzppl3urNeI+I/rLISWB
18sraLnm4nTBwR0MnS1iElCoxgXAZ58op8q51TVVv2CDyOwinJ3zjNAOhD4giA1ohRrOznnUTDaI
ZDK0hCVfpNu4Ih0BscsM458iqbMdPQk2pQKZd/TlW05MjwgNVYtU+Lb5SnBhR26lhGLVZOF8AqpV
bQMki5VoOWHwA46nYoEU+K2xG/sQ0c9NJnttaiExXXShZqiD5lCBY9sEPaCAEi/FygGCu4WEQCOO
LavhFgHJ3yUZg/i+kK+mRSSnGIIEAEvBiCkrrOEKbWj2OSWnrYs1vGkfpLpZTjsZn2B8KOnBHR8Y
WiqIlvToBldjans02qszPpihEx28hDN8UmDqmSYjfYjUPTfWflKt2K8KOYjDkBnMRv1+0zcZzwXF
FbRLeyElvfdYxp4bMTo0V6XZMUpydgpRxJTVZQfqW6+0RXCZtHV9i5kv4codiutA4AgDvn5NYS5g
TKMcZ0gjXOxZf+C8N2/pWBGIsSRps3L+jFzIm7pH7LUz4mshGwjx1lyAVxNkbmfjsWvZ+Oc5bBfB
H3LdxjXNUk2J+V3Pvg6GGWEi988V1RVqau6++fCCWe+fCPKH90Ya53gYp3PoQE6PEreDxuF9J3zQ
YNwuh60WmeeIudEHtFi6raRYNSxJbwadSFd7BG1XO2BDEFBOPUs9Awf+t5Ss5BznTA9YhBYe6h/k
6YbZpomys+8tEyhf3fr3pCByEcn1wNr1MmboCX1ungyjqR9qvXxAot+mqVl9jr3+0wnpfiqL8hDA
CL5XyNNICyTtrfgwSMSl5XhYjgyCvHubJce2klm5MSGCHrNQ8DkPY474Nn21m1pfe8gZ+5awOjjy
ZgN/KaDqCgN5jVTGHOprH0ljDdCEqalJNJQOwTsDcNKUBfOcnr3bDmWLbR/jzjW86OceZNKxLlEq
knGmr7Qpx7fCd35q5ANWSQbGknWm+Tp3rFqL2Zz3y0mYxiVosh5rOmeU3wdsKde8aXVMunVJSTWT
zSYxtX2nuTD5WvctKkt5L3TfvkaW+ZbWT2B5wheROvHdb0A7RUVs7KPExybgw1uxIXiBAlZ3l8fw
IP+6N0/QVZaH0US+241j0liO5JIQJ/6RNID7V//HUgJSFMO7gRd5Q+p+bytcceeqEkpdAYl/34XW
rR+H6YrYXJ6Wm6Xhw1fbruUezBquHqVEAOcj/7usGY4xYjJyiao9/n2/iPGwh42VkCDQsmOgaiCW
/pflxl+6TkUNwqHWjy1VkanM4U8uLR+DqgpcQDnLPSMtBedw8Z4s9T296vb4fXeB/CzVH7XL2SjC
drthrvxXQ+asajKXh39ulg6QWrWBLLyT5QWWF/z9UqotaLnX2D6BtLA85GzA4LWBiN864/C2fDFd
nlteIP1df6naR/7xgmmFOQsz49vSxQnglTdiabH8/Rjh9BSqEsYBU8aG+h9qjbKiALnOJn8pVlnu
/XkYRBoL1VCyVuI7/jyfeHR7/OO5Pw//fJ/FmIcClf/T3wMENkM7KDqW9rzC0tPy+51bHmtaxVsZ
t+GJg19ncBnb4CUb+wSDSlhr6eQYMvx0Pwyej3T4snyDZn/zzbY6ju5Y0TKh2kiW1/0PVTBLR9Dy
leWeEXmkbRP5/c9Ty/Mwa6hzUjct0ZH95JZ4i//1csvzv1+zHBH+7Ar/3B8ETtKKv2A4CHp/sXG6
mB14lnaEUKoXn+HnUdKTC+9LwDBXRKMFS8S6aEVeOTsub3O0HG5/3lb6YagrIWGkwN1j3P1106t7
tphSpiRxtNXCYTwtPY2mgkEtD//cLM/l0czOUEM1TyVoNcJZ5Xb5RUIFAl9uJrcJt2FKau0wA5ek
7RyrE36BzGGAjM+lWSlfUzSurBQHvqhAi8TIfb4+bb3c3Vu+g2PLu2te16wYN++TvBi5RItdXtc/
8jh6pbTp2UqRYIeRfC8XA6RzbTWTzsVAv2eBZp49CIuxQdHLxA6Pko7+NYvNh9xMqEaa0h+ez36H
QfirKPkf5sDvQB7Sn1iU795kHYlc2cTNo3DfWhYZclRQXGDXNMSujwr6ZtbOA5C18BIC/Yoo8tly
irgEqYhOLj/gali5EyhfB447kj9ZEEgAVcA7wwviyVgRi562kvw1tZk26qbcUnafY2pJxTEQ1jWw
aZOyuuuoZsMd2aJWJA86XFJ7gvqCWtfLmhkpZRugfN/trHlEMdt3wauhqiSiyQOT+y5FLtal9I9t
mH7nbL1hCMjvE8b7RPPwa9XT9xmEhgbt6WQymPUm31uFlfMK2flT04k3Ub84uvK7J5mzEMLRCC4x
LwjadF7nExOcyGSzwGU8Bk0WwZxYx11qr7RA33ZoQNcwiL9C3M/YemTGyjBHuj2Kp4TJTZ+ztwyC
Rzh/5TqkQSgCob9yCVOuwSxkdrdmmoMgA+Z+NyCg2lIblR+F2G5pSKwO3kuWUYJh8Zdr2YmdArMH
TUzinLlCtKuijPm5b3yUYm/6bLOsnCV+1QS7tg+eYnkrysnaljkMQL8jjs26ZiOtdc+eNms98NjQ
QEglMRy06BTEbLMa67pjYqUQfWZ89RvrZZKmD5GXjDzeiGckqiu/ewthFvg/ZqpkR0kClS8+UBJn
NklmFW98On8ZciNndNKkZcDNAv9ohxxchmEeghnOQGtF+7mPa9B3+jc2EC0fWThVG47thKRkWG7Q
5Vdgj2X1PkkLklAZf4sr1Xri6RscksF2dtyaX9h4nlznRyCCjTOcqlQr1o3kb9w1urkNTDI0BlWn
+2a0DzYmrzXoZurCtTrdyUiOr2bWmaqbdtqySjb3RUT8pqnhQyfh6INalPZ9pBctH/SCzk9ijF6e
O/e5AN/NVH03q23D8lQImLDpBuNZLyaNq5Djb9t6/jAD07nms4Tvl8A7ThSDeg5NlyjP6N61LqqZ
oAf6jrkihk4nuI+4i48+m8QVdBE+oBaNFgUuZew+hDADfoPWrojxgcl4iaJqUzYJbL4pYMWjc9j4
ePzwteBXshijoUy0/R0eWXLrq+SVC0V/X27keBrHVn9Jygu90vNLUls/ao/UBwz84e4CE9okOiU4
yfwzi+PuREI/fowtzVsN+c6qApNzVeYfXHdWHxMtfqZu7xTZ1qVkMOv1Tn+uZ4KHtqQDJXefLWm5
z6MRgyid+0e9M1/qovke6bnPlya06skqQPJKCP26MRw9I7U4a0CbbUqDvG/eVFAEGgj0rXWjYGXf
lwXob9f8ZL2T0rAsUTAxWrBctIeLm7zlJHJZ/Q/NNmhHjoLhjtED9HlPm45BjP44VCwLM/1aC8++
OuZkX6GA0juAr2EntEnwSU7gUFeULUDuWcOsNS62YT/VPeEbTdAng1zVrkrt3Rp7caU16DLiuzrM
cw0INY/GDUmJatPEUrnV84gUoPw5ZeYLzoroRSLPR4HMX8VwnubWf3EiwXklfc+NabhQAVxdE814
Xlw3dYMqGZf6iQTloRf87/97Z7Hxj8y47Xm4rlzV9GgaQgfn9Xdf8dybiU81d3VIDQArQ8/QW+aB
tsIz+OphWnwZczgtzTztHGXuGIWM/4cfYQm0/s07zs/ACVU3HENnEGj9w87uU2zRJRj6iV9hdwo6
88ENOQNoAyFBLmQfEK9LZQiodj5dODfbh1Vh5sZaq8p+3dZWjjMujM7KbKr3BsxrL7xLhssQRAYo
9ejIixr13//hTGW4/udP7eo66Ql8+Dau97//4UgzZFZSUnGe+lJsM8fwjiBNboZFLRjmBXvv9PC9
x9449mKK9myb0o/ZOhh2+i0epgtgbf8TBK3hRd+Eqb+ViDmIP85PDCqOzfkr3qITB+C0SOvmlET/
D7QAleP5Tz8/RdW28HzBr7EYzv/m2E/IzBiCvuGwYOkOEGcTy5ZfgrbuFEP1EVdGscby1O/mzP3S
i5jTg31NpC+3pVnaW7z9l8H75qRJc5iF98VXCkidVB988h6Tsar2Y1UO6zaPnL1M7Jsts269vAn/
PwJ2n6qf//t/fbLKKzZxK5v4u/xbmousKnCH/xou+PizAEye9Z9F/Pl/+Yf/ioHZ/wabRWVv7N+5
LY7hvyiDnv5vjuEbBl+mEcKBevInBgZlUJCH0ckBGhTROn8ogxbhMZR34mEeVB9hEwP5f4mBmfp/
yjvBMbQs1yDwANaCs/HfP2RZbrVzXjHAGbOK6rVh3gZ58mLTSrcmAVm1wt+FmvFQkNvembqA9WDa
7S739HULXvOAoz17rmgpavHJznKw9/4sm62I8WbmIuwYNmAPF8hel9JtnwY2RtscBMgGN57q3IMh
fsl74a0aSNroKvxnhaz58SmOA51QvvFeBGGC+DeD77Un9VopnSqWdiNMIE/2rc6c4LH8ljSYAZu0
JLePYXgefHL3USi2Nlkh8GB2gquDiYWddh77KJpz2zR89xmaU3IFQRfLcYyOJ5Jz18rXJHqOE4yN
k0+HiUz6AwuKDzTlZm+Ak57a8NfQClbAavMx1cCcK/9ilwabDZNhj5ZlJ8r+pvViy83hX61rYeEw
BKWEUyGALBVThZUlWIeCzoAqFaViTeQoPbpm840OsF8R5WGb0tJehdvX2znR+1U3oWmwXgUjElHA
KcyrG3CZY/qaHGO7vabWdRilC/afSE8Evsgq/IF15TxuKObwjmNqRmt42/VxNnU6uvw0vk0Ra4PE
90+l6K9xaMuzIb6xnkwvVm9fLc1yachkOzEm+MIbhqD7JqPSQRc1GPzRTXdWS7s3pQZrd6KbcKoy
euEl6MZetxkEkofbW0n8bpsUhkQjchQ9hvDvq6jd4KAa1rPb3pH2z30zAG2svENE5A6uF3M0+T0w
ys9m5Nw8zoycfRdyuU1O2xWTy7SUcgrM7dc5y7RjVoYPTlm61ImxkfBNOhxLmzxuLh+CsLqMlV+d
0eI2Pi1IBxCybPdmb2+V2nQPOvxULUy4RImKE0teZmENCpvnQm0PXoGe5+iQZPpaO8q3E5zYXSEL
nRI0CtpMMXM9DWumy8Kmbcszx0OXlZDV3cHZ19EPQH+sUdjd5nnbU0Ca75xC+1mzvl+nI4t5tubg
iUMLmNsuGjT3mIC6b8ykuxRt2OJMAjCni8y48E/qtS85ToKMPxzOrw5sDBymnrTwMJrdca56aG+9
+1VGUXrQRyy2GZYZFsnYRmepA96KwWWbJoDzsb7qbv1jKAL+ydi++AJPT9gGX3ONmhy9eJkjgyOu
iK+2F4J6Z99SpKnggqTrG6O3vmAXeIF60yKxTxSEts2xCbi8NVlFZGkS1/IznvHF9yOuh8l8mWI9
p1Z9YEQNStSoD50wzU075eE+i4N7OGg/Pbzsq3Qc2HE409FITOTW9GUSrN9zqbdrLFK/8oYW6NaV
GAQDzLtVADnQ3XlGyAjBk4BvGqoZi5bz1lS0Z35YnIXj/C1OhhOxFGPNjLDbZqb7rXbLfZn79YPl
+/eGCUTbMDSgqjvZUEwgzzJ99dPmMrDot6uZ3i0x50/pV2Psf3Dh5ocYO3iCgrrJGHzRUMEcIMY7
YtRKmMDPc/IlqA3oA463xuVazMxGaarB/xGsKEI5B0yRV7kcGTanTGHZuX+zaP0+GXW0K8a+BnGD
+TuAxbBzTP9eMLlYGW7sUPZC9Z9OHw52rlWXMmeJa0PfdDFFinPW76iDILES9rdqjPID9kH8Fra7
H+b40LJ5Daf9CNKheM3M1j+WeY2Z4px29T7CpqTpnB8cf297pnloVK4PIvMWa/4Xh7HAZsisel+S
AKh1673MKgPMDQPQrp8ihatK8eM4KHNj+tbHfbChKY9ehiIZtn17ZBIMUUM67RtpxDVOzrt0xLRO
Bi88GLMivebRua8NJjJWznjSfmLAuhvKYULIqMgrJtNrlVE/HpOdev4yZ7gMUuAZW/I6Uy/pqaZ+
bYS5iOkIn4Glp+jhJyvJ9EuBoc22TsOQJrd5In7TMbS/piIWTAu/I+xqK7+zgPfl6cbP3e/gmaAl
sZ/V1M62V3vcVu12a7XvhVYNQgVF1Plhsy3W1f4YbrW2xRVIp9SMQ5hN9Kx201AG3+UWHxkZHbfY
IKYkG4vtt8Rtd2TaxaZcV7tzyTZdU/v1ilKCsPRsIA7dUaMJZOUkM2cYSJNs9ms2/ana/VOaZaws
PLIzHumd4QFA7xwdKySyQYB8YJYTh8KiKCAtgCq8OkprmJTqoCn9gYXIvleKRIw0UbVkKuaOnce0
1ieW+WUNnatCziiVrpHIm0TmqJE7bKV7WEoBqcQeNhFOe5SRUWkktKviNUA2kUo/UUA+ygLEakBa
0ZXGkiu1xVG6Czu4I5gZipyUJsO8tVur4mq0mlipNqEo9zUQdMwVBK+M+ViYEaOY6mkkAEZPlwE4
uCOogxjUL6qQpm8TpRPFSjFiMkXP4phj8rFuuV8cmI3MqiPEYqiG4uQr7ckfhu+eglY23p6a289w
crGloVZZyFahg36lI2SlCFrwSUOkHDQuDbHLQPSSiF+D75IQQw2rnfcYccyJQPl2zVvraXvgcgo2
9R5CzkQTa+kGBjA1Mp9GbkO2fAj4ASXOm7XdXTWly1EKcK2VUhcrzc5FgiqUitch53FtU7oeCh+r
jT3j5GPcH50GTFCoDQLuX/sN06JSCDWlFZoNpryqZjmCjNgpPTGX1kPZ92/pxIyPkfc1lBxcEhGy
VGpkQn51zXj8GJble6MUy4azG6l0d4/X+NVXqqaFvEk/n4d8Yz1UCJ+zUkATpYXiQ0QyRR0N5bTn
4Maoh25aVxXvO1NPZq4bBirPBRJrgdSqICip0l59RNjQR43NvDvwa6RaZNoAuRZXGOTEiKMPzMUu
HolZ03ymFF74m3yclOobIP/qyMChh1vywJU93JaDkZ+WG3JhmKiVhpwucjIAZz6bNSMXpUQ3Fbz8
PzfLc0Ih9ZfnOABYcoo+5QSOqA3Y5q8bT1n/Gp2PrBbupmXiomYj8SKJL4/5cCJiq+qkGqB/oDT0
WanpndLVA6WwJ9VLrhT3XmnvheLSt0qPX25SpdEv95YvOErBX34RTZpUMgZK62dHzvxASeKTLI6t
bbT75XlPfXG5t9ws39F29XcnYYn956nl3vIav1/zz8sZVcBVsprSimjztxmLwqnsX8JY949IGdRb
aykkmMKhH0CNPZZvcOcJy7wXHN1l0qWpn82bC4Zev/8Xy7yiS4i4cc1ap2qk0qhBDWFo5ijL3eXJ
Pzf/eG55xX88h/Ntk7dWc/jH838eegFQV4b/qryKE3mkJkqVmi01y4AppUe2WkZPy2O4GG+ZmkuR
3S2JWapBmnpbEzW/ypZR1vI4WwZcy9cFQ69cTb+K5TldzcSQF/Ce/esfL/f+8YKNmrAJN4q3lhrH
/bnRl5mculmei9XEDjg3cHf1IywvlS7H2PKCv++GgXingFJg0WEuSEqngGDNvXQZFmZqbkhqEQgd
HfM+LVuwagc+raJwp/Xk4KMUZXYMjZZJpJtQyfz7bQvDWs0ql7dw+dsnhLJXtEoFG70YI05Y6u1b
DKrLvf9gOZXXtMr1oznbKaPTsWHKuNwNVelr5mF9qcnDN7DQl4/RcuMSVZ7XlfpEUfM2YdtjU2NU
vkNHDB8dq+BDNKlZ7vJwuQfdgclvnzDkXh77JDrZicJPLFxxsKryQ/OxBJVxH65GnpkIrT/y9Jo8
V3N38JI3nEpMOX1t62BPd9D4bOB2mBrYU7Gzd5rgSxM0GWEKPDI1S+ldiu1iV7kBzXfyNFDWeS9K
C1+0lz/BXCXqHgJ9iMqJy2UHwZbzJZs5EU9bQAqsPEwGjLbDODnqWKDVXpYc2ll8Z+KRHPqOotSU
Ri9jdq2Tk1BlyERj48eWtwY3kRyNkVVEmGpw5XFftqJNz0NHe7XRB/nNNEuukIKGVumyta4sXK6B
O61GJ6wedGekUg+bYTf2H72pgo7Vv7N3Xstx61oafiKeYg63nbslK1iWLfuG5bDNnMDMp58PaG9T
R+M9M+d+qlQsECDZFBOAtf6AfCZIhhbOkmntmmjOLu5Y/uQN/wC4vD6LgHmZpiXxqdf1/ABid4YX
S9IC2UTkpvmAuW50njWit4GPci69AupjQ3JnWowIDSHAocduVZwyUxIJU6aatXz8CvlVhgXPJ2tA
bZ9EF8W18s02qjWQifF1u6p1PwuBo6nAbli1IUXr8pWRmy0DLjHVZD6EFU/a4pO/N+RCrV4XTEu2
QZ7Rz/c2HsNMZ8heL417jvWjW08Zg4Q+gIXEG6gNwcMEPeagDtSOPMeqJDLAAJlYprM7YYbN8VUb
1NVmN4AD3qi6RjJvdZBbqrGXe6+HWFfLFpC1OSfFDtkqurIsjPPTHLX7LPfLS50XkfRfp7gucmxU
j6M7gjDCw9t2SmsHOE9ceNh5R3IYhkxBjWvd2qBKauGKYMw3oozqI1oCfCvYVy2ibP5qtqnC+v2q
qtva3hqM85Bx5nqp65LWHvm90L6pYY3zRLv2bQ6Dl2wUt0DdB3gjNKj7GhVVMG9V0ZT9Epoqn6CJ
kl/QNZMelMUs8fUob4J7E4u/HQIP6mDBvwZP0LyMaW2efAZOClzxJ8DFWmebEInN0QxyELHhLjL4
z0rZ/Qaj+pczcdN4LorP4fJYEdg9awuGjQmDSAAdVxAEIesrJmIoCtji2niKLFPmr+uZqLIJBXSK
9oJXY8MkB5yHOqtFfRBhXfxChIjRNkkI6/FO/fqEsRTJDAsRB5ByyDa3Z3/4MkuM7dgjNFbr5lHl
7LERFQfSBo8rDEGkWYQFpYQlTNLjetuGUB3SKUIKcusU9caLkKUgPTud/ewvBQpRC2LFdnHqZT+g
F5pob6J0hqys5xeFGVGLtkOUWnhcbkM+YSuiBMo/n6pc9R9XyEmfiXkXQ9HYvNpKHnz9RfVb6rj/
WOe3MX3KegRVUvutdevqepj19Na6tOFlDSNiZi1pp3A9strYK0aGHtdzX/eJcz9GXsLcr1XXTTTT
I2riSHvRGvI0LEOsi4YIaCgak6YE/1Szl+x7ul6m+LzKmoT7ELyKq5OCCanKapmeEUBGHwCs+WmB
UO9JL/oqqpKdLUCQX6FBCiqkHtp1MXn+nQgT8yCWtNb342NqpeKi3JRg4wEFXLwKHdgCRFtZYeHZ
yX64xrKV+b88H3USuhieRtMtD74/76PEKk6u5rUXtOu9nQ/kk2mBkeCcsQFH3F2soknOoN9SD5sA
+BwKIJLMxgNpPuT16bI3nZF1wMA5Br34ghnt4nRHYeR8l+LhmHS4jkqA6v8nFhB17Ob/LbFgeNI0
6J8TC+9IrX4t/z2ncN3nb9si3f4XiQHXs3Wy+TijEtL/27nIcP9FoskA6mhDITZ0fulvabngXzr+
K6QUoNU65KTQl/pbWs7+l+XaTuBZJtNm17WN/ySnQIriTU6BjJ3uGhZ/luNDvX+bU6iXKjPDcI7v
3bl9xKbZ2uhZVZ5KVP83haafIXx4QGGtm6L3030+JF/81udRhegLdpYoFKB6BDiHg7EQ+u/Lnz68
mZyU/WcUC97bNU6W3kAIFe1PGITQBryO+X7feB9bp3osRuc+iE1MVKuLr3/I5u7bsuT7ykuXvZFI
/0hhfY6zCUHi8ujaBInzbNYf40DbAdbZZBp64nmIt4DjLicjxxd26GzIrbXB0O0B05yPmlN8sjDF
PVY/oxEzoFkchQ9e2Ojt8hCLbDk2qMSh9oCBHbttjNh1YJxFL2jJgs335h+TDdKBq7f1sTw7MaDZ
wL6BmR3Ml2j4OjGOfCzweMc2FKmXRaS3nukRwo7tE2Ls+HX0M+BVnBvxksUgGAZTOeQkSxwdAQfA
vUAudZ8Q54S+R4KKRmG3GViXajqaNbEsJ3MvegzJICZYvyHtjiYO/7k99f0t3MI6ctwDcByw93Xh
w+/PYCJX8S4154cYy9x8cu4bHC/MOnN2nR3huWkFT1qSkAES+kM3YG7TayU2z1mMx1T9JK2692iD
A3+38xdDABlozPyr0bvIm5OlOSSBM27i2kUO1/cPVtp+DhiybtzFqvZlr1/MoBpva6Kjhm/vU8OL
sB8X1SFxRU84IflB7qYnJup9MfLhvbsgPmumhb4t7WgGLGGSmVgW5Dz9+b4ZY3HDt/ZnmmkaXB/f
3kH6jelGT7hejvslEx89VHEIKRbBDivor1HlTCcLUPCUAr4i+UQ0L6/CE2o08sZOd5qFLg6xut2U
0O1ZpU6cdvINlBWI9rs64JTgmxGl/dHNvC/l0uG9EIPUGWbQGIh4oSq2hfz5tejIUWmoRaHXl941
4FN3br24WEfdWqYLgq4mfCVSEnA5ZKocj2Y9rs9x0b/oDG32YmoAhmDKPFWYLFrC7IhaR8SdoNIQ
zMLvKC3NDJ2rCjQ1IfZbXXrIky95DKoM9LUYyvdx/DEkkAjztMXaC3tRzgfNm7QgyNhCkm2IcE/J
e4RKdQTH94393WlA9JCK0MU986cS8dsapXYDKyfeb4KijgfBEBbWNhYo6c1+RcqtIIaIWkWROOFW
BCWUUtv7iurrj44P2BYEONqqs3lI6InaeUo29uz85ZXTO0uHcdelI0POpu83U4IQnDFkJY7JqOfW
SdofDHT5hqCuT5rEG1fIwBOwJilwiY30pXH86ezVaFSJERZ2X3Y7gS3B3i58nFAJq4ZSFZHet0fn
5MRdQwUbdyxoaKLFvEz/kiS4EXgkNHzrwBd4GxIH5opDLOtM4yYbHzpEv4Thc287D2fRiBlraZ8n
nlkRnazQBc+lV5BtkvErluOHqu2nk9Mn6CO4LVkmXVoKJQRf86Fi2G/GL3UQ3yFtjL2N7w1YnfLI
wU7QCZ0Ss/ZLaBKVjRpCWu3nrkXnAL08QvoFvksh7gQagv9V/hKRmERCZ7KOWOCCRN/EWrrvBSQ1
EhBA5Bj5w8Q4IFz11beK9zh0f3XK5B5Kp3OveaRcxrDt5OzxEZjgu/g5SfZ5TtbSSNEZmbAFDaLu
2IxtRaYqIawKN4HUQHgS9ozl8rTDK7qHwYwgl5kB3+yQq+6HnhEOXu1AOZdRXJIK2RskklqmgCI/
BpF+s1apLciFweW/XPe5tskdX60ztQD4jt7XJvU1fBKWaryokjFaD4vm/rCy8Jii2XZUIz01nnJk
fE+tqkUmXMw+Ivtnh5XXsm08SGSwC+9RcSUQklU6mUKHdwF/o/t2ac+utCsYoMigBQcXiA/1zo09
kxCAp93BpMPnAoGxhFE9ujDMinwV1VNFtWgZd8JuRoJokTNktVC48FbOotc6g1TRDlWTeqtNi/do
0I2OXtTuYvklTBfx3kqI0RR4y0fm8gHfbPCwlX8HFfQUtwkTTbu/1zXLuKhFLedbdhSf4Q26R6Ij
2aVxbniuskvsuA+IPn3qwuKxRaiDuRUJkip6B3ATGL2nyxllHRUnkTG6NuSdc4zmILroaXKZCW1V
XdvIu4lJFBTr5yKfogsWyn7WzqeoSE6uWUaHafK/SvYVyt7NTT46P6t5dvaa76bH1GvvHTmgvoLM
ZUBM9+6Iny1n2wJWS3qGWJpnfg8G5Ow9VB4iN1p2TRc7b01W+6LlhBWwGYB9RLa1wgHMmuG1C0B8
Hco33hTQgWckRmoblSU30oi7rha1xGqyC+koZ3qy4UvgCnqJXQTLEzfOCcNKXqE7nHk5v+iGXh2K
jlg+muoHPTdO2CWZTIlbY1fYTO+HULLk1ROAmOi07Wxy9H+a8rypw1lG7NrR7Jlpd7j9JPKKALeY
tktdAQyVEUiRQFkqkuavFeKvSn/C/tMzgpV29Perr+vSzRhTJWLgYSIpvrWbCJKHMLgmozvVxwLT
aEUPUChwtbDCxNl7hvlSZlOuHodF4/WNbKveN7r504RkuJ2jPgTvcBz9OYm/xXn8XZtif9428vGe
5CPvy2DCuloghl6cVMsEr3nZq6ZChX4WFUryZohM1y1Um4DYbg9tnG7x+z2tRxpK8v1AfEg6yd/B
vO7XL14Pc/0J2aJKr35GrfdF/+yPDc/p701USR3mejrrT63bqLoqdGAOkz06Fqn35U3jP66qhjfH
vJ7q9edU+7VCXbNX/8arotoq9HtYttOUTbe50KpXF+vVQVTxj//Jq8O9an9VVLuuizcnDa0b0A8B
OjtnYN5YbXwzISRyU83GhBWbDgxaALRUDeFs1KTS5DZFlGSg62VRrTvFMy8Jr3zsPHlt3hyihcyJ
j9sgnfofi3j8xVutSc1taWBsYSCEuLOmDr0jD+GVi2Yif4NLBkdR62phxOVwEiFRNGMwYPAh0EgE
c+o3dnNTjvKfsBFvqVtTJ4NbGXt7GHAuyd0CcwNCNbMKCNl0RLsoqfF6b66JGpWQUvkZlZWZVABt
XVeVmnzyVUkt1l2qMe9OJLVxvCS5suZDVMnM0mlnp4wDAgyhLuog+KsQe1PFIcQ1ZKuOVahaVXxV
O/rWS+kwIHHbGZc7BMcxB2g+u8bCxziGx9unsJRQ5IJImfqIw4Aaek4G9ABMTHdUbkEtOvkGpwyG
N44MVJlz/q2c4QqniHbry3ST2WDC2qBHW5JZmDGZl24ItrVfE5Cu8GCVr6PV/ShGrUCJi2MxMS0u
qoSHE5lKD2WM8QcwroemQK5D/R+wIp7CZswOpfogqDp1Gfj2emf2W8/PlD3mMFeQEn5fRYy9GJ+r
zFPho7ETOiDOlOoGI6WXwdAtWI8BETG1iS1vsLDyl3oynL0ucgzZVGIGnBYeML53nkPr/STSI0OC
CZ6Zuy3SfDqpnIzZNyXiIwaShnANiO/LmxVk3Z2wMotEAmkxdV4YnEznzrxfrLJj9GY9Xjf8fWvV
atn331NAYYCaqmwzVxivbNcc0CDDc5qKi6mc0DUdZBSnusokWqkd9b1RuChCOl05vut1z0aXgQSn
yseMkrXDs/CzjgssH3/fiVaml9ZVVUp8668cO3SbSPLOiYHjY3SLopNKmPlD2GBVX+1rLpm6M+qx
jvTB2kLUjMMKZIP8v1SbWqik1LqqWq8PtEwf/GlVbaw2+Z8P1ZXDxNjj3ZoiVSejVgvktrLNuq5K
18olybBLirz8er8irXcxBnWuG6ufZa5JxFsVJ/WqXYvq/VYnx8jv7xcwUz+0nnJUlyiCMk7Ugv6D
LSOxKskYa6G27NVrQtiEyG80218qUdZQSYcMh684RvNJbn4thvJFwRbT6RlTqJScelJVaV2sdfNS
YMNFMLQ2ku2bb5D637vBoMtXxUCNTlTxevYIeSJV8m6qQCINlFF0XA7uhEIHxNK2Orv2N1+diC0u
pm/q5zXbrEpqcT20ygzL197DuWxbRo72Nr39p31V3Xob14OqdPN6+HXfpHzuM0Lv6lqoDHHvxaI8
qXX15nHFMyBeMq95PfmlNgikaKMOX5iPsrqnr57L5WukaeVZPa4JANtf6dS47xnKqAfxz0V1iOun
aqrm9uTX+S6Xg7c1yatWrzlk2bCuqjpXjoJVaW245qjlxqrhzXZqdQy/j7Bxz+r31fkN6gFd35lQ
JW6uD7OqDcwSNNW6gypdt1LFt+uvjvpqq7c/8HYvzQC31LkfEIJLt+qDr7oRVVL7/qlu3US1Il3B
G6iK60LdmnVVldR+/3jU2vD/7TBqwzc/9ae6N0d980uR/OBP+l70MZJHKtlCJMEaEB+7AgwUykAu
Ft9CvUpl99+0rHVLIbOCar0BiJRD/5IgBfW5VQdfN33VooqhHQ1w2hC/U0+0q9L7qqhelFfr1+Lb
2vXFWuEioREA4ktgy2aLQUiPwXHzHZkiqBX2Q75g9ogCC/BWzOe7huBbMD5nU2mhZNTrz3xOpk0w
1d4jceFq42FX9Fxn7dluLAx3DHf+XNrlCd0e7RkXjOBhMKtmZ4bDU5bWyaESE6LDKaICCXZtuuu8
L6fU5B+UHj3ItN8uqLrsvAjByMIubhcvIdxInGSLLnO0xbhJIiqJ1g2Te3iFrHl1Ga6fk6WcyQwx
qVowQfRVbkl1r6pjXRfB2tu+6nJV8U+bv6lTXbequ/7Cn/a7/sKYBbdue8Qw7JpkVelVf026qnWV
iZ0Inf/KxKp1lUi/Vv6xXe257k5KDGNyFwEtYMV81K55eN8r03u10ZChMAIS7FE1vMrp/7diEmFX
iD7TdyMRKGtXALnaedyiSY4RHZwAMJ/xd6+87bWaG119HOHrnVDkydD1OCStACTc4ncARHvLPOqC
7of9sa2TB0O4mJEEd1Y5fEW1FgU2zdqj2OF8dnrnfTjp32szdJCDw547Yeh/Gg0fBMjixRsbO138
i5d21xuxvtMitMCaFj38xinyXZF2xDWJMx47rb8RX9wodg5mxMgQsR6kc9uHKNcj9PBxNcvnSire
dkDf4mo5kJo9BSGu3IaT3Rj0sye6+JfMldDZynN2mhZ+dPv+cxRP2jbKC0weLHM3EWcjyjcQBSMQ
DjxERuBDfEUCz+XFmCbspcIZy+6IKIVrYcGlF0jSZdG2BqWyn2tKTo82cDQux6hFGAvP0VxaM/zQ
jODe1mx3swwdKAftJ3TMGbaFmezrmDNHqT13scHzCMw1deU9DHH6FVWf6ATLcEvAABBz+Kl3m0e/
SHd+msBscLmqQ06e8JsVlOhZzd2yDRr94KTOwRMhtKyi/DH7tTQ6QzYynqYDk+R+P2flQ1PpwT3z
vu9eEKPmXHn+yQMbv5jEr3GYs8/5EIPnJ7nZlvUB9SFSHW56wNMVrU8/b4nc5HumbUTO2xhobeme
cqj3WioJ3JMuQAhnDD9JIgR+jopcDVsTmfRyAIyZAXsoDBubMZQVYGNbT2PV+DfO3Ng7ryyhoAJy
BEW+87wo2Nt+8JRO3bzN9DZ5TJ3+JY5TnHAm7UMVAOJZfOODhtjf1jMR+uUDBU3ECN+ViygPPWIc
QHFQnwcMjlIKruLlAPi7H+0jPpco4jlwbZfM3NUTpIjZLdpbz2jHo6uVn9GVL2cETM0c5UdSEgTK
De+5mI2vzD6ZVSJtfyjb4TQhM8m/OxF0Lgkz9XirF8bwzQVkuw3s6jLkmnvbWOPB8mq4yHz9YxK/
BF46nrgSVeKemGxe3qJMfIxtoz93I1BLJFhRFd5rdfLZnqLpkBFgbXpxKu5t/HiY55KrCAwBqa79
UQROu88N94ONHvXSlj+82oi/gbX+ltZT+SSGLL2gUNTtXCnOZibGXTcTKyffsrXFeIN6rP+E8syt
NzIJQ3kO8d3odhIlvkcO/UpFhq03q+g4939FXlI+ZCPcemM8JUiR78Gdkpzr3LtZIHzijk8m+OnF
Lc13fClQmLV6kNK6/TmbEA42sSbdi6Z5yaH57ZNAkPlGeWRo07Mz87Blffx16ZDxgv0DujJP9yK0
X6qDWY2wMtz2izuSSkjnl2gEW7V0JqYk5hc0BIJ9pSVgkIa93r6f6+9l48SPqV5IPahyOkStINgU
a1s8A8Wt54tua7jjZ9MjVd8TI0YWC/84zftuhLF7GLQiu3ednFCiJfYeOq54DHkf5ghbSwBlSCGE
6F7hMLANWr4YJtK9IsXtYZC5RJQWYaHXwY+CUFsxYSkVzsttHpePkCZuCMdOeyS/M5e5ppF/CtB+
IlDtl1gxoImuPfkRvxEI/JUlscNxjraVPZo+PHiR3NH9IVsrNm4Dh5r7uJ+bp0oX5nesJ+uh+jSW
uFTbPkYuI1Kqbc6F1Iz8Bl1t0D78HKacH01n+ARxRjvk87yfTD7+DDAfCqSuoChle0sDZG3XBWpF
NpoLRsNb29uWxUk7HwcHLm4TouVP+ij39lbRfrQZ70Bc8MZNuKDIIMAV2mn4aIbJvhLQzf2+g6EA
kQh6EkFyXeMiIJbl98kJpvWEQpKG/rWNIWQy0y8VUbNsSQDMt4xnNs0gfsL9dk8Npk1dDLQ+rH1k
fWCTJzhbd/ZSnjGdBOI79uW5sZkRuiZ+r5ohKR6VEWxyZO6OHTd1bsbxHVJv0t1WWGAIif4HtTgl
0h4o7QviK8AUjzEODOyETbOo4EMtniQYTHa384PPdUfO1BSkgiI9+qlF3fdoGfAptR4HVOPOGHfg
1iCg1NsZgpLA3Usnjt5Zi/ns6LgJlDP+Kr1mXaz5K4612l2OOm6OjMG7UdP6rV0gME9SDoTn4ELr
so95w8eST8PGK4ZwOwwIfHbgiPzIczY98f5PfB9vIMVE20jnQS2xge4tPlamodUIu2TvicbvuqIC
BccV22UW/opWFn9Jjeou9Stjk7Vk7DopjphF5jtTGx6WLr0JBJ+3PnS/MWM+to0kZ0E2IkW0dVJJ
HMJYaa+F0TvIk/W2b7Cm1TUobaizbfrBIFvlTo9O4sTHWrIIkN0+gaQNbi4G6pWbidfxRteec2T6
NxFhekgVyExbySe9xR4m/xqGZPW1pc8PKD7xCkb9KZk/QouAIKU9NnmWgPpxH2HNH0nMZXFkHQge
4dprzrfByCuO6Mu+BUK6hQn0hew2L2jIgSoUEE4hGqNOYTxnc9w9RiEQdgzocYodz33OFcJL9iCC
Kb0xdND8Wgiv7nac2uA9+u/jWeCynRRIf6N4zWgAkZCiqnZhgL61Pl8yMsp5aQITdh5mF0ZAN1rw
VprmYhYBwlM54/HByfaliZR63RVQ8xODT9+SPPXmjCNCgRlY1aCFOZcBwg1aG+1NzWWQ1jTPofHg
Lfkd8r/AK75Y0rNutgZCWyYSCvEy7XWk7wj8OA65qLQGEwd5sEE0noe6vwE1p29r1JS1l3nMcMOx
cNEyc00AfG8/L9iONsJa0HrQHhIkKndlCYSShwQiYa4dSxPc0ug7n2eQGlNR34wapi65FPm2piI/
Ier6EVjZyfDK5oxn3CS12xY6uXPoNRqZ/bg/By7owSBiwJzE6GxoD3GPFzfjpjqI4N7Uy/vUQu5i
k8caBNFIv/M0fLxCxL2CjOQTLH0Q6vNXIm3hZnDiH3W5YDXihXvytVwJrE/jcwUOjxs03C+FjoDG
EygJf9MmjrZD7bOmxxSAd3HeburlQq9EJrhveAWTeRMW7csA+mIXOTjpOMMZ22KgYi2WFEH8s5iz
zyBN4LMRl7gVZffenK3gEDuDc5oi/1uMz7ZThNkeQIy+6Ty/O7T5xDDJcJ5i71PB/Id0NGx4Aedv
b9TJbeG887QvXhQ3x6QHfTtrN9q4jLdQy77os+biz8a4JeoYivE1rTB6fZ8M7Y1XLShpwLhFBLLb
JzMf5caEzTEbHlnfcdgaPUDV4sG0rPQ8jv1Hf/Z/igZZ/bpwrW0wNPRQaJcCA8gEPtmuD0FEOFu0
cYEvZH19TrQHKNHoJEoXYt8UZ0B5NTE2hCyiyT3DTHNumWcwZ4C44oSXiVuFc1JlH7SXcjQZqGND
f2NKcRQ8hOkN7aeEr4Png50Wz1g47VzCVDc6SjaTHuDgNX5fevsnqs/wYIAAJSnwocJ+1+Ux3Cfs
PlIQwIcmrXYoyvIKo8N4HsPwTm8HcxM1Z0/mChPynUvSj8cybcROjyGXQJRI9gX0rTrn42e14wNG
dZeAcRCjqhx9zLnbcSF57oORQXimH7WpHzZWp5+mtLAfETkE9EIiND4FWvy5nMVd60TIjqNHCjta
YBEfGQf4KQcXSfu7jgm0gS/lXZZMB7uTUxOkvdPZ/1JgP4zcS9Zta9dvePr959htdjMjgAkDh9Sb
j5WBDf2AT0iPIxDB2Dbd5e54m5fLPiItuUtd8+PcGD+8JYK446RMFiAXY8hpFVsMLI9MG16aCpZL
D+Yg1912q4SQ/ZHu01iaU1DiN9CDJEAMfOL8YQL0zyOghUuZPvS6JUfo0LD9svgKB+3WQ9UGqmGT
oU4JyqI3kDMBVYvzdXTOe57CEe/0uyAvnqYejhV2Ai+VH3xqRC4Q+8h/JKmG6mlvgLbx6tNk8Xzl
9p3IHPNjLrxPLcgeEqTGvovc/LKU6ACWVrlFW3g86BO4pLCBd1imH+vOLp7abnR2hSQ540O0SxPt
uUznBOuAbhOC8d/rSMMzV1s+ubFo9vqUH/DyOmquk/LkVO0uEjOc+Qm/KDwlQa5UNVaGgwMT5TIb
MVBx6260kEVprLw+1vOACuMEf3eotqOZG8fIQ5fdxcy0z+HKChcGfGIz0DGnaYRAiqivJ2AYDtGj
SX9z0DyUqlCO33UZmC/DAWzqxYBVDGinZnSonLCnO4PnODUtGkwIn2362MvwoyK8SO9/EeN8GjPU
VKOuBt3cEXzO/dtMh9mX9J3zqWC6hF6Fvq1ApaFfL3JUWjj60ACC0bsCRyVH3wjSYpPAhtlN22FX
RKDHGAffd/Bnp5zJB1+yPGsvGIs5h7iAN5MXc4jGyZhvlhg0tmszSx789lgkfDXBYJ/mNn0sXK/a
xwGIe8eu9mmYcCqdd1+GRXjwJwvrIVfferUYHnET4tsAeCv2bDInAnSaDp1sx+ycF44n8GAkfP1h
LxmXOLDiQzjnH/XU4jNPpwVpQTsGXkx2xI/Di6jQGmg/+sn72O4+4txX4nqb4UXiH4Yydc/cDdzf
8LJJt1oQcfNsf5Hy9QCseujKnWdtrAq6E36FH+O6jffkvR8NM3KPIMrKo2cj7mqk+PMIG4zgYhj3
hlkApwsZzBgCIvSI0qwX/8y5lttGm4NjnWR/JaP7jfz9UZ7iGVbOF4coF4yM/FlMI9GwuTs5XXQM
ihTEb1iK3di/mGF7GLzgNkG0wbH6XdZ0zs3PBh4OTlHYS9BFvDeZgiCUn9YHG++LKIysjbNwS2tn
ODCv2ERRG9/1FV4xzjSkOwLDYPBETzfQPy9m/1IYkXlXcfXuu0Xc6WgakBGokMp0SugMfV4epKhV
6sscrOtFePnIGMR83zeVOLSoZOySZkKq3cK3wOvT/MY3uv/HFv/1f8IWW8R0/ydssfStfvfXlHyv
/k2y5Lrbb3ixBVLYdh0rsHTAwDpiQX/Di3VAxI7l2QEqQrZnujT9ghdbntwJLDJ7eTgNmyu82DL+
hcMH0iJomXi6aWBA/B9IlvgBGObXsjp6EOi2wUffdhwD4RT7jZ5Sk9ogwqISp0riSFHjhtXGqvvl
mOXTbepj8MEkGy5ZjF6bvnWD1trEHlJGWoEmFEPPfRM73+0i1vaWc1uNiPu2McRutUC0ekIBjvy4
VsxfCgPEmVVD5gjKBnSuKpZ+MBh7Vex5667tajXzwoZ+MQg3Sm5S8USweiaB3Y+HVOZ81cJQCpSq
WAdeeU6KH0rmcYWFeTJNtq72KKLsZ0OTfFLSUytKrFJJDAUY6xabV6rwEDyVmVvFrlhRTCvZIjDG
LRCB5aRAPJFMKFgyT7EunN6Oj73t3DBb+4XBUhAjBTsaNUdDCre9VVWYV09gfPxk2wwysDKUaA9u
XG2ADzhU1fvcaMUhHCzYDLYk3FyLiL7jgTe9d2qBo4YlcQhKC1Qt1GqK3wdIbe2nIOgy3iCW0knZ
B2x/HS2dbuQwN0cghQ4ALn49/OiK+UHr8Q0hoF+COije4RVwT7REcnaHo88MdeNpGb1rn3THfBo+
hET3DPyOToZffOhjgwBeLO5GI3PQhqGTr9PogbGrNGBZSuhEsOXEDdP3CvcW42uYZXvP0hIU7ezh
AEQMyZcMTapqXPIEUb1UpkaVfqW6N6nbPOdL14QLGmj2R3X/omVJDllrEyR6sCtYv4bbkZZGFC0k
OIa2NCJ1f9ERkV4JUYfjeUaoX5ZgSf4qrXUWppZoJ/5uUdusq+t+qg5lPzAxTT7sxdyDlP292/9y
mLfN6rCRGRPCUsVrO4EXWOKvzhVOMyf35hzU6n9eJyRRNCsXlCXktVCLQiCPvq6udUOeLkfNCQ5w
DVTtelmul2Bdf9OsVie0KxhcgXxVq/Fo1EccSi65fF0SCbpQi/L3aqayQuu6ahalRGuofVTLdaN1
Txz6jnMHEDuWDMo/HfZN3frzmAETSX3TrFbXbdazKbumQ6RhQstUnrtq+NN26/EQwQwOghTUWrXu
utat/9tal7XmvXDdmSdcMsFQs3oG0YC+qaRT4c0CWLWtBNqeBlQ6YWr9sn1bNCXhUpuj+7Q3DKI9
TavvdSMytq4WIZsoj7Ee7c2qOlbmZfAsVUvAywa6Sf74HKY2doskMeVP/2k/VXfdWW2jTuR6hHV9
3ftNXVVM5jkTOo7bYwy5LPxi78cCvGonqaZJkJMdVutJ7k4kgGXTq6KDRDlPmPyMvm2q+1NhJUeV
gJYyKCCBkO4GXFzamxWtI1SX8GqjSG26InnWTVXuuocMdJgz5y79d80DBQ66eh4ZmugPC0QeVae2
UyWnxVLsKpig1hWoaG1WdWqhMEaqFOvwjYPShO0trw48Q0h4sqQWToWpVAMVXZpJ/t3Qtc4OWA4x
JklS4wv9evGnui6jj4Q10/8myKuSKd9TVboCpFQWFnTzqbYH40hQOpCReLu/oBTrH4wyuXu78XU/
VXuFW3WLf0gRITulBeMHtegHBP2KOkKbKvYUsOrXAtIvH0XZ16kGI9OaHMXVT7qYhrMukbNqYSqE
dZma/p5I1sskLxX6bFKHzdIwsWkgufgYjCI2RxqP/P/O6fn8jTadwrpQdXHlfIPBD2ZRWjxM0uxB
OT6UDv9viSjPGwGKlDnjYFf1ee595zLKhUFG7Oj27gUd0VHfhoMpDpG9vBcSzDVLQWF1z9X9nSWQ
LA8XunRVibY/RUfiafKbJSdYsg0tU/D1JsYadqMAvCQvkbowoe2fbKNECWTR7QvMbES2ZSl2SPep
0uz2CHv0FUF4VByRdZGi7a/kBq7yAzEI/dHWyV3OWAGZU4sdIujMJwWUcCzsnUTteVvHIRK5h0sT
YSFLLDSLUROYtL4i/5gEFzzftX3ia+N28tGNMctl408aimkSMWSr0ZvCEal1BSO6Vqp11aIWpcIS
1mZubq0Kr+7r+tr+aqMVm4SamXswze7d9ZALI0M0U1LcBzXriXRYgRZLtyxbJSCx6klMpGrDGlEU
cH+uETnE1PjcqAVCbr9KaP0UDLjkutpz3abTdFrebL5uI9zG3piLjjyTBEWqxaJo0arIU4ZOhJKI
+GP77BIEq3Aa273ZRm39f6hTm1x/Re0SggyNgkiqDP59Oqq0/qvDNDrgFItgq/6pVW7jT6vqH800
DA0esVSqLutCqQqsq5HsQZS+gNGFB0tMLg+s7Foq1ZutG6rS5OX0a+s+a/P1sElugUr7/YOq0msl
2fzNz6pt/rGOXF21xTvr4IJQJnEEG0AtOnzkuady/VVRrZea8Wujt82t43Ar/7n91ZHebvpq/Vp8
dezJnHjrgFNeD/3f2tWmS1JV59b48eo3/lz88y+tJ53Nxoc5qAESvPnn101eHUJt9HZdVb7a/dr+
6nSs/Gi3oFQh0JuvFvnv1aJK9zaxHGKEbLHWrztA70XhaMm/rFWh3ZkkntDk3KqiaulznAVViWgk
2hoJqpRMb9VC6TksUtkhS20oVaqoKlVz3tXMhtctVQkahrFT+hHp2uz2crKs2l8dzpRyLKYy3VBF
1X79JbWeiuXDUgf5oe37gESxPC+1uyq9OuZ6Smszt/u9ZoB7NoBZ7AdhflTvyvpGqFUbN9DydH0v
3EGS5tet9ALGOxpLpPRlZz8qaGCsRkAKqLQu/LL7L/bOY8lxNb22r3LjztEBbwZ3AkPQM5lk2gki
Lbz3eHotlNTqVktXHZprUueUy0qSAP7P7L1X5Fg4SR1jQmfiBJbU7QlE/rcfhGHBVvDn5/mSaqLz
53+tn6bX4j2oS/pZoi94+K/l2bTWbH/7aT5tkmSvmWbhzwLJHIzr3il2mCDMiuCZbf8z9+o3IeVO
Vtb+lJahq0k38jKafdkPrwiU8kPcglvsJPUdeIlFqBr3bMqXKa2D1Sk5ORS8ur9lGfytw1/iJvLU
EMm60BfJgdhvt0lDCtwoBWWpcJjrneGkNfN8AjP9UdWfQHjYmjYd2nVsKlJ6ce1ITZ55pk5unKC5
CVEIf+td/4wi/nSx+aSNXq2rSBjGQfrXqOT/TRn+Z2EAxM9hnv//hwGsA7v9T9P+zP8wsFv/2l8z
hpW/WLj6DUtFIqExfiOH+t8Gdob2F03j1015zURZf+OvaQDM5HTJMEzCK2TDIF7739MAFPMv7N8M
AqstJDOSSGz1/2BcJ8nGmiD89zHelqiJBnCrdSpoqOyo+P2/i8EGCIGVtCccsp1QiESzcFo6aMmh
BawsaRryq8NYtYtGwZuXR3cQYYErkHS9J1He7dOgvodW99iHtegmXZKSjIrGIyaBgw0jIjEKYstJ
sjIhX5dFhdnr73AoggPbgzPUIm2DNE/ZB5q+k0TYkzV8Tl95TUa4mhaLQmg9qC/KvI+ZVA/5Ru2t
3FXkmWi6WJlv9UcgJZ+NWSbXVpVTT23xIubsUeHVPCNSZYsjWFgYwUG4bWtVmHEFYY1yVf0+qx54
8HRnc8juZrWcZm1o4SSELSxqciFF8dnSZMHDSQHfcZp/Y4b4Q4jaoQ8RMU0hva6679SWEKk+aP1w
Ing9toJ7X6hfcOzfa8XC4y+aw0PNdqGqcR93GVECAuuanqwnIy1IXpChR5wa9iWlrCRQKkG2tSIr
arNdJRnTSn4qQwHhQXFPFuJFaxWSoaY0zKFqDMZhkvtNOD7NIFcBlvlmwEpDHvnKZPePNo7OAusg
FtYS2c4ghK9htUAZaax7o8sQnIx7CV8e7Qwr6Yj5CWo6yN4x+sQGHZtqODV6Tacql85LhoC8LqO1
hbGu8P0DUSXKwBYayvNologMsvhl3kR82yAxs7AYUHLK7yg8wXmz4evnBLIc2c59DQWm7UBqICN0
SiY5nQGb2qj44lmQHoA9v3UW6FVFwS3VlY+AznnfcswqbUMM4xASeJSLM+EF/I1RNwQvCdj5mgm4
bQuHqp1PrP5INMXzPW9FmbejsSrLaSdUKoNKOEPzjFGIDyXaEds3uIpCwu5EysDSL89FtPZGKB3M
hN3RAuXm1pFzPMbBiVwwlK5pdxxHqdyos0w8rBaEtiLhnyIsdi+nKFcmg9Nm4O0d8ifZmB6tptFR
rFXQiVM6WHpZBZGMt4zcGhUXXSwpR2YA5NAF23SpyXTQ9mW0PMsTlxqEaZ9reNrQqgQO3DAa232H
MNYLl3qnRKOTTJZJzkIONGXlG0rMcw1kJXKJesHoG3JRFeEyx+lrsVxK1TQOJBSwJusygBvL5Ggt
ocqT1NqpVYMbHmOu+WH81PXXKpGGWy+8aID/1g912au9wIfKeo4tPciHjjcpXaLXvk2EvTIuCwqN
UMcITHmVyyVsMLl8rgmixg6t+0QCFNsJkR6j2wKcuNTcQi6FowlDzRGJWJaCpEE1Jjp5Iw2+nnfX
soFBGqA0tycVLa2Rd8spy0gAiXQ4JY1QYVckO5QkKykGZFgGpeJbNfiKiosnXw2BkyPI0rJt8uoo
kNoaDZHpZApskzmHMNAR+FaV1lZZMlc35XepWxN6eZDEJCjP40JQZyMZTvgw58izKrNob6YS2gY5
r+SGDpkX9DicTT5SFyH9j14GlpuYRKqPGn+sk0dy6QTd8gOjQos03rMwY5E7sWUOsqh1LDaB7cQK
pJSGwicS8ToZpAJO6+hoyLNPrH3I4ebkuwwJS1PD+p6iJrYDLSO9YxWnJA3KHT6F3jXalP65AFxL
IuQgSFBsfkOzjDfByOcM8207T9J+MbANawy6jiQSKHCwo3SDPRrIjhTaGaYHKr2Vz1iaz4I+coma
0nJNC28kAjoV0ydirkxXEoadkg8djkTGfswFwrr8MUmQIbFSO8gidVUUfwpUYuRZZNsureSd3mLi
kcv0s2np3sdwMw4xpFQW7VzQBFBoFTdQI6eXsmNtpBIiC38zh3rRmxskFQeEA7mnr38IvU3OO1Rs
wyVH8lVnlg8hnbiFVV+EYN0jxg9M+7usyK1D+C1p46iK7SzM7yb6iM2oIBJTuBSK0hN2RYAwq45R
/jZG3Z9SyTqbOV70kTAml3lLQDS0EaMpGhMqxBYZYxz+JEK1JYyPh2r8HUbDKayIGBEAwLuUoV5r
ziTFsqFyRz0GfzKpfjeg403DnseWUAROUYbnVFQWEpg1Da+q+RsbAjrWUh6gtuhvLQmMxxqZKfKY
kE2+EohnZgi+ouat1+SozlHnSEdC9yOnVwaiARlPP5Bft4b+C9uwqa6poeJ4HYT4WGQoGtscI4fM
QMoioGDqCfpFaCQcyUbf50SZXJuWHOeEU0UohdqnZg2uQzefLSWpD5oR4+mMzW9yZvehIAenuYsm
0irk30VOtGOQ8yIKOUtsOa7bU92ydltSHk3wu1GOqQUXXIxOiRTItpzexNBi8rxo62WwzaMOgDlb
lXwoEEav5xa0t42VtGdgyh0aQ/4c2fVeaOwFIeK+L/VztGZgKpNIPH/0yWm/xrvwx6Z8uE3NxyA2
pOxA5SRaBp3DIoI66ptJIjw3foR+kO7D/kRAT+NTmvGC4+iprWEv511OJpDIXOnPzbj0kT1U6LMb
oF8TynlCeEKvSqFiq8NEqhnzYR3MMTpRy9cz62wE08xu/VluBcMZLUKf5zB3Vm+MI/JluYoJJo+n
c1+I5BbpwRc7XBFBKPs5ZTQZQI0QTokD31q8n+TbJOJWGeLHTkAxpfQ3YzJ8VWda1Y1x5xDO+7HI
5p1jaEB5Tfb2jNrH7dE4eaZaoH1IhwF9gdC7NaosGh3pl4NZlaSZWfIM3Vrvz3kChBjBjh13HXad
vHlTlI4Lg6dtCjm+ldJ5wwqM+ItZ+kTd9lKqlnzE1PPnKFPIoYSLNNlCRYGkjbXhTpzmhpRlLntm
v1D0YC9FhCCNXeEGtPy2GQubOHlrY7H2imSiqeqju6W2Z0R90Wa0IBCovLlOupqQ1qgDN6vUl0oY
wH0JpWbHpqaR13Jplq45lZK2mSOZpKSIOL4xozZB68iDAYmKTI58tZPgzqqNACZNPHAWggfXQ4Ik
GBMdQRzxgfYjPCxcTavBYNxxKBJ8DGvo0rQkwRO8Zz3OJlS0Rb3pVTA8SFqyadrEfMyLW9nNAjrj
uD2kUjweRsidVs/CmrM552x8LBYF2UnaWdtGzBQf6xWiKguOjRE/VGrd78N04YmK/QkFtCuv1Klm
5U+ltfKdrESqtDzOK6Gqn/bJiq3688MIxGqeoFmNBlwrdSVcceDCcV2pV/rKvwqXQISSDBMrxm6h
rZSsbuVlCYCztJWgVa4srXGlalUrXws1NMg71pk7FfgWRyK82pXHFQ4k+0cro0sMoXWlK7fLXAle
JCQhc16pXh14L1i0lietxK92ZX+trmNrBYT9wQmziN2If0hhf35ppYcVK0dsBiimRZDF0pCbo11p
Y/DiRFI0IJDNK4tMWalk/conk1ZSmbQyyzTsMtThhBrNERnCIx+u3Am8iq+WvaMrT3JxKkTys5hA
xGcrJ9eSVK/BWI4oneIFLoa+xs+P5ND3IUrzoV7NO4SDlIsn8LnZx9qMzEdJQgmp6sNTlmVE2yvN
7CgVXGFS72cjvRj9GDjCAu12RKdYYCnctmtY/kJqPjxDzDdt+6xPsYHYfqWqD97YBxYFP9LSoIif
sxCSuyqjuc6FOtpyxMWbEeOFHZfSyyg2thqNtZ/JdABBX77qKeYhQeEoiYi97GS/AXzshPAAErgA
TCAKbCQTp9ZOghsw2sLkp3rIWxBttV73c513SKJc2BaN3J9pOK4FsvZcAtJQW/Blew470I42PJDB
S6re2ESxqW4SoN64l417PhXZZozxaCwd8xEtDzdkMc0gV6XPjAcF2SmdZAOpwUmvq4ee+6ZbUQrh
ClVA06fif6nR3RHwlbzGK36hWUEMPFhrshGBM0xQGuYV15Cs4AYRgkPy3q44B2oRA6uV6CPVP2rK
Xdcs5K8rAqJbK5RBqI6NbNyLFRNRwwhH+IweS+88lWxiPmowzdb42aaVcuVxc0ADC2dGHpVV8lrY
1gqloJuaJEJmMkVWtoNADlmu01ca6W8e4TWZVriFDuWCHHZfhnphUpvYpqXRHCvmD0CxuyjSTebt
BCyjrrYm9AwhH68ESpCBInPrIhmMI3ZB6muoAWwJ49aHa1+6HUQOKQTN0VDFuVqRQECTXs2KTyRf
QR4Dxg9lRXsEQ4iNCZ15MGQ30kmPQhO8mysOJIYLMqyAEISs3yBOTstomE7H9MsZDPnVrGlQ0wrA
yDKBGsGmnqLSNt7nFUMyrEASthqLp8Eo0XEVuqg5R8dcASaxThchZqZ4lCkkeHUhNjgZ5EkM+yRc
ISituclCoCg1tQnHINSD0aSWDePfKsSn0y6DX69QlRq6ShV9GytsBThy6RAPMm2TFcVirFAWacWz
BCuoJV+RLc6EkhMNHu3tCnQhLJbsKhgv6Qp7GaC+TCv+JV5BMA1EGGtFw8gcEvcBWkyA0wh/BgCZ
ALPCuCJlLNgy+gqZGUv1zYQ6oxOndlZXEA1jvguSGGEHn/MUiMBqWIcbrqriZugsUDYjTJt6hdtY
UG4oD75SItdRAwJy0LcGCbB48qqDCB8nXOXnlHAI/FQBsWTad+hCcZ0sqvCsrYidkZsLvSePi1iO
OPHznGOu0alaaslLUomHZJvJOB8JASyQFvpSikNPlyJwiUZnnBZZPrH5So9a86kbfXdQo/6k1Oae
SDXKBhk8diGTjUd1WO+smOdDX0Pe6EcQ64yWoNEElNRmLWAoospLu5Mu1CfccCihQ8T0cSSdAsHA
ayfpO3xzJnLaccCKVHGP9taTpCq1S4H1UyTV57JikHgA647MHetGA1XY2MWy0yfMsnNLvGv1F6mJ
CVagvtgCckX2Q/S/gCVqJxaFT3R0g/CyhyJBn7qw3wsX8U0uJItRLoEg2qgQ8R1xlIc9VaMaqMqh
UPF5yr3kIDF+Q81dzTrMx6YsN3royubj3Lf6VhVRp2aNSfB2NNmRGBEUVWIKGZaWrD2VOnuBGj4N
XlVjspzbQ5byKKcKk0TGhFDZkWnjYyBKjSGqkbWWD+8ypE4pQjZI0imtM+l6Xq2oNK7PnFy/w8xL
sFLrWoOHsROxB/bJzR2EPSOqkTnVZBbE+xHi0sFfx/ek3sjRI49WpSRfxEhy5Okli0TR77vJlyQm
aE1XUDAsP6pcCNyJ8XtAAV4IkMspRz6GriRuWOFgvyZl8K4NaYdtDJkoCyb0oK3JU2NRvwb68D7p
G0/RK7IAo09VIiJQZkvqIqEH4VxOmae08WbpKA1p/bwyD/PN0F80o7/hBTroGcx47MGlm6ht5+WS
9kAyD3c79ConqpPnuKWX6SkNkJynwV5Lc7jaxvtiiM1beilUEXhk2UTI2PtuswhfUcdYqg3fJYUv
YFHn+wU8ImmEEWGR+GdgCnUHUu+Xge5Vl3WagzBZNiZkGjthnIUYyvKKSVNR2/MKpIWiScHbO4Iu
9cIs+VwiWmZZZBRDAsuhIMbOyXvIKszXGKNVwX3WFhWPX/7yp4tLCOV0kX4HHGb+Es69CzEjU3mf
/7QSZhvwVakYo/qpa8Rpg4IWHkE47aPlOuKBQOLSC7jrcOyhss5bwhBBZxWApcrGX01z1Vr3E9PD
VVQHB9ozDW8Lt29NVbjO0MSF2NWcUU1OMPAWeTIYco5+cFCjZEMwGXZtp37ifaC9H8W9CvDJKeRy
TQ/eGdmNtM7XZo7KddNsOUVNOLEuuzBYY1JXMWFOYkhuaa7fYFIJLp4hvBJZDcJGre+E44SHPskf
gpl47yxC6lC2eeXGVXDJaJxOQwmoF+Xx15j10T5os5vaz9lBTpJrhy2hHyL52LQwjToab48pyYJm
nqGLlUbzIyqYlx56MqP1+Zy11aGFbnIo9R7qU1mPm17qETtXcGJydH1qNd3ixfRGrhEQuMURRrDd
mJJ2+DOW/98Nxj/dYIjWP91gbD9yZO9x8/Mflxh//uZflxjiX3QJpuGqN15Bmn9dYMgsMEydwlbW
STyW1tTiv64wtL+gT5Y0oG2KpKpwi/59haHKUBdxMVor2JAIYlH5n6wwNLiP/2GBYRoGXwk0oimK
5HzqfA9/v8BQMciFtWlAqMNclsbQaOHNmphqn+pjtjV0HO2b2kA37BFa0d+7D/ULPOozjSlGc9T8
wbyhlzeEl6469IEv4XhlFmdhrohtcWslbo65mUyiJ562dbGrgsfMJ113U3wojCEUD65gHrjRk/Rd
HyzX2Fku4Jy/2yo9/Os25v8Uff5QIpZt/9///c+Q2vU1YsKxNPTd/AcZ+d+/xiaQyQjKzYXAI+MZ
yd1jhKIaYPFDMqpffdP/CoIw2lUav2mx9Pjf/+PQMP+Ld3jVdBuouQ0U5v/wr5d5MNVJqCxb88ka
D+Jv+dhcCDYV37tNDgvRLuB2/Ro39bHEenyImITfhI15sm4UbsuFZYF6lZoTlLy9/JGfl116TXu3
Pcfgjq995bQeqMMP8EfELBAnl/hMm8nF+yqfo6PyQDtr/hB5DKLVWp7Tn3T09Af1jUlcybOeSGOb
VjS36RZsAV3Ze/2UPw04oJQdZUdueAag8QWIiUP1RmWLda495kesRt/0IcoWJCMsxwJmIZwVt7nV
Zyl1pEPrm3vFzd9LSOt29JXceTmb6aX4RbT6iDg4PgVbkg1SZvwfobnlqXhJPBHF2c+8zd3eXWaP
0iqt7F/5ULcUlSSBCjuRuOhP+svesAU3/2TwPqkuy513jr9c9ponRpsZYh7ZkzH/3SmHrCdWS1ly
nR8WxtCnkIbfvJfX9IfmAHexcCrvmr88kilavOTjXRyhseH3tcPj/Fp86Bva3iC2td+kdoyTru/Y
DadrUeNwPgwmrSdviDuxwFjJlLY+vw5UE8pp4WSiLijEqypuMO0b1+Z9POif5UNw6cqzfBsZvVJb
lduYgqBzrMfYF84gQs7hfli2NBUHHFSzq2fOOmb+yPa1idPJjq6lq/wmXriRaUMJWMZW+tklXjps
qNcS3aVueAWQVJUP8b2LTuZBJfpkBA3oJB5T1cPiqxuW6rQb4F+YLL5J38GJMDv9tLySj2e5+SVw
svfoJNNu8da2lQsZDv9VrlGR2olvHCfJBhAzH8wXi4GEShCxm/00Vwx801lGvHehHB087THcGdT7
lFSxU8rOCFXrPvBOYL3sHMM4ItiVt8lHv2uc/CI/snkyn8JP/dy3B5ru+CV4Mq9LbHNp05GxKdXI
c9DPtBY79mW5cjTYWHokaFTb4nPc0LYl23qbvVoE99rWNuqd5GQ9WM9LbZe9z/pg8uhPuTvs7Gc4
01H0HMh35jz1haCvS5ttML5TgmIQN9L9+EogqXEFXIenUSYi2M287kPfgggnaMezImfxWoy5G+uq
MQ+1o1NbOXpO9b1bJYm2/tU48/oC9U3hGTsGcGS4UqtLo5+c5m1QbVXDbpzmnOdOv4tObCck3F5P
CtxFEZu6xxKH1coAt0u0pe/sKfJIWnojtyDz6Re30wNCB92nV9F2yVP3PrvbeRs9of2ghypCJ7wY
pNt2tnYPPtpfod3DJJNPw7CbX6r95KmMma40PxPTR39udixcJp+Gt5Vt86L0T9Z1OHVv0T7RbeNt
fhRf6KvdCBPco3Rpxn/ycOb4+4/njynJGhNCQyJRQJG0f6B3y9mCA1KX621LIm9hLb6cGy8mUKz/
/jH8nx7C6z+zygEskcNO/kdOOcuuuRcD4JyaNN7Xf8Kap90cTj9LG0MQpKkUl5oj/t/VDP/FuSPL
//l0NSVVFrHz6FBocRZxjP/9yaOEtapPVttuJWFN1Y8DT5uKZMv+mw2KrgjvksbSFpFRUD0nIRw+
yfwolZGJLzbUwRAYLFbzvQyCYbuYMrdaRjZPzwylixXxmPbTZQpxoddm026QzTKYE2PVMyfZ3DSy
VG0WgqIh/rXnjqHFJmNPR6j2gW4/uTBjrY/qyEZKSYx9qm+CdfgmV2ymdSPG6Sz2FtkqJVYic3ns
cmyKXOWGEM5bWaHBNcunbu14Qq2VT1ZWrOxuJlopqlJi/6ud1eGkMQoUXesEgiXlmzXgHNFw/ubG
JtO++nB0apiHTNOFmshytic5/v1uL+ap5CvisjPWjZNOSha03QZXatA7Y9M4lcUSlLEf90YxPMQs
AVw+dtYdNBSF1W7qRhL2pUiKCKbFF7liiN1YS+WS0PbbN116lkfCieJSvKV6oJ6YZaLQWBgplLJM
zI8mIFCat1rdXPUsBgg8I0yNsZCumCK+SfNXvkdSwDO1YK/BJcfQNOtYtoXQGGV4l75a5+ZmEouN
IBMiqiSicepa45QQtsFwf+TgM9TL3CgIkAX1c7Qm9QwVXc3kHGSykW2HQRZY7GntLm0lbxqTB3C+
X5bMd1Zoy10jt5/v1y7N/LsBErTVKpCXjJIuydCdIgAOTsegeiPH+nMfE9mjkvg0gqxgykiRMOD2
lBoVlquu37QlvIlVAyFYOou4tYVZe5Cmb6Y3j0slKCyz5pdJr56rKfuILr3IfImV6+MUFbckCO+M
8L8Tc6ptYkXgn/Yp+/CX9f/V0ZPG2MRXLqzDZ8UNpzXyRBR4iam6JTx6LGA3aAu+evQ9rioztcmT
RHFQLp+jSntC2X1iK0j+hcUnbcr7ElG2L2SqsG2Isk8GhowKkUYYn8bnosod0RxLZ6pCxojTD1EL
rihk96mSv6GI7ce5aHjwAScTU19Iezo+oqc5KPQH3PX0vZwM3XngE5jpgjPenWw5SXPlVhXMyfHG
dtnpWFOYMmKUPoOrEPmF2LvrZyYGwmbKfqws3BjkdSiR5o6F4UGbcTqz3qoPelVwggK4Bg9XlITb
pDUJbL2jSdh1J3r0ZteTHoiMxAkkBhOCYzSinVJ4FdpPQqDPdKO1d5VpeDLbkf1rxOBd3KhV7KxB
ES1UtZYSbZhi/ZAbjX6AMq76qIwuc6QlzIICgyWWsR4aTa8cA6FnzhMa50Vxk5Ikcw0ILCJnDRNa
IdU74jmQdub9tk3JMsLeO/WHom4ehTIMfLUMQ3dKk8Ypmbruw3aR9hVPPlKiTHQ3gxzCmhj2Uo9r
Og0AhBIf5JmSGO9nhvVGK8j7Pz/os4x0NG6o2WSri/y6Mx+CbiicQtBaN8FdZ6szedtjJKaELI8o
fvSP5M9u688vxeYLKdgEh8Y5+TzrH9IiC57c+n+D/MUdkRwWJoiOEUpIImp18EISb+2oy3h8TlYW
7KNe/qlDWUCTPsTeA6IbElIvy2O7srsdSgCG0m57KgmutWMfaDElY/AmPy1b+S2pPJQ6p+w0naSP
LLXbA/NH3XIt0vhtnt3p23zj3q+P6MCmX9DqHlPS/KiczTe7vLKKFd9gxqqX6KM9qpuJ6Fo7OJef
+YGSXbSxnTGE7m391Ty0t2gLEl21EffX5sWofAYgPOlhs+YqbxTaD4anbsPy8Cw+EPMBECEETQgF
hWDz0EbzTJ6vdGViE7KpsJs3CbiMcZR4JhAXRoHoMLfXPs0H89vc1T/x8BbhAGd/z6C15y8Ov+z4
tOfxKPcOGYICE5N1C+ykzHzOlm88l3cK+fCBMe2z4Ru+eIl9o3EAAxOmZV2V3+x9SXymO5/LOysM
w69br4QtljD9oWxmkO2SWLqVADbjSScrAdrUHt4zARcszc5AoxrN16UDpJZQ3szjdoKiQnXFzLY9
SOpOS3g5XtMdrMART+S88yzVEOVjHapZcHksWdfADtUWvFF/0CSyENz0WvNsOuTeiBliEwn4TXgg
cJ44TeFMtdvyHlZe+JJ1PntAitOzyXfO9GkHrKd5lVHZkV3Gsnt2MCtlmoOBVbvIRL7v+AErJEMh
4m9szWQKZ8M9feU9Trm/Zh8Pf6NsZd4P/Tj1GxkFEjLZwWMjiuov9uJrybtFdfkDQkRpDs0nxBk+
HiBhpNSkNmFL2cXS9ynpP+FWLx7HYTdZb8J5VfWdNW2vvxFeNGy5LHJhx1u8AmXCm3FWvxGdiKlH
S9YBfl3zoCR0MI5g3pH9ET6RnM34oH+DKrguz8GF/ql9a8gKLB67O+E4/NvhO6Xva3GsdsM3PVnR
OuqPsonP+in/6BmnKXb3Mj4hjyIw2mKLaKdeV25NRvxwYZ6qTXOLaLUYu75xByifOc1a4g4SI3c+
NNpNp35amSWudk6fNErVxYU9oice0jgCFl4Gww7HbcX3D/eScv0kJ2sbRwmFfqGzDdG+k1qECM+o
/fqJAdkc7niZfOlheCilV5YoUFZM8xiuviu2B8iHbYNG8pw2jnaUas84BHuTDtSkr+GT2vA16tTl
A4KLEzz36XO4sBZ09NTP+oPwqRZe/BhKW7wQwMVrCrGzdVljNRY0dKdpN7A9hTCx4cplGwVD2Mdp
m26mfbdPT0noUtlk3zMKz1fROmbHAM6Tgf0Tto8tknH72dQ2MvoS3ZVTMlZ/5brCHwQ2BtIStGJh
S1jBZ/+JGn8LC6Y9RlvEC4bppq+Z3+kOxQANGLaqZ4Io0kvnB9BTRmKsMHHbAmFzCDVNZzS5RJxQ
98ZjTUNeuMsJJAIXO49m8jPekYhhrJ40J7rSkUNxTO+DT5Vn3U3L6V9KKpzJNx1lx2T5FTujjxDb
Z5jzlqMf4fjYZad4ozwVzBU843ggaX65jbk3PRDGUT9kV/qZt26TrPGn6inlMQa622UZbHwDmA23
+RmGy+vwSuDgO6/hSqfLYiDaD/6wsKrlVWe5i+NpR5TUdMFEOTfMdTckCYrn4JGdY+f0dHWVM4II
tLvH9iK8Icu54SjoXk0AQfZ7tGsPpL15lAnXYPKsnmbbmYZbMm9MH8FnsLM21qfs5c8cod1DQbLF
cdqU5/DcfC2KPRt0VyzHrYugOCrl1lP1yUj8xBNWvSvn+Ck9hGyt96GCyN4LVlamPRP7kx6rbleJ
D/pVPRm38jlHeIXIsXCBlwdcddq2+aY1iBiosPB8BWG3XGjpzpwwjELoEeNPeDOIT6zQI1etNdAr
khXj5LlbsVXY8b6QbHMga6sC0vMqKR6qivRinrXOaaSNIfhDsI2ELVISPqcg2vBayvQqTsdS3cko
5lghM1HoN8WJscrIOqM80lVK3239SVVh1W7ZHdUrqmbWrba0Ma+yb92IhVln4mQIiQ5bP7SseMl7
u9lFsktWznSMyUT1TOtcn5uIA+nM7FvirvxltarsuOzCl+UrP/95zKleuM/fma6MiS295yHbHdvy
5ofcx0RwDWPQF58EliXmNRxP8TtZNyOGvAYfItkqB7PqqXhPPPx7yGPpAZVIL3GlC7/2UPum4ZXJ
A88fa55pwe7pfrjNXvQlvQjAU3m9p+yNCYTyKl0YgAyKLV2y3bKpryR6JNRz1/Cdc4mHgaJ8WMOm
Pw2X8jFube2r24Stk7/AezItl1AXIgppmxOOMp6PhPNwDuvkfz1NFbRvqnAHZ761xqyQLrqReNq9
Je+rteEC5m2+Tq9BAH+MaZjT7RSu2ISsVeLlvKW3g/cwtFOUGJJXfdZP5XsZHNXnKn5MHkxWuNpW
2yZva+GJcuhjIpaQ7ILYRcSY7hNy+bcLB8WLtCUtxe+RdKIPc+qt6Hc72tP+FCMUafwaLcmPCQuN
XaPmhrUtEufzZt7E5RzccK94wVv/w3arogq4DyXwMltpXG6U8Cx6+ZOBIeWhvKpO+FgdiVZPPwjz
rX+VTf/O+ir8nff5h6xcc9R3NHULb/twGEnTogi/cebFV7SmD4Poa/Gu28fe/K4iynriqU56E5T3
kNnYGV/+DUsgp4iyNZ+J32KpZ10YKH0oG/GHn0iaP4YERpEO5aqTHyR2UpP36QR3UqSLg/ZIZJAW
baLsmv8oC1Wsl/9opEem18VCorRBk1lsFOMcEhL5MOi7gGNxFt//rKzVz2ERaU5EWw1fFx3WdcoB
pXpluym59WIaW2ybKINlJyUWEOO+XccNjbpnAD1rUe8R1yDb6mmmQX8tiDo7Ncpv23yxAGweeE1E
2xG1GOzCH2qY4tJQJFzhcrEKzagS9kbnNY1npU71lvTUuLb6E/AxFqwVaT9soqpW5Zwd3Yfj8G18
je+BTlihs3zWP3SNVuuWjRP8trDYOGhI3TL3zJK1lxAZynoKOZJv7JH3u/kx99lTSugy7fEMbPmt
QbCu+qWwQUVXkTlv1+fYW0Qbv4/6Le4oEWO/IcbtoJ7qLQM/Hi/sxM/ZW7EDMT057WdfeXiEonuN
woxMNJuT4mL69dk0D6I//Qw/5pmrUgid/L6colPxZd3DS3fKyQX+tHbxc3MkMJL5ef2MenAufqXl
YdbsInNoveZkV5B832ymL8Nk6b2ZLFoZO0Qxk5OSPMUY0QYzlB11QuG2yCrv81Rr4X6hi400QzyM
YSYdkC7xG5LYnYa8E3yRYETvX9g7kyVJkS5Lv0pL7WlRFFBgURszbPZ59tggHhEezDMow9PXh+Uv
mX+VtEhL73tDmrmnh5ubAar33nO+0+estsP63evh+v9dH11/zB3RfJRZ1nFTHsyLPyUmkYHr/w13
CFDI/JBH/XEs0vixEybIvMkKLE+gJOA+0zedHXgQSXeu5P2qrWg6FLWCYjYB2ER9jYbnHugyF3YB
UKkg+CBw3Owx8eOLcjxem9/TuUXfv9cGKwgzZX8Tlo0NU6uGVqChLA4OvLdBETEoU3ZUhttDkBK7
DqorrhOyskPf4U8Omd/3af9pZireNUM3Ppuk2yXkt+4bSYcdlk0IulO5QRMS3ILq6rnrLC+oQu9L
xjYLl1HDS0UZkbdRELWoNKCctrsxb2may7DYW8kUvyXJ3mmgqxmpa+6he8FURF+8bxwcnk3JUogP
pX9q2B15VgxPMEVsTHTwNp8QIoC8vNgD63qdLTRSvPESp/mjEYJA1QKIcdxZn8peNKNxkrIHIOvl
TCfTNtKnmgg1r3YvLotTGDcXDbzJXJCGNw075LEKH/MEwoGF/q2XJc16RF0q5f7XLc4+z/ZAx8iF
cKtTFl2orx/6WuSBtBda4rLIdgzLqURmNhVkH56i0X+NC1AYaTLsY+2dOze6CesJiVopT3o0mJP1
6iFMv/Khbc9Y+L4JOKcs0x5EtDlNDyJMWH+xDgx2/ml7FCthxvB68Wp4cCg6EftOT0v0WJSl80Fu
YmdUaINF/wnjivbyGCRp+NI4f0yC4yFk5W86RqE3NtlET83/g1TgYnZIOAF70zlBhBwCat41E4gH
6RmUvsu70Xv62E8IDRoR/1lChzYS1ZAHVi8edXwM6eU1w/LawBA7krUDhdwgITFSIxOGaHyf118m
JdWpCRTaR18wTTmy+8Xfqbjf26aPaiOVkLJjeRQ17WmiNw9LZkMrI4iROJvLsLyPjfEOjOdOsYZq
36LbCLe3J/7lr58tUueP8E6ZWXOzHqnf6aclLlKyKffucyUaTBbipRf2RzllxwGN2oDQju09dFs2
1z4BmWOMjDriFaw04+69csZzXFAQ1yVbVKvqX8uG9KfSJn/LHf2f7RSYSfjTVmyNEz1AmWTDXBdM
EMCd+vann5sfAGFxiCCN6XoET9k431R62KN8b7cyZoSSNgls9zw/YFeMTk9IR5HNzFR0GYjLykwo
Zjok6I376M/um5GOlE1uy35afGb1+DOdWGk8wshmn35Q0Z+cpIc9MkC4TjVm8fS1URUiG4tbSi6o
luMOdVmcLLu+sOZdM8v+6CWNgl+RqLM2WQDc6GWYoCW51kFTl6a9hgVvCLCxw77rkP0byUoa+nJg
G9B9gsLn9f1J5lYGLrKmrpHEsyLBpuyOrPLUNXT0EiaI3CJ31gwctg1J1sTqEkRDfe/55WMytq9m
M69tshllSGduYrN/8scOBZ0YX9FKpptEKioZd1bI8RlbhD3M/YpxsnCjY42DIVLGnsCTR4u3lrNT
ogci+e4R1EKHqn14T6uc/UjOLIZ7eHHjN28W2X3U/eknMbuMr1Lw9DaI9jTyXvSY3iwKKam08XmU
4oD4LdpMCDh2DjrbIM1meV8zBzREpffKT9QmJzMo81HP29n0nHpYIczc/4JH5IKPL14nMAyJ5rMC
NNZukOgvWztr7mraDH0ffsfKDiw9vJPScI18SzcqT9NdPTNYEzYsL332sITFWGGGuv8U6kIk6R1z
jWPtNpwAffftTwzuiw4/TcMGv7ytZoveTBHdbp8qzzmhKHsWvnc31cjIRsWkrRfjqWjb3zW48Fl8
RREkMbryBnJzuI1Gl9NscvPPzNh3GdPf1olv8wpBDLMENjyUOPPnlyLad+s0bOy7uNmWmj6phSOj
H+iKtMZaq3rjU4LHZJOlyaNo1xQFB9hiw9h3qrDmVv5z1KbFnuhfFtasPnbdcoIqc8bShPq8hQif
ivxp0v0n6V1YBgtSIiOJHl2xJyKL8LEyjK9Jg+aPrftIlxekE/fj5KPi9AcAEymlJB4tz3CnfQ4N
bWs7PFXARY8h8FIgkmAwgQOyj8rdoPKL12oa+VJNW60d9SWPo1fhTkFX6W3WOeahGVeh/jjS/dXy
0HE32ygPdFavrTtzAdWpZ3VI7GzYLPnZccrla3GSixktxgnQ+WPhsQfFwf46TjlFtOqfJyC+23B0
HwfO0+1sc4OXPp6VLgu8IaduYtYa2ZRV2nUOXVjDs7fwh9dHyzIOSU2jz8p9c5uY5QkW50V7ybPB
3/+W0DzPquwD6k/MSgz3tmUhM0vQyqU/ipOtxUX4CAalVdBCTi3uU62dgDOisHexOm76EJZuAkHk
lKbUHQs0XhGlWKNKre/xWJ516rmBGuHyR5JY4WU09xZzHRz3FMCJpDRU85ed+QS1gjveVnV2WgQR
kpV3stN+2HmGaWziAeR3WRG0skzBiGID0TaRBQs2pE7w+atw2VsxdRkeXLUNU+Nhtvvi5NQEC7ce
EQADSRINCbaHdJR/xkbTxkXrNr5oQzgYwInim1NKh2647WSM2UPHu4VYFjwKz13h0dfs2xPB2Mfc
TehBtM7jWLDk1stwSib/LuMt2iahe1Or0AjqiMWGoVWeJ8/N3HHFdM67nGpnK7LiMwvF64gX+OBA
s+8T/90VyMalnjCXIZpM/I5cuEh9QNqk65AagWNamG8L1Ho4WOC95+O+MuUHGmNo7IqegLf2rB2Z
Py2GcYnr5Zn8ZJudrk0GgFlzGRf2+OKVFch2z/xNwGN7a6fdgT4+8GG7bvY67J+w5la5+xPbBWaB
Up2jYv6TVlG8Byvowd5U28q2d8NEf8002LEldiy3YH22zcRV7Ta/XFibfJacEnhdi6CfOhVgLyiy
Zit1aaKwM1+RA0c3eqBQsFFHVCHi4DxNnrMCMDgDmpWViyqoYZSdaSQQa9BI6AcTEw2UcECSUexK
i50BN7ZbV0xE1vik6nTVtkcEf0hKfa+tveFJ5vKY0w5LW9pYqUf7fH30P55OeUX8dUXh2mQ/EyZD
O9Nq4P948b8frl/zVolkIqIfVzzA9dBorgBuWOauqNm1hab8FENlnTtV/gLj30HW9gF8CwOwdRP1
ZyfWdPjiiKLUpJBdIYjBpHGuJejI7ZzKLar7s46i6mTTdXJy4EPIYv91GOb60Sgsdw9ZR527dG7L
jUTKfZaxpf46lDBxz/2nb07Yuf4+JMgLwPY3J+Sz/TlfDwUotLPTIB51HfFUjB5dMcspH0Q4StTD
TnaTN5l9uE67/79I8P8mEjQdE0nX38KA4Kv/+l9/EU3vvorv//yP26TrKuZ3/00f+NcP/Usf6EEe
9fHLAR111L8JBH3nf6Nck776b3SDq5gQZ4V0PQv13/rL+ff7+D//w1Irp5TNDmpDgd/Js/9fpIFS
ypVe8G90AzSMBDgiN4bwYbmWI/6HOLA1FVLfJorPcnWb29FjDdOE+BngmTlQv/Oc5c7BIXr6+ux6
ULG5a4VIj2LOGBOYv52VY3Q9eATF0Shfn4vWW03LC8DvIgjteGEjkqsjmQo/eoFHzo9KHCaLE8RW
8Q3yfAsns70VDWN77Y974EfQFgQ3kaRIb8KJ8hIXiVaDeR8WyPUnFTU3gj5t2Y71lkFzCmMUWB/h
sc96NrNDvSyXYQDYrDLln0KWiE1DYlVgVqwQMTUe2kxEA/k1QzO7Z2FXo3tukBG8i4kcGWKfBmzA
VcYPl+HPrlYqiGi+LT4Mb24WqsPLhRWkCKokY8LtzYREm1JtrGEaoeCE0wYZrwbMhQqyj3zrGJ90
u46DG0YnHkpfaST+xhLZNunCfp/7tN41vQBThkg+4i8M22Dj2pRpVS2+Lfnid+aMS76UKJPmbNep
GM0PWLDN4iE2r0g93uVpQcdPv9aiiLd96LQ7T877obrUVp0d0ij9o1L3KaO4P/UZ939ts5+x3Ac2
P7QT51NvUuYLVdNLBQ1hN0zf5ACCFDGUt8T3Uc7waoePQAbFXF2aMqkDNY/h7biKWWIZhbu0cR9c
w0VC1qOy87PuvjVUFiQmUzWd8YrdhfcjC7OXpUxhfeOkOCNlJ5n6KTWH5QtP79SM3xO5X6ciFBWr
EcPPuc2DLmeVz6v82Rn9oPbg/cAXtYMGjyS9xJg9kF9Nu8UF3Oy1aYhflUEhsYjTKTbAqE+Ps1fG
x5yd+CrOePHZEp/D3mB75N0WbW2ceGsublOZF9jT33opkCGGPc0wk48XcOwDt+Fz4VALzRD3BH9d
m+c4dVoaa4QhsDXKdHoMbaaiUS267RKVkPirOdllrflIHIwLyUHGL+xQiSFhsCYbyssmF4zF+t64
F5I3M8uikyP05zQ4c4B+GC++N9H8VVjM50CO0Mo9m9ZgZOTAXFm2zyVZRgkjljj3eQVivl9GFApI
RF515fPqpXMW0EK2lSUijE39Cbs/PR2rfVIRWoxYUrD1XGcePt4Tztr5qVbMUzz7d06M3o+4Wwu7
y2AXTDaYV5s6u7HZ/jKDeomW8tMsB5NNamIf44T9W1c9RTX4+comXMzCtITDdkZuwBgQLQx79GJP
9Kp1KNyAVg6fXsyMvBeatk9chRvyghjIDRedMENJ8vquohHY4z4m/qnDKVRtdXsYlujBIgpPOmoP
8nDZFhoweV/aXOEYiA6wH6iW5LRtqplN7uqlpQdDDyTa13Dy9WAvW2n5JyePs1tpJvds66qdvcWE
Pd4V82vfGcvBqelrGt5RFkb0jP/Nv02ZVAvhfbraO3Xj0GDzd2+grzxM7Hw2ReHrSy2dn+y0wbhX
9UF1fMY37NvxNfF44znCP0XJazJ2bGUzHNVR0T2G5hD0CtBahLnBWipUaiUSiRwjCrM8FNUFUSkY
Vu51130YOn5P7QxCs13NuwVn6KkNPXaSA6kHzBKR85lCoXTMvZ2MkNhGJRpcw6foM/E+AtkrEprY
IcD2rkeZnOvz4Ne/w2wO7yRb1Q09HrlxMoeibkIYXs9LTOVtsHekXMFd1DNxrxhNls3WpsMW9LXX
bnN3vO2N5OgsqUtstnlZMIdZGNwOlSLXPRu6n+TKVPvK97+Txv4YADqdZJlQcsj63iSaZBtPC1mP
UjB0H5l62uz4YUdakFnUaY3W2M/z/DWjFgGfv+Bgc7ujKCqCrJIYGat1GXVksRIx1koGSWd87Pde
VkCS08cuT+QDzdYWdkjqiupQ9+tIcUZhW0fzXUPfY3lzSS/akoVn7rzF+z2u5ALJEmGGww1204cG
O96RxsLvRie/0tJLL6GOh01llMhy53e3zzwMOBACHXp57QyK0naWrzah72i2qAc6QOCHGv4BmMGV
QpHk4zET45+ZSOSdmdm3gE7mPYU6s4Op2epyMTDztM2JpeURV1RTVc5vd3xTSf7Ru1n2PCa+syHR
jHv0CE82F+N37xf6sUz1E6ggL/B8Ntal5V+6RRpbLFw/kvZm9BhJlyFRdlMw9RWfMSEeQ2ieTRUh
fcpp6YQRCn0TFoJf8y71Wv8qGBQUERKyuDzCd+CuUtzNvrQOAtf7dvLFm9U9DhYhIwq89ybx6fhP
WDc3/k8TRYVJN4uSZdSHObGeRVWgzYtjbsxNduzryd3jh9/YQIW4/LD7RVXzw5hJpLByicDAH8O9
0ETC5YBLdrGaXlW8fCR2jRg3gXg0OiiQ0+FHhX1xV9EK7ZXnbRcVKZQPyKL7HKwSIBrXmkoufsXs
zlyiLa02uhpJhy7bTD4sV6YXRxm/HY9wL/hpMCToowWQYOBu+A0zj9nAYR+Fye3o5zsHOYZX9BZ6
g7E4kTWhUSNg8CtpJM2pmwWqljuV0cpx7CXduZpZYlY7uI3ZbLAtZ6XoRHhgrb13mpgONfOenFjU
s5D56QoCnyK/vqldtAGJ0x2bNioZLOVq71bibRD6w2K0RO5euUPmKTZTFqMUzKxfZCEGqnXujK62
VxnboazNnLw57ud1SSzOYDwpaEtQN3JEfETMdFzGSYfuMN1a9mi8+ILJg4WlFkvgHeqSvF/6s58k
DE0TCAzdvHxkNRevLbV/jCK4SHXZfbDqwLeY2xA/H4sZBQmBE4JSr1/wwFnYCrhtRvdVlGw65rWh
25Vno51QY1fmuewphYVREvyg6lM7dT/CpUpw7bsJ/nTzO+nZZ4RLCYiwSQ/0LPeNVaEA6DxxciKS
ppyCjklDZYxt0DQfTEHXynAYvZoF4lg3g2uB7e2uHQmL6X0Pd6G7ZDcZRMKATKx+G38YpvXBq5y3
nU8fPWF4+9Y57bxzfbSRNEcHjJuqJVWjdkW8ywonPXN5QYUQ9IacajmJHGaJw2oddEXBHcyzbmw6
C4SoJayCdWQgTwC+U48ye6xqydgO1ZRQ/j4rzD3ZJxH7UKUOZb8bOtM5dtoyj1QXd6mfyIuY6NaP
jv279fzqqECULIwMbgfnhfMTy87IsHZWmPbtiuxnXXiIDAfzxOLNmYHcvJFRzyzeK9maAcwQ8QVD
IcaPoWEDY8jvKLM6DIxQx3q7CSZ89RPRVqcmmgIAVRACRnve11m1Z82Jg8mInB0gViwpvJ8zEqgh
Wm+duUsWmOjurdr+gTQZ06wNe55wD+TCzo/Sy3siQkAy9IIMUzmwPF6fNjQVNjrlaiTmkhXE9x/S
gc0picinnosjwKZZrnS0Z9HaJSFmyXIzivX+nfveFsUmMhVFs9Eeq6fGohUjs3wP2aN5I9PljKrV
2TlNDyQNONJFiPI27dmwQwlFH9cETfNoiLEO8tKN905G55wBHYVBk15U6SKS5bYYkr24s/jIi5Q7
N22CkJOwetNNgaMiTO4tpia1YTMJNg37whAmkkEDmwxJFPI1VzkoPdOMdt7AbrgKaTfL7OeU0hYi
vynbqGksgtyXF9vs1Q0bkXti07ud6Re0yWi5WgxcPNjEtwqx7H3X3ESTanZZh2zXR+SvXL2n5kCQ
iyF1QwrtZfYTNgWieiZsM9yZMTI6rKWX3qzUzZiRgtZlGDBp5vkOs0JPPqEaBzjin2SME6CqcC1l
sbUdKgeliFwDb7mNTiDOIp/4Mfq+wWIlMa/0tjWW7I4JHDvUpdg6EQQ0r+tI+PoRw3Y/Ex+ZhlQw
FA4frWendFBZVmUPtyrrfiUtEVK5WVzaApMJ+yVoOOSBERelzrZTH6Nz3LnhIY70L4xy3i1e22HL
MGKTzjZaiVT/zn363zjQIcIbTzpq+7fYUcUhiX93xiT2Q9NON0AVLrkhL3I+L/bUEJ356TsF6Wfx
vVgI7HMbGlgaYxh7V2yVLYlBzfKh+dS+5pRR9pSVf6KdSPUtn/m8VcIcoGct93Xvck3HiBckFLN9
Pi1JsPiIiHecSs4JATi+0VZGp1Ylx9oboh0fuELS4/2SCs3gaEjEYoo7Y6O716juUgTeQWRykcZl
6weSCK1o8Z/ceLgpI5QhabOwDpARVtnmfLC97skQWFt8iGxfjMOQuVQEgxnlb5kCD9P07Nu6adjh
okFcw6AjauBdNGZ30zzdRFGCxEDmL70CuTM4qzGOduAZ8TGJnTI85QZBQy3BvWTfAQSXXN3BImrc
x7lZHTJYuGLu7ms1Pg8JujXK/egghL4Js8k6dgXL6lz199O4fFp18TAJOdxoW0uG0YyZis4GFFWu
G6sOJQRzOXJSyPESiDjjbn6UmizaUuRvyJxxM1PcT7ZU+9ZZoVEuQkhdq31iO9OBQAusbkq+9xZS
vzgcx5ORS4Ql5q/O83Ku0+JPmjX7uE2TW5NOtqTYZpeZEWCcyu6kQ/3iZ6a6tHa/BHHGGj9ZbhCx
L7gp5chmrGhytD8hW8squq3r7ptGrNpVdNhJ9nwG1wEyx8KilKF+DuaaDoBf1s1tk6ItG9u31o2S
nc99gLRLskxNocn0bDdtj25INz4dT0SgU+7aOx/5SNIl761CJL4Y0AEMIZ/jHiFNp93zTGxWsLgu
ex3U9YlLrGDEa+Nj099dYr52U2SfGFxZbXQRIXqsvqaEgTW76Qw85pqbSQ195zDI7Il0jssqeIBa
0hWkJwJLUqtxwJzK6iIYhbvYaBCRYpUCubImwsysfEjQlFO+yir5XiT/HDNFymOLi3/Kf7Lz/ZIS
kW4f9jfRyLldVlxtovDNjd3WWB8YknE7OsKQgKHM5q1xgSkLlz+hjMi/qRvxjnpWxzVR1Ro/GM6M
e0SryZg5kAs9piXm8FAq9OSNQF7OfcolOXR9vqz92uuj66Fe/RXlcPYU+sfZeGxIKA3IpzPP10Pj
NOa5Wg/Xp9y8EVfLkVFvkctzvR7ifLRZjtp1/KzSg7RjbJK5/6DCLDxdfxvDCnm+HojH6cDSb/95
EaJHt+fkOPT+QdZfH/2fnnZju6lKozu56wsUhSMQDXxVIIFO1yfXLwOfnrD/td+iNcuALQil94wi
//qKr48Ywd7nbPP3wxRaxV/fNZIFm0USnfL1TSqiQf71JlkpiipTYuG0h9Q7q37Q7EUsNz0PMSxI
eF9uL9E3GKI/Dm25a7jxnKv1cH3k05/761HLx3T9P3o2ANgxWyYparQlxn6wxNegAwsLPB6jagyM
QdOfXtJxOFvrz01TRwHKx2SHvji2GgXIP5EJa6DCdA00+OeLmhWFswREHrXug9ECkiQyUbON5JG/
Hv75Wslu/VjaxABP4UhwhfmvQ27odp95ycuk1nabaz5FjMyZoa/zrXg0N/WAck5OLbz5vw9mLsDN
r4fG70dkOwh/xkol4IRWQbPBIPOv6IA1f8Jlj84JjTUaqhZZ1Ag1tmy88LesT4lQNAN/QLtsrx3C
a+BCxpV4MtXnEEXjWZhReWjihNROhCt6PVy/7lVZhM46YfZQeQvJfH257oDnAfqxSwkP4Y9gHSPr
QU0Wn2Z6e41SyCaHgPcaBsrZcD0Gc+O4bK+hCf8c8nWKkKkZpetUPl6/zu9Pz8z1U7GMgjGHhSR1
5ULXpYjp4jExnWeiZCLGFpaDYDGtcWIW15HE34dy/aUQmvFiXL/zYK3/grlOUCB5cgKtUxKICYI9
9Pp8de5tyxxHQdhWL5XDeZfaTBaNKQkil9ukC0PCEpRJZSmgmEZTtY/7Nx/aF6O2jHs67Gk9oT9L
0V3saD/8kg3dWTe1TmNm3Ia6O3ktMjQjnKfNkqFzdEg82hKpjgXPCT+hUjxGCCG10M5+SM3nxvLf
oZWPOyRMRpLGByCwD1BiJ0rpBs11jxGzUOp3ajyDfGtA62HqRpz1NjvRjUXC135gt77xgW7si/l3
kUz5weM6LjRdOkI37nID4EqKW+M4lpo5LUXDMbVDmF3e2ZBFuqus/C3yELXYPV1U4uH7wccTXjCC
tdv8uao9DFdF/4ct3XAaHHalRvaWZGT1qZT7pTjofHYC/GwlMFHa5UwGIMaFeu97LjP5in8WHBNp
9lF1a01YgItmzPZpywSfmFSsaQq/nvV7JeflvU89ofCdpNL4tAXnRTUrl0ur3Fr4fwI9NsCDfPVl
5G9d4RIM2irE4zkFl/TqzaCQFlQjXCQ/dc5euopT81bdumV7ylL95pf6VrcV0KyK8szmL9vkXTM8
dEi0O8NC7DBvq4HNcjEa75VVvjCoXg5ev1aZpT6YMBA3NgQovEC76lP7Rb+xXPyHBLS07wlDuDO9
e3obhjxhUf0cLFZVV0nEweUk0W29peR5vNDJ2ig5HtB2DFs/H9eyM3+cIsdllIrBDVUeSDCTZHJz
+NCOx3avoQHVqy8GNvlPpYfP0p0YrLrxz35xUWQvho//hQ+DKCJ8uGP5kzf8HQ7kzsvdvd/jRHSt
6hBp+VsX+hno54ZYTSwf4cOCoS2YBvqePsLWHulnTlsCGNiE3hI3YlYADrMZb7CTqQCvhOq+HI+h
mDCIr0wwq3KzAxiZdNtGbUxmWPRtZYyqLTbkzBbW7pp+XBoD0KIkBLoZqOwQQ23MCvCpnTaB1fmv
VAgTChZKzJ49QtIBKu5+jIRur4LGNf6TLOHOYimJk+phJgCQLkcnjpbHNGSOX3WLl6FjzL7x6a9C
3owvhfnQPoFrQuDjjbdswT8XiyhgVc/4zwdNIxQa0lSNt5aVpTtHrrqSWy4tzi7HvktnFFeR43za
RQLLeXiqCrWwZZvehFnYEPn6H/je8sBwkOmxezSR3sZ0LlI2PkhY47j8jPhgqMOdgKG4vU97QduG
irHz0lNboq8hmyXfms06hCrCl2XmlYaOV+1NN0WejjCGi2uzjjJyOFNQEeccDC24P/QY+zxB3e8W
Q/pkP9RFkgeWu2KYebvpxVhn0XiAECpxA6WspDx37muJHNdJQ70daPXNJENhsP0x255xDmscSeZM
bmcSAyoErGSGAoNR9oPG9ioMBnQz1qfaM6ML99ZdWeH8mPlj2x4MxERpF6vaDOJ62gysvQenT1AZ
y/YlZrBCafLbMPhvuKLX9ESuDKsXVG1L7b3c+OXYBU4oLf60+C/HZTLfoLsuewIJM2xoxYsiG4qp
GrjMKcyGnWv7ag8Bg/wFTf/Z5zbMfjqEPz6iv4mL+n4yNnk5n+tYoVTu5YM4EmPYVZx5Yd3AOa46
RDyG+iq76rWc8iBz+z5A/FLsI8yVjQMRu8ywLiYz7pmFG7vMo3RXMuzHfU2PbOQOPsR67/XzjbSc
O25YpNglFDfSGvjdtCYpLu/i/M3RCd7ntnmTSxqeDUvvGx+/A0lRy9uoCebroaBwEjinVqo7lFW0
aOW+BnJ4zM3kxk78t6xG2t17tjyYCBbphxSHeU5udRaZFF3IYfJV8Tz/jIxuOaThhHdMK2SZzbuI
LYM21nRwfdb/Km53yO70BoTtbZKg9BP++xDOJAv34A75X97isKab7OLyQ7ia1z467dl9Hm3sNbM4
2ERsbwBQY0rUTk2pXH1VuX5vmBxsTCw0o6u/kgphZtuaT920IIjDc1w0ITyGKhpvtBjuuyL/phlo
a7WN11w1bdMXY24JAb0Kk1O6fu36jeshWYMcijWJitT5N/qa6T7GfQ7ziQMgs5oN0Lnwipi22FxG
RwKp7kbkXsJvn4qiGw9gJdtmxPnXDgdVIWO4HsJrhN/6dA57PC8xWst9F5pBDasVGWFSS0Yrg6Ev
c2hHuDoYn5rLaUDLsUvoSTKmsxH9Nwh3Q0Z+SKiWs2t30xFU+m2Rs/AAXr+PJ5ZxP4Xhsy3HdjrX
uX3KhJjZ4ROaOfkj2nAat6Cd2b+ySIJUmEnrUi5GzZRAxOvXmyWXh2JsKeq9x4b2PSprxpNJ9jSG
vdoLq/DPlvLZWOvt1JO+UcuBTiHAfZo/RXpyPTZCqkM0mPfOCAQZ5YoUot7NIscYunh4W8yhuNjR
SEeE8iqa1xyqEVzXpokQ//iK2YySHX6wiMQqHM7N+froehjTnJLq+rAcSHuq9no1y5argXbKLBwp
qfldDyQoQcNFjm+zgZtJGt7RLfsdiRRbjaGas1N1LWldPKXUqzfwD4/tPNL/WD8j9xpdeH2kl/Fg
p+1NM7m4nQnm3S4tJH94RDMNe3z1PsXfNll/FShWeudRuVl4O9JofBRFYqB9U8UxDZ1dMbMN/Odg
lWwVO8hkGE3Wh9fvzKrZh5J6Icvi4hL3EQJwcs7KuP7M1nNyFhOa8Cxpb41ydPf/9rVedbcaRDsX
KpWfWvpoP0EwGdez21x/9PqIeXR/Gsq3MVUW4XyTdS50xJVAOsmqZ7DXyK7rwVyrg2WxMcDEIcRo
q6A3s1YRPuTc8/XR9eCkE9TgkUDtbuySi9RIu0v61EkK2sxaY82M7lCGXUSwHoorZZEyJOvGo9u8
buvtHpu6dFvOsXWrfz24CaGGiCLvirWs6xPvu5rpkrKsn1xG84MVnwuEX5sy4dyp1m04YHmXsmWi
bbBqOhjYIbq/RrQMNXZjdHsIbUkYPf9zQL+VH02UktM1EJX3tVhN/n9szYljpDGlzHrw/35kNXj5
LNS1G6ePwSIkkFStEKXSKiBRCLDzTNXHYI6xKmxHZC/HXtlbvYbhFWu16DsW9UxEH/f6QVxjXcH5
oeboWlcFHuNrOh/9yBCfLXldYRzzWkjqjWVeekZANCjJ4DksjlOcoeLRT/XrY3xNDozqSh+G2T5e
02QL2FSh75f76+8ZiyLi2nLWW17XhfY+tMbH3sNK4LoDe/WwovFr97xYbR89rNHjtRAykDfrrPro
1jw16yp1SRz2rT7W/2ss7rrAn5v1u9engC36g+X3p34t8pDE4Zq2BP6DBZTnxlprQT9uElaOgQqk
W5gMxQye8NlfbGv4qeT8lC5pR7wBVajreKT3ZBFS7+vzKdL0PNuE90JXCNNJLjhB3oUozik7XZPN
rg+r9fxsO6s9Mj0Iri89bj6gpLen6yutcprDW0v2t27HR6gzmTJGuZ7PecBwlkBufkklZusUq+P1
n5yvEWrXh9eDyJK/fjejquZ8PchrxuI/z7W2OlT1y6MxZD/iyDqoMfYO3TV9V65nF2eIuWzjxTiG
03pzWb/W2gp7FFOI4PoX2yBDcoZMvA/4Dz4W24Tyj5FArG9PfFMixjm7q/Cu74jOGLP/Yu+8lhzX
su36Q0IHvFEo9ECA3jN9viAyq7LgvcfXawB5+rC6brfi6l1RESyABEmQSQB7rzXnmMr3sTnvYjsU
OO4H0KpoQRhbJuYnJO2neCqPVMXgrfWplDKtuUPwE75+uzRGMpNc2ocTcx/7q9FyqEy7NR8v8+p8
M04PdI3fODgWGAFNm/SDUKwURT5YlXby1Bh1CX/d0JhCyjTQPrkC9JxJYNs12zZJMFwpHPJEudhU
0F+5ggkQn5J4nUflVYhXcZE/KI2pbKyoOUkpQCXDgy3GnAZ1JWyn2iqPbSBeGEFQjOTMJcd1TCwF
YS1B4Q0LEnWadSH5HIPCTs74VuW8/ZFT18TEkNzMXH4Na/1Nj81TkUuWw4xSXVs5TmVD0w642sZ1
HoZczkWkh3m2r4z8TWsU+h1IEAUN/X1ioMoZIKcuquTds2RyUVs5ATUe2CkYNColIjZLM1oTKPDU
DHulcI+TXD+TNdwrAJjDLn7PqpjzrHpsiBAF1ZT9oBxf3VpqlS0IqrKHoRi7ItFzwYTnr21GhVuj
EGrHMEUs5NhBKdNfzBC0qXGVoM4vczUauLgH5z5mZBzkNebUQV0qMhNjBqkMVOpum5fZD47IERM3
gzI5APMqi1XPHILYR7NC/kC3ADZ3oWGOw+4wpEXzmYkXzXDVH75bDrQmphYPMQ9Nm3iO2YnPniqc
LQoXy1CKoF139S/JYlxf+O21L+B+VZlAvsV0pqDo3GzCENdUWorrTgfYO51FrFIOR0ihLEa9J2+L
YYsMAUXBUEtnKR6FleWngGETQ9z+f63nfyeDniGHDKDqP2s9n+oP/3ed519P+Dt9foqYB7OIRF3S
ZGUKpvpn+ryk/kPk4mZpkghCkKz5OwtS/odIm043ddHSJUtS7yzIOZheFBWR5CA6XSCu/p8En5r5
Bw1ShFGlKKKiirqiojtV/qBxYbUL/Gwwh6M+RbJ/X0p+u6rMi1CUOce2Uybq9+KfGxC5M1Wam1VX
UXO0cT1eAl8zCS9nIpriUU/0znpu8VUhPlSBlhbBGgj+xTekblM25qEshY7qr2ouBWn8NWXeXJh2
lbbEXGpdAZ9ZYQnRsW2NDHd7z7CVUkY/ZngnxtLNrvPDN18YX30Je2PsdnTZVK7iUdcDF2sKGsWW
CkZXAg1YoD5MGgy7VdBpYCynC4eZWGl2nhcJJDHHh3mRaW/c7k0mMw5i+mqBuRFh1vxQMF3Svr+K
315mfui3b2near4T4d46gJuzbkII0N8XESkq9Pb1+3qCLnWlqv6jNl1d5rvmm1l2CwSa6/zfD9zv
U7uai/L8SKy6/1xU57z6eav5ofnp99X5vvvbpPMT5/X/snh/p3/37vN999f1glzbDkHZbyme5Ttx
yruel9ppdV66P1BFXJvvq/OSp+XERM+L96fcX2Z+yrxKmjRNaUwu9r/bWNJ08mT/fMXve+ena57B
+8yLZDq0I4qbeeWPfbq/3/xaf7zVvMpgHwyJrDJ++vvz5P00DZjXfdeU7TRv3QXNCsau6T3gvJun
1XPA+Jw3rieEDXtltp7v+t7wnnU+b/L9GvPi90bTPOW++tvD3yHljRoBTJjzyuet/ni5efU/Pzy/
xW976U1zDx8pAfPWOEUjN838o2m+NG9ZeALXIKvD/VvWEq7weT2rgr82mjefV0fBD3fdbX7qfMf9
lUZ9SgGf1+Pp5eel+zPTpKPifH+OOeWvNgk8mNIX0JnQUamllBxm7b7YuLhaE0kudvPjfZqA8tIs
xtpT6rqGkNdpG0N1OoGUrki9InfVttKUEkqPsdqlQXUwBkgKRk3yKVk0dj6m7ISJsG33vShJAKk0
vk2yGKar8vfifK9fG3s19Pz1vDbfzE+ct7uv/vaS853zw/OG9+fN97lyhAwRAt2q8CgMLNok+2QA
iwDDRVoztT3FFGiHrlFrduN6Su3kzDbdKPOwm64RswSaEvmO6JqcgDskGXPrqbOoeKiGq2/SUXSi
oTiNYK8zLWaI3ZYGf9mkT3a6diiTCnfNFIJtTp97XrrfzPeBOMydTGbSJEzfx1gqKYLcIuTEXiov
lJLRvMHN3/hlQcqL3/U71+Mm1qViFYzSY5CggKGlU4k7l/w86hvXKoACOLcR64CZcoBg3plXEwRx
as2noDAMEaqPxl0odzVTW1PCQNyGQPOneU8+TXZQz1mEvjUrSp9AO5tnTWk/FLNBcVV5xT5IG/AZ
FTAhCwS4k4iKu+ql8cGNTVvPG3Fz73dqAsWgufNZAe7fGMwE58xlc4ov1XTyzIcp8jSe5tdVPs2v
58X7nUErnpXOH1f9dATNNz6xx99L9/vKQcBWl6gnou4oxc1Hk19Wa4N+MI0+RpeEuok7wTsXIpwC
vdRhtzLZIyI3qSRb95jwTBlbadlcZKvtvn+IyvSXu//85qX5viJmzGq0auzEkBCELKNFNR0F+VSL
0UoL68R9fV4q5mIWcb3DxiRNQjDafhflxvQXxl5Ac86HOTuv+0RL7foCSkXUyYDZVQNcBhqoAvop
eeSN2Qk03tHk7L4X62KDiVPe+uNIHlup7rwScQ0yep12CAfgNMiNMsn8vimardqRRa9PLey6rPDa
g/V3AhNkVFbjfIeUqFQOWkFEfn6/JP2OQjiZMG2wkYZrFa6GBzFd4EirHvp3019DSjWx7cLBfY43
wq/MX3uKU8AblFET2NHPAG0V8v917r02Ca/llOJmaF6XP5T8BModrbvsO2gD21620XsGS/r/mgfQ
3dikph2MJ0+8SJiw1Z+N+0H8Bi8dlrZCRF66jHunfu4AgQhL0f+AewvKKI13Zr+fnIreyk+dEMZM
9uoP22T8kuVlqCHY8XdBt9KAX+m2KNiRuQBk3JrtqlOfdHWjalQP9633Ynyhqhy0J1KIsmZZSpsy
PGb6s6+sJ9wCGHB5kQx7lVRS/1iK21zcENRBogEmWJzhgOun+maurAl2M6geV5xwcP7H6GkK7DFb
2FLKaAu/euaQU2Oia14nrzyApAj2wZn6RpKumHAKzWEwb2m87poX0ByIBi95/VNv1+XO3KOYLeCv
tQBgduFAxLGTxng2NNs0N2pDlCNulBtl2EaFMXry2p1uojKyXXOjfHT0oNJsLdLji7ZydEiQ9RR2
Jp7ox6IA8fl+lcdAeaaSmFyY4A+0pKw1tpL6lxzb4mv5TLelp2n1a9LOM147S0e81UK8oSoJFANG
dTZlS9jtc7jv6bSdPWTHT/UxAOix9GqiuFYZyKWa/s22V9a5v8WxoJVf0H3GeE9z1YSWHWwyl3iN
gyl/hiPjSE6T5N6NB9HC1Uzi1Nos1/64K41L1OzDAEI0xwW5fOAhwuhX5j2r1RE/6rhHWsD3DV9G
9KglLpEbCL+I3zBg90SEziJg8nc4Vz1lSQFaJSwv32u/qLiq2k9/XMIyLWTHrHfSr6y8ptE2p+Qj
Tl8Y3xPyWsz2O36dsrEpzG0oLGEXK4WttwterH6nvKSBfUMrkK4IIsMbq8EJDI+Uj1PL7lTbAOkC
5A8D0SG/kTcnqY8Wxhtxo/pOtU3qDWE8fYWIeU9nuCsZOhwMXJRV6eQ0nauFehiZpy/79/4JnxD5
GtYy1q61vO18AbzbQatXQ7jq13xMD++0Fm8a0thGtJoL6St81wV2tV901VoWsb3cuuRgUJJ/lAVH
Fd7QfgbGOXjVeiJAqPPsJJ0RuJ28Wdg9ORS8Nc3JHNiFGNxGqqUj+HuO2jLcikFOTKIjqWTrIq6x
YW513V7GTAMxm55PtGMZ3AXmhKZZ1MIhLD/rBAudSnfmsTHPUxEm3CQk3lBC/0mLyHoyaxsZ7QnX
tYsFm2uzReti50OCU1fdWwSp0Fijrm4QrSc4YO3sFZuMxYkzp4oDyMLhVfDDoDMjWJPv/MSP2Tha
J2WfrCeZ/lLAGDqZ4RZYzyhhEMhkU11mTwJIXhmNpycmTiRwQvR/1ZTXotkYALA3zQ2WqoJhacOu
GeMidwmGNE9lvmafAK2bCQ02KtUL9KBP+UuloR+ntrmPCe8Gab3K5Aek0EQWWpyKJXpM3UEXV/5n
E5xGy2marfAR8+cqahBCwroKTgBUSgRN6Die4LMfi51/Vh+FZT3efOJXoK4V74pyhunUZFTuUsZw
yDEd2F5KfMTuIajH0t3T+EnyJ3JGIT4awt6Kr8Cj+shOrlRVJXWDfbfMF0O8qS/WS8L3DzmfkFd1
02+gpj1gIszht1zHPaSBUVr2LxYZMMNaTB2AlBinoRaOggPBT6F5gPAZhJ6Fr4RrHex42/IdiBwC
o2COvkMuPCL5bcZHwmCH4doxKa0+LPEAvoWiLgJWpJU0RdicsDwPiPi4ULOHx8Z/HMadaSJhpqKF
GitGO7xOYS+Hv7rhDZ8e+kAslP5LAiyjrY+yd24BLImsiCulJZBqHZs3qIRxsYncg95vWs4sNKBE
Jyg+uvwgCfBLiURY0tQvzcXUN8VYZpJvMkE0ASiOLCPG/ml+sJdnH5fFnlcHteoufPoVZB7qC/8R
F9C6u6H7lmQHxS/JxZALUubZjlLAklnUnxIgjDViGiIMHmGxgFLcyTaVzJVBOLHzAxlF/gLIQ79E
S5wEVyVajSsECfvhopPI8+5u6hDwrG0s+aUZy6izxZ/wbMJn7xG5pfhgnLpwOVnibA4G/6W3HNfd
WAgin1TwpiiHj97xq3yh76udQlB2BAS7hP7aAr9YVoSlYEMCu9G8tt1NYvOdLsDvLRCA334svvJl
86Na6c4WP6F8UU7pRr4MnBQYADyp3XTEpC/hCxTMSWL7ot1aAJ4G3nynh1/5SLOM//34yKYdivmW
AHsHWgqZRxeXroH8FAcrM1zXpBThGKBNCpyJ0D7HYghF87ldoWjdwrhO/A2hAdl7tc7PwRK+mCiu
verGdIlQDhe3WLkalsFOdfDe85egraqu2vQ07hRjosZ+0i20x00oL4kJlF62ANWAgnm2csAStjEQ
ZZ+EH+IzcroWT8aHx2GQ7LKrtkmu4pMHuBJDCBjPZKIwnECKZk/ZGuEDnYar+QbbjsekFwhIeETH
TyTo3hJCHS4XP9vi4yXwwGTYRtwz323oBNcqojGEsHChvYgcYZSJmD09SY/Iy9sH+bk6wUNctRcN
ku6ivUR7gHsOP/ZVg5COLw1up3KoTu0FesP6HY7FeBgPxUmBu2p7G+yvB8tfHjm8kS1AehkPfbso
HzFhkSK8GhkgDOkDWwDTBF82HrSV/wY+p+WDD0tz5+7eq4/+kJzIu8wW5prRxwGx5AEjHHZGvsfI
FpZA1RfJgvyqo2vDNHJSJzvGK1pxdnipt7g0QeOd8kfhNbj1TvMRPqLyejQW4q/imYbVVltM1s5F
/ea9oFjRHOsRD6xucApwuEWvVDrSiqvGC2cyfjp8wyiAcfYwQIRGQ2WfvN3LeCsPJk2DbXQSNppj
HLTH3DEcUKJr65LakJffUHJTB0elUtrjW2PLNrIjmzOUiDx/ATRW2WS2ycXlLeFTrb01g5JtvOfn
8Bw+1ofuV3Qy1+2h+IgZ9VD5ehV/vSan4AbR8pf/lv5MNiLfBOcYbY8j9Dj1e1HNP6QPDThcG9yf
+BRcSR6js8DPioMqWDyKX4iiBVvs7eEJQU6/eLQ+m/caJtsy2hfXZGN+qE/l23DiRMgJUv0o38If
qt2dYKf2D9E+2stPut1eiqv6FC1Fmy91LR+5tclb4A0+MYdx9lnRV3KoFWoHYwPlYue/Tj+6jfCC
go7TG/5oznDFO/I4oIfEQE97klylTXrmkrgrvvit0gdKF9txj2Psadx7nGPqlyxaZkeuTtHX/Luv
X8KzD82OqwtHkdPvE/5euCDxWOg7Oq5BZudQnlF9Mif9QlRev/AYB1PQOOCNTeYofDXgbLhg8TWh
5+Sa8Tl+hg+CC58dOAz+WnTiCxWyCIhBGNJPwqd45Lys29qq3+Id4Gi5QPbY9NueP8hw6n+Wb2h7
qgXujHaRPnYMyX/gf0Mz9yycx5W08jYZV6RQ2lQ4sZ475TVag+7bBtt+ybW4LVa47XbCUTnWWbA0
bsnXwNCucnzrZwQZhIaUzCWTQIoXExiPtfKvBEasjfN4aIZrdCz3DCm0PuJYEd+wJMAldi9fwRU9
RdPbUEKk0ekYKoOjDK7jSz+fAOezxMRo5EKEpfQp+0IRwUkFLvZnwxNBuqZY2rAAL43P7qhzIniu
t8A2thjozY/6TPv5MyH5U7C7G+o484Ol8s1/1Q7tWcf563Ea8CAs3Vq8zCVO9kX7YLyIT+UZyUME
4fc6jQ/epc/inV0MCffSnOKrHQ4jgXOL9hPGIbsnINQypxMbQ4TuCIzeGZYCOXiLYTcsP9sNIzzm
mjeQ3w6ZopwriB5dlmfOpVwm38fk2A3r6ik+c8qLz92R7zXaiHaxFKAKLiRg0vgEFgyBbOld3Mbo
Dw/W0txy4MNkJx1tCblyQ+qKo6+ts7gWT9kGYZT26L2Uq9wZqFctcFJWz97m03fypbaGRO5u+qt+
aBfk/9kkQPBLLZYSJ0lIcStmYy8FV5xP4+f4Vne29lN606Axxk64sk7pS77Xt/Ueb5R1k8NlZyyB
KnBJwz67YcjHTxe81Ubh9FxuO7t0hL30AMpxzQiVV15fTEe7Mabovszp03u7dp+tx03zBex+3CQb
WHG2tAlX4UNwhde1pwt/I8LCll4wDHC0kr4nP6FGr64cs+7zRBYEUPulBE4Kc+AZ/+9Hfikfo1ty
wp/BWdD4YZ39R+OByBJwkFt3h8PyZF7FZeiEb5+hI9z6fcvhrGymfzr2kg5YpK0/yx/xRcBYkC+6
eIPWryac/BXNA9i7iCEU3LPFq+kfudKIz5V7QKHIuHgHxWUZrKFA5VvmC9dwJZ0YZvKrlZ/wOcSr
iefWbftHb6durdFBMyoDIDe+xIFwSe+KzJq/4kib8rF+tCzH2+n8jsgIecxu1gs78UnmIXLOENDs
XG1tGVihUlWYGzE/mstuwlSIzDrpr5vv+2ATKcShUCug/oSJ+69KlDS1Eeb7vqtRptQgwg2vzEIo
QqlTOXm+mStR99V5yUO2uiALFpHGVIWa9wdRCB4BK3c6Q3qIkAVufa9bFC4yRCXvbKmuQNBD/0nb
YF8J7y3FHGlssaK3y6KVg80gwnw3Oaqn3QfLsAEol21E0TvL1OTXZewxAZ5umLroIrEod3X+vAR4
EvGC0n0r9KtwqurP6nwKQABp58WoFjFiTVp+PUayleKLlQOTCiagWLNExYK5ddWl6S0bCwD86SRS
mV0Jg1JcSiiTKyRrzU4KaTH1kw/B96XKqYfoU6p1qi9oqEOAAgjTPBpUfT8NyhO7j+LjkOsMgyY/
AVUtOgJiKGKTigB81G4erPuRTChF4YRbCGdqtBtkuTEnTvYJ+zpyjeylb5HjNNGAlW5SGtXG1B6Z
Fxssf4h5iKdI5pLuXOOd67rzEmIVmnVdUewTFzFiSFt7N9/MxgR5sh7c78uFJtiUvrcCToGttZE6
NF+FVu7a6WZenW/EnMJV2zEDm+ug800uCIX87QjRXfdaN0m7muuy37VaeZQRpRQBt52vCxuEazke
H4WK51QZHv5e0iZp2nzffPPH6rzd/LRIyGmjJOnwLpmg/vXqKxKrL7E3bXqrnAAi0A/4N7lWSNle
qhFEWSXaz5zP1VOk3A2WWO4KCXR5mI2nxN12DVlecoMGpVCpiudTF6ev6OzNS5Fp7ceU6Oxw7C+Z
qENcdguqjEnRGO1eUpoznkIJ5ioKuRGd1q6gqk6NVH82ZLPZfq/ND1gitLTAo2b/253z877X58UW
Cnlq5Ij+qLlqnPDlkiJyjcyGfhIOVXpj8/J893yT0qvcxdPNffX+aFG5VFzbmGCBf24xP/j9KgrM
UZJJ/n5I79Kr2YCFzQp4hq0YSHY7iNoxsCbxr1wNEVUGNPUY1/h6Kae7Gb9tARffEg38WxZrJena
6vb+2LxEtPh0Dhr5DPMTFL2oxOX80HxTyAJ/NBU05SLLW9mZN5qfRPUaVKI0txGn9+vR8IyYF6eX
ut/7vT4/YX7q/KJY7rkMz4v31/vecr7z/vT7c75f/s/Ne81LV2XZPvzxlPkNO4Ngoq6kpn1/mft2
f+7Zb+v/ds/ub11oEZlfVkjn+e8P+9ve//bpvhfnZ7r37/i3d/penDf4/oCY/lxbj6na3vf5P34n
84cxquCff7zf3vn+Of/4MPPL/pc9uL/F+D7W6hNturdqupKk08l/1unNN3/c98fqv9uEHgB1rT9e
RpqbVvfN56X7NvPLZoXODOy+zf3hf3ffn28zv8QfL/u9jaGQnEW/bTULDM25AQsYISMCJURNS1+z
ma6386N/rBpzh5Pzc/q9oTl3UefNvxfn7TNqTbKpNet/9xLzFvPN/WW+32X6tr/35j8+748d+48v
M293f6f59e739VMX7P9rj/472iNZkqz/q/boGPzwA+8j/V1/9NeT/smZk/+hSjC2JUwXmjmx4/7W
H1niP1TRlCxNtTRd1FTduuuPzH9IpoU0SbcUXVQ0ib34CzinSlMWrUioqioZ35i6//2/fvT/0/vK
/srHq/5Y/5ec1ulNfufNyaYiKYqqGLqKAkrFUsLjPz5uQepNsa7/o+iFvi7iStoLrkSUdpEdXYKv
dpmiMTq1PnupL3cwGCeQaS0SIhSM57IYgFaM0mleaxDsYEKwrkNc0sH3k9ciG7v9vKb1zJQFguFX
sKF/qAnFB7mawLHqAV+9Yo9SjrskdYOd3OnLZkBHjjNeo0LARFxIGsyNWiJBrU2LW9+3bznC5b2h
t7eKOOezXKbKkxuCiQAwUAEGN/tt1iVnvutLVQv9LTX0YKXrLtVRhh4wlJrE3ddhv9F8uTqrcq2f
8GYlsuddJQ270zAANYXwAv5l7PwPnS5o0rcdENQWO3kvpQ9FRDDNgLCEiKOUq63v4qsxFPU6iqhE
6eBfWlcWHkAAfChaBbq5BbsRaAI7XfzQcXk8GInakRcbN06YcNEt5OHdw3BgWyBJqLtTBlMTvVyp
cr+vZfosMXjJ5RCK7UPiUUwtTOtgNtTlYGUlW7fFMcafj6utQlaCOZDbCT+bLoAU+gdTbc+5Si0y
rTG11kJ7ypp+late+oV92zg0UI4eTMIwIHwAL2sjg2lfKJ4z2SU+qfQTO2jB8CGFbA96rT/oou/i
zkgoGOtSek6z2I6MhEileqDFEZiHrgLU5yua3UBEWWVsfgoNpxW88hLIv9JRIkTQClXNkQXGfHy6
LRwa/aKP/Fl8zbsi0cQgYrS3ETPxTevq9aDL9QknSb8UlJg4rU7TrsC9160Whrg+hfd4gOhT11ax
dwc0IHHxjAmT0SeELtsX81tXWMyrjaxeDG1kYrowNELsDQDwSBwQkQOYCvE9qYMoXSo8PnbXhiYd
fga6g3JupLzb/SZO/OsI/Jcj7g+9n2yqHGeYLwzRlDUUiX8ccGaF1swtx3Lf6YawbLlgO4nbHsBt
wNZrgmMlNv5WU4KH2vekLRKYNyRiVH/UkGIUqOjvc/u/nBF+3x8ZXeOfpwCOe0kyVI1QUN3iTPCv
pwAhiFHnNJm3h9rXbWPAsSsNEY8d592twdm4FYkw4Jgkbs1s9PdEEoUrhrh92UqLAqr2SxYSKONC
i6rjxLxgfx5t7Hree6fSbiIrIlGT7s3g74Y9MfQerR+5BU1PFaxhj3AksSWN/AtVimiwhCbIwgoD
XE2Voq15BgiUox7rTpGB5KonDJ+nk3rpWVYJ/LjqmO1qzUI1BJIctGY8G0N4hIYLm3ww0NITVJwC
NYtVfe+3CoULqY5p9nv9SRW3NdzbT6EFekmgoLHWBZruIKIevaY+DJIPftA1TNsUW6zckaRsVUk/
RoLkodUEEynnbkzTwycdo0wf5EF4x1Ez3MyS7LZSfEayrx4ytBu6LKiXsYSe4krkx4adubIszJVh
Lj/irspg4alhL24lr7v1uRzSarD8hRdiiFJ9KmyCkWza7lfiKvW6CJsnqdQ5uAMy5QoF3VRl+acB
H7bdQFPbQ4E66GFoLZXkLUlqHFldqsHCtWqnTqQPCyQMjINRpx3UvBg6IWNDjRY67KYepgXvCgQy
HdB6Skn2HSGpoAqNGKAq0Bgm+QubMlLgmhnNspLTLbuUbaDpw7WMhiVidKKbi64/9GMjL12iSDHx
08sMDWkhS2ShWBADAzIV7NpnciF56lJOaOGKkPum2MR9W8YbrF7V3o/IEWi1aCtp/ECaunxDiysS
SIpHPfaAM6k+4pW6HgUbWXzn5DhK7XA6RkpN2IzATp3KHV5aPyCRjy513apUkerBwkaMlZ2+t0wX
ikZsbOXWsq4okau+ColjHB75TGewlQ+q3loY34P2CC/uFI+F6cRNL51iNWCX0HIZE1m59muoIxb8
btktA2ihsIgGzQZ2iaJmcAGqlaKtlzTR5MyimieKmwyQ7EFzjauPg3QVdgqd4Thhau9aU1AaNBhy
Gag2P1EUUbexRcPLVNwPzUKL6wFYL3MJVVsH/D6CvdNQq459oziq+GCbxIpuWmr7OvGoqYVWwgLQ
gp+9pD/XoOno1WKZ5dVjxZzgZpLObAhcAVwIpsdhMnFiDNsKKpRC0NoPSi+p57FZ5dKobCtF/kHB
Af7LyOeMAvdRUUki1FLAAEq6LgU1WBZhlh0GBARSb0tV0V9i2Dj2EKUnMGUCWH/RWrpp8CxDQ7cB
jHE4wH9xwhBbs+GDJ6uGlgiWMl9lNXIDsHDgEtsgxVzJWMDMU5yebrRK0ggrOlepoi81OPZxuSmE
imie+MqYBPstim/HwmSxHAZEIuCfnrx2+FRz8kdVxbuEJRrEGsIVVp3h1gdE5hZq/G4xn+a3xpmn
GMt3XzRpzPsC/S6tfG5T66mCzYPbeEzWfSqgWpy+h6zU9iImUifCaBCC/Vhr7qOB7MaCM6lJl1rE
dT6hoxdeg7MVApjpWHq9DHV503RicMh8Kl9+LJCXlKs/8iBWT8oPSlsZYwZi8eDSqpr0qwsSfosV
TcrK/wmZRl9a08GYuu7F18uNlIYQGdouWEMAsudzXB7RuSpVBhmVoRxyQP77oQ42cV8ItCQ1bIpd
+Z51XbgREhR2FUZ2sX7Pk6xwwEPR1CtoRoeQ9qMhFGxr0BRg9BxkEDJ2g0zfPe+wyrhdutKSm+aC
0W7EysBPqJ0AXBmr+YhMJpbk4Gcnwyh3ecWAqsSBvsFvespgcl5besGeOpaHHFoPMoShwOblUYgt
6q9ENqtT0jSYvRv8R3J+ckvJvFiiZ11McyCU2MPQrHZT11RBzwRpnn0DO5AgCyj0d/AQ9A9dJbrp
g7BX86Haxx5DWPT229rKETYlhOsUAg1NcJCPbqygv8yJyIlH41BAJaZ05hghVM3US+UjTmDK4qMv
QMkX/H2ERT0xR3EPnE0jcd741YG/IOs0mkCFgbhvU+VL52y8iXqzWKpSr9q65RkrDWOXw6iEBpOr
ISH2TLx6jfczsqL0WkSBRGkge4MaFO5KpbkCDqj3KSeTUxlr8j5oRgEfWC0dmD1sY7WHyyaSClPV
FgbsOl8JHT7p9BSJQbitJlFdEqOnkd0lhq1sX6sqDCcl/hDGZlgBQaK3MxrexfCs4xCIDMhgMh7A
m3cD7VEuRnQs+sHxK5l4RhHTQNFAdR0nTWkKcXiZEYbRiX5xxIChQjPpPpqaaOGi5iBs65rUDk8d
9oFZH3TOaSuzJVVO4xuzxXbo8BTXlZOYPhcIFVJDoRBxKAgcjKqADZ3yDvirEJRF6vbtgQSWq5AF
hjOvgRHBxGrMpdwmdXBSqw+x7MM8Rd9UYCtfp5NjIiFTi98YxbOWc7nk9Vtwdu4VuqVGB18xTfcl
yRsFp3wB0aMXz6IILHEMZWs5auZHTNF32Q4eSr2BaUk7lcRST30ayvfcJfM0m06wwXSqpZKZL/VR
Q2nDoYS8dXgFZgSXzQTxoeYSxgyZVJCQbAm9aLjEE1Zg+/6trs2vCNjkPpIF6bGCNt+AiTjEDGkZ
t5Q/pTBHdmdIp1yRHtmdcJNGwVfvifWl1REVElZDWw/OmucVT1UuTQkYtE/U3q3XXVGNTjv92YNO
RvDT9c9R19CjRkgVdEuPfORTXQhbLKtnQpd+BaKCTZMQBZHfqiqI5bX3fcSvEReDUaKHGe+1yETq
QxoL3HzUMQNEyrpfkj5sMUcJgfikwo1Ll6oPEvmm4kXktLtRxwr+Qy+MKMVjY6tZyZsRF+Ue7vZ1
9Mk6zUvavWbfkOCGWYRxZ84szOpvgYhuUwo5WShxYy1AEsgok8uVbHnKUwVs0SqxqWFxuSR9Scq2
TkSGnxXpfr5pUvEnqS5sLvhMwEpvwKQMea1N9mGDQXbgFWyE0tsGoLEt9FMgs88n2fREcSMJSRHZ
6Vp2+J5AloExIphcBYE2pcpxXc4D2mzFODZgeOCYiTiH6R8p6tL1k37jAyOknUo2M96Vc1z6SMc6
uoVGHlFazvvQTga93owY/l2XfqrQth2bAiPVQWFsA6MGpSHTrA6a/G3+VQJ9JZav8w/gPc9WXuQX
v/ASu+q1HPRy/+kzQ7LDugTsW4ryqrMYeefqkK9yo3ghhcywuyCsFoyukaWDEsOtrasf7Bm7V+cA
7hjTO7BhaFm0A1KFeJjiKTv4Y5z6axO6qdcQ8ZPK0TazOp1paI6Yt3O5binZPkshtBppDvfCJ2oY
2+/GEpJPV7SqE/ExDQD9U2luBzEqlkrE0Lxq9ZuCRJIsEnSZgvWjb2Rxp5bBlxqQsNr76r6vCgMg
yqSCMk3agwVNyTKEvhl1IL59JXrvAITC1TFtTxYJCoGQg/xL0ddlTcIT4fVgz+HBLQqtAbcnb5W2
lQ5tI39KeBQFT0W9SSb2sslpLwcp2sc0sAhPC9zCaX3VBPrG2EozyS7JdL1bEMITLwvfvAIVRxLS
WQk63NY9aO8mZ7ZTl0o3hUKEIKGVjt3UW4nkrcRalj1rGeYFNwXrPZaGcu77d7mOl8o1q9HOglEZ
11kvnywicbVE2ECupBUpJSjyIYLaXCuU3Q9D6sVT3KJ8VK1Cd1KkAorcjNtAZHDt6t5bkZjlAziP
hxqtXNOgJ6ZtaBwUvqwlE3yi4EKk216IEtDw/g9lZ9YbN5JG2V9EgEFGkIxX5b5Jqc2LXgjZsrnv
O3/9HGYNMFV2w8agAUFdja5MZZLBb7n33FjsGil/8q2gtigTgq0Lot4CBGCzIAqlIwHFImPhoMLs
ET70Jz9ihW71rVrFznIXaJxYOH0nlFLVNz9p7LPqWJ42kkyzJJ7u232f594lHRCjFwBj9mZtNGcc
epei85MTb+wdR7H7qHwrAyCOOCizlHkxqbmJ2aG2DuS1hfXPQm8R9Vfc3nYWyU9Uuc9khveuVR/G
vL2nBkjOngKDFTUPk7BJlFTJdDUZ5AhwdkfgIDDV8xjqbF7S/6cXxZboNCjYKSQanFQlSY1NkFfc
qrnc8l1EgcEl9Ul7Vw6dg1EzPGip3Td4EojZnhp9NhN0DrFHQPbyYyZsVMrkwQ+Fualja950Lboe
4MBkRdPU4on4SCzupKGnYLSorUYVGk9DTg7AUDf9rlnGblG5DL5meMa34Y2ugQ9Q8ByMYupPdQFf
yPcSVASjE56iMY5Ot98qQZhDH5EkJVugggXRdKFXVGcqNG9vC/EQRWb8xHwyf1BdRofGQbAKiKCH
ZAC+zh27d9uPE2h6XQIZMiQQtqN5BIu9dQOrfKiSwT/7VivQWIqRWtQI0xOlPhAL+OmkTMXoiszZ
Z1UMk3Sw2sajRI+/z07MCs3IsycGoNBzp05srJZYyYLQuCqDS577X/2uzc5tuNxZOUHucrEPdIo2
oncryF61ZbwMSf6ZSrfbRTDRUTWA4OaSXKWgWzdVGU0PIpvrTQDdYoWVLDslzB4Ce0ye8E8gDbaJ
CoB2gjxRI/cJrexhWIZexmjf96MGxpM7wS7qguglGHMF/Jj3YkRm+MIpPZ+nIvg4DzJyn83KdZ/D
Cp2mIXIQ6JOqV7XbWjse4/FjMZEZYdn9ycSzIa2as3GK14x1q7ditsGqK9UzM+uLnRFl1rXz/Oee
jn1rKx3v07Az8M4UBgtU0pmWPzpGg1kEOidX2brYXi0ut2ulFYLk9eyRqKbyWpYpUsllCFlaTnKa
GWWs4ZV9+Fjm76iTEVL4gFV9SCb5cKX7ugtmYJIiHmscPN5EveySryfhL2eNeQmr19mt5zOwdCRE
hvPku1RplRKoYQ1CuSstz9WlbX/Ec1icI4Cp4J0hUvcG6pu+zuJdTem1VlHkngoF0mbSUNB0cCHj
8Y4pYXJ2rXjEF5H4q5HAo3XgoTkrA/4kEY1oqeFlrxqveSGmYtzXY9KijprvHRd4aYih9JLNnb+S
rLPv4fiASoHQdrFNhEJm4yHLmQeSzaOIlIfef8Kx750TKet9yoHO09YckfOLH3mmyxMZVYQnRrRJ
aS+Mnd/ZSEN0dkrH1mfsCnlzSHGO3X7Iwmp38zA8q95yT/2AzrTPxm5/K0A8EK1zUGfrphkFsciI
SOdZHPDOB8C1QF6hPuC8sJjExGI9z8OPUudPoFlOQ05qNSfqe2A3BdUDqbwWTygQZMDJkmDfMPSA
WGB7B9gWiPxipOL93EdbaatqjwS0a5Lmk06r17o0L+gD9GueXSwH8ZESMZbcXIiLMqKtORrunkcG
oeMTJ2iVNN51hsFOves9di6qGCAZyVkvQj0vsk9VXT7UoSpOY9V8sUvB/a1Re0VuuiLxRR7gpx+l
Kl4IQgCySyNZNBl9Y5d9aT0GOk1Dc2tkxd6TbU7mJH9+szgvWVW/o5b+UYRevdXNZ2PEx+I4C6cr
uviBWW2JBCNEEW7vKo6deTcXeI2ntAv3c0EaSaOJO+HVAOIeoPbb58LoH9s8jC7sh7+EiFeoPPW7
Wlo80s7SpZQeYWXzGWdsFOJN7fhrn6f8MT81amCmENOry8pi3uRz0WYBBCPJOLtjVbPloGm2Kcc4
ysA2OMlIoeVXVrWjj7O2XpnSAabGpqNSfo0xKMQCbb5T2OYLFlrE/SDYmdAU5ub2/VO6TWvfmMER
yvKz0bf5zrNgE3tpj2IJhTVg409TRhE2Zel9zxT0rF2P7j6wznPKegEDttyUaWNfptzbim6QO0Pn
mB9KBpl1AkChEU2J8t4kJq8OH8JpMySkgPM52gcqwfEKLm9dGngG/Br5c+ZMPwfLqS4NJ1PTLTA1
Jp27PjCCdWgO6piNOSQ1MjuYJcXEjHIQ1p3LUUniOAhSdGYq95gR9MhAfQaVZWSDIKOdGUuiVmIj
RHTXuUiBPcsnMgwTG2jaqs6Y1CVxvY8m3txEko6p+2PjI8sSAVNMKp3ouLGFGRyG3v7iJYRdQxp5
wjKKzMgMPqlQKb5akuJtg+leW5DrLRv/A2Lhmn6YZ5aZ1fsxqvyVVgjf/Zwx1x3DdtxYMZQ5RhY0
GUyGf7q5qM5GGhjPHcsdpyCG7DZM6fzqC2uPp3JM+s3ckyWTYbiKMzRxk5NDHP8EPQ1jAp/SnV1T
Wkmn+LDrCF+BhUjMprvIDcM9QjjP1iIs93o26Qbc3NyHgQ95vRBXYjjDtZPB/6SagQOIrNp1GNs4
kvkO83fQT1XYrLtywAHkvCVDYx+bgnNnsNz8EbAjCabqSOUlt6kfwzvss4HoJkZBsZBk0lSLQeo9
bPvhTbfqpeDkmHMWUbF/sac+fzTnYI2VCY5TUmnaTFF+9awBooiG5JPDVFv3RHcQBPLSloJ4FNlG
p7FDsesPs3PkOv1CprMRMQW9Te5trmtXkshgt9FTA5J3refsWrS0ubqwQkiEPtgB0i/rZKZ38EsO
0HpAblkQS3WbSHQ2Z7gbU2158TyASBnq/cD+Kwg+x1Hj7F0TLYkncXJ4c4nPytXRvpe2f9QE33gc
X8y4nPA5B9Z9Z1d2QBsDjt6xu/C5mYixHQZdbJQoy5O7/FCRe0nNoN3dipbQGh/dooHakbrByeLS
acnI6JkatbDuRBPzvr3qFJeEbDMTIAhFO8lB8V8NbZFluvzIHeOTA/94QRSTZEHA430BnqcLOarb
VjwmghTIxv7pGa29B5j9ZuOlZJoh6Z4qF+NVa013aRO4J8akV3+Q6LOSsjo3RFeZU0k4duy8mUZA
KG1Rok+vRv+xGaLPPP+/FVWrnwnrRTjWVu5aUlHuk1mivQ7H9MUh+9Vo4x7Qb76Mj7S1K9mbknDN
G63d3v4czu33pKH5pioSRyt2grWss3E3JqDTNbLPzOuwGbQCXpftZBtZQ+knP5RscDODrOVlB4Jm
EHyNZAZOPivWpCzUKyXQnkiYcjP0vb+ZU9O/xF3NfMaK4BAN+LK0N780pBJksWZtoN1+PwDbuLZx
9laXwzb0TOsFdyahEg62Ude8znF11kO05GATWZQU9pK0whTMnttXQNj+1q5Lhh3wcEnIKl5Nj8uZ
XAU2mh3gmGCcvwCeaOBHfbGLxOGROpSsazO1EQMe0WyiQNGQmzKWgUezAaPLXJMoOHyeLetItrTk
jMlrsET6pqk5fh4q/6efzLSDTN3OuGu3Jkfpl7y0noKY2U2Sl4RdDjxY+IqWtNCoufZAURkfnLk7
xCUm3hOnTJtgKKWqnSO8YSlZOUEeek9joAlb6c1gOydeuY1HaMtxTDJGi2XS7Sv8bWlK/HxjG8d+
4fTeTkndUmE6eQTxy6/Kr2WXeiftz8P69r/yzGQvCg4olvnZMYpkXbB8XJUz/YTs7gjJmB46vKDn
uEMso6ar34X9ITBC69IjwY7JFbtyH2IvY9/BWsxcSVQwr374XhnYDy3hy4PvMTShJ6rXrLDKi1QT
c2pNLd/lIYZUv4k/q+JjCoOYXVvBENyXA2dEFZ6CLqx49mfjabGfF0blPdK+MYRlBTjXU7dxslle
cgdQ9OAvTrwYNbB0TZeEjOwMAjlhZQN/kQRdCpKqbh6gidlnU/y09MKDYK2dxFT4OulefGzsz97w
2XSsq9NhSWs4Rog28r73acv0O0IeHtZ2+4zOU58Y5lyNaf4YupxAT3vDAB8Uk6wG4lSQVvYi/jly
UK3x07/nlvniBA7cNVMn2/UoA2JtNDlPUzCR6DPaD7KJtm1KKBacqYdYdc9Etxximo9N3/k11oSK
eZPx4QckqYWGQK3f0UpUcFsKo7m09LZ8ls1WGCh18a2ODbdPaIoT/U3Ex2ZQiNySkzNs6pBd/P4R
MV6LBCDmnfTZhzAF4QeUO6xSHDEPW5F7GIQz8w12Nl4al8iFMSYMOot61gdGCti1xNhFQ0L815tR
Rha3DKWLTEBNKyh5A7F/WULue+joy+23IDDOSTNo4oTHzlzbqd3v0Xd8GQLvdQiYEigbqqRThQGr
fX7cfrv9MGawA70FLnysg/sgx3Y1tuFHBX4WXkxahfelPxxIBJ4QqCz/DAxMeD80PWHOkucE21Yw
40tM+VC4OD9sKvD72w/TsoNthx7nn3/mk5W0rVs2JK4ciRELyBKj9J8PQZBdkzGP7//fP7/9JszC
oSaooV27WzMyGKd0pRcflVOcgQvRoRXVDx7kHLGVOy01ZLJqjRyXYk/4Bf9+Qpf6Dkk7A+F15SN7
LrrEBOwt36xJc/dAo1mZaN57A9KuJD5nbc1VTfAIxa8J5GMDqxivpeUPzwmjyXNP1J8w9ZPjkJ80
ySjeW5wIfsu8j1n8NeOTXcFdpHBO76OcCZntO28DndddWUSvhVn+zIfoExQEMuQT4JKMJis90TxX
jHLayd7VNiBSoyZDhfxx8gXgUxfQJouM9fTwkedfHad/h9WBdxwb+1DtLFGTDON+TiEko0FrtnWA
f2JiWExvR9XmdGRD5cFTwx41US7oYF3Fq5nJ2Z2giyOwpoNiiQ9V4xNX4apIzPd8xEkYvnXim8u+
iE5KIrcfyeurIAWLPsg2Ok7ubQtxtOwd844MZPwgscrQmViC4PC9lMX4IOvFw+N8nUWK7tnDTSww
lYee+5g6KSvesr5XaONpWzvclTVaY0LZMtbR2jgQGhlSrDKJDlX36DMSX3mtj3U07fB9jekYfrZV
6aJboT6IKRqNVjLHa9OzC4Vs0TB8zT3A4iQMcuySFQPRmNGxuvMa/p1munSFzT4xJvTvxbe0ByYQ
KxyK/Zy3a8N3VjFGRW2oNWTnEb/zddTfkhFDU1CESyFN2pIWjlhBZ2Fss2VrRT2cuSnC6obWd/kr
avtjHvxX6jykxL161iVy6Dn6GNHlu8t9UZvhKo4I7Jal+32OsAAVKSLY0Bue0jIh9M9/ZHdM5nCL
4t5MxmrrYPO1bJe7IKA5A7y8Qn4DUaFSLx5rIu22jHhCMazcUP3QyUfSuWxNm2AZ6BGXyOw4wt7n
7LPAJlfRz3dOmRNTMjTFxuyA0bvZ89BDgze66mTFExmfOWbVIZXPoRVB8XSQMZdxzwgUB+Oo6s9W
kexGNUQrnh0/lGvuKdu3VmLCZW6TAyc8w/hwa+U530AO5iGbqyerVqCpZrX1Fk+AbbiPmnxxlOJu
yfy3vQv6oNzQZ34QlnHtaqaP0s/Xdk7eiKngUFbRD1cKvkjsZCwrva07xutONwHYYpMQJrfeWSp/
aBjw2M7osKXPvG2bmG8sJb/yuUblA6h3LnCHi6povQVfzoK+MzZsrXnGFIxRygbHdzBQ1Rt8Pz6S
iA1UHVYDSXMI22ZPz5mzZVMsYUqG9gk58TPo8cIo0u0wxdfGWXrSRIlVWeFyYYLGA8eCw3hnN/Wz
Y1E2N/02j2W76aOCvaFs1nnTFet5SRUBQ10PQc2CnjiQcuRREbhkHtXku1Rk1ScWwyYzhS/jALfm
co6QN21igmaFQbSWF0OIUMAaZkNv3Ii1ztQZZDX3ObuynPmWFvY961A8RmKuoOoSaTNo81ubYuQQ
FaV9QowdqaO4hcuPKS7sVVYytJ8dLVaZ/1poa59mzFJqQXg2C/fnTlQ4ILdZIb/DEmW7Mr2jbHpP
ONGAMuBCCxHUpE3tbAfffKtIBtwywSBYyP7UDQKL/UvWiXY755BtPTyFbnspMla1vsMgTuIFyYmr
VUu9KQfVHiJYDNZMEU/OdrLry7cayctqaEOPj6d5noaIDJgcJWWRBQTy8qU6JpiDJjnQ2H2OY3ws
IdFEisM4J+AMQne4Mz39Mo3wQ/2vFifRumUdtfVG+WQyrg9Jfu2kR+cbJV8wzYSboLS+lxApOu66
WFvkgyXgYUEuv2U6++H2TbkDDemTkRmU9dfM6QICo3pWDfO5qG1Gp6HFMKLGJZu1CjNFfxVNFtLG
E65n8l1kfkzunGRvXsbFmXnpB+qAt6Doh4PTej/7Wf8g4FBsqtTYDrVn3v1FLve7OM11bf4jtKu1
rb1f8pCrIrO9OC39I2H1AMe9z6VTQvnIkV6FA8RSyw5zxhJLxk3nb5J0HNgTXhIa/XXnMpmXCSGD
KXfYLqA6+subgxD4X/GsdEFtout1EPm6JEv8Vzkn/Tl0Q3YJx7jx7EO9jL8cHYF6COWGET3z/FRf
tN1Fy0QLNL0XEjYeAeNjMWsI6rKBYAHYnOLcdihRrenpL28QdfFvb9BxeXsapaFlmr9I+/qwcLpG
B/5R0ubhh6upJgBYJeCDdxVvfBU2A4ZGn42jmQ7om7B6W3Zx/+e38ZvGmI/JNU3B9yhsT8tfvkMh
u8YIkB4eUdOwpJgT3FPOusjUW+FQdJLWxyMxRExSgIb/80sv/+p/xWlbHrJmQrk1OmcTK4L6RW1Z
BdotUQfjBl5W0g3rQjj0HpGRGovi8hcH0PNRyBTe+s8vbC3f/S+vLIgWF1y5piOVtwR9/0tYjUUq
LvI0U6ygouoB2RfAPWOt/Ubs2yDaTQPpaqIZX/LZ+wmvsSZH+Drdqr2s85gYRj+zMU3Wk+6Zv+Uj
9Jm5O6VxTfaZKt4zhyIercPf5Km2+v1t26aHIcqyJZfMr/LUKWPko6mMjziUmK8Y83FYFAQFS4d1
Ysv+ChqaTUG9R6AnZ3A0vjWnZwS4hMVU/bRFlRgPVnEOEnbuBm7rumumfWLVj2VbtqcOtnpXo99z
bWPH3hgR+fyRDV63G5qYhQOribsMwcW5tEK0cqDlGUXHqCdii5y6DA+oJV7+/E39fnV6yqEh80zX
JRXL/OWLKnJZmXzSzrFjbnzXcAPfmQs7o+++NDaVYFQzACZwgjCwxNz++bV/P914bVco4iTZfSIJ
/u9FkvrWgPq9cY7CdDb5DI0HkWa3KV0fei5j0z+/2u/HladcLTylHK2XhPn/vprTYkVELekcI8v4
AQf9FY333W26n4gMZpT/48+vZy3Hyy/3gNISuqmHtBjLwi8fbVKRDF9GhTomPriNyIBi4dc70Uhs
p90y7FhWBFHB2D8wnsqyzpF5Ydv3C48h4LIerWpXHuygfLqJRrMS635u01UN/toolAQqz13QBuoh
aEBcG0xy//IX/H6Aeo7i+OIDkza//fKR5VHvT0PqSFh7hrtiZpHv4qa+is4LjiO5EXshjC82izBH
83YRVHULrI8Z2yJHHMj6uyvzJWySkA85adYZzsUzyk8WEX0Err/6qpp3f37L/+Ny1pZmtcvHzvP+
189cW0NkzqWyjowaGPArth3Kq/I9CkDM+oVY54vRgVF4kJmnP7+0+B9nHley69gMoF3p/Po8dBne
8tqZdRwX90CVzxNeQZQ7fZ2chM02nzyI6SJarwTT0LLrWjS19WiOd2j8+r9c7WK5un65+jDISE9I
UzmOspd3+68TGBNlbofwfYEbVpxXi3poXjQ/V64/WGolHmSXG4760HCJw/7zZ+H+fmtrXDoKQZ3L
wub3Y4Vdl2fmoXksTfMrM0HoAaE9fVHeLrPTJ2CW9r2tMkag/rLCMeMALXLAkiR03tzI2vsYS7/V
wt1DllQPPXBJ+vxI1BA+Z9QMgYMvPWJx+TBKcZ1DSgzYUEf4iuKU9BVRxwrzutWTvq7IH2gJ9Kbx
b8V9EAUbmznLHYYRtc2qmqff5OhNVKR6HcvsqbfBTlU6P7GUWBZ/6p/QHe3sZYlqVkxw9JzQQvrV
UKbrWvAsE/lbbAZP1uw121izKByEvwfG5nGhrCM3IOMytpzdMMKVC0rjLOx+ehsHe2/EqJKMLHmq
DQo3itpzg8mZvZhm2dnQUcUdeBPp9d45d9PnNkiuXRMKujNyav/8hf2PB7Y2MUJZZGVbNBC3w+xf
l0se0T1OZFcdg0F6pzlRO5QG3+Kw8R771jx5ATKMZEIzEEN6nxoIOnmcv5Dxpw7mXLNcZlEVVOiK
rS7daTEwJ0DLuIRV1IeuAvk354A5utn6yxtXv9/x2nQ5ZSmPtWcTt/Lf6zxIe2Qr1IDHm0xUoTGZ
jeknUXXqW5bVb54xAapV7iWZZx/rU8pOOu+urYZpQ/cgXpDQAFFkkYfy4eynEdGyjo16sAbTSPTo
AZM7c0WAT2yrQCqW7k76QC7bkl1Dw1pL6C92PCCvF0YmT3bKJt9Bpn4UY3m9VVYtff+Z4NFccjDq
0dqkVsQMmd3ySWb242iwC0nr77WP6Hk9phGbQo7MfcUErx4mvTXePLvElJJF9hodFn8f1b3NJ/xA
zBHcJ9xg+6JF56Ws4eufrwrxu10Hd7jCHceByk1s/fIIM6smnAkiUsfU22uGPfeN21Yb5Gz4i3Rq
3wVtNjGIYyWYFBI7eOUSwh4iikgImt7VyV9Od/HbI9Wx+fSlwELE2SZ/fT9V1LC4rGGT8fUOB7dB
UuG6m7Ew63tANsj+H4nTI3u7RPdIhBiBQCjV8bUzGg+LBpilCP9S6f5+6vOWcDWRp02SDpXULx+R
NxMCEzA8PFphZCMzXRLrfBaG7BsSkgCZVSCvcx1zujDvnw5O2q4ys7dOtsDq/pev67d6f3kvaI2F
SY4DD+xfzvwMd07Z+OZ0VIHAF4g74dC01S5iDQgMky/Nt4iBDth7rlvHEGu3470ZQ/kQJJBDpiq7
stf3+f90cl3R7dJMRvFpHue3v7zR359ODgXF0pRgbqJB+LU1S+0wIt/IXZIyLU0EGHakLDDPqGM1
fVoCksLGu5Kj+X/wfb039K4quLV1lIVnI3qyZ0wog6tew6CuDzXUc3KlwAGm03AJtyNC36eyGrMV
x919q9vymRMiO7GxxHA0lBur4xgukgZsjUzqzVzor37e/jBn5J/EbPlbAkczdFZlrtdhjiBcxZLh
4iKsDitCGHsPCBit9c5GqS8bQpZVZQOymzJ301owXErMQicF9dNCmbaVnedimCb5ohduvmdYYCMP
Al40F3m07uJ5euCezplKDkdmoz7yRlCmBXGJp9FmLXz7UbZTu+2nQu5uDQgO8gb1q92eZ9ySuENy
52GekCD0m6xzrVcBvpdpSPCaWeXXtKHFDcAXGbIVBxycP2sTPUhvz96K2cslCBWZel2nH26HaMzQ
8GR6/TMBJV9N0g1r09gMKK3OxNE/NVaLEWdES+FK8HblZxb+MZ4DrY8OLN5bJx359U+yI/Ca6Z5P
gyfBKp8DcS/SiGdc5u8bIpP/UnP8fvErQaeP31iTbv9bsxvlOGRQczVHMlfo1qAjLDV0OWw8PMBb
o2KBMEz//3e/Etz20pUsKVz713qzDUyr7ccQcGyStFujkJe06/WJ8Ov0EPcO/BfP3rVtxJQGVVaG
mecfvYLqHO/855vK+qXBkZTprmfxJMQMpszf7qkc64eoaiVZTRsvxHPnZ24iHsGKgS2y3x32DXlw
Qv9iyG5aL36N2eVKVIWrP8WEYoZEF9U5UYhRlH+jEGFwbBmrEqHjaGTUTppV/hw+kkJUrQuU2au5
qAmqbzawZ6y/nfSe+O3P4Yy3Hcfmb7FsetTl2fSvikSmbColou1jOILc9pZQ4jkjlDhrYubat/+O
ZVEcb78lebpqyik6DK4Ph7vFCX13+9XzkTxBDc3S7WQbn6DkzMfbj4gqHok7QfVprda3f6SMguEh
o4u7oGrnowVGrKradm8jhGMJUtlrKC+W/9BNh5rsteMUk80VqZgU7HBJ6Pq/v5LQvjECBs84x+1j
HHrTBi73z0xPxjEq5pHne7PE/TS+WmVjEd7ZpExvhtTOICUnZPKV7LVj6R9T5No+aJg5G0EVtcuv
E2YhFhLHfPlx+003EQ2lmZv8xJ1MQqRtPuaqxSxTx8+tL3FL+1WwpxdN96Mjd5ZnIrMZw+eq46HF
KYZirnrJ2gyhscFTILTmnRu+hlmgdm6FnY1dAnpxw4mAwoQvN2fmP/Yr9IJY7oJupUb8QN3EWoYc
u+pqRO+irckpyhaWO9ijtgbUa2PTujObIthnfpKuRrQkFsuNJ0IDxUtOVFGDlmVDiCOrArLgCN+Q
9UnjCdqlnNKrKfO8s5vZa2bP/raUYnsrz6ahvMK5J308SLxtKttw32IUu71LduAXMODNoSOTamW6
uXpuEyta64SrgfaFzTwSobWTGu3ZsIvuHCN+orkokdxbksjqlllTm/dX36/MlzgwQbijHa6l9p/x
/K+SinvINEDJ66gpjXUIDAS1n7wEeZA+VDGC2SJBgeUMjnO42XV4bBl3wcDqyiAJidi9HHv7hF0e
txY51Awpl5SzPc7WfBeOYGIDwtTvtArAdzbf8c7uicAVL4NMoDyTc4AHlJH8VKjsjMplUTups0pQ
noEkDnctIleCOGPQhy39k64ado++84JgDG436ppdkeGHTDoA1F5ksP8JPjEjesBqxRgKVK2XhuJg
ZXIf0OyjUZ+tTQsZeIqGFauPJK/ElzxTn2SeffGaAGFpF+IrxRV/sLp6a/Su2tuBwMoXFAfHxOJP
6Ga2rnvrM8JZamcSAzbw1aN9E24GXjTu6vHK27xrHezx/0wozQTZoVc/kY5M3ie2zZsxlUjwrRgr
/WKh72IJwyxTUfqd87F7KASZubkBkdobkFf1afQZJWy16z0uo5u7mBzM9ip7NkxG5ETf6/DdDGZn
pxsBEzxE30cAIukZcVhga6Vdx2XA9Tpbj+C5YBqiEScAOw0XWlf+klbdBSOP4LQ1HXQjTBfcbkDU
EtrjNaqp+u2ewLQs8uJ9U5lnrYx8b/f4nuMU8+KI4W8jjQlku+/bT+gFePm5fp6s1F2bCn6ckWD2
cuA3xTx5Vx7gW10c5OSUz5AZArIJqo7liUyBcbNhzdNFf4T1dt1y55tYThEQpHsZFGALh2B59E4B
YlsTCWQdnhmWhAcZcwo1JjdETkTptrYTOGOoRkieUenFsQhe9Vzqp8Hjge+yodYEH28MnAWnYTcl
P8oEqSjavvJsRtGiTMFwkiKsPOv8kU6lPTPqhZ1I97mqiMHeAtByV6lRBAevb6gynaB6oa5dFV4u
H6mYsKzo5pK3nbjXthHjiXjCuJPdYYbijGmaOV33rWagIsfhxN8fHh2Qn5HpjddY5dMVBVXIFTCT
ZeZWWyVD72oEjXiAlHZX0c6uCPWLjxE++GWASwxeBSfbw08csCTrzC9FOTKTy4eXxNI+T8ppWrdl
8ICA2HtOku88GNiwNja4/4yuh06yCixsm4h55a7FZNH7PUKoqx5F88JYXmzNCh53EkLSH9PglI3H
KYlcrCXtezrl9S7KbDDpJYziGlnSqSi8p8YciRTU72EXHDQ+mWOiEcFNiN+3EWttkHIC6HjdZ69Z
8to1ALVxW50i1OT7nuw3tozxyVA84moNdCnMS3SNrqSsLDlSnowk2JbwWV1R6IeiNd3tWJv1zk/i
R5kz6mtLbvyizOXaMPGkdSjMD1GWA+qcslce+RxUaFT5tE0GfbrpMCShb1tRE2ssSGNPiMMY7wIy
UsaAAKNlmxqXqIik15xKpNPRXad3RlVyN5vqXsf2zyRw1pMNqhddAC5pNapNhGoqD9h3I5wtTlNG
uVz5ayeXb5DQrDtoCNa29RR1c5o8oLrna4jB4YErk2yAB5xfxi5IMQrgFpvvWUkyaCPleS1wExMD
AFIeV0y28+cKr4QWyak2L1Zn2ve0LWjV4NM8DLWNkx9ZK9oky954zOx3Y1uvCyBrZwR03aZQRbhF
urUQkfno23QCYpaMB2VXeM6XfzVL4WglFloL0h2Pm2N8HjiFNiQzoMgt6ufKAi1pB92IeOIqla2e
K47KzG3y6zwV+W7ooWPOtYPhpE+w+Pidt6p8U2z4JMmldhVeyqlZLCPRuY0GVHnzGL+b+pOT3Muo
c7868DYaVaX4tSDXxePQP6NSI0CViXGRRKxZQvWeubBykRGFB220m8oHZp7lctrUfX2lpfywomrv
9Xo+CHMtKaVojMYP5By4D7Pm0XUFxNVCqL3s3HtyvO4tZtwPVjN9nWTpr9MgPVuNCTyqzoDl2kht
A+yJqy4YxI4SbdNFs7NvME/A3QWbGEu6jlBGK2dizNA2fUjX7ByypBLropLPt7VM19rk2Bm1w/vO
32wTBUfbO+c2r8iQQGw9Buh20uRcxLImjqFjneyTPMgJIBHmDePe5lVEVg5A+0k/CkJxVr1zIt7m
o2pjfe8jC7IZ8Ozaub5Wo53wZ/iQbP25O0bCX4fzKZ90eY++DEmxLI0Dm+cFcFzrDehnMwLSwCgI
gsAUPxUaiKfCPiEm4Z2rmiTR2Vbr2h/eb87yNkJjVGXhpp6bc+VB21UagoyGwH5bhrSlbdx1PekU
1RKxiLR1M0bMiAoG0USuc3G45kCCfRmuvUw8lkxH4u67qbYVYgRZ+/oQoSkhI5ZsFGViuJc51nun
xPo+LBZGHKL4hGubRV34DWnxuC9b+4qiNV9PMYE9vtP5R5o8dPJYo1ei8uoz4bvlLrLUe+Tb9kXN
/4ex82qOG1mz7V+ZOO84A28i5tyH8o5FX5T0gihKJLw3icSvvytLZ6a7NR3dEx2haEokUYVKpPm+
vdfulFEp3Zt6/iWchL2hHwrLvMC84OH1SfSyPxKh+hzkUG8JoTqEBeB3t+IEmtXiubQ6/TjYhBUG
tlz20i4pFnc7A9uvydb8idreSyFNncAG9CoizPZ5kju0t8dxDacxPiMn2YgZezOAEu9kDD3GEzEm
B+qPxhpTBshQFG4cmJ0HV0suTOPtQVA8up9ZjC3krXvLj5lA+uw8zE5wT+nETRBQJnQEEVjS9mu6
8RvVv/rRfbwBTqLMmx5u+1BE05s8sOIT+32LaRxJt9aA2dd48ldaO+uoCyGUtgODc7ZXtt0Pe0Qe
3Sqy/PFRC8Rex9d81w9ahxJeYekdN9uWsXef6na71Yoc08yM8A5mAUKVLoF0ns37SQw4VoPiqTUy
FrRCe9Yjuwa72QVM96Q1zo7ADJ6E+2Bq6qdyBpRgaK5aOaNdWHOtaczeRqt7borp4hoifKJahB6q
zsz7EZM15SEAMzLtEPNlPtzcjFML3iaseeN8TDp9vjcHwANtIbRv0srvcSINruZ9hnD7W7RVV87D
2qo1+xOp4su0mamC9pmxb7OS/Y3N2MiVqQoHWFfjPBrdTpws/KE7t/HfoQOYOMeOTU+XbA5lQeRO
U69tJ7AwbkB3+ikC7oATIB6lnYq5aOE2Uhzg+Lw2jrmOiQx9RI1d7ZPYB6IdD4++VXhXwQMWzNiC
hrwrDxHiyCfy9dB8tu4eWCb242lIMaiHas3gqDUV8SG1v7iNxn6w7JAk1x2Z9j2StUNXk3MbF/Ih
auaKHI85/OLGqG0msjmrdHyIVGCCk3bW2ZtZlVuk3zKJzYfQsu8DZ8IDIqz8JPFSB0kevPgWHkfk
fXdDY1O/kO2j09Xd4ziiiBzrGRw554fbuBVowpeiheHSDSh/B8+anibRGud0sIILq0+wdiR6eIw+
G1kDJBjRx65ab2hXgZD7WeOcxwn7YgfCPmqFjsFSN8stn8zb1JYOPTpm2zDVl3WAOrRsi+hRIWXq
FnG8zCYbQJM1PRc90AKRjTs3x9hN2dB/zv2v4ewAQDGCZwF+5SdXhMe6XXZzwrKu2gWDie2J0YZ5
sQppI5aAWzq7Xqdl1i4onKG5Kqd9ofesky3MbHscJ3AAI9lB7AfyxgJwkUPPDnIB3SCv7BNLjYQP
Aem4qctPShnBmq6KSdJDMSw1c5J73cAVEU6OtUkR6d1ZlbVBzJMdC5pN+97rT+ZEmPREk8V32gd+
HeLfVCJhzrJ62wdINSaVdtVK2W+rUH8u6QEcJQXpW3lr7uLv5UgPN8D5uiiGMD1hsWZqNt0XWvAv
opTnVsPVZbODk2WX4nh0MIp2cburWryexlbL9W7ZK5ZRlzqXJMGD03R5tw6VqwmrfndfNyNB3VGA
z8rwj0wk4xZ/tb8xKX6tkqG7mv0AWr8bZ7oJKHcWY6TmMAIvX3Xky5HDycCV+ir3zTPNsulrDr4/
lZsiz122tlCBQ4G8PaoJHLHL7iz6PjsYfXgo+rw6+k32HvWNts2jCUeHTRessuiH3RBJPfrZNbKt
eNFnwTKhBHWGibMpna59tFI2kmHavss4kGy10WX5CbzwsMD7adJ3cZOJaBoaDCRF9dahSBwKZpUz
HNgOJyenONbhHN1NTSw2mACCRUurBAk4mBOXJqsTcw9LVFRL6hbYzSaxH7zW3SXhdI4QXO4m0/z0
WuncFbpP/BO+iM7Gk9LIVOxiZJkrXbO+2SiO1y4nCg5NIzFL3L+d116Ez9RgWizrgxBPNxAUeyOd
Bz8A9ez/xEwgNTfOJDUvxiYm9d0ZXhpUi8uuB6tc+27IgZ1wojEy8jtKyKGoppNwpoPPGeJQgwAb
UNatUfxmULXc9uil5r0h/O6J8znDUxlkCxJqfNLvssC+x5d7rAYiiAFlRQ/U71djGjRrL4r0Ve8h
q5Ra3Jzaph6WedvcG/Ug34YNmvJFrUftfYcQ3ca15o1zd/YG5xiR37J2wUNsQqf6Jlq+8WY9dMQM
6H4o7zOsQisjQn3Z4KpYZH5/aQbrZcSGjM1IAjshc4mY470Ng2jJzP9eaDEetNxs7gTX3AfCuWhV
8I29yqKx/XyLrZZtLkWNbd6WGGjy9K7pgPurU2Zbyp+FUmjj1p5U6U1n0HqdHdYuXVUtgzE/N2bM
hnfIn0PrwwDGhT28kWyrnJ3eVOabH16hKL5HE54Z2xPhOjZz/JEGx/7JJC8Lm6WxCrs+2uBs20W4
Y7LZ6tb2CDsmDuI7nIM/7IGNnEdhYOEaDQlLPY4gBNO41cyXzKIkZhiD+2NeuuU3bbaiu4qAtLnw
DbKm3EUXuV+t0RnvzSTft7qXH9OmeIpaDl62ZcN9CadHIW0NBZaWrfuM5I4uqf190pvHbojkuhOW
cx2NxFlr0tm7WWndcxY9MeQrt5v26AHMlZbgMb7t4CpmVyOhe5GgOuYtBQjagDB6Y4mmpIfnrnuf
sUE9ClcmRm/40TsheVY7FKuxx/m1Ekw7QWd96RjriziS/d6axwlnlVauA12umSaSTdKTNyVpgY5G
c/4JglQCMuBP0yoNdQuDA1WJKSXKz3OovIeSsTkO6IzLCjtLRrGySJ8DV9krO4SDqH23fmOTD5Sz
L7S0sGfnHLoYZtI7XGNiEYVzCXoHi9A8Tx+eC5xv1tOAiuAUK6+gmtC7H3WatDtYIljPx/ld28Ll
wfETnIU5iIMrTLGcrHgkPZ42ElQB2EkTsv3I7AlKNynW3kSTNIqzg0vxcpERiJQ70bS1vZYqLMc6
v6y7ra3ifoKc4xRLkDui5y0xli/6MVubUUVOYp9dh95N7tjKN4vWBeLvs2/ax1X/KPrA2ludx5Ii
9VvRlEqe+ju9lSejMKKV5ZQqdGf8Kuy234g+L4mtcal9el67DnzBQW9SFpUesn0Qd/rutuIPPSSJ
qho3LaetxsIXxpjEhgrUbsoL8cUlyjCxcT17+hkTre5M9b6caJlJgENAV5bATacHJJ7ewmvplJIQ
Pg2mtQ+ZZAff7Y6zrj/OfmacRQsgZGg1HNtC8OxwEPXVYSfvw/dWQE3w24HR3ADZ8J2OwIJApAcb
9Ndy9t1trpqJOt48jlECOX3VbOmfWPsae9BihpixC2eMVUbYfOPfML+Yw7pPEuPUieZsisndaxID
OLX0h+BQ3S8htrhUi2qqUzhd9mmmd6vOqP2V6XbPdW52T3mb2vvC7iklasVDe3aFYz86WXRq/eq7
7uf+uh7tZusjTqBQ4Q8bKr7GS8NStS/pelRt9ZCTMgdsDjdfyIKAwXyPpFk+EQC8czPpK/1Gcpc+
5Y3vHN0hN1ZMHw+eK8EFiCZamilT9BxL98ROdJT31JBXVgvDI4V2+ohmlSZd48qF44qOpzGT9xYu
N4zDsNzxQVqPms9ka5udvwuBzCzrAUcjZ2WHVoQauQ1UGKy+wxb4KYAup4xohHc2kVUdjIZaxOti
Mr1NZgysaxpxtXqQuF+F/OHHuLNA2nPENKf8rLfFNQzKb4ND0UTmL11hmq/mOOM2Rf8I1qM+ms74
gzM/2XMlHhIL9e89q9XKds3y1AEq2Vi4theUtWEqRPZT6zjrmYnzuWIykrFPiKeUm3iy3+tGJhf0
Bl98o16D+W0/HOqdUfbql751GgY9vrOZkA00ZSdzoH3gU27ZOeX8IZIqxtpAECEqbvsShl85Eb0U
VIyeqog43STO7vsh1+lkJHIzx6QMsr3MdmzoT6KknK6loXxua53Hp5cOHu9mWIShcEDeUZOKwb4/
4vG6mGyB7qz6pJmJvjVKwLgHGWcD3aDmkjlDt2qytvnqKysCiRPTfdNU+qMwyi/46eoHWXWf5QCN
zBRpvs2E5r3N0lSEulk7VxLvRyZme2Ny9Np1Q5CygdK6czQ9DFCQqq2XhyvLSxEFU2JbQiBhrnIV
qMDpm+zUop4+hMlMAVCahxmLDH4eZLJ7lJwUugLiWmKzfBbp9BZW2rQhr7o7hYY4Wqo04spxZLfN
Ya6oWnlGRyfPJlPZSpuIqQoG+ZoNkf0wSn7xwualNY1gt5v3NKGHZnwmdDrbuaPOw6G+lHU4POvB
3nZz/T4nqLTyKuM1isXaM/Xia0t3ZZuDqdi0ldG/ek2xZ+O/Gl3c7ot1iFeZ8QihBlSkdjVq+VXA
/7jEATZwP/DXhD86eU+K5oyMLCicvddDn+IU77v9sYqJSQ24Ng6QbKFa0il+B/B1g7vePvHfx8fD
SJoN/nf+Y71eo7Xcwgs5OmfzwX/J39wfVIPNetGRjmZh8IfkQtuIfI2Vn6wSogRXzjpgFoYOIHfg
jduT8O8T8YyOvYZV3K5QzW7t1Xp9Xp+/nnGWLa7+wliGi2k9rc2Nc2j2yUPyMF78L9Yn2Bt2vSSn
4EpWUFUOYMwBT02/HhxaH+us2PjvE+2qHdE7R/kgHsyX7muLaB2fCZ4oD/aTSjIMuxVOMEJJBrGl
lo97FSUIDhIiRmUhl04dv8RDvekAouGWolE51H69A4Q4bsN0sLHit8EytaS290V5xnZXnf0h/iqq
YuJBddf0ra33jI3Agu0syYdd5u2isjrl2SiuVQ0MYJi06k4iuXsYhH6ZiSjoxJi/8T8pyqQqYo+Z
5G9UkpdOiwQhc+IGb7ltv1mjS8UsZbuZlkcLw0fJi3h+a9ek6sJh3Tz0YoUj80DqKEin5wfvEV9l
Uwt35XQEX9z+aGyVdAHu8+eXXpxSRyS6gdZI2h48qG2HsOnaw+3L2/9lHUNjKIqTQTvtQOfrpMWn
gsrtplG5zIGKiLj93y9ftreAF2dcpT6ZIVXhQfKIo4Y/Dfplm4l4w9u/zKHrLBOnpUKsoo3D1Dp5
NAg3t38MVdRIMxIwol6BEKb2u7+vS48iHB6cG/z/9kekwq1DFavz29/d/g+sjZr2WbNzXMuGumZX
sl6Hc9jMy9tLdxKypm16usvIqLHhDPUh7KJqK/u87Y56bQ5bBe//LTbgl3yD23Vuf5c2AJyMNm+X
9Elf57KJN61nYmTq4qRfsaBBhFIxAZx8ykOHrTMv03mLjtFk6iF6GO11fTBz4kx+++P2d5HX5pT0
qqOm7vrtD/qx1E6TQGVmTO4E7kZDImHpzPqjk0DZUjEkmbqQoL3/Uzv4n3/AP/8Ewn+vatlSwe1/
+fL/vWDXr4r/Uj/zP99zQ8j/9hWc+7bqqs/+L79r+1Gdr8VH9+s3/eE3c/V/v7rVtb/+4Yv1jcn/
OHy08umDu9b/N8hefef/9R//4+P/RPaHAY+a4j9/f4V//6R6C//6x921667f46H76PvuD3j/nz/5
b7y/G/wzQIdnoDjzXNweuCnER9f/6x+aZ/3T0dFueI5nmUhjlNi+JNE9/tc/bPOftPI8z3dRy2Gz
sPin3+j+nLsC9Jy+hQYVYdg//vslPvyUNv8V3f9X/YiPpAQtDKAphOuG/qscO7Ckq2W1Vu/0Vpwr
W1+FLaSPuEYL5FchKe0cgn53k/79Cn5PE/+zKyqbEeoj1zKNXyXXeWmX9jwZ9Q7jMSbnxezXr4im
hI3JV4Tx8Ddyv1801rZ6g1wosAgYMm14A38UyES9Fs4tqK6dkW/svMIm6MkL/qKr28yXv35nf3Ip
tLUmzTguqHO1P15q9CjkVe1c72SXfWZ59qkcOgkNsSx6/+srqRf9O9m6elNcCVUgaiqX9fsXCSON
f4ponFB2oUb1LvBpEHSxC2ufA8vf3L9f1a23a7kGjiwvgK9hqJyJ3yuMolqnfRvzrqyMhQ1W18Vv
oDf77nHSyWh0G53kOn9vtD1FLtlQdvLOVtSsZ7O8++t3/YuI+ecrMZX4Gu8Ccttf7q83Fr7WBwJo
TqBtdNY9d5BPMpouhiYvE21S0IIfYRL93R34s89ViaxchGPKFfPLHdAMp8J8WDGENCjoer83vZFU
V8HGZHriLEf4e4SyZL6kfqNMuMm1tUn7kyhcE5uz4uS7L6mbvfz13bjd+F8HAQJRxwo8jBT/y0nh
ttVg5vSsd70NfCfKnZ2rTqYUA4hq9fsfA9wviBOLPqUgq7v9sq/yR5lx4q6H8dl35IJi+ka40fWv
X9iffkwOvV3LVY4+7xet7zykg0yqot7diifsO6pVe0vOwEUHKe8z8WjWmf3XmvPr38wtxi9enJ9D
5HfXVv/+OzmcT1Ns1IacQqZj3Qs9hXbOkWcRTSoCcrpMOp4+WGk7tEbvCfnVbdj/zWj508Hyu1fw
y6OJTj5mP8MrmKGWQ1CkX0Sf+ebtTJkS/vpWm7rxv+82wmofZyTmV9s0f1X2V/TX/aKqix28ho3X
eEe3yj4FIt2F1EdjYzfFtkHvmievQx86CNe0fpn7gj6htesBJKHkkEefn5G5BAWjTN9aQJJesKk7
/VJHdGqz8Rzpw5NtDU8VYe4q+I4JLkjSq2t0Ft7w6TKTrMsGGLHU4KIJnpV5XH3/4CL0Ga2lyZEN
zfCzlOGyrkx2SVDsy/nYuAzQLOObnH4AxjGcy7llU+4YjBWHJjLCWPVATaN4sm13P5ruMjbiHRQq
5IRkaPOJlndejNBZsxF5NfIqOgRFDXHdkUUCGnEv1OoWKvuAotpD7+Eh0WOCCgoVHePG2b5A9idD
a9Ol8wXeO8AwSAQpXGf9mBH0txyDTWJn/aIW49oM0s/CyT8rM/1U48kMGMJGyXtI0PA43XdfTcXq
zuiZQEZtdhB9OQdNYPE9sBH6GH+6MaAxz7vrOlIgBe/LmNydmMaXvB/WDpTRlvt5mzzQXR7jtifm
pqWaN8nianBNu+UGmcx4Imj5BVI+GYnPhz1chTLI+DTITEK0hxFlU8iJGLhBQC61MSm1BB9LBUhG
Fmy2QyYwdftDh7xyQlzMihz0HlwwAs9PhJeboI0/ey+6A+IQL3C2k54Q6/jE6+8B5AN74q1qgqnH
mfULW2/a8B8T4g+8ZOISc+wBYgcBJ2BerAPOIyiLqoFIeptXEvrz42RBQ2ARDvzxKQjmHecNMh1g
+yNrCtaPWVexutTRNeBID98bgmPyoxmno63nV3UJ5DZPsVADLRk26nqJbL51AOcDLb9aYNcddafY
/Jyn2j17mX7RRL7SbO0zq7KrkRZXpHdIEqZLQy90QTCoX0WPyFgFjGaDg0u7Al/JmIrQfYfR8JgV
Fb/c6grIlYxPyHLFOq9OY6lzbvVjrH2wEEK2FzOvCL5WvwE/qi27Jr2mWQwJUTb3bjR++AmXMy0+
rNYN5LaBnvFRGGvjwfF68GKlS3G1O91ePYRNgMbGiOVKv6QN1cLkatY+B2QC4gueEWmfgh4L1mRQ
BrVNi0Y/AagMZaEWZ7R2Z20wQAqHBfQ35fBgZ7G1Vc0tHC9WS9WhY1uPIoKo56RsT/bEaxsAjvLH
Qu1h3JCkhUYPOa3TwlpEVnp/G46NE32m6sGdlTwBCtAXy4wevR6JWehx6dtU4if5p3CnC66Yi1nt
mG7RaoqLFbNOGRpzcRPi7tNmuYnooC7cIL72FIcXNvQuvsq2Uj4jyB6Wt2lrVEt9jCdUIAJFymov
p4kGQtrLi6E+qGUV6d9D9GyoxvR5gnjmDU/kc8afXgVZLteZ+vo2WsPXfvXa7Ko1NoLf/puTHMj/
+BQjw8WIsivuS6rrAEFdGll0WtgCTz7h8aLRrO3tG4JhGzWCh8yjcKHmzF7jZU0uL92yuBSsCQRR
A506zTrfuJS+PE6yP4Gnw8i9wLJqb+Z2Ouptoq2yILzTB+5NMGuYnPWdE4zridMkmRxIgskCQmAQ
RMnGaac73wG8ISfz4hJAhQS0qvlF6EN6zrROzZN+81W2tCJREIA8TPoQLVCYr8K7GQbIKdO4MbVq
EPdA7CpbHGqzK5d6LA6W1VA9YhalY8cyWU0hdGsu6+raC88WxSNX20gNeZzZd3eNpH/mQyZDkwdy
BRn/Qptosud1+jpFYwHE34a9k3PjcqDHqcZzlcfcK1fIy02LehuQt82LO6SfajnQi/zTidydpnNr
mOJ6VEoL2es/UHI9p3FJ6qUB2zY4yoHGA+6hVej6PfRr9RHJ/g3h43aCo3Eb/EMhqpWPSV0DyZsw
oPDiXYEoSdUGB/gls41sRLnEFYoKYSSpQA4fQwinHurMc1MGcg9HbG8EVrlJKK8tcklpahpAf8Ln
e20UTiOC1UUTA3O75oH3Mt5hKTircIY7ZQRZj0rGbJZu2pgrXTDmrQimAmV4PsBhXDqmtkYxykNZ
z4BuJ7pMrRUdPMHj42g8h3YIPTdC2oX7pVLk5pUp5106GxPDs5OrxvB7UC6Ilkpg3HHfTNhNYtpb
PIStW92VNR0Of2Tb7ssP1FJnc2DekqyZUGI+XL2AcdNwk0bw/TVuo+XgT/XGcrgYfdKPJrWaBe3n
tZM1SMTUZ1ehAl+Oc/9Z2peuHaCUM1z6ovVWGI2vWSzRToO+WoxzszJbHwBHzseO7u3KD55N/Mbb
EuiYbUfa4rYnwpbzPQBmtPaDNFhJGpdBRo8SciEVXwd9iBNzvogFivaiV5Ho7GWhzqGg+Jj0YkJy
u6xK3lRqV0+gmS/QoCiPUHCFcPMI0VzQNDjPupPgJ1BucmF98eAHL25TELhrAPxGsY7rkGcZcSxr
W905l8nzP27wWrwsr57w9NVcps7CmmsdLkUwLnOatbwYJLa9P51IpWCnVRcHDpqI4ewI/H8ksA0P
JwinzqqPypcecs3aozW6csGFIrSCrDtLt9rN0anzTDLwAjYGA8/yqmwmB4wK1mwio0D+PJdkZ9lm
1d2Zs/9dFuLR8Hzxnkb+MsapD/Pf/RatB/SpXa+JlxSNxziS08DhG42gSJCdj/oRUqs4aTRgEGWH
W6tKKTiO2was0V3UTDqJM0m97M0I2VVOz9uKq+9JQPz53KRIrDQIY8YloBbtygTH1pS/JiylKz2B
aDQ3e9m0LIJ6vtWbuVkzoElSmlC8dIVfQXbVwCQmtJ2lKRFTuvs2tu70znwuBUQu79vtTE4XeSFK
WryDt/W70NhERDbA5z6VidIcOeaDg95mZVTVfeZSr3Q0f1fHNTXisVzHgJPWsF8uRiKrfZ/VqyYj
iSMqhgfdwJHmeEShmx2s3qI5NvbQbAbXQNnXy3FdBn5Eg6n/oYJRhjId6Hz3m8RKgu1UF0fwBQ0P
RfYUoL9wiosvaArRnmH5nlhRaajh/wmxlkJSgUREmpjBNs/xvvcTy4cONGjTiwyFQXXfWsYp9Oxy
SYw01cN0pWOxX46T/cXWEGLLiJlcA4uxTCMOJnQpefRdnn8Z2LuxyPwFRhiwGEpOjPh7gSx9WCYZ
S8BoDqS4Jz5yeRKpU7l2gpYiuAz8rScTMp3BT0Vtpq/AzgvOfMjE21R3dtgnqN3L5kRo9qECqsGK
NG0GCXHeD9r7TICCd6garsreXhl95q07sh7Yx45fu4QnbUY6uMiJ5FpYfr4q/STbBma583wkxp6H
2AQO4LojCK3poGkGUKG2YnAQHofhsmWFQX4fypVbQ+jSqIPfxBSGFr6PXcZw4qYubXV1t4feR7tq
7bjxp9V6B57BfHtb6UoLsG2NBrZ3O/oKCkE9t3O2jagTMJ0F25DscErrJon38SHxI2s30J+FqO5v
J3jG0WTGdwFhVlYYveIBKjZy7N7zRkMMFkE5KszsW5WjRLbyL42LcE4H5JuBU96QYBMRQ4PIu3cR
sGewtMkK3YSEgbmyew38tKL7rtSk2GpXXjitdJO9wTz4O3/CD1SWbNMN4ihKMvuWs9pS+oY5bsch
IERFkGMSGBeiNMKFL9mma2yTnYROv6zzq1owf1aXUIdF1TJL2P+kFcOHZ91e6PbbCN5BVmbEFprP
KfPmcWHM2hH0Geu7yT7L1TmZ4ZjSRcYkmMTB9rZtzWILYJTklXVvuYrICDnNpCONOsSLgOUwVALY
3RJXxSslOIPeLr0XF267uiez5b9UZfXAnPRW+dH5ttWFLwtLwuynRYeMDmhWtsii/slYtJX50Uve
d6s316Deqp1yFZqXkv6cjdwAwYg+bmm1Q1jRvjrMHUyCtI7CqFwjCyZa3tkFJm86a9PPuaXXNcYY
WkD932s5KvkA3hPnNnQXtDA3Jls7RMifhNpkK5S5yU5bQc5vT6C4bA6mmzqBTghGeDnaA7+f3YU/
cL4rQk3ltfDgduVCM5p1rvExkufFRlnVWgZ1FxTKYTUk3isA0/e50i9O2mrEDGRX0+b+C3j0BeaW
hYb24tDwifUpDdqcE8nWLLm5Vf7gjdN59pznwnfPAZXD2kZwkcJc85tzpdz0LMwXh3UaNiDewpSW
vhyaZ3zwxVpM2Uutl81OI+lzY/jAo9yuOlpjedI8G1Bx40/rMCnRmZ8dk/OlRyBUFnLW47gS+RxN
LXVnMdHgyr5tqXoEoQBBQe6xA2t0peREsTezoKpjqdsH38x+R54bn6ni26kRGsGcX7TBfEyLfOXX
IV7fgs9avWwUEvWiMqIlcphmMQKxNC393hVADF2f44ubSH1hut4z0s5dVrNSG8X4ZBWBWBSxgexI
PFmClKiWzfHgcePZ2XNAwy+UfGpBMK3TYXzKGvY9RR4doqK6c6uBk2k3HmeTVrX6DGg7h2tiqXbx
oF6DmldLGqRLqc7HeizfbFdehwKfV90mcu2HgbHwLCRgt1MykV+7ydPOusNWy9UpVs88h8aIsO32
Ikww/YE62pZucac2U8qeVSzVYbVO5+PgvHpp0GI3l4fSNE9uwzPROfIRN+HJ8+Qxz/p7kzKENOYD
PqcCfhnfoX61qn840fguqlfbJdJsQCqUMkYglzwElPRAVeyqwf9W0wta1MZ0MmY2u9JLrpY6oouI
LVn4JqVajNSLN9SaU9uMV7OgUJHy9wbZq72LlLHiJ7WsoM4bDHsqz+q8S84b2l28XEThFtRSjOmo
tPOTQbhgbE13VsqKqTn3Gq1o7vyrmjCGsv6S05dHYrbyJsNdJHDkbsc2reGg49NuZ6PBJpiz3uCz
s2qeb9XkBm0kS/03zXcpnpkcLzNbHtW6bPYRNN3yowWCezvUjxVb9gF2gOdVwclG5ty7fbzsQ8yH
TeSv2WIE656TMCOYn4gI9iwimN74GdVTO6vqWKPnP+qexJrbmPetBvnk7UGDpncoh+4bnFeQ5Oph
fIPz86Ntxic1lahPNZ6HnVs51ymPr6nxHT3uMuqQIeV5yTSj3UvLhI5XyRUcF87wlCDGjqcnmqYn
x3vJhvh7Y0ARpKrSuibIZqREiIaWs7onY/g4zdMXVbtwNVVTZlKsiSJ2fIqZnsZnrwqXQ2dymqTZ
X6avJk9H41KoELadrSdi6+CD0Ruw+oYGaD/xLkJIXJoxX4hB/Jzq/KkJqs0splUQ8/hPbNQXUVzu
J/SY5F5lnykYF7gZ5iHVKXqN5RfpopS3c84dquDjRPGntKlquIJXHXfanlbP1mCT6KmhffsjoYsH
czgpqmHR6AlmDxmjf3bP08QQJMGZ66L2dMWEGCiX61thIX7JHQTFwBUJLxUMvCjhdNcHRYfaHykh
1iEUimzr489hMAx2ZtTZM6oeRd7+rHhYQXEtSQQbc3MzUjtxHXW2ZlSaE2lMGvlnHcW56VY+S7fE
OdG09sM70de8cWb1gJuTotZVb3FqxTvFw3XTinU+EC8zGGz8CoM4i9FAosrzgHuYj7DlZI/5ay01
AH+F+8OZIf1ljeTKeN4jqJiO/2aR6EiMBUP89vh13guuZs6G6qgdAkmfrPxgUGPE8ESgwIQQ02RA
q+M96z1M7083YuIGl4nElmOR62f7FopDLqatrLFe3ZSA0iCxJR6nRa121A5V2NtJK1KlsnxiZiiR
TfV94a98tT7ScFncaqSFxqqbUHTDHis0Tqs4O5nqInZvZWAvxzqiOBXzgTg5Q7KZTSZSKndFLNnh
1DuOp9oSDQ3OxilGiUhmYhv0wQId03MH+GCb7gUgxk2L2XdlcEDWreoxdtlNlv2oLcLubBIC5jTM
UGP62kckco+EWC5yJ/9xAy7czp7E0q4TMK2ghbhFvVe8kuN1EqlglQoHbBJ9QY6T4109o2DHcI4s
+2xPxeetSqNpvGkU0aumdtn7676/dRKdfFGWtpLS5G2xY6sIubRh2DocjQPHJFQT54QmvR+wNYkJ
VyW5IsSsEKf+B0RbfmWBub2OMS+qglhdU41uEc3Dd8kpO7FHJlvooUqJNFJTiazYL9QA7RexUb7Z
k/s5TDgzfNjAFVWExIo/0/qhwOe3SGcqSnP1pZv7+1rj6B1WGYeo3GFCZXmzIsSJHPKOtzNzaTGq
b2sbdnWmPs/9aDpUtKpYPavSlOnwYJZWRrhfdU+VYUGzGrhbh6EygqDTsSExVZSuPRRXaCEUDTax
5g93t2e500zOqPV8f9vN3d4oWy+5qh2buZlDHpXZIlAfutXzS22NuBAzeYyM5gnp7DvsNBTMzZ0h
9a+IE6k30AQIoxyQFVpEKyaaaMSCfRuprs1OEm9whUF8qUY9WU1NhiRW83OeygZaWim/aiF7ldoj
tDB4FF5k8AGEPWghzqE9arvDcNexljKVtuYuKYtDyls72BN54jWHglb+CC3vTbPLesPxfOtEA5Nb
IIdlExRf6qY/ROR85gQXEelCxDyBZgXg+rj5jpHJJUHsPhyrvabXX2cF7oYpkmzDvjt1WAL2ZeZp
C6bLceXI/CjMxLybgEs8S10ZUZFbFc60w91PgjZ4E2d6wjmCz5LyHfZcrV4MssY+VGntpZs3pKUe
qhBTOjlRzf9n7zyWI0e6LP0us8dv0GIxm9CBCGqV5AZGpoCWDv30/TmY02Sxaiqt972BIRRCQbjf
e853wGJlyVVQmqec2kOH+HOn9vVln2ZolbO+2oHbdXc28R3bKuxQ7NUZQTUaw4akG68EKugzfGMy
DKN5p7p05tA29ocwGe6bzsA5iCh9YLjN9Oi1GAxzE7gPFrB4K0ffjXn/pS09WSMlsnSuXJmnkj7l
dWruh85Kz1ow6Ht4LNcF4nRtDfDs1q67dlfoYwuQwm79VC6s2arBfsCP0EfHXxaBxlr3XBaEW7Iv
2L8XQDf8NpkY/queQqGjIEG2n6qbrM5sMEosbJRsvsWRM4S450VYsfmsuMpim1zfXtmm6JI2MKap
H0TUi4k/4oCpw5YKIWe7IPV04htUsRNZ9l2oio4ESX0uKhoKWRJr2zwqIgTfWg5SnEWcBs9egx9U
N2rLH93o82K5L6kYeUS4P+IS809W4qVpChMH9GD6y9qXm0bUGfvQakBekElpmh32Ag/EsVIkqv+x
qAbYDZpXJdu+Dijh1MQJHGVKXxlUW0vpu4OhpCVHfz3U+Yp4us6Iz2lo3OVD5O4Gr9uNxjhu1Sg+
5y2KyGXRRanhN0IeVxT8tx8PJAFvlKVUNDTF0PxlQblff18DsmugppSPOOA46B/qJkdrXF97Ch6o
slJvCa9Qb8s6CXdpQWkwCohDKwrnDFbiwbCb+my2LeQZks4OOHlCn3/pFu09nA+1ulPt5szD46Wt
dRFm6Sw5elnfUYiEj2O7IKHdojFuLE3Rb+IIVqidRDFO1YKIV80SO5MRAScdOKk0f92WHUrepNBe
Xw+8x3JrHPA6UuGHEukVLkmIfJxwmKrb2cir2wleH6Vx6hTLfQ7TsNbr7GtTuRpTtbyZAXbUeIFg
Bz+bapldxZuRqSGZuRxYVPdnMzW5EPE7g/VGebqsWgsjPNS3tkNeT0Ftzl/WevkvfLpPtcWuD81v
7jBHUtfabQbdeVZUp92NXopntyCGJrdWoxePfi8Xy9rYR3cUzmaypbiCOxjjfcJYfyU02rcpbUN/
uWtZqKn3+2ZF5PjKyQiw5aSXHXX6DDo1Sd+KXviAN/ieLF8v24orvnk53Xgw7ek2sXCn6TuXI1NK
bgMgDPtyaO4spQXeWE5EexlbXR7Fjjw628lT952ZnOtchOx+AWmeRYvGuT9bk8Y9OoJojid1246Y
bMBAWgblcHxEDTDDECdtLcenpGC1Wug38hAXcYOBsa0w+cWqdjTjmzxOOr/HG4KDVJ5tMnmiKQP8
yikeesOsJQ8xDaINzFi8McwpCVbSLyMXa7g7gFJsMcKDRgkMceK5NgO6HnyF3JStWtYuyd2rLmmj
U5pp8zqex5IquELQvF18r2vee9qbncpHMBusWPLDhEBjSJuQq6pLqotwCRmjFAE9IohN35lVYHxy
bVkEZvN7LbYg9Oeey5WzO05ONe2zou79yDZ5kyH6vbbcZ4VkZQTzkeox/MxgpDwexZKUDk91BZKj
3eqKhd5dEy+En8hcIy7RU39dRfG3LIKcb4yksFTgqLSwfdBTh39+XEXTpG5TdmYKD0OIe9n19c4Y
13YbVOfKsyjS2SEwDO17kSXwtiv1LXDNfeLgxSPFqhxfvLp6nK32KR0ZMWqTcRgYlzLz1RNSwRnC
h5PxYCUD/bkYHMGsRFcE4+ZboSjUPcwXVW+oE/TiR82gvG2yDhedXm1/GQRXxprFMTu4FvmKur3V
HGRkWrpxbXD8ZSrTURzxLbHyN2G7b0xMCLtzBETF8G2sg1dYOevREbdFaHFan9E4d+OO+BpCacy9
qg97KSfnkBgjYz+njPWSicFt5wKwQXlx30bDhiLLuurDXcwJuUlGzm21t4ZqfZlFnO0aIsUz47mZ
2UgzR7/cUeZkQzaII0qNmpU/hVUIzD1y78kHfDOc9s0oiFmtb+LUHiXEXybJM/2e8+bboKTn2fDn
WqcZp9PvtXNIUjORverU6rj+4m+chS5SEjmPikZ7yqmrvd5113pd5Wt37KbDnLUrXHHm1uhJHh5i
LnBzGa/pxfWr5oY4y2HLaLY5zzYVcFpRv8j+HN+rPCbZQ0WpnuTXiOREIEvue6fJVwgSGVFnS7+O
gGt9nZSwipobTSUm2WH6tFT0QHz+kqWgcZlQqVRY3LxYt3rgKz0oycQaHhuP7HFLrQDaUIZoAyaQ
xtpioqMrzFvMBNOGcJrrtB62hp2+xp56ZzBYpHbInNnNW6yTpET01AWspYSElKCjLITd/VWvXWV1
MGvP/3e9jSklZn/RXHkqswJkTdDTdEMzv+iLxDyHkMopXxmldcDyYFBwUaOtNjcwiRjCVfkbI72A
aUzG5SynPiFLTR4NtU7HtBcl1lYw6qZAEWsrouPo8cmfMqTMaOIOM4ZjqDOdZcgjy8LickyIO+ks
JpddwHy7slCMTL9sg52gSxgTqs4BdnIFxSt+LRMbA2D9bLv66whva62QQEXHbjdzumbID0qoU842
MpZ//1G0LxBd05U/ChpSzYG7gf7xqy4v1MMJgGF2aHLtsUNO1GD8WD4SjtsLzTnNwyH0GvBhUMv/
/b31f3hvuNc6b6pJ+v9XOrYweyun1J8dKtnxzgPmX7yRFj1alBkU3bos9enWRi0yjdqj6+gYLAdf
zsJoi94GHqCLxiTYGV3L1LUXBKAdR5OSz79/SvtvojBPBaZggZ2EwGr8DYBXYAVPTTtltyEXhkYt
E0RXYKngNMxkcpLltUJL15X06IYeuiokY/WQ/pJiDtDwfLGC7ghhXUQs2QzX9FdDzuVc6el2yuI1
wZiUUSpknyCflEFZmEQvpYgZ3F4vEsRQlfN2WQ5sa/Oy/pZglsPMxaRw0WkwTfhFI5ggNWK89J6J
vJ5mABK44IbzCKKTT4nhHo94TytubLILnIs4saCe51Z/S+bfz7gYrp49O7uVEzbqPK92QzJMI2TQ
/JMui4yxXR8x70qRB7EU/b4xpjtoqYd//62xQP39GNUAHELDcxzV/ptgtRrjUnEpfRxiO7XgjJhb
NKrMfqXepJFnMlNIVVReHanR9AC6phy9vq1far25s0e15HJARdl14BEqWSVOqMmHg+hxc8vr9TRQ
z5nzzMn9KKR+0nj9rRnQAK608jwLD/ClOv/KZ4WkVVQpO0ALu6XYHEZULAz8uXn0GgpSwyuNejU4
ilfZUCxiimTJwLm/YY6iolFZEWV0OekURI1EP1QO1TfKDGVDuc3mErpN2usFkZPivFvlZfbNmZkR
09N+hWaJUAi+VzVx5mkC54W4WkaF8vEoY7H0WzvlZ5YM1Y6ag6LBnk6K9jtgUVmuz3OdkYKxzQDp
RmrxCs8PIKuh7t2opeWl5tsi7FUsMo5sjcThbijUBwZ61Kuo+JiU5qD5kzcK2w0OMNc0r71dau2V
Ul6aTnqMKuUnKbgZtctQ0hOsZ61nuBfAk2uTlAmWiq5MAClpaPdCkhhwTug26KK62tEuSfCoVcfq
VTeSyR+QTa3TzHq0eJAOgQ9M6c0coobB2S4wOzxqzrGSIoEFVt2AqTYa5SUE6Ld81PpITNJPZRhv
u7TsryY7w6HUqYgBuvHRCCzEGjCp0wFYX1aKhz/srv9wRdEs3Qb/a9uW9zfgftihMTEVkR4M+ZXl
1cDhPsZw3g+lPRUOYWURCH4UOUT7lLJ5JxtmpVTSmVJGVbfZH/S7f1d8Q4nmImFx0oKPq+uSIfpJ
RNtOtozZ0eID1t7nKk+uGT7DcuypMwKOaKZjIBVn5dA/SulV7mavgVo/Ga71h9/mH07u4KqpsGGR
MJFEfpWedzFRW0CH4gNs8grlDUdVt1ITshdRtpAn6OnfG6Zq/Wx9txv6LyGScyHrG7bUj6GnWIsJ
Y34euPdqF9/rePm3VMKCdVyNf1DiesbfzjqmyjkHhbwHBtr8qsNlgG3SBicrbUwTkgfooqOsgBVE
2pwLtJrzLNP6ObOdrcXfdirUU0RQm+/ArdnqvJAC9RnemWQ8uaAQ5phsd1mNinOyTQ18dtRZjZUq
EOaVnfcIEgLBgzrkTB4L2NtV74njkI4PORlIGwBexYWe44wLUnNDMpj36DEX0tVbvblT0gw7mayJ
h0rM1aeZDzq2UCp93rYfKKxlT5WFgzGrC2ImupgsmLJftygrH+xc39m5d2lH03xB6sgqBil0VIxh
A0/H9pOGw8aAKiLD6uZd7ClPTSWyTYx8lz1Y/TZliHUV4yBrjotUtKCmRoLIfUQDV+UaEenRdW9z
Qp6L4s6L0EaFBvDs3FCOnmpdF134yyrVbm8bZFxn8EDwxhNwBh2mthug83N9rr2qugUYx+Q05WyV
T+14aOL4Z4sv9n308b/WqPupwuD0+iOP4cIJwKPf278YnAxVXnX//9aoy5/96w9OO+9Gq+OP//t/
aOfKl/z2REEd+g/0bWIgNKDAtupxVvxtitLkWeDDBcXIEocL3TtXxfDEcPu3C8qw/qOqFvN5Js+c
oSzODf8DFxRmpy+2JAYKDj4hmh0GJz/9b2DkqDXHHvOzcRGFmDv6xto6jUGN0it7+mJdhmQHrSAI
O+rMr11HSlCbRhbskMFZzXrzwLm5wI0XjjtbCfZFq6Pxgs2DzmfXkqKJ8BRqYqk3AgnB+KpFPYi6
QWy7DtWKDN2bVVEee2U+ZJ1W7PAEPzSMZskuBFrmaaT+itLaa67fpCFJu5O90ksYNXNTTcAVYhoU
6uwL0ICHJmnvjG4Ea2KZUJJCjV4M5Q2tgTehDr2zZY53BM+j+lpllTutG8VjGzb3NIoem0wtnwxv
2BnFeOm5gTh63dDAihhG3MdJ6bsmOUWOzgzFInYNgPp3B2XqNggKTqqDo50C3fQztcuvFezvDtFl
G0/v3FNnU5ckpvlGoW/SpnmzIQf1qXOcXaLNJ8/KDiWZzM9lKa5jIPBzFUWboa+1lV4MvhthyYdD
KbajOt+kw7MFUo2ZPWG99Twwr521Wy/kFLO8wg6ZEbq2N691F3C4Y3Xexo6yfA3qjfcesUk1CQbv
IL225hheUZmLLaAshjpaTscQcB4/diWbi37DuQYYqgAxGxeIWwh188wfNhGnGBhIpaLIdRqQ717G
JTi100zkA64TIMFFemXWLV3PYoIM4g2/HDE8j1aOQCMIt2ESOxuvIEawg6ybIL7ZNDAFMRFk4jgH
5s6icY5+tinWjpPOK4vzbzToFBXNzluXauvA8NsVAs0+8kCfwHLamA5mZqNVyWWbjW7TK9p11Qzp
BQKGZOs23gUNVjD2TsqoLvQsCix+cB0mSnyBa7nZyN+mnBPlHrlwlWkGnZi8khJbjgN3Qu5cFmjq
MLhm11WNCcAq27Nz5+ppeAhFmcNF/2U1PVZkrXwr8EvshQqlQ088Gngu2uKgUp9CE95a6A4mP08A
LwNAK+CuEsWbuepRLF4agvZDHjbYtRG4zIPxlFYupRYmuY2VnkaNbprjGafEoEtVMFjcEGg+0bQM
HzzmtYjiDHbbVq02Qa5e6tEo9pHQ8y3thf6i4V8cYqqBUayTuamk4wb3Q3ZQjewI8oJugGjcaz71
wbUpj4RDJgMTQ3qmafFEHU+c3RL7oDDuDeTxz3VX3GVh8aCqJNOXPe4rarFI7kgn7ofw1GhKdZyi
xtkNceCuGbPNj3YcE2wbNsqrYsQX2iCGTaaCUqo0ziEufRhNAWCEcfKyiXGuB5DHdm6cP8GsKi9y
3ZUS4L5H75BYTEUi49LN3XNk6vlBnq6KmhE6YX3hrDyrmXbRqm73s+6q8uyowXl2QZ/gH7ZoOgbR
SVBkW086ujRE8eVFrLjqPgrKZ92qglNYxyNiDRGimU1rn0IibeDJNjcz2vGrwEsFTjNgeXFlZhdk
eSDHKQCuhEz2NlaroBcWQt9Efdlta2JgsJQWzlbpYSeoTNz2TQ8uNsmHkHTtAIm3mdx3ebkua9de
9zoMljS3Xb9UlT0TgPma70nWLL+EThUj7nX67El+juiBvi+yJLkoLPIYHJPDjb8cYJFYaQC5rjxj
/ClItr1Lw9jc5GipwmrqT10xYr8GDFKr9sukVOYeRcyJc3+J/CsAd6zB4tOKXPjLwpBrHSl49EPk
6nJ7WSsMGz514Hb/7/Fp8vDWy9vL4x8335+53Ok0HltaHvq0ujw0Wva0E6N2vWxiecpy/5ctdkZa
+kaqP7ivuhtXfqdJj/48x/QfpGf8fVUBsu0vt5e15UnL4uM1KfiCjMIsTySglJd/PPTxmo/7llcv
Dziwx1dBBzN3osbPvFRu4p8/gbJ8ruUJ72+3bOXT6vvLlnd5XzW85MThTrbsYoD/sumPD/aP3/V9
E1++5/KasQEKMDpNs/7Y7sfzRAOow4LT8OlbLC97/4IfX/3jJcva16cvd376dss2Pn3Sj5e/v/LT
5pefwAkFsuWPT1hV6EMskZUrqB/80svrl4Vp1wTcLtv/9CGWh5Y7l7XKA+aRWUCLtfE5tHr9/QXv
zxpNqNJBv8ohxG5swOB0SekBXRBKqOGloV/qRnRC67G6yRWt9J0pKP2kysS8HpH6Zqvl3o+H2kbP
9nag+F/uX25a8sXLFj4efd+KQBUM1+Bji0GEvLIyhD/WNLwGvCMq3Iq4d9GtLKtKDeri/fYUS+E1
gfabT3cWQdof0/Lp/SnLA8vrgohI71EdroIUAfGJ5lyNVtAj86KYZk79Eexa1zvVKVSGSWRANORa
Y0JqMDoDvnibJYjmwGvOl7EXILqRx/tyiFbLqaDS0ULodJE1cEAeebVZyn/GGLg4usJbC9H/dMRP
zuREkRbTC0JSicpwYGfMcjFJEsayIIO1/MebH89bXsa/QWkCdlnlOB1s/IqCu3COZoViVh3fishr
dk0jmEN6kNbXpjE8B7l9VwZc5mNbNMgwOHeg/C/9VhI4lps1hAnTbovDNOyXbrwr+3hLC95zEoHI
uuvWQGIHSYodfDAqjNFKyvKrPO/Dg1mG/DBd73tO1vuqXFtuVu2sgZdHNYHT5bQshhICYjhxNS97
TSlXXIGLk8hsmJXyLzUl0mJZOGimKIw7MNvnwh//e9HFyq9Ko41B35lCkRcYRJKN9nUziPg0yT7i
BO5uPaIxsbNAOWRI8RR6KEfT9JwZ+rklFfYluJ2ZwWZrAKypZWvWkU1aJVSaVT5AeI9IRWR2q+eM
oHHT2X39rFX2RcOIhMsZv1sy3uYawUVRhY5ua6SmhTGeQsMQ2cFRNQCMzprvySAOzTw5pvSEEo+3
SSzO5Emos5Br6PI3jWGUh0jeGnUsiVinym3BvMUnQkLnikULZ1nz8K7umRNc9JXRv/8H7Nl1ewi7
mn5RpoEGlL+/IxdwXLVjnd26Mweh6oA+d2jDcOnKDCiAVNeWzzAJiRFxiP9aDXJ1uZ3NBUMDhnmd
pJno8h+x0CBI8lRDJzSGyd5yjfWJNMw/LUJgVphIqGAOSqHtCMHz+OXl/m1NLsgSVZ/6Q0L2jyn3
vY8dcFn7ct8ErWoTjeG8cuXZ0HPA/SjhTjAKRBTdmyBU5Ff6dNvGEQwqkDTsIpYnF1t+7/evI39s
+om/f3avGhL6MGRFLvvU8vWWHS6fJw7N9/9B7m1ucDQjRz3SDM795Qsvax+L5b42VcBMu8a3QGJu
IgmqYf5Y+Eqru1TQ//tOKDtgl1pRb5ajbtmFlrWPxfIbLDe5mjBcpd5ueVzsDbkIMZG9Lz5uTpn6
jAqGkuqkXlOxtmYUOJy53lcNc6RH7IKfnFCO+XqjsEMve7VcfLlZCnMHbD/YtzXSFDxjnxcgMxnu
yPtC3a337Ba+OxiYCrEs/GzVqdkWRtD6yyKKREVYCf+XqOsA21eBY677VcWpSbuX/Wn5/ZD5/V5b
7vu4CdrPF3qjHQPLtPedZe8IhGA3mokumgangSVHYONYkV+RDHqdrUJLE3vMMsflC5kc0lapkYhB
GY4iMpNAtEs6sfcKZPxMqiJ0xdzBPd/0qn7l4szZ6D1d8HgyyYGc9G6DrjQjXio5h3FyPwxtvA0F
cgkN/eZq+bBd6oYI2eQJ3UWHvXyf90MBy1Nf9BX6P9FuoNyFJ7qjqwbJ3mHZO1ojT3fIbu+lRun9
7LusfewMDow937wrxqJYN8QmbLA2Nicze8V0Z/ge7OGTIxfkVUmMtnTqQHVql6uaN8Q+oEgIuARO
MbSGKx7t+qh77CrgGWGThZs6M5Bx9hE9XV2zziBCx/0cDcmpNYtuj9zrpk6VZm3OjsJxntFLJ25+
Q9oVekGVRHfF5QzS037aillPD5EaH7RKHGlWUKMsBpJf5Mmixcvrm4GqIOWWt8kXtdBQcqnFdENE
Dw6PNSFD9dpzGTarcoA9yqsq4cPMVDvl0YBeVej9ZZab/dYR3rWboPN1m+Z+sPcG0971+9ZNEtG4
3gaobuX7DIjg1wSJ5AC0Q4d+JBzMtQald2Pb5SYXSNvxQ3HWGCBeRVqpgOzUznRzVeAE8r7l0TmJ
xnUjWnhhnGvo/j4EQRbsEuSpJ2G+zUSS+LjKtBOZQk7M5mj0EU9W9w+WgjqbHgON2gw1gEoOItHj
fLDCTcS+S/Vz6WEIoy6wVWeHUfivCBDVCbHLN01ANXWHFvjbgILZxRc6IrsL5ZlyWRSKgvxAqKSq
cSy6Tb+ehXrnBnV8gOpVtuhf5GJZI2ml9bEyIGQxO/vo9FeOOybbJML5UHAu2RJAhm5neQJH7zG1
X52+6XZtMlgYNZBltrF7UAMxvH+3qOqdtTqSwVzb8qQrF31esKDIssk6TjPT/ARl9TFU2pnJ9izD
oDV+Hjt9bIHUbKc0AF7lxGT9taTI0J1Zuy1Xh+XXyTHiSEc/Ye0zHNx1LnV3TDZzf1lz3ZhG1sed
nnxEEdMJ8XK0X+7X5Vl2WftYLE+zP1673F62msbkvFYaf6B8o0/PW1ZV3U7xnNm/3l+73AeLF7+t
FEVb31M1J9wiw/Y/oF8j8QFHpLCSOwB+1MdnLb2dmgDH7nCbNJ6yNfQC9qMjS2gKFD7ERquQYFtr
8t7CIX+cKwDBS55PN/b2qpppBM4z3k9CAJ/CDtC/q4FcJg6oiVBINAXCqRplB86+8TQgf/8O4nVe
DZX3QvAVsUoTNaWgr521KWgXUUiFtK+moz+gXbqd9ei7luxHmgsvpLQQShoOwZUD++4i0BRtXaTx
9OqQloHYyX7QqX0dKDF1O623+heSu5fHQbIPW1sbMh+dbXBXa92DjXPh1YxEtMZv41zWYSUuCwE5
UJZcXiMdn64eqOcwA6ZAroJ1bGfQfsuDhBRpY5e+Ci/Ndt1sV8ckdIqHJpovl63yq7Grx5Z54cXl
cGVRF14tD7Su8hwlZn43VI3uW2aQbvOpolfUMa4vaf7Gozc/16hMd0VhERsqoFIMVYRSly85tQNw
BsSx50rU2jWzHw4IxuvXrg36XkwktAZqE9yg99NO3RhNVNf4KjM1hdmz0285yQV7Z2y1vZZ10Tcr
oOAof4RuihAIJbZ+GpzMBanqxu8f1wTBRtpUbFz34aSdC2MK3zc5Ofg8R0t/nPAGHsqp9Hag+Ybn
HJjissmoRLHWCsPwBRDeu64fX5b71Sy2VnkYjFf6lBsXNLkG+u58Bi2CXZip9QOVQQSyY5PvSDYI
X63h/Q82a3YnMgdAq2Cav4/T+XbZ4FBZGFMtPOMRrvdL6OLY4uS3ttziQVcjwbQwzSDqd2DPrWR8
/wNVcfIifXhBT9QiRTaCg44s4mHWs/Oy1TlyUOfLXawL7OBq2e2WrZq1+p1qtH5rqlN8itzU2ywf
H2skoiGnfIxLG0uYOmLZr8xjhOXnJgkpsHqTUXwvOpN8oUh/Gt253jFRRraQNOMN2J/x/RldWBwt
W0m+KbGZ7CDs137FCelGkP7DMZjjdR5NIlbiCTpp4W0jo55lnjdlutI+ePQ237eTT0hp8Uc/M9oi
HYxYCvwagbieWpfSptyOFZfbZFB6gPFUwhQHJPtoFNF104DSWZ6BR2oTIhJ6Fp5TbdMqH05MDLQr
ysT5evk+zUhqZTm1L+Gk83cHOhd6N6+v1CBCpyrfBd0l03bLfZlrx9uMlZaci5I6dBbN/fszuj6k
MTqLV1dYBvoGsz3nU6xeWoGgoSB/tZFzgJe4rxmixE0xKsZZ2FF16YjGet+ER1iBIHNheYJaQXR1
aBVdtK3jXXCJID9OfhSH1h5ykrce8g/XdEdcQD2f2QWxNw+9yL5nvz9QSazsaA7GhWEO5UXGe5E/
OWhv1DXfP0+tuutOUaLLQGmCcxzjla8NM3vLldPyTtpcoYri0nZZ9Y16RhEFrm7O9NfefFqeIKZx
wlaMwqXVpupsChKV2rBVL7HHMfrtKVMrVfODITmlyKFVb50wgnwXzOKQz0V/O7vYJXrNrn+IjLxV
uzNfawOxWRazjZr981TwGbd9EiuPShvevm/Ni+4q0n8fcSvDc0CqdnI0xbxkZ/LY1+Gru/xZy1NT
sMUEHsT1rVWa/QHBohSSldZtadPQWJ5SlAhEKc6+wmJPNlVaN5e6Zg6n1BKIavuqflKzmmAWvgZH
z32nNu0jpZV013JI+PXsRldDiVunVgvxZpAuYsqnGkxqEczayo02TViQ0JDsZ9tI7pyQknTBKP9H
zl6per3ykuCJ2ISbTBHhZeSM5qkN8Y7GOYeXOZuXy89j6+5jj6T60SQ5dzeGo+br0GOuRoEEXDcr
OTJ6Wp45dwHQ/l7DLwhZA8lQi8G/b05jV3d3g1PjG5G/9xRm2xL7xQu6DrHpu9a6GNQwOo+dSo8s
cKJvc5deLN/Fq7xvmCmMBydSegx0LrYCWO1XmqMM65iyzXcNA7b81jUzuVU4z81NL4aUaJN+2rdp
aN3F/cycUD4lsMOdS7vqJQC5vXF1b7hwdKU8B6ZWbK1YtN9Ajp+Wp1Kpe42jguskXJGTE2T5XlNG
IvvAB9zYYHUpvhrm9w64g+41ynPa4WkZ2lKcC0uLLq0kJcU2z9q33L2Zutzi+APZ03uOcmXkqu5X
tRntYKF2T80wXSzbilr1l0Lq+z39BWcvRsKvuplLNwqRkmsb2+hj7zBOgfbNs+YebUM0npK5CK9y
UapUEfk8y2K52YWecumq7EyIaAHMyJfJ1y/PgDuyNHz/tzf+h9645gG++7fe+LnsYhG/Fn9pj/9+
1e/2uOv+x9VsInpN4zc09L/b4x6NcxONJbuiRrdkwYn+7pYbxn9U3dVVtDs0sD3do8X9u1uus0EM
VvhFaXCrquFp/6NuuSohdp9ksJpUuEAl1YhNo3hpfSVdxlMzdGWsNcfC6olTiQThBM10X8/pDj8c
Ng3dVraUU739REK8NebDjtJKta77DYkD80VEXOXkRNqK4dOZnN5pX9QXI1l1N02QP2hJJruj6MJM
V4Eg1JKz2OLVCyq0cLDVj7nGzNNsaWyXnW/rzXMG5m6HIbBH2aPUm64hyaZ5cq8EVpy9Q19qJXII
buW3zI7nXZEYPX4/DROS4q1Hi7GxEjjn2Ru4uM9UvSsyYlKyFPD/I3njwrryGj5Enb8yWuoOttnc
N7VomczzXWnHehAD3Gplavo+7Mm/qPFWa4XS/WyJaTt2YXXIEMltHYhzWcXIHydgS9EaZ3jOBmjh
U+kmuW/CkYvrsx5PmkuRkWosaQZXzSQOqsbhPJLyuI374ZDY4w/hPkdaA/zEUZgAA2Zau6VuoNQZ
menGib0eNAO4BRVED9P4LteYtRUxRMIQVv6hs3FhhCjjE9d8mVLL+JMI8+87iAnS3rTYS9jnkGL+
VUKWTExKy75Co2d492qr9etlkbmgpogmoJ8+0cmes+5K7fhQJsAHFE+/f8xPR9f1+175mTf7BZDI
vkotF/WJiTDddbSvCmEdafwYEkx0HKSnNa6KZ0Nbm0iHlO461PMHxSt+kgv6p1/gi65Pvi1UX0A8
pLd7Ukf3119g7hB9SCbrUSjxWa1TLvwPGtk86yhpti3ykP2kUNlIiGKDN1BT0RRDsQ+G1udr2Me6
nB///XfQEct8OWjR2niOqtkcsAhnkON8lvUlqi6GvBAZhUx+iKRQzLVAv7+ahnY/lgjmlA47hm1m
9tZO0tNQZPNOyVKGwShJR4SCWKS8n/2IS9G2KeXDHtgvm7KZbo2Gjjo4SO7+/UN/FfMuP6Nlajao
W9cEwPpFixhyBGDeTPjQlJt3sZgObUJUdNuTNtkgeEcBb8UbY0D2jgFhjfGfINpAtVemR+G80X+Q
G1HsDa8lFlApb+wcBWxcA3oxtvVIMnOJT16nCZHVyVtbIiwlESNlMkuO7qhMb14nLmv81jtCDn4w
m2hl8A9MqUi/pfgJl54ksj98Y7lj/PXcyp+EjtB1DHRRmvnlGxNvDMoIiNaxaIcjaBFz1SAC3IfD
Q+TO+tmA+e8VSIuw3SV0E2Z1rShaQJkRAFuFEXZXGZQZGezuHLuOVmpj7eKO1IcR+IA+evd9beMA
CS47mmRbu+Ik4FVdtSmyAASLhq6mq1PfwsFHIlX3WpfjfGgUoAilWhB46azj0CT9J/jT8fJFf8Uf
baHlgmQLPYblV/1kpgEWAsmZHNvGuy+RHfGTz1dNkL0pXdDt618FLBpcacp2FBOBgKXVbBvqgeG8
80QTbkb71BIltM7Rfl3+4S/5p8/G55M6Myje5qJT/SSIbQiMMNrGTo71BCc7dfw5K7+VLoSlWtj3
FaBvilXWdrkc6L1KUaKiHhzaYkXSQr/GcUEpjMO801+EE72Z88QgOLRv2C3FputrGGYtYYa4SH5Z
puquCv1+9ibfKk6ua13XodYcoOep2xKd/8bN8muR9ITOMqGsNKhjcRK/xGZg/wG3rP39FGapKPQQ
tEIXdmxVPv7pa6fYgvF6VclxtoOSlAmEwGL21qCEiWeY4xu4p6QetfuhNU5ewI15agA01NFtkpv5
oYi75A9GCu3LdcX0LD6Gx9CHoYylqeaXj2QiwtP6yCNIMCB3IyNXEQi+uW/y4lhkDoWB1k0PSNNP
uufCXXOay9ihuCP+i7AzW26bSbrtEyEC83BLEpwpUbPkG4Rk2SjMQKEwPv2/QJ/o/tpxovuGYQ2m
SBBAZWXuvXZh/K9XslyG/7hMb68ElwGnA3Yge9Ef/sfBSQt2U2DNkoNKorVjf7di1A7AZ7ptgtkB
7dkSYCTiI202AIn6pqrYaqqiJtV4yN21pbwXsuWI26LPtXVMJ6wYZfyP8/Zvc8xytBwLT6zLysfd
ZDma//gAQYe1YABHbiUt+cHQII9Sy5CjVa8adI0fiKxm9s0nD4cJJLUvYs6weg4mTYKkuKOg/M7S
lmim+jtzgvQJjMtal2yQU7+4mhoThCgx4zW7TTLE56I/pab20nWiWVeT2V7g5/UbnwBzzav/59Ff
1qq/jr4R0JlkZfBMV//7iuyRWyeNo5KDboNAaIigpXEOH8j3441qS8aC0KZKAjJXymgoK/IuDSOL
ZEwCl0BBe8NxgFJGeMf/uGacv6qN5bQwWWVd1wLQbiJO/c9D3sduX82RlxyGNNh5amLylVYpa/30
7OhDSuJXxi6VLpsfWWRDJaYgbDYxtwDDMfMTuxrELGxe6WzaMdIOjPw2VW0x0TcnAztfy4bXWLsY
r+/1vlhg6y6tQ6CuK19z90medM/WqGMVQsr3iYLv4Fh9u84n9T1mhEbas9GtsURA2zdJ3XSKh64h
mXmqEmx7Fdw5wuKYG+PmBYqlvqO+mE9ZB5TZzIx7hlmMyLN949Tq05/Ty4jBuWTfrkS+D0CydEEM
GCybiYepsAndIjoiXsjDfz+tvf/PTcDhZF6I1wHLuLuc9v84rSlXo4GhlLa3KT8gzCWs3iTxzTNv
PGdKeLWK/iEK3AjlfV9um8bHA1dgDnENbYFQmbtW4pEKspG0HNvaOAKPw+Trm6mv6oOsyl8VjuGt
a8dvUR60tO+hTGJgczYmZeZqYLZ28BWQlSiLAhhC9T39KPujjp69aNOyczpXDhQuOQfvaSwI9ZZL
rlEZRYept6rj3NqUHSaGTW1aUzst9wf698QY1d3we2g9tXEGR61iyrkN2mmC6xqCkLiWP0U73TMg
oMnls1+wvAqcbhDvVWY1ENKEWseRFHsLFYDhV0R6u2gThzz44cSY5ctqQvhCcByoxi3DFWaL83j0
ayf4Hwh046/1kovA1zn/dXZu1Kru3x8QSG7aHniHDho9PIDG7T0jH31fj9jbJmPapY4KK+ytK5ik
FDJj+ezmGf4kHyCMYzD288xLplU57n97Gdy2Kvzvp9Dt7vyf9w8aHVyeHph6Hv/eFGCE5STS2uRP
LdwM/VMRxXFY6aztmPiQFJfQCInHGqJqBgNC/RM31Q+49vCXJuY2VY3QZfYmTFVswP7Hq6Nf8Nfd
zdfJ/jDZOuAZDPy/TvCJlm1rjylnmTTtXZLoiGS64UeeetmWbPt4XY/gnhj7TidyhDDNpvQvU3P1
Z9ETTbz57y/I+rOj/+uAWZZOVIjDVoqX9ldVmssaz3BjRnsQRQjSrDZ7hM6Jp9k/lH2pvfOjrRJJ
yaA8YRBX/yLqvv60qg8jJSapsiz5s8OcT3e32A90KU929YtypjtF3oAHIXLzrWAeEhUz0lPR+FuH
2+I677kqemOGwp6/Yrarjr0AiIex/CoZIKI3auoDH+UlJdsQBVB6cVNyGpDQXfHccJ3HfXT0OJJb
EUNLnYPe2rky+ZKMP8+j05irrJI9InuqYCcAO5J6V3idmOzxnqCq3Uyt7f8Efmf25cpmKGxbY7Bv
Smb5OU+VBlW7xWqAXE2PHwN39g8VRHLCVW20lFGRHOs0GtZWNY870be/+bhhWqW9tTUn/9uSdRnm
8GqYn+Im8ElmL2nfI0imh1pA+agwCW88gT7W9D842OJilcNjpNvR1hvEvMG+ma1dNtAscr5xdmvl
hBEe8tfIY3zWtvYhKOUGQVRs0tqs5WkZ9WneMD9Yo7OyPVoSzjxh4RyEgyaGzgVSLFTwVf5BB3s8
JUyzkEwDm2DbhESttz8IdHWo9QhnCzy605p7mUcfqoAPLbxh9d3DyWDFWiJXAxERdSYj9302dxn8
TUn/9aAK8/c0Z+Zjl6ef3jwN9IEmbee39kS00bKGuP4OLqC9eecmeFcYWnAxUufQDorpxoyKRpVE
DKbjwCfpozAP8EZaUVFvJPifsPaCIRzBnSFb0MS1NosGHi+ZiaZtMObtzJ0yl9C7stMOs41uhCRN
5F2V9xoburuZ6vKuHQhIT2iO00NnDoMJ5YN5Rg6StURDlAQAfAf/p7BznIjw9CH8EkVgNKCCinRE
lFDmBQCejCG5M5UQVCqoEj3nsigrdcAU+z14PXp6VMroc2oY8yXTv7aq72leXGynjTeJ156sMSv2
wTS82KDeVxRV8caF7I8lQgF0MIywx8OyIff1ZActbaGhdZdY4J1pyws+C3HJwKevzDTbdm6Jmhl2
6zpmkr0CUzzu3cR+MK1ebb1ypE7txgm9f0d4+cgYMY8gaI9Fc5275U+43tnLSe7TG+MkeraNJGT/
Kboldog06OZNYxTQSrHjYqaFZuAJ81DldYHw2whjbabzJjH++l5nhtKzxh0xYcj6bQLQDJTh5CCQ
PgfK5JrnygE2yPJl+a9V3yQPyOgRUADdoDOu95fAmAwsmVyQwnxhzAdVvjVpBbYFycMUTBtNCARB
kKe2ldvuMtLzzks+i0tczTa3CETLxqe+nNwLNVCdFtEeb9yMYtC+D5iKXvTiZ68P5M/Z2D7HLIgv
yCrNMGmDeyP3wC1XMINbz6AEY5e8zSwYLT2BZzD07Jq78q6xRHxnTj/dwkAp0xiXjFE7LAMcEtKG
KaalwNX0ssLQ2RnxLpn7Z7sApFal6bkfLTvUNZbyQBd71frrvHT1c2+Ml8hFDWKWQn/Qxm5jLG+8
Ase6M3p/sRnhU/WJiw+jdH7JDPNM/ajtRcFAxjd5cajfozeh5lcNz8UKw45xmf0GY8tCbDATB93E
bL1iMBYIuUV/6hEFSlZDgiIXxzRgVCIzz64FlsNDufVWmrG7sSwC6iaTgIxKa/WPJrLVKs3cK5N1
e8fWnePk058w7HYP26INDYNwWWP0f1aD1W/K2CZWNSWrj6bPo4xJQHc1m1bHlJqMJ9IfdU4WL5Wa
opS8g2UZUmiw9W/md1ty6wEvt8lBsexl9Kvo6Rqwa/w2q4axND6mA4Tk/j6ZJYewCB56sFOcfSPM
DwUrgfjPfReMxqac7IbLcu944rkYRnmvV5Xa2IlVsh+36l3GMCi656PMD8jdvrxgJJFEN+pD3nEf
6jUcK7RJ3kkFWhWOao8DoN9LUeanPIE2nDcPjuAarKQFZzZwRu71uOFl2rZHgH2Am7udJYfPsrJf
1aCXlyytzU2PPGRb28ibM9xjdMbvbs86thiB9cSPwmwcZIhpTmxt44c9Su5Vg0MmfK7vzAl3GWkU
9WUmzNZCfLlRsO010y0Q9gbH3OaE1vsRbL8xlNtanOY0lQ/NBL3NR+86G5GxU2QDycIFrx/DiywC
6YIkBXQyV+5jTS7GvaAd7pEzvGZKkSOzWuLpLanDya/0fRyjtNP0IQRsS/ntBpikXKIaQYt3Dk1X
hHLBuiub6TJU8iX3ampoq3/Pu09V0LxhxwIb0c/uRlHihpd8wEmh4wly3DU9KLnlfjGQaZ6Cey7T
+0o659J10/MgCkm5hloqsmyeJhOsaiyCTVFZTxCjM9s4aQFuOr2Rh1SrwqHEOtP2+xJ0C5wQQJSc
sYdcmO9z4BlnQbT8OhNIZVUTGgUlIEzJFGhfhSjL6tSe6PpT7T8Hgt1DMEE301oD1RLLLT5vZ5Wm
5DCzBfXCHsUqMthOnnS3BHMrF8M8w9hyqq290UKPHjLYAcHsv2Rj8O11orwEtjgyT6Q1lBJM3qGT
AV00QdFo5U6Dp61nxHP0qeOyj+nWlRuP97ldBrtgADLc/26Vnl4zxoS5LUUIgF1DciUakjgnZOJ9
dpStYyKHw8IIU+Bg51iDPWY4i7FYbP0CfpShD/UhSOWrnww/Bu1tLFxiQG/oiWkNlgdHzTLw4D5+
4CrwiSakMsRR/FIPa2lsNFIX961FIgU4eeOMAwvd1lPS0WbkkmtZdBPESXGxjHXmnTXUOzdTn3qC
5pmVmKCbeyjV84qdH20nuYWX2Gwnv0QIhUVnat3XGHVf2LSRQ88MXQ6cl6wA6eMqDQTliIBsGuNt
p+o7y+sY01A7baVh4+5xniipN2biDgD2NSR1hQ/ve+5ow+RfUxiV3VcdS2/d04yZWusj9mr27Izp
fTt7JrwZaqXWvXeDjZyAZeAw5IBzekXCkmOVOXZz8NhaRNlmZiepYwAvZm+XJXO91mfolnIqg9WY
dRHq18TZW6ZOZCoksnEWaO36Tf029HXGesqsuM5ZmpPYfB7md7PDU5jFXbKxLfyoeM0trCyFCodm
+q5R39K+db8Nu35NB2zQzthG5I+kZPhRTkQg+KasCnNf/0iEtW0yNIeQOXZpAoCBDiu+OFERVjSe
9QCI1Dxo77YCIAEOmb09+pjGx0fHdjsfDz5SzJXIMuCDpSlXSNheBBs4ygov5Pe2fa+hbhH1l+Fa
J88t2tXEIkcDRlz6kpZd6u5Sy1brtsG+LtPgWAbuSeJvTGb03emo3WekqM9oArUhXnlekcAubzjs
HSyPsYiupH8QJK7SdaryYZPNBpRMOv9kzYp7K96N0G4nhKAjG6dOeOd8aQYFtfmZdPUSWZJj263O
Ust/muV0CuIzvraSqxFVoaEj9KJyu8MNq1iuJRP06Cvz80fXK55qV5LpW78o+g3E6dDkaAgmWtnl
nczwpZSFvg9ibnwBbRl09VwuQ5P+zJS5KYaS3kT3IlSVrOglGhsrQrofawFh9dAvfuCfLB8I890L
bgUYcRYQyNIN1Hto8LJGXiInAd7UkRdGgFwSDeC6aZY/KI5Ysntw5q4IXtxEZ+k0ykWSjW56ebhJ
qf0ymtDilZQqi9D6j2z5Xz+9fe/mqiCXbVnWFrV7Qo53qHzn8/ZUbjGwjt1+MWB8+P9+5/b1BNZ3
uQudbl/9+UWDwMJtMOrnP1/enuLff2W4CaYbEUXYHXvuOUO6q5uCj+I/n9lUEELDfz7thKmQRjwu
6+Vt3F7n7V9//uefP/aPZ4kD4iXmNAcX3GM4uL0MckCglsQpfLHlbd7++1+v7x9P+dfv/HXg/j40
f55neVqkmi9BSzNqii+xw3bdVnpxcHD/3DMV3iMfAq7pjZ9BjmWnj7slh8Be176A/C29JaWczv6s
VxOjUkUYbmsjoTL64Wr5FPg4J98LQeJVlnwih7/kkjZoWzuQ79RW2pAcSBh9HdTocqp3fqgrwssS
mJchLtg3EM/BxYPP3ugDnkkFkNdiQgyjGYM2Fl+ck1Z/JT5OUlppxUFG4tj6dXmumL1DWTu7flFc
LTBJwIdR+rMFYwMiQl9EKIxM/Xcrgvgx1b/kQLaWmaEdLiW5zlFgj1v/MJfU59o4f+LKeMhGEcbY
dg29HmGzVOuGbt/G8rmbpvl4yWHEHXIDnLcc9FMK81HiIds4UdVCNzsrIVZ1kuv7qp+9dTPlbKV8
BRrCkzthu88R58pFn0ZowGkVAooSO1+7dmaH6UKURCth3Rxqks0Cax87mvYYh5Id2zqu7GjdaJ7H
tIuD1kYa081uolLNr7n+lNDq3sjZ++n3UOqVFaytFjWnOxxcTp2VZ37n1Gyww1iNBEnNTt2EqQcN
LI3UBeGERfahluzGspNAlBLqHgS8VaHdFWMT3Gv+oSmGC32NT93od9jPN3Hmj6sCXhApOGQ2euol
tSJ8v4CGEsnRs4LpozaCq8M0aSdT4DCq0Lb9gHqOUlGGUZcm9Gizh9qKqpUXB95+jKarnXNDtfMY
DEkFn0jeDaWTH0pi3kNpvZk9tjq3pxBpvKzi1dJOt7BAS3bU9z4RInFzh604OduTRZIAZz3RJLhB
osIGPNlmm3GeyDnwgoPJDXQLbyVaW5P+kpnkb/vEyO/notqKsmGSgy6d8OJpZdB7gB/t78AwrGd3
kgdCty+WYJI5BeXGK1MX8Rxr4KR1RFfBI1jd6kVXc0HqTvg8crOKgJPHCTSw5Bt2e7ktdOs7mlKx
I9fM2BvK9e+Ela2NnleMzmTemMjAV1NXX3lr7aVgmlAyV77TUp2GhverzRG4aBGOXTPpDLh1qIeJ
H4KMFJY19FhSvjgyTXMwkvFUBpxYfhOjqxu/bb3VD/wnggBG8tzJFQinyv3R981wkt5XOj/Jec73
SPZo4FvtZfLXdZ/IcI4Vy6k5f+J5gY2dDPd5GT1nsf3NFMmWuNaEh0zf0Y4R+rBVU+TRvvd8GOw2
Tif4swx0Iweh5BzUeKCq97FD4u5bib9EyyEWV8394tFYOkcrJs0ZwfdVKCQTAd3xWIgluQfE+ZxM
G2NkOn/5Oq2z0gjxq3Apmlm51XPvzWzJwRtzGkmM6Z7bNntYxgNTN4ys2m6ytZL2OQP46ThfuiUi
uqbaVc7oWkQBAgu3I86YBdIChVWFSdzfS8jy69wsYPrptbFvGudHiWNm69txvDIc3IUe7v21OSC5
t2qEeZk4Kc8Yd501f5PpSRDd9GTWww4MWgR+eBxdyAjY613P+M0JOKyHMaeGSO1Xwxu2EXU+xGYb
Rh80rG1g4VpR87SPoNgDraVfA30dE1OwZZssoJgDsi/NnMS/L2qMUcXJqcrt4+zmuGMUGtxl+Byb
8jEo0wpW0fSaO1axzZLXQIcSaOKQaPUITkNqXCpv3PWzeTTtgC6q3R+cKXnWyARCn0pP1WsijXmO
XezktwMRyEX0vciU5k2ZmhUQMMsLu6J/TmlbWA1wfs1/8NF3LyT6kUgeBN2PLal827yBgYsL4KHI
isvkmHrIsICsqm9lWWbYKiTBcfMWkAa5SmPUAN1QPNezHu3SIsVQO9ADDyLlhuMMj9vT8q1XzdQz
cG6lTTPBUKEL3xDJV1tdUazFF02/S/T0ta5bphPW8Bkhm1iZOWi7qQPq48/xa5rZv0yw+Nt2aT3N
M9SgkpKizU3v0VJi61mLu6QJncZbBMnwCqT21abcHwbvXZMlGxZpVpdekUviOK+eAV+1+THperO2
yDTk5jcdoKtddYjEO9/Qj/OCBaUMb8glZHYmItnttNJ/FfGYnBq9+HAp9Bqlm1uzA2vVRrTLhtF9
Bs64NyLLXbVcodkM5hP9OOlflb0WhBCvIUXfOVU67nU4326uIMR00aewhb5C59vvuxyuQuf86Gjg
bgOVMfrwdjRF33tDJSfI07/ckd/tiF2bKzaJSYRBuE4b6m/6wn7CmSkCByOQCacMQV69X+BL5QLq
JCxlO3Rtue29o4qacj1HkBwo8xu/pp2XZBDxI9iSwPhhszTqEcJWyeqaP7fdVnM1iHLcPdmqJqRS
9fKQp6ZxkjgsVwnkhqOq1DOhQdgtu4y0jNrpAXD2+i6xqfhZqo56G4xEBgGh0SArISWCIKf3+Z70
0N9Ejh4Qqng7ShFuywOT7bmVbCKU3WFLdekR0qEa7KjYBhULJ8ErpzElvjbugbT1ENAKnE2HBey9
KTOEeE6WvEQ0MtdgxEkeTMaraU/PgKNoClvJsK10unncvge3X2sNeVVebGEJwsTaj9VeuoEKnQI/
btaLTb9cpHoQ5SF/cYrSYse8NaHfBtbUj/dZKgoObFpis9eoaSYzCXUjdsICh8OGZoVc0GwlY7pz
E/8qkxwDiPR8iDpku9ETeky7hSZtkFjljU8Y0Mpv+uJ5I3ToMEZ9hNCQvMVZ/NbZitzKtKU4Mhqs
0IzRy/oQzQ41kMx3OEjm+5z81sbVvBMX0bdTxT5zEVDRU4ljqLHMO20oBA6xhltDb77HRrL1gTUW
9p7dDo26tv5RtDC/zarGq+6kd41H7FoK3Ihqfti2nl4e4J9s/XSv6j49YkCB/+gXuncKzPRCAk2w
n/TpcYx2qOe0sJVy56ayZzsjWCR+mOwRVkSu1ROHx+hI99EYCamgx8Hc1eu8tl+bYHicqva1EYyz
G+G+dfVobrX5vrMjUGamuugwR1YE+12Q8J2IaLlqreQIDB6hteLe5fJfM3C/S50lThLb8cZf+p1t
+xZ14HKrycMlYmNVGlkaG/ZjnCPGuFbjDIIE0ZpnlP0RxHQ1qmfmBJDYtAC0mJ0+zsZVyWKRbKJ4
alQQr+xpSSDg5XS1t581eUYfaIdASyi5gnkpxZu7SK/FxSmGx87o6X1W9COZvBtgwVXwdAPclwvv
mdYtTWlS6+IwXWjcf77Z9YzXJeIg7CwMlnJIuYWm1SyxtfUSm8youljTVm2bEmI0QNpTc1VuOrsi
q5IktHTvCi+s5kA/3h68WBuR31E6pWr48+BG0B6FZwEMWljU3vLQ4nSGNW3t21IrV1XXvaP0Izeh
9MzjQPwUQSC1sVGLXX5wX1QimBNo+fyBOjfMrM7bGwstvMY3tIstdPGaDuBkedD0BXWy/IvlymXr
YPvr2/fAwQAaTY+ZCbRBCY9W5vKvSA0MUY0hVrvKcA52C8Ihpi11HG7v8N9fW13hbabYZ+JaeFZ3
gghMrletLDo/mNJvVu4/rm5rUOBLlB+/QSuNQlpCU1pHh9vfJByp5Wf/+vMJ3be2iIJ9WrjDkZY1
2VYBWdPYzLQnsPtgDD4YNMujWH5++6VxRPE2mhrKgiWlBZs7yafIN0i3KJ21C6JqFXvw529GYr8U
Jasi3QjZw6nRcI6vrKRcl01qE1zMyYjRVa2nkrKCMwDT5M2Gn4FmOM53N19+YYO0W82EGSR1lBwC
koR3tIP2f3647N/5IBkUjl+zb9XMwBZIQKMsrKCq4J0w7H74NxkhZamAsQdu6+aFvrm+izTdoPa9
SyFJh6pWwCxa+pYADORxXB4yrUUyw7hc7WU6b26RAAkAh9Wg+eZHBi/14CfZHi23c/Sy+LNxG1yN
JeevUgWxgVhNbw/0szdGB5GiG3AfTjlmxHRxpN5+ePvXzaAq/ZpJigoEamyGnkKbWMSX3prXj69t
XjPKwfZqLB0cU9QUly+Va0200tQHa9wHd8Cf5bBCAIWIBgIThaeJXIB8E63Xf8dY1lZzPzzk/imL
9Fc7t5lmRj1dXv11Zl+7QrJ6NUfrzTCNV6cn+gK0/Too3Eci/LbTPApa592BmvhXFVM3/4id7r0h
pRpVH0/tlOU9lpMHFJivLfAx5Dovo0sF4vWfeh/wt41GQSX5Iuv3E/Hlwygx8gY1AVRolg4FpAvw
i9yTMEmBF7eKk6UQsFOazQy0GPUtplruStWx8qZzJmY2dTef7b8eWvpRDB06bIzk9d1+CAO82Wkp
e/blZ//+/duXSb6cfLenvH2td8oL5YhT5z+fsicWntVz+ebt9+bW8bd6Y1+qrGAqVBblHv4s0Syl
/rtxhoudo3ZpguQdh08CbnZaF/WkvXhUACuvCNSxl/rG1/BIR/5JdnhP3Fy/jIBI1swFH7TWv4+k
u0JkYcIJsBRhHnwgBVTbpI8ebWuZhDmY1rOAPazO3c3iR4AfTZKeG8bGqvaeuOQM/XfXV+q+HtdJ
OQ6k+MqLwc3j7HpHe0iIpMvEZgr69NEqIBI0E8VNWWXpEdoy2JRivHMEl5VcendxXjLHqNVXg8xz
VyH5bMBs0Ugw91rVPLPt96jpmh2WeG53St+aaJQJgivn0O2MJyNtxr3dxRTdEWuxT40xsVzvLPeO
XIP9CHz/Os75DoKPOorIPEhHeBvHD+Qu9ce9YMtCqYjiWiAy39GJZK+vjN+eN3KN2tOmzZgkpVb6
XmNAkoDQQo81fxredAMenLfEmye52pqu+7PN/Yvntg+qya+uir/JZ9FPutA2cXyuWcpfhszc6Vnr
HFLfWg86xe/U7rAW9ge2sy+F9EEhVAzqjGL6Brf52phWvG00mvtt5d1xdbwkgUBvQIbAqiDS3Vfi
K22Hd+72vMXqYFsmewkhnu2AmC9nya/DfJaP87rIuM4UBOK+agZmLnO3Q/L1S/tmnzWcibh7Ntx4
CBGhehu8E884Toh3sSd4UyoH9hl7v+tqiHbtfInKFtmatI7MMQuc1l4rIyh685PNZqVwTKy5xZvl
2j89gMNcusw+mKtN8MmYJDGNHQmxXVtRsmipgPt1DJFgz9Y76MxXWr1UuWzOLREOmrnv2u5cjnO1
dTTSYTQbfoGeXMlD+eFZ4jrE/RUyKZEZbCgHWwSbKIolorGG1nW2cTSYTfay0wybzD3hrb0nc0Si
Q2m3pgNO2jPH59hgCFxK8a1BsKG7gNm6aREmdZexGD9sXOcrYQ3XrPIepEuvQjmP+tC/ibx/L4W4
eM64T+nZO2kdEGFQ/ABlTXYxLApL47LAfXmuyvKTTx/8tx0/uLn4Sa01r8koOZC5d+ZGT86x+02E
5Llzh1+jYf/qGMlzgybuDkFb6xBkl3RX4uskUIVWrbEHnL1i+ipa/3eN0LxGSBBIqXN1Gler/UYD
84XT74f5rDqQuCiKe5KFq5+TTkDKKH6NPimkXoQtOR7TO8CvH9m8tAJMZhZt/zoFJkTuhCxZcjS4
RBUdCstbIXD/4LxMIESRBUDBfTfF+quCmLBJ0QnTh9e3zfI86EUkRT3xxdOYnUj9fCI6e8dUlXBq
XyvWiyt2hVZnkQF61HpYZHW8+gzZUdab89nyLIb0vPCshS6Ih+45bVS9K+eSUX9zEp36ULleMvp/
S/wsC6F6rgiJo9nXk1YuRwKhZb1SpCSK0Wp2gL9pg8IlGtGQG7AyNoMx3lmQb1cIDNKpy3Y9MTnu
yGCDzfW9IHxnnO7rxTZkNy+SJq9Llrua6F15yz3LdEAJROKgC7C3zKRordk/Bx0ZDqFqm8nHemvG
HbUvHm+/TR9hD4L+YB5fMz7pyCoqNVq/OHm4W3ECpgYFLG9sr0l/z1W66IQP6dA+dJb2GQX+I0d4
ohJhbe+vU8ytp6hDbXI3nSDgoVP3XRYdq5igX5PO12CGVTG80mCyPP034ueyC5gQeNljVU1PvZrf
6qGmHDOgCCTFWeYMQDQ+nt5B/2jQwDLg07KBy60Hi6RXWqDBF26CdiF0i7UYrG2b6ChqnH5dl0m7
IxIYlWuLlOQzRku3CvroxwwDJjR4HTlXpdCuTkSipT4jqGFe2VlftCZOs4NPyY7qn0qNbzZ9Hbyo
LruMX3WHDE26EbMrz9lpqn0VifvC1IImWkcHOcmHX6qCP9Mb/oNOKnDXfER6NK7ZZd3phXYBcvrT
T4JXYg9Dn0khgrgwUg4o/ah81SSrbRXUP2OR0gokihxnagP3gwjslsb+egrYntrtO8MkEm9Sv95j
VcDm1ffo2kyd6mGcDqbZf0P1qlDzzFfp6iAMRIE/GuOYP5a/ddqiLK79QywjLkrUBFPakPkmnuf2
p5ZgO+oyydmi1Mnosewyuad/VDwV0sA41iBqq0TeYWWgBC76zyn2kksSyLeYlIqV2+rBfUw3dcUs
+ctgKLDH/ZRgGq6Kg+BeQpiIHyJMKDYaTrfNrHE804h0NhLa8v1sWudqps+qk0S96YV+Fywyer2O
jrHv3Pmjaz8105PVZyj1KuQVBmo8J1Ipcwo35F2i+1naS53n/owoak7NTBwTiV0a1uFhN3dxs7fY
iIVkNEPUAom7imrk6xVE9jXWYYPxc/sbjP4+D5A9JVnB/dU0wZ2iZVzNwBE2ZVeoY6J8ewu2ulk7
RvAc+Xn9BKyeFopNXDblZhIGXUcDWmXJqXSmh4Z53jmwlXd2k8bc4i0RCMWc6mwUQb2JDfMSmPlX
TGQUfuNSHUZmYkPgNeduefCrRIWjwceLd88F0UQRQiTkqYK9stPruTwlFhvELFs6S6gljzLvgu1i
w5zywtjTP7t3U9Rztwe/mylmC3KQnWCXOd50TFoLTRBt/Rj4KaU1i6hhdwVyhJb+GEvJ3e3BmFDu
aQFKc3u++gzu3VUwLK5ERJ8rQwVncDhoRdwRZ2FaiH2P6tdsSKAfWQyJRe/kyq5w5Y8dhBpq1f7J
O9RCn598h+CxXHdMIE6VSUQp06++GOSzMsZiiyuCKjFNzZ2fLmhR5WgPVvWC79m73r5wY4JAjWWG
X8GN621nsLkMkBTYJorurG3nOzEL1lWiuHe1TsRnoDg8BAPaZ9GXv1qbBHnLlO45n3FWGTLZu0zo
1m4D3VAXiH+8yLoLvBHZXEcAtJthi8jpBK8x5tvhPJhqZ5ps90iYdVdDL21KS43heqF4tp7B8Fwx
5Z90ei4quBv93WDV0xPPsjFBe0ws6vdZ2hgbuzcqZHjE7kDd5zl3UZIY53hiiWvNDDGjqcFJyEYC
r+yOLYOYD/PU6fuoB7weYDESlBN5aqSQSXoWLHefBs0jGaOCRqCxFYvPEhMdQ4xZu4zS6Ta+oHZ3
O5R3yGPUhsuMDF0V7bUxnTlJmwnBaKgaVqak5T9berwlN6/c1S6NeBIgCSdoyTYdetQXiAcwUdpH
gMwa7TiQRzORfrl9rfr0YND4o4LSWtxLr77O3uNm6O2WtHadbIdhZuc3WIBtLBbQ0AZtQnTpdMB+
cInHxruIdMx3s5L39WwTrVGUW/idH1mvfQf2YKMl/T/2zmQ5cuXasv9Sc8jQOLpBTSIQPYN9l5zA
kkwmGkfnaB34+rdAPVXJVIOymtfghqQUkzciALgfP2fvtYljTVZ5S004QlfyRaDX4egay0tRYT6m
CCw3gWaFWYZPIr5vl7F6ImRQMvMkcbXukiBaE/6cmm2zwtSSkWfhAurYBSXht8Uo/sp4ao893Twk
TsST5fFl/Wdx2X1zf9qS/qTeUkRijDXTdiousP6fmzmb74IJeM/I+u8QWaTnFKx+/Vh3xkZbpGJp
R6LwmoGmZZQpgtlZlGUs1aIWdoQAamvMFXmU/SCiMUg+i7xDUOvASs7mernm2VdRueGJsRsNVK/r
WKTm5iAqZJjQhrOt4blXCdZh47dYspOQJlgrzzReO7RaOclJa7a1G5vMyLw3XDL5PfCfdxVTfqTD
cKwSDmzLlN+EeVfuxlJcZj2slulQYzgmR8Pq62MinYRqpk+PjuZkDRkdO2SZ7G01xWfHg1hKzHf/
6Fj2MRd/iFpMqcFRXGtGq5c4T+8HdzROMTPpnpDQLTN9fEqpRYqYJusyWEPti7HclfQI13vc3BFC
Ru7gmoE390Q3V2wYsw5O6dC0J6L8TrkrGPaMy0NhFfepKr1jFXYJNYeVgWBoiKnXPtGZ5oupm188
QuYpJVh6EyxtePKtZIO407iz7frVZgp18Ib+s8pzGJdu9oiqeHWb6Js5F1dvyAJOwdQXXUWKlWw3
izehOmHmoT2as17S8Lv6cevlTEiW5UMBS6Gt6N50JvYB0XCisoGCkRDmx1gp8zP3V0Yvr7kn6Gmr
1YD5x4dYGVTiNCxIaZKHqhkF/nH3EpDN4yJaZirhvhUoIggCCnCYjBi6K/FpLZaxryTs9Y6JxC7T
oLDD/vPHGv/zjZWE7e5kdgcZpIs7bKHLS+MeTZOuXRP4l46vNqrauotqQYlYWGQfSiorFOa4P1GI
0AemSREQ59eF7sM4AGT68QD/mP3MqXcvHjf4Nnb1sPFddzm6KPpvG/H481Nt36LQDPG0gilA7F1R
g4xphwIqVSEXPc44TCNEsIODP3nhARsGVUEe3FrOGq+uIDyLKr+Sz7UZlIdwRAbWNkQcd/1JMHZZ
zVKAJD/WTDMxPpO5fOasz8xsSY/MXi7SkhSbuGlq+ZlOiXm0PJrB3WLtpJt9VgIRK5KW9J9ee4s8
oGligFuVSJhinoAm+wmZ6KtDumN1IMpnRQlgAMekiUzPEC6ehQ+ngW2dIhvd1bPcUAf2XBvMc4n/
q6AZt+WE+ZwLfmXhNNB6VHwqHL5xdFHnEqMVFNTwefDQzGbFs1B6RdVjNaZnchTNeD84VFwweEHC
x6gl47bZdWE8bH5+0pccaH+WVOmqcpuI+Fc+xs9JT0pxygwJ+Rqn3TVBfgqNv844QlhTFaSnhQmN
xEDdYg1BZ7VdkBgZyv7Derpa2OS91dCLs6ef/Hj+HVLlUZoihZgIkc3y8SZzHTKXWY+k2d7WKRW1
CcklsVnnU+bHyBl5FgiJnwQXyXYfFTfJzLsKOuNZF3jKgQj96gfOYl7D1MfIuNiiMXfpnFMYGajM
ui5avxmGkfmG685IQhvZVqPwAGZ58BEXOmURRIOVAr5hP1mUf4LQfprz+9F2AaFwdAB+mG1/2net
s8KU009SH2APj+/pwrUDA2jg1KywQyNCybh8hFLfCcupDl6jy0se5hZhIkC6h17vy5RDbgAZbQ3i
Ml68tAetZomjMs3bpfO6a6uG/lozcy+ZmZ58WenTWgN7xaTuC4dFE9DkryGZxP1IGWlqu8XwV+wM
xx7vZb9OeJaIWVsVTZPOj9Xg/YKVXFx+Xgh9/UhTSFcAzN1dUWc3RjKYMJlm5NUWh5BLtfhv6QSQ
B9mIfZ01fMZ4wQnOOvrIsH08LOTBkPTi7VlL3IszxBfEKNRDYOwbjvhHFaiPsLDsreqsh3TgFu1n
Yzd5bJLrTWWuWId0EO+GzzAx79fvj/YagFecaSI+L4ImKJ/yRocnhj0haGhOs5rwAgRO5qkPjr4q
wgNNfm+DFoHBnTKjYjLb0yxxPP3Ibq1hdLYW8Q/GwNWjMBg3IWXCtJ7U7NZOdh0DmL5m9MeDmJxq
M3vPR5Sg0sfNQP0IdA2ilU6wlC1kLPj3XemjNm0z7qXJuK2pZJA4UDQVnnwSvVshw/n+QfB5DgJs
i9P6xkc7xHsjaKNu1U5N3mvfBAQql5RLCeqeqlOvLZXxVmnS4H8WItorNXAFJ4Rwx3YcF4bLw/65
VOtpdPA5+2fZXa94+n3mEszuKW7VhlRfDrdOdSp9pv501uBdlnelCbJkimd1NKFEUCmiFyHJ6MAU
mHovZDUeuvHNMjBcx5RlAi4MpT4jY+Ls+6I943pBbTuyqf58T573bkxo04SFZ97GMfTzhptFL5uE
asuckpeFQjCidGWvh4FCKAZZYjLeQ4xkWGdb3/MMK4lnMjJqgRtrQCwRTDFFq6aRiauOjgLPama6
2BOrnJ4BC5ZtsdRI5D59Pw5UPQwd0oaZqX8i0ZzQ8yY9t376uZr/+w7kV8XdhJAWsbdlRPa82s6D
8Smx+teZ2wqPEiSV/74FzZahd47nm2jGZysaJSuWnFkfyZqv1K0MZ/bH4JRZ6Tsu+i4inZp57FxR
lvBDde8fZvK48Wu10Iil+W1iYKdbRrhiy5If34ICZk32piut63nrg4PZZig/3QSRCfqADsRiyDeA
1cUqHznH3xoJBkHfQjC3rlcjeb6IItDss5J3Mwc+yY+LlpIPgwitSjv/DLv5+tNSx0bikGKIHkMK
IhG8fI4M4d34a5+SpX0hVGqlXMjyvvGHa8YiQ5j4Z28RBp/GfJqGaLalAv8lFkI5uzRyaZ+T+sF1
/OeaOExnw5LTPpzyT2ik6VY5mGUKK8rs0bkUOQIKF3RroXnag/mOM0l6q5hCbUr6tm/jmCrcInWy
L/xkfivxHJpTsLYzhu+Mhs5Rade8D2rzW+unJKztDxoVKJ6rZbnJhJcfXWeBYIdZPTJoUNVgZM9k
mp0y1x6ujh5P5cjhL7SEfR2pccpiQWddz/Eh9Nbc5xhCSoV8E20/t3MD8mCj/GKNbiZjqu0U893q
0yVJ8TwWPI/rHdJaw1cfzi+2XV1hCtxONTiQuCWWFdM74dziRO+bQ85gMdajzzytd49rKhYpqkSz
mBiihZJtlkXFKQyHR4onTiSQ94aZgGN8zp6Qb+t6yHOC6sDfEa/7mfrxcy3VQ7WI935O/xSFd0yn
ilUtdwcyUNwtopmRS+o/KcprZ6JD6GRrZ7+g3BXrQ6Tgf9Nip7G3kHeDkaW5SxoioVH8bGRD2YHv
todSTPPNZEUOizaLCv/4s2HHnG1N+4JpjgSjxC0iPOgEhl7Gi90Gn40ZnKQIcQfap9TKsGf1zVfc
Bdyz3Fzm4D7rgDm5IDInjqoQslmlWKJnRMBLxeYbjNzagkEKm1/+6WGmhrIWHtdn185JrC95O9oI
nnXPcteaJMuQFX07mNSKw1pOaCfeC4VbOajv4oaHwaxwS3e0ut1E3Nbo8DY/77wdcWnn3nxHmiuo
S2Ewjsf+RhXRLOGtvXqD54WNwPGxb/Yhi1yK10rDHJXc/j8gqp/HJcmB+YnqaqCdprfI9U0wIQxD
nm/dhmUpRhyPYePVW/+Y50FvxtaJMJawOuCvjUrAH7UVbudZ3Bqq4FsQfssCZsZ/M7FUwO7FrTkj
taJ0JcR1RCqEZKiNye2koDwF81WsOd4//671ZzsWOPBImzppYOasx53GN+2t7fAkDdkVR9TapWfT
SYn4IfytR0NFO6QCd9cTvMIEhZsiwNNUeC0Xr2QPAyz3aZMF18oA+9jKycqz6lj4dBTjZBXYeXxs
aI/zbi4vbgCfKl3P9qWxXGXtfrkNJ5W4ZH9OaUH7aRMeCsP0dlQ+r2MY74yWwx13/6YosAz8WHMD
gky5gdZOoa52sUw2quMoXhaUCH4QRj7wI4Y7GDKMyXlSa+4z8jaPXbxd2xUpAjeOAuu2yc1R40lf
Dlg0DKo23GcS10alPmqu3I44yJcOY42VGQ9ZB0ApK0OmpmLgyAh5Kya/9WCpjA/adU9iGl779ZRV
tP6lHx0SYxK26QCoc55O9zne7qhYss/J5qFvV6h4uHBik5S1ChcHBqT2mCDxR2O5IClZQlrG6/04
/fCR6lHwbv/+rN146Wg0WCjYdX0c+2qmbuSSacd5ClST3/qz+C7KTzBm+p0xqDn7N7joEOKTjhXh
ZD45oGfPymqJ0I5FGLl+3myB1cu7nN7DtsgbmjCeD7qITM7EqoMnxjnbaiJPh1+xxyiMPAj3ncUT
RBp3sZtC/SKHOY3CViLCmTtG/GafbWkeriFcbECTFV+NhRXL9meSwdBE8fDj1hgZrahwOY5dd2/x
Hi+5j5CNhC+S1Sd4qvNdR8drQbcU5PFrWFntqcGWgw7HO4wJrsGlgacBM8LKMonVlMyJ3hnYYxMK
IMwNNTki1bLXqr8He4SpZZbFo+WgvKlZvjHSjIj67CG/dpzgSUgto8owq3vNafFxQcA5oCf5J9Ln
/9MJ/290Qg/y17+Z/6Pf/e//Tum7/V2S+Xchsm/4kvO/Z/dZ//xL/4ITWv9gCmvZLkigf/IHp++u
/5//wwjCf7i+DTDIdVyPxD4HANm/0IThP9izV2yP6XiebZlgU/4V5Of9Q8A4wABJmra3Ig3/X9CE
zn+yQRgIQk7kxO0Q42fZ9n+gExzPSVsEM8l50gTaFsxkpELgNHg0iOomvhL5fHb9hShXXzyXuEw3
C1XQ0dQPBMmcc2PScLfWU0abx3vTh5bBSENjKQ/Z6PFWbcSPrbLBlViwcKcyf5LMX3eTxlMBGSkq
YrNm2ks81qSm79beZ9awwIL8X2GK9//ELvw70s4W5v/5OfmmXDOAQG4Ly/xPHoPu3NmVNqC4uAWw
Xrv9XjO3OMItQ2q1SrOywCnZFClpwlWkhcOWlzoQnGQArErGLpVlvlYxtk/XbA44tGmuyTzDaBGy
C8S7NnSG8xBaL17vd1trqJ94Kj9FWor7n5eiTCkK8Pns4pD9HA4NIpdTZpTUhoxI+iqvdqU3IvPH
7w/iGCnAvBjDMQPFsptRMtAZsadL2MmE9y5+S6dRUSvnEEZ5+xysWSne+gK6TZ1xDfRmZZ5/Xjrk
RWccbf5pMR7+9x+HPpvLUiYVychO1IX2cnQyezn/vKRZT8PBCp2tHAj2+XkZM5IwnDh+IDEagzk4
ITwBXpnv69j5VR8b3/4e6xTtsiAFrm7RLyWzeueMyaaU2gg3Br6zKqRISjzTPDdGkhwqLyQMUJJB
S9i5S2yQAqYMQO7LEiXYuvqhkFqelynFAF/iLCsAVDTQ2s/Cc5odii6Eg+v/XHoz/LeXnz8zGj+C
k+AfG8RgBzwD93r9qY7br0um4WhrZB0opaksCifbSPzAOx9AGPW5nJOTxNcYD6E4q2J0zz//bV6I
penepKEoLayBGQRjtX2yOhkLdWySBRXejEiEAIGZkBkeh2gyGDMEWeZthUN1Hvfqty0HOng4jMhR
cLrz7FgPZs8fLWiqVyLWDVTodmOnY7P7eWk8BAxOUmeX0XCzC40FvZfN8PrzRz8vSYI2G/iQsYdH
8rAgV2FWNAzG+eelCf5adYkBnP4ulJyPhkYxQ4Mbz+WmAtrAcXJZXLLPFixBtAroYKK6bBcGZuGw
o3jFcNjiDOwJbczsj8D7ZQ5kKaLGrjZ4Szq0jXwMEpBROzvGa21gKG0m8G89WLcSc3eNfhKxxJKf
2/Ey/Vi+4KGRYUQ30u3C19DLy31c5ea5wwePOM87dXmfXiA9eIwesmfo5A6aJgaq+n4orezMvn8t
hjI7qDAh6oa8DjtEY8GzcfQhNZJDrtEdAkVabZlGGEndzwyiYXObuAawnjn4o+cJ/87HIAZrv8QB
pY87ygNBUu2ZvGt11iYeCkvZVDm6fjDWcDVSpSua657GY/DG318bZqQMLSiiNoyK9C5VhT72s3vo
U1eccyrLqByxhJq1IvhC7YMhFxjA9Db2uotUdRbZTf/aZv1vbymMs8bgtgTktwRIrQafyK0pJdct
U0/JGsTnOhF9bRLIp+pFldTMTYO8q+sJV/FgH4kyIGJ0ClE0NL+cCesq7hDkpm53iAlTRy+IHRg5
NeMdKzzYjsWKZ6nqteo9WvGyWE5j8lXPyL/U+lKEjywcq3VmabYhUd7bn4WSDVMdRTkilHfVYdHl
Q+cPflSaNPYFGq5dWT3TLiOOPHV9xEKcYmTQtKgfwAHQhzL2TlPcGZ0zn2uagacweUkb7Zy1rC5e
L/+GCcSvuWK+zhhR2uN3XqPeX5KcREO66NaUQtkM31NfYLKxrL2ZFK9OPdWnlJQoUogUomcAgz8j
3iAzqN5y73ffMdEcOAWeU2XY21zJ54mxQ6CcF8RT52UOjEM/KMDnCk94EH/P/pNIqo+4Z/FtktVC
xYNKvE7BufmAp++jwri+U0WynJNQjIRL+FNEGB23cEvHyFt4l/aIk0303A/MiSG7x8g9kBczY7Ft
r9snnf0aY2I5sk48+s5rZ+Fl4SDeIfTHIcsN8TjKgJ/13ctiI/Xkzeyaykx3PeMQqAHVKWwHQqEk
nafYJNyWScitlTIVKy0ryivc4DSuNRdncqV7zBpFC9cd1oMJmpJwsbctcHPlt/1JMJi4VM5joQXe
aM+8lqnzSxzCPB8RizTf3pzeisCwoqTLAadodSJj1716boOUZWAa1dNOlhx0YduPe2fufUYQWAIc
ZHVRLBfCZVsCtGvo5I5tNftA+xiPpa0OJmEeOq/3mSHjhyVh8mNyUIxCd0S+k1wcU56ULcN9ThKK
u8ZSoYGujqSWH1toU30zo1DGj0OqwF0RFzKqM/VmWymqxxD1kjOHmxawxTkdAVK0nKGdhEOOoY1m
V8LTYGRAMQ2X55hDHUYkhn/ErJlgpINFxO7CBJjujlSyxUUMqwwqsNN0ercAQi5cFIlxn9G1C9HA
FaGatuEg9uOCfa1eBZ00xOkAGMaD163/Pza5usTFhAApMIrI8L6QuvGfDbKKzhaR6/HztCHxcY/Z
TLeXhh+mvF3h2t3WD1m3/KDYTqr6lZlUZtMjnN4E7jHcCbD595NnqyevKa7CH3Z9UXBgCwhLp9W6
X5eyvdPXdxq2xUvFUdCWb14YUu1507jJbNfbjW17v9QISmoQtstoIgxOCBYmlMC38H3o4cE08VoY
JKRehvHD7d3XrEB7mwgExPiEU4bR0ojocheAH5ZDjYqvy4YJLyWXv8lyZ5f1HvGIDJAFxnkEpZ28
UVRsb0V956aPcd9Pd1MS/FJVR8Dugm9tXoV+mEJD/70IG1L2KqNFK+YI2B3BglDUf8/tNU8ZCBVG
Oc+6h2dv35fpdBB1/J6CKzg0zfSsJpTcDuPpAt96PWfdjQxMWDxUZNQ0Q4TRMN0W0EMYJFbeKW9K
EEN/DdmLy4D+Me+J9gpc65QMzq6qMKyTZVL/rjsHoWK/9sa8HJUq0VkbV8bqkBSdpFdACTzEBCMl
SX/jh4ot5JnwWfvIwObG0uoa2HwxWb62P7pTsNotdThtOzOZ8GfRAwnm1wBBUKAxVjDpiVpEh8fc
RYTlNf7FJ93ICos/uI23ZbdU78Id0elI+nKivvaFxYje6KrdkgXElUoHmoefElYEHhcSxZKgNRPn
yu5oOUmFbamebxoAFURE2Zre1yoD5QVpVXlF/aR6nBBt+Ql9Ld0G1O55h9fOfKqd8UG6KUJtMKsC
7X9RIDvo7BwOWUhHrLFegHZQ5yX5EQANsXFVz6Mwfy7jAkJApofKRQWiYk6/gsQY+26pfOtYVqa1
xUZDypFGKhVXx3pxaJ3rnAMDSdJrW39LDti3bnaWSrwHsFqo6Sr7agTTNfAkFIwenE2fhns7Hj50
EVBLyfcZeIPh57+9vpsQCzun0ej3PW85kh7zpaTkRF/HFYO7BJRTMEwbszGHA2TJakABV2c2/ZeW
nDxiXGVkt/VbP/+ZK5pFSQV3R4XtYaxgVOaDooWqX7X236smfqqZkaOoGT97HEp7f6FtEupXXCUH
EiOCo0PLNkuNbZUj0CMtc+u3J0L8aJyvvk/bKiOn09BxpSKuSLgBfgkLuVjf7xlVMd6xNGFnXX87
QtlLuMr7KiiqPRFaUaJCRF3Ally3uzhL8aoUAx5H4ISy3Q1mrYWJOrbkCpOpruzqYgkMs2HwXQ+/
p85+Yb9ZWype5Lnk0JGErhbN/ZohBOhIijhRc/71hwKDc1nRli2njeGF17BOLoZ8WCizHzHSUBa2
aMKy5dGys8d8FYl6ZgKD1P1aql/N0Jf0dCiDRhsZMYUpEIDHNK+o4syXMpaQH4OKkViRcDXyN4Un
iAkWsookWE5VPoIvwbKY9iXuFJOuqFIbSLJcW6LS2febh1jeYqFRicyBvjmfEzlTreeYh5KB8qFx
s2s8BzPyZ+/e7gUCaighFEbo5WFCnc0F9bxKTjqv1HHxwmG1dnJwUhJ8VYObWbroL2OL7qg/4Q9K
EXRJmvhzoZh3BEBjHXD0EZZdxBbEktlrB0ibFJJJkL+oon5w3Gk6tdb9JKnHWz6z2zo+6hT/NmwF
hPGayLrG/rMopisYR87k0g5n3QAJ8GAH+szNGEXttHaWyFlyi4Z69+7XyZ3OufdB9eDBUERg8aF1
KfYm7KyoN5eCFnj4IZzGvpJcjXsTxk0dLmCi7iqtXu0S9dLoGkyLE5eVnNYAO+b3YKDFCmXUVHF4
GMiFqZoeSYEpwMeGxmMam4BZISShgSM6iaA2TICteJZq/UpZCwkGwzLazJtQ91jUu3AjJbJQo/Lu
alK+cUhTEw9dewshr0UFByDZzuzfCYKvnWPZd9XC6hVI66IM96XwIBa0wRe5bw+0A/2tV7BKiMIu
dlJ+5RY4tjFzf7kCbJCJdZvCaoYMQYIryijm7syllgrjKf4MhLyqMUEkC6/Gu4E2IREjnefNklA5
JhaD96y/LSqHUnButob+O8zZrylDB5Jgh0G6vSqPz0M6fTV90ZyM+Rg6IoMx5MZQ3pLtrs+z+hJP
a1FiQe6SU/E1dOkN7cqvejXXDBwRa0K+oAGehmnKt6GhmH6y/NkWaJgBfVj9d8L0/WwY1BymzQyK
9MCkp+IuvfaADPjLRRC+Q8J3b3gmoxfT3YFMQvLmOmpvLd6BUKl1Aq/RL9oQc1bPaztkYMTiIEWV
kJ0cO8tXzpleE+7IGXAdvQ0kJbxfEj3j4C3dyUUe+j5FbqxROHhh+wAJ7qVa/fLwHXedlI9N1Xw7
3vBtcxYRZQv/bi/8+WPUiMa73OehB845BE8ZPlfirNAMjLyHoq1QlkHAMrwPnwrenIDHVtpHWx4b
7yg4joA97ozCr5gGqid+MWVTzgLWBfLdhNHTrJMpS7c6MgOKPAC96R7Fpnep8T8VE3PiZD5bM5Gj
PMYVR11q6OTGk6ArQL74FEXJLXRpvc0nstAIToqaFBVwnnuMjFBn1qpHzsjqboyrqa0AVmwkU8UE
CC9K2Iwb2wvyqNbMj5eleTYZ5u690t6lDLG2QzpQA8bL7fpPeSrCLKQVDsU1rRrSiNxfdBC5XTX+
ipn57EBBMg9Yg830HZ4T+6tRX4pABRtEsUVTIFjStaRi4HGgLMCLD8s4akroSM36RcrGfgtuRubU
qIQ9xSyOE7gdw2eUEJrcTrMEoCMwQvtDLOipY4kkcKqbcziZil8R/i1S+dRkUM+Kb/LaLkwqoRFh
GY9S4d7DG6431dgHG89Fz2mXJlqC7jWv/UPgxi+h4807HQbYjmWyddp4VXjFD4ZiIwM3tXU5Fm15
wu+gOfyJDSAzy2PIZGnIrXM815QbE/QqhEwJVWgXw+pd1X3w2Db90bRHtAI0HtkcvzIrgwZiY22A
Kjpw/rc5y7NPJFrrI5BULA2TycNWBwjcY/KFZ2aG2lacyCEcYJfz3D0aj2wvcsdH+JEmh7gLdw0J
Q2StNJ+hzQc20uwxXp9IYG3lLmzySxoPzmEmXWyjbDYkHPyJeC1GSx4InsQmZHxNEzOAuP/I4I5m
OGTRt11b0mTlfGUNGQfjCU00mKasfJ6Tu8YTO10y6mM0zo9NR3uIb1sd07CDvEDM6YeU1K/7Rc7T
X0qL1FCPbj5gbXfx4cQK4GusYVtIBkmd4XAOubTTsp8dvkCq/BdtwTESQLOC1duPlIYxIdeuTZwi
6llEF2ZBm4yTQKEko/l6tqIp/ktdNd5W4fxIMnNyJCpUnsswjJRBvG3bHbuwvrEF1XyBWuIYWsuL
o/RT3GV36L6BhHrpdyPEwasZyk2z++gW6lWk4oFEbMcdXmtX3HWmtxlQpWpqCh+ttiCjj1BpdztS
9ael/Vi2kYx9Ep2xojKZw2vN4BfRX1nlKygh/hVzujGGjFaVvrgVaIm0/7ZaosAms2KlLU9DPQCt
7O/M9Vlz6m/VVm+1z1li0Zy4xv5rqQ0LJJbdbzmV3+O2aXZj2D+3lf0SW08GVGsU2QaUuPkawC7l
XhzElrtHRwUypU3S6i+5NEd/IVl1xI1itcZvbTBq9jvS9BgyflKwbacMx8bQJe8oE07zkPkcogey
scbsHu+il3t/7VHe4kSjV2Ylv1MnvI85cWZwTr1K/DWMEiEun9mY+hevzsGjsJCvCFzLt3ABcqWA
060U3QKPaxVc7XBjaXg6o+jhnOlTwbd425hXnWQ2kbPNSVKmbqs2iBF9hNbeJ/Rlyzl4XzQwAjTI
CKqvMycQiCWwtJYRgQu+liIPFoKhL46C8OJa887O+pGufm+cEiN8yjgrOMpkl85fDfwKx4KSAzWM
xaEDr6hHHOBJt0uAzKfZJ6Y075KqYeJWepuYrFwXOMMWnc52Nfj7BSVzIBOe0hK3I1S2bl8s1q96
Jp8S6ps6yKbC64mInpweuumEKcYemBpKbFqYy/RV9szuxkHuSJur6EhyNvfKoKVFkFO9gu3obyeh
XuXeQqfIwduy92YmXgOXigZHLPi8pmA2jpLCMZbPotEop7mNNtlYCRg+AG0DhB4Zyjt4hPKtQzUT
Gd2jIiU88sq0eNLmmYWIuXMHHWjtPh1VXX/UffkStjU4n7n+I6h1t8YD6X5Xq8n5pitkCWk/6psg
bf/0abImfgvrUM+a+aUj/WtMkU+ttfzWZahPWKDFLZZaStRgvi8XsVzCKYmMEiZB00D/bRkP2jN7
CCto2Qd3aQpAnXlxuvEd0z/UjZftsHhM23ix5mN7LErd32ZLTy/NcjYpHpEo6M2jOYmrPciGyM6/
TlqTXNgjmylmGpU9pSWf26Fp2zPebXROPU27GbCpvZ3qZ9vE5LEQk7O3jAxhzAg83mBIzqD9ecJw
HtUWukC640zUPULZECJsVMXfa6YpSirCbxfMuZHOUVODeX4K7TK9ZIxy0zw/N0ySL1TJLF/zIGDp
tp9Zqf80tGXOpAKc/QYKVUWc7riMzb6JTffge94E+tX/bF216/wgfq0C55aMuE9N7+cCSXHGnud0
e40kPVzVGrENgXiOHQQcbZdfGZ5vPRtrKZ3437mcsdvb8Ek5OC43XVB+57NbgL2kK2UHnAhEjHzF
aIqHzrBQQ2PlEbSv9zK3igMf5dgj53ycWh5u7TmnDN7RrWmkr3BVMmjz+nefK3XTVgyCg6RpIDi4
ZYT/YOMYpnmXTvNp1muzkgE/MjU80d3OtFO0yC1VnIO6bzPPzl2mfLRANsoO1/KJxfNRlpdpuBMT
ZKM8FzPkiTtjhGuYm83wQGDvzmztE9uEilyU33CsT1X7t02M6YaL9wdYX3PI64VhBvnYmWXc+OaY
Ebv57jATOXSSEt83iC4bOvdlsp36DqFXRQ654OC8D8uDaTJOKFeKzhoFzMS7Iwx6bHlCka8URDDj
k6Hg9G5ozXZ7J0BL15nqjz/Mj1C3Qaum137x3k12DymGd2lo96AmrqjPGTTsdX/wsm/Vl+KhsQcs
Jll8joO/I3DlAqTRxm0yRQGsNhop9zkxVtpUBhXZWIZHUSf3tI6mA0vhxjX64KlCXbV3lwBIGhIw
u66nh27KvjNZHXvOSORxssVPsn6dspSGF4+kFXa/K+kEh3VaGGWTdndg6d8zr362+qq/izX+wQKq
yeDMyXsSc+IwpXhYJohqnOqQOSMsJhIie2uYEuwRjyWLvEBajDdL4/8aLOexy9MoBXBIbTfHu2kA
604FMZB3QzPCRzlRqYfcMSfOQOW6T4xH0lnm0zjd+D19THBxBhA9fEBp3EEnkOmutWegCVZ6BZd/
dF0QKkGDSiyrF4kglKRwq1xI4XT3TQ9fuy0mwG1QDwJ1654NEUK2IcqNW3DFw/r+TQNU2xePnfA3
KCOpmNfTZCph4yYNqXEugOgy7b6FwftM82aPByYmwEFcW4tu6BgsX+Qw4s8LsEzEZImG6l1M0FMB
qeRD6cE5lS5rYpcexeDdu9NcM1wSIMqs3GOQZ2FIlFTlabWKgrYLEUj4O4Dgo0OKa6vc+czsrEHM
9OvkbbyUXxyuUiifyd73wt+6sR2mM1DxRT1EOYH2J7/9LqaRhBZ0GxzAwp5nUODpju/b0hGkllWP
khQg1JQgQ3j07oJw+MCfux1Rh25nI3hTeAFB3qc3kml3FOZMO5HWo//1b8ZStcw9cL8YPbIyekt3
kmPzim09BKn3X+ydR3fbSNum/8qcbz2YgxwW30bMIilKlGXJ2uDYlhs5Z/z6uarYryire7pn9rMp
owIgyQQrPM8dEPpDaqI32gkwSQFZBL9aPrzxi2O9InZwF2Um0o2G0mEvbGY3LCUoj0FD8yaQcqpl
b1EHYePVNGtlDIZdO5c5cujFI3LfXxHo2XqYcd8QWEyXfckkkBGeiTHPXOhCQz5tQnOd+KTrbQzb
l98KQtXPYW9yd9OtarX3VhFclrtMLYd925oASNEjDgeblR5tKgBjh0wDSjpHRbMLgXEiKTuchySw
d8mXNk3mVVyF4AUQdfB5SdatimKvpWHCMYFoAkn3lEAa3I4RYrTQDVTk64qNroOGZOX7ybZhXrYu
goi6YzwklQ+YlnDzTaSxAyl7iAaxk50TBFJxLPYqeFRdTVofvcW6SN4CE5WrvFXObdo6/L84wb2T
IFfn9hjyprHFwfRhzkx45xHwM0DiZytjNfCi+c7kQMik3S1600EzwdGR12CjPo5Y9Pq6Hjwn7anu
/vDZmz/Meu7dNcqMBqTf8msXN6C2EU7SO163BxTO4GuCWRbmxeg5GM2pU7UfuLtDSkmUU9P13YId
/0HRWJ57tI6OVZlsbVD3kKvBU8NG14JU3ww5xjNpsql1tFyBPCEB9ysJvw9OsstUvk1IZRurAJ6A
U5jbYGAP2GmDuZn0vL5hpmXzj9niRgutVWhiKt0WMRBps4GopWrr7jmeyz/yumOLjH5XWhvfPKvI
3wwEsy2E4aa6OMahE9/AqNg46HlsajhmEAnS/YzAe6mM4Xq2HA5FsD57JHv4n0KiiukiA0GzACJm
L/tCgCAj5SYdhnPhM/20UM8CJHrRswEnERnBD2dC3qrtNR3cPYA8RJA4YHjJGoT3wbKDcB2P2QGn
7e7G5eBAemNEQChQdmnZ9XstmTddZyWHbnypkbDZqeyNFq0SrUY7VA9JVgSLLCOuVxZdAGjWbfdD
rwD8FV5xqPK9EjI2b6EaPNhDgrX5MP9gt6Egx/EdDS70ZgaRFcrt2wBSgTh3D0sdr+zEjFn8Ji17
MMT+xm7BczR1tCqH2LmzCZf76GsByzbS0+jPQNL7dlOZKz2xt+TWfsZ1W6ycWkPH18eQKeL4Id0R
PVe/BXC/G0wywfz4Zl3m6Rnc3/3cJ/0JBDaWxg4fZ1zNP0hXInaQxr9mR91xxmMxC1ZTyF/BBqc5
g1M/CBJKaVnoLTaAANDo2iEqHdxZQMUR2cIoLzBQYEqMtUqo6MiqAeZ/bk8AFfn4NL7SSXWsgeWb
OnNFo7pLggQ4retdca+HhE6cSMGvpnKjLXIRW7LuJI11oto58ibEeSCyaPk3L85PFji4ZYOAWtzG
h3TUkkcHbbpoTA+yUJQ4O1gOIqpEjZdhybuAutkNm9iGrCRyy7iDk0MX8lJ1wWE+ytAm6xq32EMi
W+ip06+d0n6NCofcbTgb90idM2uSVwQ1QCaiqdR9O1oviEvuvTTsl3EYnHIrzp6zlM+6Jfme21GP
TJsFjkRkOjXyVXpv60+I+hjTqSZFeAv3gkCw5ybMzDASCZrk+w5TCS+qviD3jZcDBJslkbqs89Bg
I+jlWvqmsmyURZBmWUR4sYE+cSDlJeN9oqO5MbZoaxXjyXbTYpM0ynr2jAGWxbRjE/cL5Dh5S+KY
Q9ehQueRPbDLAPSrbRWrEvFv+EFsUGoiRKY27MGlzBsvR6tK7+M7FIXPaGUQtZ57hW2yR+CuRdlj
sqEvlmM/YIxIkAxV5qZMplVn6zuv8as7WahOvIoia9VbRrQzS+xJCiNUN+XINEtMDs4t+ujPITsq
e4Icq/pEcarQgNPm4q2oNsb9mHb6IURZKjEIuRp9yPkUFawbF4W82TK8g5FxFMjz+j7A6oJ597aw
2TuNLRmQKdi6ea6vNfAEUzDvEbr6GlSWddAxkt2QaU9vQjX97lpmBeQWyXA0H6alj0zGUh/i54LE
5pQm6qrq9cM4MjEVZbVTvsYm2I1Syfo1cedhGzUs7rrh8yUDTrpJ0U7LmtK/D0Z23gFcf9LQ/Xw2
0tZFaN04BNiaPHoZWgawWHTza2mwrYWQqOZIfkw29mVx6952kBJcA/ptZGfZrRk59zDLkKhwq5Vn
ZBUifamytcYSWf7oDc6Pu67gsGLdUptYbk8OERRIsOFclKjzQcfSrR+4OAC0yWKimMDPVAUsbQ0U
JQ+cnZvY3/IoIrrUescum4NHKFpaDKeNbTEzY/pUac1wB/hLRwZYt4ITmRBOdLmL4A37AY2JnzTs
qp4DtH9LESwspnWBCsaiyeJtqfOhN5wWBBuY5QfN1gWc47U+gm6eg/uOBBnhu6lRNk0FPBCv0htW
sTvkCDEp6Zp9MGNKQLDwpoM8vqxDYihlC1uccHdquHDr8RVHeXLkN4XdqKNeSRqQZDXbA4XM7rou
zth3YHIZReZWxbV4CTX4m+1+MTRSQ2qfHIoUSoGfE90gru7FO/QlstcshbsHPIBN3XTmyI8sGu40
fJ4AHGpfh5lf12fHRYYhbnZEW3Byigf+z3Trdig8QvGkIzgjYxKSqHiOhSlKMulD0eSclMbwNgTO
t/FMqG/G0PRkQTn02uD9kCqebQ29plidllrafrMTV9nCBEKFPlJOqEWhS2Ex784ZYTPVtXF9L8Mv
vT04C7ecH8yxiVaG4YPCLHosW62Grdvs7bMu8rci5D2WqARHrfnmTZztUy/f9kOhbXKzRh8nnRAT
1b4mCPsibQEgxxOFvDJV6BqtHdagHNW+QXiDhKkG0y0JgLDIQqIxgCZgL5RCEWYvD8aoNmJ4HToo
pVtOHCR8ooINa8h5CnRYjqgSDK6KvBBdsl8WzVgF61Zxn/jVSfkirJTfgpIn9Kk196GoyaaAcHTV
exg6C2hbZAIcSp1ibcLA4+eiUgwprl2z60TaDoFZJUQDSBRgCgGAxJbKOQyhoBGBtlsi3N2l+Jq2
/NGuQJ/lSvzFqdEFjXt7vjThrTlc7Mr+P5b6gqX+WXQgfqfzryAq8o+waN3E3PEdtvsXJPVTHrW/
3v7HY/u9/dX85b4/wdS2DZhaRS0MI0Ps3hx8Li9oas3RwUWbDtBIS/d0zwYx/SeY2tH+l4GpGCEb
3SWJ8o6k1tz/hUoxYXbA2Q4QEt35f0JSa8Kq8mr5ZtouT8dMXjN0lkamos+WbxqHHm1IrF+VURxR
DTOexgrvN3JI3kYTGwOCjagBQ5/fyF5V4Klkr14jCSh705R14P9473Xw392red+jAH/moC+rvSzc
NCU9dK1741TtHVF8aiOLRs7p0qg0Bxv58m1gzvXhWkA5/liNzEzZk4DyKs94DshHHQzbC1irqFYT
0aOB0N5GtyvzWXfatwRz5lMAZ1ILw1UB8BhwwjC9Wmzo81bznvtgXFte3BLWUp3ZBOQx+/tpqvy9
vLJLz9/nfmDDhRE9sp74mnHbg75JJjVYmQ5qDC3TT7B0h1nbj6mGM5Bmutpe1kO7OymFr/4okyje
TrGZH+I5LKDvUoQ+0kypSlTiU4esysKO6uKQlBw2kN7nssS+Ajcz2ZeOhIaDcIxXQTD1axLx7l3c
1D10V9+9C8XVTELqpua0tCwJ5jZGg8x1pdy3aZFsEiVEAZuDKvgNCgT0KRwS5laJXCOoqAC5WDOz
s2VZ4RhqtO0d4nHzXVAq5qNWRA37Th/HFtRKHsOgHI5B2YAPzXzY/arVE5OIm9uRyI5tNedOiEzw
d+DlE6HSJttkIb4rbEzjYCer9qwH53+6ST4otfqtQSx7N2A1g8B01E37gYTxh0K2lbqDZed7h2xj
jXj68zMn/jrF/ZYtaXqqjSh89H3F2jQmnm+QjsLHsYFS2g9kLWN94FyU4KCMQRYzuDP0Wxc60501
EvTJ3bk4I3uMxaOShM8JueKbYWQvVOZwpQt9xJZuaOKv8ip9v4LaHF3arlcOapdbjOHslQZTcKER
TEZi0AefI+sDesqbIEMfvNcmxCfnsLrBkT5EyZ6g4Fz31ZZdoXsumx7qm5LFb+xsVy0uLq+tz9Er
NJXoaLW6fwBfYC79FoXvomPblJWIsaM3DciFl75Yl4j034VTWNypTl1g7UVROYN1M3p1SQqBDsxN
BcRY9OBpSl6oKn863XgkEfGqx+gPg8erlFtRRQYaSZ4CE06g9sUrX0/+oPdqzbbgoZl3mjFnaLa0
LJZmghUUxBASLGjjtytjmDmxicZLf9xoP8CzhVsns7BNABuNEKASI6an/FTabDxKXaCM/J6Lq8P8
tU9JHKE1HsDdcwMiWppFpDiwkunem63xUuTmkjuijy3B6MJ+gvTmmwxFR38xmvq0gVYbPRQ+gkiA
97Of0RBsR+zdni0QJE5OikjMFrJg1vP3lphHZBX7UiaTa50P8OTPGNqIM/aB2EJ2ROLfWbLczIRn
1YPd6PZbGKGQiPDBM+4zw0q1/BghLgByEd67l6F9Ph9iMyuePyyFf8Ng0bTfPU5NGxMY5O0hCuGV
zIL12VwcDCbWCHbo/oLWnO4iLwGcp3tReSuB6S3qwQKsB0b9c/3z0A/1v1x+vreBioJ45IiDvTGr
T10VnCtrGk8Z8bWngpxRhqmBD+FYhIeNO1lo9mwyh2XJIU8hQYr2TEfg4kZeuuKOUan9lRx3ve39
jmu7pQO+uZF3/PvPqPL6WOVD/ji52Bk1JJAfIjDHB9+G02nZbfmdXAPpOCP4iuAlR1QXRfUARd3v
/b6NguR7kyEpSdrI3WKu23wl47rLoOJi2PY4BnMOpAbZSIxkIJ473ctkWSFoMPL2mgM0Mu+JHmR1
E54yqwm2deBoC62GI+1hRfTa+w0ar6o6HvrcnR6zpLonEB2+Ni6OLmo2+7sqsvLnGQ6gbO8wWF1P
LWpefpaEr1p7GsjxvPiTcMPpOPbJ5qBH0ikuo6fAI0bVAuNYAi+KXg09/hc/W839nT7F2wfghhnP
NFxBE+NVZO/z8/s5yoPmv/9L+59zbMCfVe3oLdYSjqELlq5YTeZXok42oAqdPUPpG+dudlnKi+lV
TT0c6IK2QYZqMs5hoDxPfGHXKOwjqZz6yaEG2X3IyvrPK9mmuNl9kgNN/dQux45w0iAwi3uv3bFd
3dcYLW7/7nGyTW2QvQm7B8cy0R/vkKJX28w6JDWyGBjVBS+tHZ8c8eUGPHVf2ab6LIfqofnn0H4m
wPA+tHBS5w2o2j0gYe3ZBq2y0krkIsGWBxx4FVMhsn4PcnTHV3I9xGaMIhBXamoC1g5wjLtc/d77
eZwyRiDUCu74fRzBUQ1pOxAIbu6pB2WaPxZeqe1iw65Bn/3Wfh2bQPA+yCoBoUOLQdgWWa1JBEr/
+jjZRnz3pA+wWuSt8sGy/fNtmaeelUQflsCS1v6cTl9YPOMFRrv1iz1ByUYNcPgRlO0RYmxISF64
LIGliG4yksKt5dVnLUIdVbHyJ/wT4xOBBP3pvYbvgPFEqv1Jx/z3pIma6JM1nZXqOvL/6r5Z/IT3
p1x/XsBPkLX3vuvPE33X2vtvZuWps0OiCBMyLQqPLlAgzEdQ+ckcM0DJkjZ5dS0S2YHqGy4H45/j
/m5wKAQO/3kdcX63Gjc5OxmGiY+kYWumJw49v3+RxxAr77A2lLcoVh/bucYJxYlhEifAM+Q3mi3B
zw6fqge2PtGxem93aW/e23sQwODh9ElsIX6OTuR9GC/bjcD5mfrfccc5e206C4XSTDv476/Z5Uq0
qXOD5VNkm1ggNyoDxcsru2Uh3zZ5JQeyOsKhN0yeKBsvD3c1YALVHKporLApRnSgBJ7m5cDW2BRn
BWDfUDWipayqoKMfWrI7slaIEYYPGygas2IfWa8zIS7Xn6x9WrXNadAxL2khi/6srJDouz2+ZmyT
V9cRtvXmW7dND7vUEaHLVrPZZF3rpfEvuwE4vr8dNcWnKA67um6RZXSNz58i0iKFwxzkvikBrAWF
VFmlr+QpktgOYVTli6wkyXZAyO1LSdr5MZq+9xlKckAmj4Tr2RW+V4FF8AvHg3/p9SKnfvCIj6qs
N9Zc6QcD46ttU6r6wRJXhmiTV7Lt2gtjmLje+zh5NZDp0/I5OgwO8oWOqZPeQyzxlMzBn4XsKBDL
41D4nzY5BJkldqeio7SEc1It7tNEo3yMHC0HetBgb/75m2L/9ZvicDjEhscDn6Vzpv/9mxJYfaSo
Y2i8WTn4hEaoTHbvBYQe3lRZJ93J7hD1AXQniDWJIbKpyvlg0qg3YGBYCGHgBHyX4LEQG2FzNAGr
IH5MIdsjoFsrb8Jy81OH7B3h6bQ1+QsUOZV2V8yRk96pZMsRocleUEHSdlZhNacG0dCTIa5Ee2Ha
E6wJMTaJzeRkdsm+N3v9adYL795xIiCCpfFkALe5F30Elj/0kbrRn0xz+IKdxrQqdKXaNQPIR3kV
D9OfV+n71bX3ehUMTrxPdFQt//mzcf/y/ls6HHvLIm1h8yWQrPYP25HWRiBoSnIfYn6OgIJjY0My
V5xZVA4uxFOzvaxWFvkhSzgzFDNbYyKZdH8aGLuh4ywuw+WgUQySI6/D5SNlVT7SLa1TquNWFcXt
dBcJDD1eUml3V+5lyzwY0x2eozTjh+qvgwGZw5RpDrlJcYfsJ46F5J9DrnbWogmvdtH951M0ztUk
FDPUpoJVWbvIe/Qoeh20uABCKy9lAa7M3+MxICuEn+vDh8HXYZPoCVXXg1WOA03J42TT5ZJIM19J
B5EZv8GDqcnzaV2yi+F374ujbJOFxVkLXLgY4w6gO1Qc59BwC/9suw4MiaFfniDbvNLybv/5BdCM
v7wBeDe6No5uroofmGd+0i0IndBP40mt35I2n4HaOqW3rsNJOYKRvifR3O9k7dLkkCq9AZEwLQPD
hbh3qYvRsj8WyiIDlJspd5WjkYVWT36/+PAY2SHHRsgLkBUXYXn08RYgoJRvlp6fi7JGEpMI2dQ6
/Is1z6ijyDL42Fmmba4+quE8rnK40STu1Riju7zauXZokL5O9JU2xPUj+S1kppsweBVPRAxZFU80
/SA5419db0wFsat2qLKfpqpuKkA6L1GfYeSiOMOtltr+vRyR1vZwl8Yx+jpyvhLz02h26sGRk9ZQ
TXh644KC4e9/eq4DC6ilSyPocWIZjObBGxEOI4HxaFZe+KgPHWoqngsQU7S9j2jHCh2T0T9XIoBg
zZhk6r4fLckD1Q+yLUqdbF15bP4dGXII3us5R/UHOVC2KVBOl7MWNw+y4/qsTEYuhIAOlIb2Fj2k
VdW6+V0XjARExJWjZ0BcrdzawwhbfWqXI2SnuFMOvd5kiTux1rD274+VI2S7HEbC/fJY2fTp9t8f
Cyz6XzZtmvnp8O+oFgwajl+c/3lBDSFJ8vH4FXhzDMGgVX4k8O5bYhcGTmJutdSKbgSNxMpyXUvc
3hvv3FfZEOUlQ+WaMmUwkSDi/jletsk75wjB0f4nL5J46vVZvz//8kOj2PnDYQJLxqx5yETRO+dQ
Nav7y55BbBw4gl9bAjdL7sv4YOL9OTILPSRtCoJTIX/WoN27CXzPwnXWjvd2paMwL3pHbbQexQ34
+zSXG4i4csOAXnrT5Bu5t1G8BIkoyy22shpk0Dh13E+3qgimh/5/emXk/dorY+uyVxWDP92rAcl5
Qns/283l+Ic/6dk9BIz8UihB/zaXiSY4Gfm97ARs1+9ivf4j05oct1PQcKOnG/wlWZF369iA0C12
jnEPIXTSJ+tUTWq3dxoL7YrGD14bR8FROjRe5hlVjKAqNv7YhUvmlvAR4YXwUUtGTAhbBeEvmsZo
LNjIliGM7pgprsMqAJ3ufB0qUQ+5vvBOeMK6J0dclSjuoc+BT/u1Y0w881gpM4J3DLu2y4d0bY5W
3nsHscL5BuM7NhAoLs17HBaIbiTs5nDpIqls/2yRJXmZ+iJfO3Bnkfwspxe/K0525w7nJAz/5Xvg
kMP5mGEBsmeopqmaQFRJ2xi2yMB8WPa7wXdrFQLiDyF1ZJD0HdG5sAHEHtmnPRRW5pcLpzXRaQ29
/Ryr/SNh22abAAldyKos+vKLTTr/LCt6xHsDestfy2ooWO1BbD3IWufn/WMf+X8kadXt9V4p74it
mpc414RwVzEMyl7GsC6xqtT1wjXWSsniOs6QUSwPD3MM15aA6uUmLIPTBIA9RTRL7LSgPX2selgY
LFunXJP2so5GWjzK4L4sYPgCgKhLMvgcXOAtjeC3HRtQl8gGxLV9HV9ok7Ho2Y3emvEI60RcZfbo
fqmm+jCIOI1sN6fERDbGd7+0bvm53RhUVsM4qheDpgb+v+zkNEtkxdgyBkW+e/vv/zL5TMGAQra0
PddEQuvzZ+pWOsyKxi5+NBPagbnvw3zNurt4nHBPHfNwPCLIMR7lFToxzc6umzvOc411KweLajb4
MYxC45zitAr5NMq2peeFty2KsJCXMT1w8mx8ZB8l1ACi7LuTjfukK1FiqFNk/PpEf3MmkFK5at3p
xASPBPFzIlzuRF6JBamaVReqEwas9zkMcs8BKJH58EN7PYl+6WQ2lzkOgFhRstG6FnYI09wVxbWt
B5KjalgmOeg/rTxW9/Zc9DZKJDWGlaPxbMR4U04leGsLoYbn1nYPvu6V5y6dhjNM9D1TYPK1dE6O
MycHfpXkIK9kgTj3hJ5o3+6LJtW2sq32ejJEeqBuLsdmEk9f0hJU6fWgLc/m16o8WMtz9/tY2SRH
2Egn+BBndk0ZTPtrAb5+2mdpts2yVt8aRlAiAfI+5FJ3Ql5RbPd2WFWbpxmhtQ42/dEQNdkEZ7va
q+14lDXmmD/be1SE1lOsDotrmxxCDudV6/AsGIjx1j9iAw864eW9M3Kb41c5Bd8yDNcWxC6nfTFl
+bOG6pFsL3xU5SZIBCsic+E3JKWJRdmadzKz3H7QTIg2ot0iQLLG1M/f5IqTk0SaQmiTfjVq074f
B/sR+5ToqS3WMvBkNpqsyPiRGbqh6JEVNKsJ1fYfhgXAGWIvXP3z3hjw7l++UsyNjm47rs7OwbbF
V+7DNDkaA1bL+Wz8yBBE3Dmm6h5kobhzvMb4G2rSe5sZtsji6gTCL2PyNAUDSerxfYQc+6kqx1vq
hMpQxp/kVO1jqMygSXqPwKgoJguaA0I3d9cmO2pU1MJR7qj0wrwMCw07WdsqjmWyzRgSDaEN7DNU
D2ZJOTbZDoqj9wVjT3Vlo3i1ltVyNutt0kJaldV4yskHFmUL0ozBCElppx4cuawBji6+BNblRtkC
y2TrxzE4Ky/6GasQ1zOboHNnAjSVKbBJ7D8/tamiLfl93LVNAYOM0IzItX26Dx+oaW8NOiqYSvCt
S7Lka9P3ykrTQ5aUKfCPNgCbZWol6jd1Dnaq1tlvvw9NoDbuTTHUqvp+CfZz2Lh16JB56cM7VxRw
4ouDihB7iGndnW1VQB5lr6wP7njHXt/cKbWeqjeyzeut8K5G4mJhhFO++nAfAjnOJoV1cajCMD0Z
c/s6O576NbbZppkZwTFZrUtww04SojAheoHYgURC13hzGZz6ECUwywVvSW+gVC+OFXYnO6i1r2GC
I71h/eqk3QnyeI+TVUXH0tZe5CoG7dh6JDe353gTnZzCcw5BgiT+VJDnlPtxiAgqRDliSdeN+nVX
LnsR0gVTIHb21w4FsbndqEXurTf7zD5tJ1zXI3MXjkhsxbpLRlCw20QRZGVDwpCrGVYes523vDbJ
KzlMjpBVWaiIv+19cEsbsu4QIoLO3ei+Y6yKIopebAycoMNNgJaHAGnI6RQi9fKi+hYeGX6eL2RV
9zJz6SD6tZPVAghqn2s+wgnxN7+xvycaCtCB7Y+3HkyspzZM93XaT6+yPRLtCOT9bbtDTP0WBC5G
SiIdOtpespJVmROV2VDZcU2bXtu6ud2Ws7pTGtU4+mpYrFn8QOKL6rXw3qtQrTChreDAy96Aoy/C
O6K7hjR7nKOdj+7qEYn4ahWMZr4yZsM9jpzCgFIOFSowKFFEKOvteyKTTyUkMm2MKuzcFHMT69j1
NbNafqt08xixsj+6eMddbp/FsE+3Z+inyHa2SgI2GR8iVHI/wB+MAqVesO/GrYQ/sBPQTvgc8DkA
mphyp11YIIcR8AqSk9M9RaPvuED42SaEJBuXI0JOqz4mgSXbLFsjg+E8eRjwfByWWy8JzOACULzi
PcC6Qk0jLRaah4l2osNDtowufFS9yhedlcA++L19+ucVQrM+pfNYGzQXiBTykTCoLE6Vv68QTqbk
VZ/35SteNr3wGrD3sLegABiRRnm5tn1U7nunVBd6aJsLS3ZdBsiuS1Fb8MBwi7wh+VltMMFML4Ho
UlRd3s2VPHL5hV1uCqVJV/JAZmNheOmNUTx88PiqSvyCxDPIq67pnmqni3bX9isUYvhPpxwvMRHX
YZ46PMVzcy7Acs85bthJPK4c1PFedC3lOxVlQK6DenrxBoCVHjFeNM+HyzAFZOIxG5EIkxsedhcq
QodY2V+zENed0KeMxnXwp+3Up+r1yaxTQNZFSuT6UH3sD1Cg3RMCGXcyL5lFw4OmJMOzKQiLSNe2
B1CSHv4FU7gSOPgXdIjuooYAfycDxDmaEGeftfRGg6h1Mi32voOu3rJqTy9GY2XbZkKUQVblMCSU
hkMpXMIKdPMJa4/Z/fVdxhTkqS/hsl5eZgNnh62RccaVQ2TRihc/tIunbijU22v7dax85uVLo1jF
5XkxeN1Fg+vUgkNqciYSjT5QY0G/9ywYfqLQs+gV8s20lzV/0Nx7P3mRFXkPuuHQmVt0Da9tn54D
YUn9ly2WJVCDv51adMCEHlEZQEaGCEJ/OomiSYk5cliUr22oZ7dEocMj6gTBEaBStkg4fCwt1Iub
pWz8u27Z0ZbWt6Yxy708aLbeqbOD/iwrSY2flI4sx0ZWlbHTjjijnC+H3ATZ/apwgkNfu9Z20hD/
95HXG5axB2fFqMpiOdSTva3i7hn/2XFVRCEAnnn2TthZakDGZ+MZ/xusdEQbpoHeKZ4UcnGoV8na
PJmdwNqBbRr6khmwKBrUOHzPfHDDGUkhTsawOvK1mtjhSp6W/aILH0hkL+wiGB7liNrEd7RASWMn
q5Vju7eDCPTIqmYICHcSDZsUWfBDifRcy27pzi6F9VTVEj5HzW5YBZ3SonDW5agQia5GUV+90jW3
kxfMiyAIwi0q9f0SrrV2Dh3w1TPBnXOAbgmscK5i0Vb4LupQctvuJJrHGhmRSk/DeyvUSZuIAkR6
c5LtHPruZW2O1BV5bG+PppRzPyv9Nzl1NEUwr3uYARvEBoJ918Y2HFn/oU3H5igha62eJ7vQg69p
iyldFkrmPySJ0xxl7TpCQt7kXe/PkCOiACqCwTf+5jovyslO1xror/7bp2ZZdXo9PBKqkpXrlCnn
R9nnd2/XyVJeVeaxb9waeToWq9KNE/w7OT5zbgQME+NYjIARYBk3HYn3hRH/qVb8tQuRPczaqviO
h9s9HkX+H3b7o88nGxSEVq4KEIRvTau9IvGafwsSO1jkxLtvS50Dta4YzhHpKucYO61zjKym2OFD
8OCiLD4vQ9EmO3L30Q7ZA/aqIg7gI14Gea/D43sPzY1o4Rdef+QteHCD0Pz5fpEG8aUFB4RrV6s5
JyXsk72t4vQLPBynvwGxDLDzCuxj0ehpQkoJ0YtynQ9O9BDFlnVbqmMEQaFV0Xo1LRj2KqKEcnPA
7FM/xNMpVdwNsuDW4Tr/OfxvrNnvZYvL1Nc35zZE9d3RgFkiHpR+YfyL5pvdD+R/EInUiPVbptfc
YpRurNCqqF6dDEdDMaLotGjZ1nVyzLoOzphQ9UoqR98pbsGi63rWHu1ae1+LQlavRV2pm8FIsasV
w2TR2cmwMSbUEb9qNR6GpHdWBN/COySAzPuRTPa9qyCUoI2zs+kdE3+JAnPBdVjh9iq7TTEwGsOY
k0dAIrOKMVmB+GD0hreJ03q+1bI8P6QJ9mOdVvPymKa5aCzfea4c6ydaRPmvEq8IxwPGh9DStFWq
evyRKGAp9K7xlxNBcdwTivqxQFkOLRb7IW3c6rGIu2gF2D9BgIFOI2oxKlO8teyUTYGG6lhLQHIn
qwrGFHs86DjgY1hREqdJn9LYSI+oSeXw3cDjrqsGLxAo4Nk+TEklqqZNxlBeykZZJKL7cqXq2LWU
OanG6xhZZbq1N645KreJH+rOzQjb/zaM4pexQMvJrzLv1IurSo9gAsGTX8kO2OMo1sCvv+H04iwS
vJX3nTtOL7pO4mR0nste9/fBWDaLnBAPLhjx/HVGhZQXV4/PsgiUJ1Tq/HuFoPMZc55xr03167Xf
qE13NZSjvpRtutp8d4sxZqPgDNO4SSdhux2U31sLwTfP1otDNKgoeWrTsOBNgSD91xFlADF0KM0X
g+PZOSD+Ce1Lf5K12Ao+1EQfOw1SzmJkgZXLtSb6JttOfmUEcffCdOK+AzN3+b5VKUH/kUjoZbsu
gcd50+99E8CeX2Z3U6spXy23QWps7r/4StOfVS3fpWmhfDVzazxURqqh1MiouBycDWTjciV70zhs
sHYoQReXQAjko/UiTe+1tvtwOOhh421qH2Ea+Y2PAyPbtMjJITjkGodx1s9d5swpn0yUruCOjCT0
3OYsC9Jld4i1WavWb06WBK7UDflgFLYJ3ovN36Uxnaxi0+tk0vwgZgmzFc5mcLjv0Q3JgcIqwykO
d7Ll2nwdGmpWdi87cDMdxVDVUbxNX8KN2GKVqKPXbKAnZtvprwZwGWoVv5wMPRvNbtsnK/WA7KO8
fhhLTds72C52EJ906GQC5GOk0a1nz/2TGjj1bY+H5LXdHKGHFXPxIwsy48zis1BTw/siIy041C28
aCjPshb7zgtmuf4lLqMTBF30XYWKpQja9EHrwRBGUlVWIwNzzzhy9KV8mj3VuMfoCkqjLvS7Xiti
QpoeqUK/tg6qSWaldjSMRfFF/cF37wEtpuDJNFjASiR40HUpquMkMlycpvG5VGDSpcgfMwV3j/4c
KJsunJCSjez+nM4uSlJiSIwxBBg19RW7Mj6RPgS8pmf9v8TAzb/ZTDqq42iuYfL6GNqn05gBrjOA
aJa+ClkBu6+6e7Rzm3PS6slt2STC6KpuMYCgrXQadDGrtNvIquyYhbH373eNiradCpTgHy0biT70
ZkcvQ86tu16QWoeKrAb6imgUGWHHaJu9LPzMwhLQUr/PitLs4QyOSFA6erNXRSGHyCoWvNz3vyk7
r+W4lW3LfhEi4E0/lresoif1gpCh4L1JAF/fA1naoo529z3dLwikQZGiCkDmWnONKU8/L/7jGvk5
w1i//5fdq8ztF3+kDHSH9xDVP+igUab+6+/V1GoTiswQ73qfZ5ssgO5izOsJbT7IM6BlvNYjtX2o
Iyfeyz7MGJ2zqCwGyAM0W0eB5yI7uyRyzxkQsVPSO2yBsGuCmaZd/jrrYXje+obfZ///84SO24cV
TFuZp7QQBC9CnJ6Oclssm4EZJ/gOkcWUzcQc4j+acvRz8ue1LTh1UCj/MfmzGTQ1PyhVfGzzNAez
5KK4uGOyy+ZEvjwQrzeWGT4RWwKw4SNWUvnFdgyAd2r1rU5GBT563gJk6PVdmbCJDF0zYV9g4J0z
9PaPBI9N/rd/2EmnwBgbYPNoPJJtUE+zp2z+Fow88pVw0LayCdnvSSmc/D7XScahzrszKHd9iwCN
70I80de3ZjzNRhL+eBZxP75AfKW+MX8TaQ5u1IQBLD+LSoNoVbhqc5Cjo6ksvTCvEYxiQit/A/lh
agbbQ/4Gt6bpPRVun993Xl49NL11lwVUylsWIMQOYR2ILtDblAv71wiPeWBUVfSNm+Mdoq7xaKix
sbdxSds0Vlx/cZ1vSosj218X+p32+j9//3V7zvb/+f03IBQB/bZ1S1d105XamD/i+5PBUxMr4+zF
HliLvJgaNttNiPHTBpo0oAj/qNiGfwz76j4MAnMrW7KfzBrOAp9tqmmIvCMD2wlhZvvRhoyTh2aB
k5XeaQvHB0xs9NbwUFV2eS0gXeCnOD7IrrwY+k2v5C1gOmbIAVP3Hu2aMm7Z5VCcc2pCuHDzBHkY
fK2kuIuoClgAbCF06pacqYFD1fnTeoiRSrLIDJf4J6UnCzHC6xChSsBe+BklXbCvYljEYd9b7ayG
gU5iOjgBz3f27ZaXtzImPVvTrI/4O2KRxWtpG3tTczFJet0OZWLqCxM/gT8GwnmKvMKZr5CT89L+
phm+vSy9kvq4PuhITnlJBYfnn7Najsg2iV5oFsDnvw+lh+B7nqgM6l2r2te/4gCy+dkXgQlHxHSS
PVCkgvNnyKDVg4osG57TIcYrBypAlJcg9r+YPPsvstW1l9QsKJ7V/exedcILaSflRe/C4aiqWEdj
TKC8UKQUbW1CrY1AnfpAAU7+wLM6vm/4D6Fm2XpUYg5VKAr8sOLqKPsyjK3AlY1bPy77o+Ir3ZEi
6x4igg6O6rMtzz7nuPNs2WTbdxcSZNZ7bdjdNnEhwYsDVqw4lCKjkMIJeWaGHbW5hYfSfCzZ7AWE
kj/nWTAJF40STywPNPMCMcxa2jUrKGNuyoPaBtYlN8v7WdF7GGsrcuDrJf4Zs9/FX9Piqh1Bws7V
cerkm8ekqcOLPORDndyBUpMNooGEnYksvxSdDmt4EhkwyXmuE83JJxOzRdn0+DId3TY+88SJH4bG
AYoo0qtslXaSkb+I5qdR/CAPGbD4zUR9FcuLf/qo62YtX8JESvrwnNfjj8bvjefELl3Zmgnqz7Ey
/dEi53ZrNZkOdyLx/xjrKYpaEXrNVkFJMbMVUt8sz1ox4Fnwu486zBm1Cv0z6jB6cSy3PBiF5pNu
c7o8BZk4n2smdYpZDLTYIee9d6tx3A9Zl55016ceTxlhOIBEWSukOh+KrIxWgCHb59zCGBBH8Ph9
6KOPmP3kdyvX+DoPLRUAMyakj9hSNHW9cJIgCyjv6E5Zpbjf7LD5CW/Ifcu9AohsqWXPBVViK5wx
zP8SzQOv+58PVNdAUcXmkYcqD1OG/5JXJbYf5qJqnOew9dWFfPVCgK2WqYjTgwxf4xdQLcvZflG+
euVoFjW/RlUt/TX6ea0c1a1h3+lFef9/ul5+nLwg1FEYW3Wtj8e8guOZt2EOEuc/ygfsDsk9m+Ee
M1QZxAItIk6mHjVL9sviuax9jB09WzybbNo7tI6Kol9MMypfJzeaDoMz26XPTSKF6toNjJGHJE1c
HJHSV211nlqteLUsuBxjlW47q/XWQRvaO2p/qq0FnPu5m6wHuREc2xkmiuD5MRaWtWsCFep9GzvP
Sm88RJRK7QIrNHE6rw5Qh/J3S0GaTzWRdoaBoB9DT7fWHhDvl6yxX2SU+/fUrMl/TXV6X7tNdb3h
tRClAiFSd86mS1kytARqp+KiO7ZeyJquGwOol6Rgz0Yr3G96Nj3Y3JTfVKP6cMLBfjfKrFt4mT+9
UrVGSSR2hc+DQxFG5undYxrjSFd1BClUBcdvtwrNSz47CKILDe/8ulS3YPjbky1MZ6crgwfbxckO
hlIMe7Df6tGtqmI32hQDelERbbuhdO7K2FLWtjtOVx1VKClA0T3kcQE8P3LbJ5zB2cvruXjhwQUI
JRu0t8iBFNmUQvniTNMb/5L6OwuAszNVzoclso3ZFeEhIGmzqwT/nN7M08uIaQOG5xU2Gob2rgWw
V5tAw7OpoRBSS+Fnzv1gHZ0tKBzgnoGjvoeBtQtTN3wS3WXg5t5P3gi9g1JpKqVwqyCplXw3QeqG
VdJ9jBUg2c7uyufIT7GstxTjiP1fABEV7lMKL/s1EfaL8KbuQ0niTddZsDaLWN+N7GmWhZF0Dxku
URts7vqjg3abB2JQbro6LB/BhvC4DI3sm1VNsDjr9pgUEaCIpHSPJP6d20E2bbJxrEGscCUHgJ8K
GLzzHDWLOZWTbqfefLnRTvkxif74GDkZlrdYOmqR7nXFa1aDwIPbVyMdFgsQmQDV4hOCx5wXjpl/
GOG7mMLpe86LeTnUuXoPsCjfKTHgfsji+lUJXW69yqm+NUENmphrctf92elq8VxmZrLp+Oph3kNl
NnQjB8F6OBCOrlVei3F24Gn4GMnVx3ww5lWK7K+7CU/Yf7o++8lKPsqW8HWKItKouX3G/7VPfoj8
CUOfvmUGMgE7cq0VZSbBU9dXzV2buVddicMn2WVb7aEhmXxR5y4XkDsFlJG6lYOx5QKpiUkGyKan
j8Tj7K3pqABKmqEHGZTdGenMhGqV9hEc/hG8HmEsrU93FV54636OalE6DZNT95pLZRjdIxS0P6Zh
RvNjyrxXcKfjriRMl3kCzbpeufVpsNCuyYNsZvjCrgbLyleEj4yrr8FujKMDpbnEK2WXIqwvhuq1
v/ommxsdGQCeavMFrDLK439ZoOt/6RRdCkZcVJ6kVrk5NU39S4BTAZSZihiAMPlPkjEbnrXlQUzu
1ibudg8+1HiePG9L2eav1jz22ZrH5Mx2fq0P/zHz39fJmc38mb9/wu/rQMfVW1HnE2Bpn3QKPimk
V7yT2vRoJl17vJM98gDPFousOAVF8J8DjZ2yC5CBYtfN8Bqq80OYWAjZ5wwdN3hxZ9X+TrbkwWwi
a8uDol5qVigSFIguiDzPHbchqL3JdlxqADvv4oxAOSMjhjYaexfZJc+UiHRNF0wKb4x/Bohu1Zs8
C8a7GIdLM5v0mZKEcCSrypWNIRuyk9x6BLWuHlk/YAmR6d9q4rxPkeZ+TK0ePtcaBKsx97WD5ifW
nWkaIYrhoNmXhfDWRKOo3mqtB6fMykfQwtskA3Jo5yI+WR2xQdkc0Cvy1MI+sB7y8nWcZj8QjPeK
srtT0hzUrgfmjWiYzW0urOIuqNcgyZCMNoqyZymB/zckxGKLk9xXSy/AQCV9uyYy7T53pf5gkGz9
nvWkUIaCigCkQVitG2TS/w8ziG4Wq9bX9C2FPGDPy5akhp5lZ/bAuBthbf3Cu+wHdQL+h66/d23X
XIFwOebOd+qArVOJy5uTWleRFtohJlKyRnNvvamlsgmBzH7XlPTXDH579TAXna0dm/RVU+I7ip8C
S/BZ8ktIvQMGyF5ZLxG5oDmNFFccbxI5P+yCUzQOJzyIgJw2ZFFapaEetAGtCM5c/xlo5h1h5uRb
TW3vokcK++qWeMuyKE2exj7SVj7/mGsaee0Gj4n+bIXZuBtapCwgqcOjP1jFrnAL90y4Md3ENUgA
/seAMhgklMcgw2uLNfh0NqqRSiC9MPaBqoxvycA7oBw8YuZ+fR6otlnIftNvMNIIB6bND64Bc5zP
aWpSWYt2foKBleLTWuvXtCShxDvxfvJqT15N/oRAFOr3ANzBOrXd8ATFt75LtcRfBhTofdMgjwSq
/T1S1WI5tQlJ2MDTD01bg9y39eo1KbK7zE7s71mafuSKqJ+cCkOo//lRZVh/VRbwqPI0w9Q1wmmq
ZVLu9p9KkHZINCftivEZtY73UJsvrtHx4AWXcbBwK1klaVK9Z1EMR05pu0svKuN+0DXQGvRjBbHu
RwF+D6sdoxySvdyIyGbUWH825ahdtMcqKu890FMnXwM0HtZD+ZDWCVYfRDveDaiKkdTleu6+tJzq
Z2OXX40xdV8VSjyXmdCyPcmfn23bqEdFbUjedOX4JXRyMLOe/ljP/SFi/FVgGjhOnKrYLy5CJfQu
d/RFMs1mciAe5X5fxgVIcA3nSC+tvY3Jabu1CnwNK8uIt07as7KkcJxcpZtDLpPBdEdATmz9/oTT
YMACSR3ESbb9YPauGayOrASGgH8NyCl2aXOJnNh69TADwJ5B7F2lklBqD6lyT09zl0LRwH1YOimI
CVesKKpUz67TAjhW582QqpYgQKLhRxtRuaoH1k/HrR5i31XeAArglx7X2hX/FYfnv0Ys7vflkY9m
TF7OX+52uY2P+M866h8mAzOCzvTFzomG/NJQVoDrtp2/1XXUblzHzrZK3eRvoWO/4yokrlE1RRDu
iqPsHr3cxSegAfEzX5SP7P5MvfZPZqi2r1GxMw0/e/Ngjh/JEtc4YtIclPGRarNLPAOB8tq/c2Kr
egpEmx6FZgBenPuDPLggqoOa2I5YrAOUV8Gvm23LEpyV/Anx+J+Hzz7VacXaLGpjIad8DsgmSlFs
Q8hLrHLRzMYQWXrvVbm3Zrmh8qKM+m0UZ9UpqMZin7AsPGQoF44GN+jOiLsORkim4UDYU0sRTxlm
4fHwAGXNX5Zu3kCChGM3aFr3poaYIGTxaHzFg4MccFl81GWzGRMf65fJwjQDLeoCG6hFlwRgQ9WC
JIzvtN+7IHo0+imPf/aIKfYyYzY05AX8LrmHVGk8F2508Hm+3csxMjq3MWMuiv89JnNy/77OS+oQ
gmmu36oHPBMPGr/wwp1UYFIbaxyKMqQUcS41aANH2ZgiLZG68o3sHj012LOMD35SqLYP/SJ6Jxai
8aAYkrvUS42DCtpmk8W68+jWZLEj0CwfmKlw9zs/aq1SF0BxlQdXm4pty2LgMATgkoKK9Walp+N7
UQXHyEvbc6MmxtYhkrcg8Bn8RHKa5abxUynb94Lk8qsDmH5Vud10MRwMASdDL/eGD+4/wTnlCCkl
2qRhox2NWovOKhC6NaKv5NUQ6QscgO4DlcumS8zw65jA7SjtMbxSGMGTBq+6XVD3xr0zU/OrUbe+
OeILS2bKDfACEudIlinYA9jjOT8p5noFOYAi6NeZqY0DfINiWqijZV970b7XpTe89e44bpzcJNY4
67JazVypneI9jamoTtQ1RUvgm9FbV8TI1fh67GTTm+ozNhLiocYu714UySOWVRH3lJHusha2p5xF
8I7IpxJ+zy3R3ZFP4E9RUoz0KZKaZnAkTBli+b/FVnDxVgrIqYvscnIn2tVpuCVXYByx4aXgInC8
rVk2PBnUVFk1Wtc9JfZgL9S6F1/aoLyP+XYEixLjziSZbRTj8jgaffCtnTQK+4PIfFanu9vCQEm+
86B+8VvTeMVDatp1uPRimULT86AdKwp32m2Uf5bIA/vmaf59+F/BR3G9Bcz/dIW2//Xusw2DALGO
gh+vlX9VeGtiokTarpQngUc72ibDWI7V1F9UkSWHRtT+huLg4gkLLVJneub8KNEFBi038efckSre
/ZjcsSxgelTmT2UVprCDDftzeoYf0e2jU+obD7e580dbczVJ47f68laonU8dkvo0PbZEfD/qVsMR
tki+tE1vLqM2zq9mUuu7gn3HLii0+BpQI720lSL4klGRHbAolxf14J6JgqLTgH+40OcnQWll0ZMz
40vn7HwI8OopwddMVibIsd+tMZn+HpuvQ+Xi/BesDJK5vwJvFP6YBgwDFTmdClrlLxkd4RvfRE7o
PBmkdldJNybla4phFhKzZItQrAE7LahElqc1sPFjOx9uI7k5YnEp24DbZ+9XdxlkFkpSezpLiYuU
w8izvzQxfzWFsEboEa1t7iiRgg3UYWw2kE97xFyFRafbd0dNqZxTm2BQ0YDWeAZVEizmXdBHVp6A
MVg/5EWZEnGRE3fwkdnzy4swJea2DF3jGTc0lvrpRdfL8EcnYIzrDXdJFWCsPCKGobrvq4NpyZun
tYA8qfx4UMeEIvAksmH7m8qO+kN1n6hJeMbPHPTlJJSDF5ovIdjwdYrI5kSIzjuiD403SjaJJ/jX
1BtRpv8x06Vbky8Iejz0Hn38LBIPVwKv/nURgfDodhHb1ur3RaNUCtSguupUj24XxfNPmrdNt5/k
64p4Un2bFAkCoG1vetk6R9gZvUxt8JWaMO0kjCQ+4CaKd+AcZQQbXK6bYQh2MgZZGfDQrWr0bjFI
8FKLeb/5XKYWRj7oNxVFs9/K/mcz69zbrh02NfGUnWvFztwNoba4YkT6ljmZDx6NyvSm0V/BGPp3
skseZNPL0g2B9/j0V7/Z6Pqyy0S9zgHAdsZ4DGcAIhkQSufns8+D7EuCvtwl+YknlNuzb1Mf82QW
HKe+ddLm5K1jo6fV3dw+SSq0HB071TrV3iOmQc1ezxLjNZm8DUk6+1EdnPC+DsVjOheBFWbj7bQs
sVfKpBtrpYMHVJR1vhPE31fyrtXcMd95o9vdmnI0s8u9r41bq2x/WvPWbECovyGMY9NFU4m1c4X+
88Evfhijo5wab3TOcoEbapvIUavzbc2ru3Y7EZ3XMffRW5YzCXQ3ocbQ05oQdTVLMnaZ+CI3YXjC
tyZ7tKb4z/6JXd+QW9njPN/qMu/d1E/piMI/w4H+OenCtSl/oygr9yz93ZUwenVnTxb/ARn2vVnb
uuc2CYtnBYc7uc/EZ7PcZ8SHlyLRu0cccXBvdI14IxOFfoIbU5aY3inhT/aax9dS1fAvStqn27od
rZexmgxFxXqldg6Z3ylnt2/ZXsZt9Wa1yTWYY519XB7sLLfesWPENJZ12aXyI3/vKU2zjTB7fkjz
2ZkIrcqPVt+YSfMzp9bhPS8eCAYXFBH+c6Iof/f8OZSjXsBA7o85edU67yrFfTLlgPZlzhEBnZc5
AqwSq40eacFGjvaUSVbF+M11FvnIXt3nv3M26W7v0siBbW8V2Po4DU4hWb1u0lb7nhX4TWHqN92n
LJIQAtruJo2E95y1/ZOcUWcRG9YofW7LtNp2bh7ttbSrHro5+CZnOHAHSqsfzyXPtFU780bq+SBU
imlwWNRWrhaO7OsB0V+EA8Y87Zz4ORuiO0NPq6t8+RS0uKC8yq/xPPbZao3gj9bv63yfL+L/vPX1
VOff7/9ZbkPmRyNR928WkmEpWNOqw/g0eYda0US3jzI0SZ5n9tgQxPZRFkbIs6Dz2QCZ1Dit4gYA
v2h7f9PlYH8oTqEOn9jEsTIHl+y5+pQ4CaYVPKq2o9liAejnRIVnabEUGccz46Yt4BNVFKxFQI2O
Nk/WF8f0XnI30S+ypQaY9+TxUxIRtQEV7R94btfYITnWOxXXPxyEcvel1yh3yYTPT0aF2d2IYyQx
iOE+bPuG4r/uhwWp9r0msoZ2oR9fY0wml1GdXpMxEHdFTBV65LrFXe05/i7GoGNfszvN2EOux67q
HwddnU74Cn7RJr1/HKsc5/S2Dza2R1ah5F33w7NxpeVvt0u0WNlVfvsNWrbxkJlZyd8jMFZC8+qv
Gnd7rpfOKx4j/pZy4HxrV2V3H9rlOUXK+55mxkrmldSWCrpRFOHViat7oYTxfhgi++jn1KLIA69P
FIpFBW5trhOa66r6nwLnLhBP1P14b7DDAW0aan10nbG9kBLjVdpF49qwhmpTJ74Jm78LlsKv3I2L
j5GzoGobahOw9gfXVy8GMrivGoKZRVEW+cJ3ypIND4xz1X0Nrbz/5mI1sqhE3azjqYu3do1XMU8A
8erZdrSozbD/HlAOXweVCBed8YRdmPfT6pV7NsW7luz8anSoWBgTfdm2WrsQWejiD9F6x2Johp3t
Kgd/KvK1NlLFnjb9QkVd/Trl3bDp0cVtCr9jB46JkF6i32sQHX7rEnF1SbZ+kHIiZuN4y8AP3Q24
oPaQIouR1X5M+KcsMMfRjbKF9DQEYXwvD1Wlapj2IuGbuxJFwR4Vu611aRXaWTgj9QeifBvc8lrZ
efmE8PZJq730AkRJfcZD76UINAcrz7I5j1Z9pRAASX8Wx2zhPmK1y0/YYTx41HXvAyebPUejwjwp
BKC99RTa2buwiRqXHf6xsqmM9sUt2R7aei/uOrsdFoGS5++mEkerWu3Co+51Z2SaLvpnKGKygib0
OMNV4EdS4uSYjeJXvxzELAFmk5wi29DGvihOka96f3wmM5JfqjR+ZnXS3I1DzJ00Ce2Aj2P/okIH
x7E4zbYESX7w3hX3mdsbZ9ydd1ZqhtESoBYBPRMJ+jyojr647wc8Ycop+UaOkRkCQsLei+CS3doR
RFwcYzEm8Ie8X5dEll9YxnRrpPe81uambdjeUvW0bp/DZ95EXjkuRdsowI5sIz/eTh2zY5vEiguP
wbk3CXhBubqyDMVdKULvkDfjtRpj6+JmeLaKdm16xo9CaKzw4vabMK3+OrVZiQ2LW2/q6H2qEfrG
7HTGLm5+CvNRuI54bpLQO1U+9lkOhhSrIekoIol5pIPw83eqiLJFye18zfCHv+bzmWNq14yH/lF2
ycG+aLKtEHjtyibipuxO0epveBEei8axnupE7feiwUxENp0omIi8JV9jJbefYAuLh6wrluncKgsq
NjFV7taDOiinaT6gJvt1liZGv+2xO//s+pz2OdejopjUBj/995WO3RxR8f6s/NI9DFUT793O9ygJ
HbIdRnzBWURRsw1rI7kjlThujNKoLpNbO2svA+0hRHD1eDPvsC/JjvCI2wPead6uiwr3ZEBK3eij
Ol2GCjsX3L3Uh25KQE+bQn0q0/u6tlAduFN2D9c63vVmXe/jwGsvY9RFxL3S+l3387NacacnKdoC
LW++xHVnLFHqZVeDtOsOIZW668suWVa4jq81oqh7zebThKXMrwyBxaJjaF9tNha6Wtsfbpk9aqwh
lg1RwaswlDVwkfKnSVFZyLPwPej5DUWYFFcrj7pdPbZ3LrfSNtFdsR0stDKq4xJbsEP9VbWab7qd
xT9z+4xKE8ACN/PVJvf87oRGuax6rXkA99JtqrQtTu5Q48BATtAPlOZKhVG3zBsyAVWBURimHB9q
yDbLy1mT2K6ZbygvxMBlMqyzjo4E9zOhYQk2nomBuCQqPY1H9gZT0eprFFrTWrhqdSBM6Tzkjfig
toIHJVl7dsSNfZ81XXw0ogCSX9aPd5k3b18s61uslQFlGe2408K229oBSyQAXfcdKt3vHjK5hZZn
48OYmQKFea3in9l3r4QnSJAwI5oXzm5VZPe6aAp0AM1OdYJ070yevdemuDjxf5lsR7W1L55ZeXgS
zLSiIfZ2ox6NJ6xBksUQef6The/S1amHQ0JlqjDEAntVUhRDm54jAHxbMsjtWoq7Av6WK1tE1V5K
vzrA5ihF3BamEdKvpnMXHUzTJ1Xt8wfVLwiZttbRqvt0aZi92HedFqwndzbeSZ0Psi7DtfIo7cDA
5QfOu6g3Em9R9kq5jHTisKOn2vs+6sft0Cf5QzC7PKtF13zHCxqYZ6d9KKQsKjVynivVnNaalrzj
81OuihxX02w+UGAvFnrMF9W3FV1ZEAjSVlPtlOvQr72rnOh5trl1Yzx/P/sAe1HfYvFgmT9FTkut
wb66t8++fVhqa9sAVQPOTK+jEoRrtyjzsxIQAKRmkPVzb6QnL/a+OInhnSOD/XXYPE4G7uP6pAOs
9ahyr/2D47na7KGJdRx8baQnQPG9tNH3eZ+Ol3I+RLt8zPINm+NoV7JTWJl2p7+CO/1q1MPwk/zc
hFKZhQq77VqZTZtbLLIFsW8el2kwHZSUB7WpWPcDz5GdOipYjlW29mzHgbPzE4yp+Mpzv2rpG5qZ
dDW5GPUaajmeJh/1SGZYzia2jQEeUFJsXHV0TkXVdT0kpe7RKpxsJ/s+D1rj/jOlcXXiag7yL1Yj
EAmb5tVtRLPIHTN66YG6r/rMMq6JF7JFRQuBnnsbGxMlAhQkoO8BBCn0SiymqD2L2mALSITqMSPP
tKAoe9jLPi3DZbqfZrcrxb3GRuR8kIvCBWHZ+oH7gAExIXZd/aoqynhAeTodTIVKk4UPOzka59BE
pQgWgsmb0kTpu1BDBOvIgWbhsksAPDygSu+B+hn2Mhncem2jobdCjIrSIIuwsxryfTRhUuyWqrKq
nEkntef5D6MjHgI7OFMbHYTAgRQCLEm39bW6uCeeRkmyUuULRWspG7dZNVFSWz/bxRifB+IahELa
+jkpC/fOS8wnvj/2E66h6lwO/k+FuDPTYj5LwSp2cauqJwEsC8TlQIy3311bfpcNOwzVdeGIZOU4
9XRNQGPhFN9idBMa0/XWB+1jq6cu2ot5ihxgtwAjBfvNuQczMVxQrJwF8IwLHDynwgct/XWWGmWy
BhtpgfkSTUseljm3U55EfK9Std+AzAeLZ4GcVFRKuzPN88/ywNfA23dUWuEqNZ2t2uYFkMX3bYVj
i1rwWGQF69xr0wAchb/M3qot5172tW5x0BP82zGT0wFMUdnVpTZZ+AH2oZrDVKnGO7JOxlUdR2tp
+GFwH/Jbb0dnTHcKW8tKDyaq0cY5hHBBwbrqLdXkNY1y0yt1anFi872nqO8c9j9GoyDR2o3lxnMJ
3JZR4hwav2EtNp9pCficW6dsy0Pr3JHlHTd9F7W4wOH8O5VUQgolffeTMPmCmcBMRFHaF5732rKN
/eARLUq0NuPav9gqX4oo+crmigR8VyPe7yxeLXNTHoSno6q1PKID1LUxpA+OfcAXThGpfjWah8jE
WApEDegVnz8wSATIyapXp3vf1gX1GxjnLsuJeICZWOkqmhTjXh4qfE1XrLa6jRaov/rqtutI2OjV
fkhr8zZPaNodCT37lBSWtynjWSfuaOahxZ584cGwftJCu3kQjVioQHCfTKdfe4mq3M8Ldb9rtFcD
xeqJAIF/a1plli3jUcSbTC9jnH16HDBK8P9bEEwpudjiu+vHBc4BQhy41/CWb83h3oKksRy9dNpa
nu8ek1p5CeMieRBUSJpd3TwF41g/FaiRSqPV7spAqZ+wN8MPHEY1T1iauLD4W60nNOO3/p1VIKqi
dMu/y2P7hzZN8WuQxfU+UkMyQl6QvNpUy6xN0UQ7OUpFBOjG0CxRrzCKzQSU20R5VF1TfeD9gYyF
7sHpqVsMCxtvqrA9OsqEYLC3jJ1lNOkKiohNxVTSAGxCPUYduP2cEUrAv8JVV8T1GR1VbVsWvN6V
xLEIsYTgG5GJruW1utcH21Iru/Xt2g7RGW974nzzZFZ4zaaYUMbL0aQn9meOU3VrItPihTUO6kZO
zgVWleZgAu+cf64aJPm67giM3a4dBn/lkNDeyslG3+qrOnT922hqYz1OTrfa3a6NBIm3npSQ/Cck
U6gsybAmW8x4dpbj9Zce9P0mi6by5CZH1CfRk9Lgea6KJwUfp6esHl6oovLOhZkPu6qneFMxBnHp
WhB0Ue9RO6RE9q2v1b5WEzy1W1cPrODOJNnsqyWc25gdM0Lz8OAKV1zkZ2CLncI8yaOtm+O65uSC
JR4u6sin02MQUPhN1dv3nODU17IM9QUqD+uS+Va8iwb30LZTdsXz8blTk+CVemT9gIUFxGtvCF7r
pG03xNrHjRxFPNAsyRF6BzlamPUjNrT9NYhc46X72lRZsNPDQl2VwsKdMLPrVUPd6raJSXLiaQEG
yStxB1nHlvPPaTqfmlpW6cs/JvxxamZauUlGwgeB9eBThPmCCTCZdRMZ7+AFLwbftnsfb3fZUixh
XuJgfJCteMohYObiu2zV/KMp344q0q1V+DLVsINcTMgX8lPjdjI2PsqUVWwrxmX01V8HU9k7GKRe
PrtZ8JeH1A+e5aTP/tTsNFwEyRT/NVAEsbqofKoFPifLKcQj2OvAMRO/f5yPJ/HCqjXtmXr4TSTa
8d2dbGzCW0TNo5arZ1Un3IV2euXCeqH+vQ6X0Wx2Ig/4Kv06Sw3L5fbGlXly8D+Ro9rvs7TIvPXQ
U1Dy14CcLEdFpwR/jFLsg/2KLRqiEsReb5/aNO4ibSaEex1FxQRYxgnn+Sb6dYhZKhzS+SDPPgc+
530O/DXv/2HK58dP/5u2K1tuG1myX4QI7MsrAJLiJomSbNl+QXjpxr5WYSl8/ZxKsAWZbff0jbnz
gkBlZhUgigsq8+Q5AMTnPq2/zqPhGrNe6V+E3Cy1zv3tXf72ausdrCE3yzMITF5v/7dXWpdZQ26W
WUP+s9fjt8v885VoGr0eGgR6t32SPpFpvY11+NtL/DZkddy85P/5UuufcbPUr+70JuRXV7ux/Rfv
9LdL/fOdgt6hw9OhUQdgAcGjXSo/hnT4h/E7F0pRmFUV7nXWMu7NvF5WWcbLhHfTfnkFMtJS72f9
/o7Wq64xKurO0IO+uZ//zvWxmcHWezQzPJ2vV1zWvn0d3lv/r3/3csW/vSYcPRBWO0JH9e2vXe/q
xrYOb2/0t1PI8e7W1yXIU8iL3tjI8S9s/yLkP18KmPo+FFD48c1MsPt+SpxNB0R8QMNkkJQBZsWA
3IEXGC0rUFs3ChWXQY6+YBD1Y52HJ0rppsAJoregxpuHE5rUu4NeQ7MpJHc8bEyz8M7A/KKDjkzD
7BXH1sNTYKM3+k4XhgNlasiyou8PArvIqJNc2yLmRrpupNyGnj1QetKpNc25Eqx6brpznbiaVim4
KDIysByz4muUMmVvgvI5qMoy36EmhXyUWtZPQGXemW3F70G2VD0pyL6cLI8/ko+iWnxyt57dQfVa
RlCYnkNKLEGy5UAheqTiEanCoylWpQDI2wPDZWYAC8qLkONfXl13h0fH0iMkUX9xZUgMn8DG8S2u
DGTgKnc8z0BiCd8G98eZxhCbTIKp8K7u1WG+hdgmRMVB/YGQerxOo7l0oDjvbRWrzZNtbaJ5V2vQ
0WJ0GaoAdEoHZAlBUrqO3wXlrnsG+lLs3s0B8vSv8HdWkCsWbjAZ6giaPlC4Q+XNvh+01LmnswLa
FcNQ9ecbOx6I0hDPp3gP3UyYeHIa8hhsDX+tQRF0aLC9BQuUPexWG50lkOa+QxvkHzd2WqRh7rFr
ZvtATjI5xbgtVTHuW+DtgZlEnRBCThZeIieo7M5b7OQkO52tB8Dr7CMNZyLAo1MXxZSoy65zaRoz
0yhMjY5D86yctoAADEGazbrng1+PPfqthiQJRI0UvGsBoUbazp62mVfzxzFW+WOnNc7BGdwXMq12
0G+9WCVEoFd7CTjy1jbjIRByJjmWa9BKq5Gu4zqxWK5DDrWZP5V1x3bUpktn4IG6XPt1b1p3QcLn
Nf7iW86pZ5e6d0ELC7QDDz3wciao4R5UbhgFeM3bkh2UVrFxHilq99M514xODSg84t0wHbmm237M
hjJkmXHtnc6V3nOR3UB39HowGgayTmTzyfQu5Lbzmvxx5qId+12ooUQjTadGbNAX+ClULSCchpy1
aaBRmhWufUwkKAIKkeqXsgY7kBRSWCMSW9NAGgxNZ31/A/rJS4DPt2R0pFoo+l8tJEDC+g0bBE6j
Y2XHqBzJDCA+KU8pqqggrgQtHh1AyF5CV44PC2leQ3zSMo6jGrbEAWoxbsB6wkAd17CLZCjYprzL
wgRU75BCd/IKcJAyC8fI6y7NKLoL2TRp69HUDckh5Gi3NCb3zTqTmj2wPor3g83G04De55M3okLs
0zgDC/3R1e/rvp6qcHEg+QQ8wOT03xKI26Bwrw/gX46bcF2hr7LrWje2RK4X6fc3ZltNlZ2iT5f+
TQz03e/KVUW0i+YAOQTt3S/M8rODEuBxiaHxu5nLj8wYpWoQA/QUoMMP/LgKKqZlkb6O6AvbVVJs
jg7F25kgUbl1TO5hzJcZN3YaYgc97ID8/8TG3p19JD7RNeWhibk0U+W8HqqIXYdmzP0eMJETOcm+
zB3QjRPEczdv1mnIqkfh0LRasLDdmmg4RBvUCDJA00hTgIC1dqM47LMh+jI+8MoZT1VWYWOasnaf
zUW7z43CVZ9GC7kDdXKrgGI6GZhTq4LwgIzuUXVDHvKeTG6i1wEeRkfQgzBNLQNPt8FXPDnzHX7m
tAc0s+oPdFZCB1Sf0/682nVIt51K3QJ3EUI9FaBaX5saa+fgttHiB+N6QFoPfwlQ32GqeLIyIN2p
6YGq8u1qZGPyklOtoCSDq603kHQVOw3MXK72zl4VLdAx0MUbZ30/F2m7Q55affb6EkSVSmT/0CFe
k/Tl+M3l1Rh0aOp/jN5iU8OZb2JH51OHyxQt+JRjDSWAnoEcrfAY0klVfGeAr2lc3K2dIiMJpMPV
VqOxqp5aCKzIGctkWmdMZFKvTVyfSU8HHjOo2ssV7Sm5o5DbKXJttNamYH3HDPLWVhsWuuNM9gMw
69XGZSAaxr/O/mEn6BPR8vZrYmfg9bBY8dB2ObR/IWa4tdDn8kKxRNfyc6w6zBbKNIA+KHqn+I6G
nyTqGWBQPUAzTI6hhBGrBnjVyEvdBuR1XAAdyEtz6x51SNUzTK8LIqwTmKiT+51UOUC+Hhn4Fvip
dUjeVipRkbesoaHUmQA0MQ0sv17vm1HBHkBUgg4eebY6VlsivUBwaDs7Q7cCxdFhBBvz4kDvxo8Z
Fb55HFFEXSfQJW5WoksIsJ2AERoLU/B67ULeFNBX7NwC1mQ4ZrOxBeB4qT1ln9EHBfEj9XOMFwDF
whRUw2OvfW4tDSCrRjyLekR/npIXqITH2menUh0UP9XoHBezCgFEvGHldFq14lW3n5Dv/XerRpMO
bgxFgZoVHh731uhaOy0a0JkNfJYP/rDhlOpp/Jo08z5uke3nbja/1G0dTJIYDf1z9b3eQzUollFo
WsSzsw2NGfJ6ud7iT8GS5KUl0ZU3nsibmuq7JStRoVCMNVxe/0BJoUCFwauBoHf6JxWE4/veTewt
tI7sj8qc3tPv8BpRAPi5b1LH2ibMAumyCXaq0e9mq93Rc/KcpcbRdKrg5lkZTZV4Ap9V1Tha2dV7
tZEnZd07j5jw8+Mvj+oo+NwZNXvOpVSjURRg0THZgaujMt6/DVEUjc90mCtnj+bo5mwr0LPDQvUd
09z0iQ4eAB5NDiwejcBtoZ9bkx+NwYQATCnKaVf244AvWUyY8fl/csqCB1J+aVeDig4iMVw9NLx3
zhQi9Gi8t915t07Q7Tm/wzcouuppQqTWVsBBn77ELNed84emrpNlEQP0jg+JQOGT7sIBDB+y7ZHl
UywdgJouQmCbxq0pl58VtwkmqCI8K0WoZtBRqXs2Pou404N0hPAt2SYgbk9ARf3wJN8rmdraBFVQ
qZ4daRqBTt/mnY2nSDlssOl7MqxP5KNwM0MfqVeiZYerkXkQZfQZ3CHj0Yvj8SiiCSh0OqUDvt4V
BboWbwG3Ue2bh2JoGNU8bn0ag+os3ejWPCxrrjFlnYkoWGfTulYnrvexLEHjpnRe1LGLdzchNlPx
ixp7HxKrg5JK75kHd1BSYAdnFad0WMfkp0hyO6DKukbS2F4jFxeFoiAhAi0GzwgF0Rp0tl4S2gSK
EfzyahSJPWoC1kEgE1WdTQ8OCAbDbNLyDQ0HL4FtMKaHwZ0dfwQHxfbGEY3FjwT1lv2tvZ4OSVNq
x67qChtyKlhkcp910Yz3sR5zgJNKZ+thZ3kBqX3nR9087mlIh7x3n1RzyE40arNMu/TWFFYQEHqo
5cgz4/iCxsx1SgsWjnPfW3eRYHMaeD0Hy4BXftXQ/p0G4HiZ8RHRQfZH0+WFJzMZtywtgVNquwDw
nvHSOWryjEYA4CqjZzoYmc2BILKiQyFtLgNQdZ4ViLvIIar1/UMV64fW9K4T9AEQBgs6cmRCK1q5
ceYBtLEyHtjb6jTUzp9rPFoDAe+yIW4mA9qhFUE8JOKOhjNveoDR7DSgoeIWxlPVfCzz4no1sCK1
SF/azt4oeA7UTW0gaeNKlT5wiWb4y7I4BMU69PmkLa0tgIjXsbk30CgHrn4ERDKAomhIByO1M+Bo
6ji8caxDaLeY28SygRH8aGgudHKEEUMqxUWxaQKPvQXgY8hHNm9RhQd1vZsmFzV1/Uw05d+8NNeE
JA/FFoYbP9N8NPffzqeIBOS0S8R6hbfrk3NdA6BgcPkChO6B6n9rJeDwyjsIRvo2mnfOrsI36MyI
QSRgjd87nsWHTGKsfYru7dQJRGJMj3TgYE09NxEDrT0Xj5WNJo8yi8od3RMopiHJYHWnZeSijMYU
a/JzejnevHR35S+8BVJi7+b2cu4oX7pKza071KpjdDgVaL3Jm+4AuCC4pQCAfZqSoEhlwV9aajXz
8ABZ/UmuJaiL+k3RuulmnROPdeGLIb6uQw6QGf8/rrNee/rf76cfZjUwLDCUtYVlnGqm74ZMt/Y8
MvC8VQyDcRItlsGjV2GcCtvIDhNagKEKaJzINJJ3iaHwFk05G4176CWRUyiS1qahMkE9ImxjED7x
vBUbMpJ7uSKFT2hC2qD5qvNTN82v39KNAM7Hb0xD3EETYwP1u9QMkNQwD2lbWoBu4zufx/jJg8QE
xh59v5MfuRzhbpqW87vrc000pXtk+ZR7fEDiB7cv3O1UcwNcx3/ZVOmA/h06czp9sVdg3oFYsgyB
LPmnQbeaPc0nE03Q8PYJ8U4BLYqcT45xKN2TrQtlm5UT+jnG5gSsRHuaNas5/WpIDgoRYLW2uxmt
tf97LK1UpPFXxwYjWmc/N4qhBHRmArSynFXS1hQKxP/evP8cBzlQBahgJDPdYnPDjUVDHTBepUoB
mP1ZcrtLhvidDHcBaEERGaBtK+Oz5sTNK3qNfdMsgXGeTAMA5uzZkOao7PODwF46oKHVovUeHEkK
AMxz/aprSMIjCwTCURmMJ/pljRnPNI+ZkzzHaFZ6xSHHx9bEcwwULuwSem+7unGeWGRDO3Udojlk
P8QgNNkpzFu8McjKLpltWidQhE+PM2hSLGH0R5CgicfIxIGlCliw21QPnaHBl9eU2flpdq8TaBYd
XKNYptKI5k9Wnm0cQGnCxm0L5Dp7sau11Lg0aLTa9A3yZKZlQVJP2iLF5EFT22wJIYfAAj6Y2apD
o4s/+tjSDkgNGxeQmh7ULFHPWs/dNKhfBXrFLly6RM+Vs2ZPd9xwvBRC2qU45Ir+5xJpolkL6HSz
Duia680UMbi+M8BiGmDYj2QvuMeDFhIfu2Wp9WbITTeYOcVyI+ty9avm5c6+yvQYhAnY2BlyP+mm
ynAHqD/6thRs6f3VqIkZuFvaL1I4MN+IBGn9ErMusTpW27oM1H4yf8bnFFr300ek0F7RUKm88FpY
u7o3mztedsULmPy+6QA+fv85YEoheNHFSMsQFZBQ0SdjgMiLyADVxDZCuy3fD005pGDyUvA6JO/N
3NoGPJ0DYx2MvWWcyxx4oClyPwHfqkWHWANdOpp4wPLVNYpAmiYzz8jtGmeKZhMP884YjzX/s6gt
85CA4umITlL8q1oFOpXoDK07kIjBCh3z6YiUEHmFDKEzOnQMTVKL53Zsp9w42MN3SJrZ6IuWcbQc
jZFE6tEK3R4yEYOuPc6HEm3QOBizlih3U4uE/YzfkWCw2sr9syjM8gg0cIPUZ1qWRwZEVJA7kRbQ
JOYW3ibt+xTPVpWjmGdI9aJrfRToAJQK6XII1ijx4CVRDxFy7+q11KG7zJAGOKMB7xW7zvpTX2az
r9Vp9Nr3gCNpQy1eoza1fI+z6jVyIDtY17EHFQWm+IqFnt3eQEcTygbeQYMW89KnbWZZtAw1onoA
W8274eqlvrp/O7co4jRwRmzJuez+NHrAY4wu1fCs4DlnW7KdoHwGFLtAzfA4xu2GbBMgl3O4uOWU
cqi1TSdXMNHQtfE0vdu4ndLcgT7F3eRo2/2s59lHhhaDizq0+sNYtoVP9qoczLBUASP3JKgX7c94
NNM+RXPLoU8JSB3gWvlndLcxn8VedA8s4PzUKPxC9lgv220RmRYSY7hIyvi2NwEn4uDZfE2/GEk2
/RjnGHIF+Fq7DA2f76B+0t6pZhk/YTsIDL1d2T/SLzoH/wlFgt5MXOwMtDDXJ2vwTaLzCZqOISgs
CvRAvcnPkxGtBsVGCKc4A43nPFStogRKbOHX7O0srpAqJVv6drZ6l7Nsqs99BXKsNLYvCZ5e93gv
Gvd0QBO7eW9lEVQboRzo3zhoKLLo0jSlu6fYNQI878iEWcCcDkX8BHK/6lnrimwTqYD91wyNY5nS
NIE1OMV3PmXBbIrpSwx1sc3c5e8jmCyR/GME8UQVWRqUaQI10VhBw0cFqs0d2G1KfIoUNXmI5IaD
JZ4TWio4wRbJ8IQ2J47chpA/itHfoKTW0QNnaB960kFer3DxoSm6s1CaDk0hck/zbppcGzXg6ci6
M5dSu/qAhK/Res2TADBxP7qKvp3mRvmIDNYSYaDpxy8FiIfsDC1RFerDmuRWh1TcV5SetSOYdfkT
eBTFPbjP74wKtx2otai3ltDHkGLpYKjFV1DYaUcatX06o6dyuAOfO3vE5jIY5g5lyQhibiSUyxny
cLWB7MjMuPjg6FVILdCgR8V2GHIqIXU5u7qj+a5tq2c0KAZFog3KcxoJsQHrfm2jUwa0uHRIbFU9
KJY8AGte4lsEp8DWmjpaCvpvJb4bUSmQHgqXPe2/O61iiEB2aIdF32srpksqv69B9mWhhlNY2Naj
caH6Y454tV0lPWfgbqHu10IrUDh3ZL9V/aSQKjOmYyES05/BwhFSIDnWpegsztkue1vqJix3HxRP
K1m6A+WKnoW8tELO7erRagpsNM0823U6L0Kmp9hpqgUa53sVOqNm921sSm+rD+oMKQLoU5N2Ndm4
N8zBpEzsQo7f2lQ5Fx1+aE1dY2hK0bEx6MWkhVR4XAmil7LluzpmAvWibTSOH6hqubgX7ui/ny/l
TdOAJN3COd3Xvb0d6v6Dm4Ygv/QtfSrOoxiGZJMraPV0qr8Nc9llXI3I0BUD39HoLZTLXuROHt7s
tCKNyE4Rb/FkN6VA0ls8XZJCvS92CwKmRrJW06FuInvDhm72VxudSf7Ms157oLGlGMsFLyH69a/z
uDuiKYgix7yFlNaYO5u6zd/HrCtyEK/tUI36AeUD+9C21v3yetAQrFdoi8YLsP5FqLItYWRyKwdV
gLepy5A8NzZkfL9Gcdf6mj6qG8bxzUbsAg0zfgBQPzzEgBYDw6r5xEHA4rY8mSZ4QimKJjnxAPYF
SWX+90mc5edrqURLNSh9mxXa3ZpcQEMK8sx+3tjTmcYx5HG2g0ApkWyKjHkfiK7rDb6tnGU2uZET
1lBZRP4N2GsDxEPZHyYqb3ulEsYjHWY+OKEzsniz2jq016GEqMZ+WakmtsWQah+lSBgdkK0G32qH
nHc1RWBwlMJhiZ0bEKP+QgHvzP2gbUFnWwZkW9dATg64J+Y4yxrksCvNO+sxHjXlpfq36wEFVGzn
2RxvHXjm+I7S67BfF289fAwas8ebz9PvwKAEShgp2gpSw+5i6DX6rB3zgVVQoYc4ZHeRAWSiADpk
znsThcqJACtby8Sf11qX/3ktUfNPXpppB1dPfMe22BMdMq2G4r0W9VddG16DFEmfPXPfqwV/GobS
exzKROaooCUzxtBXjVREL2MkrlCLr7RrtIN2nMcaW5nb6PV6NEOV65NNmJP3OGF9GvWN9pqWyeuU
p85lGvG41+ZGsqchte54s3NEFxo7Uw9PmXnxJdOONKCgBMz06GU0X1LZ90N2REe7fABqqrPQDBb0
kM4LNYZPDs2gGHQgXy+1LiUv5SCJC9lt3IzG6+QSdejzk2uo6Lw6jbhM6cnKlhpV21gSxxfA6T8m
5XDfzYU4kokODViddhDF1kHmiDBkHsElnyFOtQAeyBWnPbSTmTlQEobs9h1tJXL6iaNTOoDDMQq5
pmk+bVPIRtsSOltt64wbGy1gournq27dbxI0gAIyBL6wd6RhaBZ19p1aHBc6MbS7XgnDatFtLEsH
ReYAccGtgv7JbScLpHPelFu0GeTbVlZTV6+I9e+TBgQNSnppgD4lZ3MDk6cheRuUHBfvCpMnOD2q
tMky98axLCW9+Yx3MrQNkd1CFxE0jT7ODZi6Ig2M/u6gWR+jXv8SgXXpgZw9132Q5Okvbdl5T0JP
dmROSgjxGSP6cCc9tT9Otcr2ldrkIXmtmCmb2MtQR5MXiKB9vFxgWXJybi6AYuK7C6Quc7egMgXq
FW0u/GQleYAh0i40LC0A+oSmB0U+HEDg6Z76SKQhs9L0W4tGjlkH/ymE4MztqNc2SC3q/MOkdBcK
AIDSAdlFbDysMyEPmHxrNWyCvcj8VMyltYW4C95WFljri6kEP4zErAwS7LIeyFZBeAX0ttVutXtp
N25bACWR54I42M1UGioEppRz0acLvai3hcVTluLNZPVx1/i91Kegg133SFTRaZcBgsXlYXWTTcxx
Es4jEkHkuF1iWafpUChGFjo09M4+rYexH9hhaABderPHQCOdjAlEe+Ffp2g5HGb2Lqbm6bTLufdt
iKf6HlzJ+rlTtjQANTRknm2p3Ez2ttyRnSx0xuWcMWf6Gc82qzmGoCQ47VBk/WnRd+ut9p8WjSGI
NVQsdZ1AR+eU3FPQBsSKXHs3TfmXZYtChRN5uNl/oFH4E0S/gKeVTuDL9G2aTcgW/xzryNXaJP2y
7IDIu+xnhnYMAWhyj5lRtkjpVN0zK9DApyozmlHK1gGPcOu8CBud6SCs+RMSdu4HDd+fyOFp0WnO
uu6oGwBCQr/IeMZrPvqJwtUfCn8gnS85x2r165xIU6ITi1NIc+e12GijCERZY1eMjPYXju9nfwCJ
y0PHBtB5qDF2X0k5f2EOuB/AFymCgoHL0RlFHaKikj0AejztbVcoO91h9cXVvBY7H/RhGR7oliV5
mEjHx2lg+qebSRrvFLCtmvWFd+A9cIXu7M3REyVUJ/AAif6gztnmVmV8zLvpvhBu8T03cnRS4unt
CfyaHXpMEZEoqvGxG4d7yp/9KuJtjd9GoInNDSp0AYdun38AL0X5SECHfqOiuvXREqxDA1jyQoCK
OlHtwwSOrQXmUDYGoJ5Qw9gaE9irevDt7hqjGoK6NqG2LZEQWZUui9J8HtKiAmhJWpQwFGjsdJZF
e030mwyiJYAW4zFFdcbHWG2rE7QNsAOBONkyJJF64o3VYELuBAwr8nGH7NLUZWp1oiXe1iETBD0D
J1M0vMyg77cBekTjFUg+4tNs6/kDk0J6fZJU3/sEiCnueV/ErEZhgY3WEmFxdfATgHQ8IO22NsvQ
QPWWTwUdAHuom0KDAzJygvKnq9ECDzZkLhVsXWg2ijatr4PzQf4gx3ZYTzPSa6IsH8oGXKKka963
2QRA1d8dna1gLyEdMTJqy4x88PAulo44a8yTboCH+DwhVVXWTGXP1/zOaDjldkKBmvTuwmgQ6lee
v0IptPyOTJ8apJ6Y7zXgm05oYAdF2DWgGtJNVyjA8ymZuxO831oqd462iCwnRLok31YgUgTKCBrz
5E4V3Tmm+HtAPwS9ygKtd/tCRxM7/WWAWW8MoP9f+wlMH6sd3Dgbs8iT11/E29Kup14NZCMDF1kN
eo8i7/AplTlJGqtu3PkoG1sQtEPuwmu0yTftkkMytjVeGSovHUcSEsmB+6TrG59YNsGzAkorBXyH
NDRt858ntZoJcF4lzkhS1aC/lQcFPJWAF0I/g89/2aQjg0wZFGFGwJ5UeyPAbtxobnvKmBCXRB6q
ydqwpga7uxzRAYB/M2V46JQWr+zVhx61YhqB0hF8HED2QRI5Pq6mbOrK4zion8lEB7v36r2r6nyZ
ydIu2Ved9QckevojuD8hY9RP+QBx0LoPQIRuocY0Nsi3SyN5KJLOlnAam3H5R1WoKvAy+XTClknb
tPMw+oS11EZ03+C5HB4aUwyd0QEsaeAtyE+rGfS9AHA2fX+d0DFIbLez+pDrDqSMFO45+E5WdLxy
fRdtRBu7YZYb4oUNCfKolnfRVWC5kqkBe6itKUdyzqOqoqESQuvkdUH/dAfR6iggr4ufmrMtnK/o
LBYvFrignyEHUHdd1wd1pzy0I7jFKLK20J3dikrd0zp6h48Os0axIa/O+vGgod8VbJi4I+A4ssdM
bw60LEUACQnCPqV9olFagYgSW872RKshZ9WDxL4VoNGyoTdqQg/P0gZsw+ZE/xChmRUFjxQ0UVAi
vRvxRt4boNE9oysbX81d3Ly0IMfw1RHKbDVetAgJnxhyQSxU42y66+MKgAuZU8V2WgvSNGnBiodh
qdeJ4QPNkJ/xowS+lsZEs41iOmHGMy0oovKnwMSBCEDUllu1aqECLEtwiizBRbI0VyAH5A0TvycT
OW0GAhvVM8ctRZDD7kHkRPPJti6iWT0wumV/T3aVKSMkaaCZhX597dT1bXXXJNElmhUT1F9EaRWX
OoisNHCkzlH2vcRvOchVpCdhHk6hBZNvbWgH+2QEdzPC6XQJBXVltel7lKUgTx163mtSc/GwpgCE
YqItIEqVO0ockCNl5gQhbNaF+II1HslR6Aw171p7BUFGcXDqusIXn6fvzLL37hsOXYPSSiGoEM1z
oHZO9spHt/aduYy+tm57P45IyPvT/KXBhg+vas3RQTK0f+Rm+dEa8+pLr+Bfi/5l8QH7gTJMqoJd
+qFGQsC0tLObTPOdiJ3+0KreCFVe/W9Xrifz/ZUteWUlae4bUSPPUhdfULR/f+Whzz9mTakGWWUO
D3NabUFiBjbu2VR2Zi2Ur8aI97nX5zrIsDt3A4p/74Se/+GAOrq2M8ZMfcxBaBY4rG0+Wax/laBt
zP8T1EaodM75V0VT1Nd4cPJQx4f+MS4iZYf+7eyQ5hk7TzybN5Y31y9OEoEwOjG1bxDSuN6GhttQ
ojj+1htIAt7chpi9v91Garr1T7fR4cHmbOA5OegnfJ7bEfIVKEKUL6CCrS8Gx9eKHJmeigOwfJUj
qnsy4WmLhR4z+h0NaXoyA6tEQ25My3T0dTsskFPRGIAec5AiO7OZhoORWM9RrZUXbLUATODWM/QE
rOchlkkYiCAdydbFsUT9Sq4rkBw/A2FUXuzoOh2SYKgnphayCWavnnpuXg9MnuWAv9vKAHSpHNnp
MCO3UhhInEoPyHmg2qOpexUslSHpOpgasgsogcwnsMFCU0/9Tmaoi0IqRkaRTg1FVbMQp6ZVL3hu
iYK0acCHKUazOw2SQYUOOh8GPB+DDDoF/eN+dUAaAdHqW7SYuk3NozvIdfaBgfzZnop3RQ7uKzBM
uCBDBc6avOC89vZU+Cv1GXK8Luhl7SjaLMCBeUwSP4pGd1enWmeEpPeuSSM0FdwdCbuTWDydkVcH
i5vPpbflwM70I4fqOkjCHubEeNEHW/9AI2GrL0Rh+zZafTJSfYv8eR4EhpdVGqMz0EgGWFg0WmKT
c3Ao0SPg8jRIxiltoBMiHxapVE6HJdrkBrp8UZpfD55QxEY0ePodE/suMxUDIIVUfAGwK2wKL38V
adeg1Q924qbNUw9MFm2x2F0hGcbcSHyR9jVe080/8Pg24jsMuZdJMrbTgec6ukXGPkW6DbbVG8u4
0uEzwA60W6yKMrmPNfxwcT6i00I40yfPi+JwMkr9QNUdp36cZ8Feb6JGJ5O1xUOBHfxFwT+tN2wU
LtzUMUO3SlDglMKso8GmSyvwL6WyxqBjz0bltclQnEthqsYzWHY2Cn5voJli9SelwH6NlGr0QsPj
nJ6giUjq2ED2pQI0PWFH8vLCOgjQVjzFcWLSGmQeIC16SkqsQUsayIMBj5SXfpnUORSs+uS5EW0L
+h0AlVojTZ5rEPeDrMUN5gnss0FrDNA0jCJn25r21ZtjW01TyfSr+TKCnA4a7DYWNGnQO9A5vJF/
ClsIzJ3abE/4U9jCWa5aSXci7ywr4+RFdRzBCfjNVy99mmiYOPr7ub8Kps8avtXy03isUmcKKttT
XpRY/O1MTPrVNr6d3cQpGbTcJ9ZNO1blxjGZXJDuyDctcBBPopnEszVw49j0ooCqId6cHei+Dexe
3tnpzRz9FT9m4AKdh3q01U1jO0gQgcTkOLNEPwqd2yEk4Q2fbKvjV0PkEvTWp3mr26hmO+QJFLJv
HJpcv8AvbshdAxJfipY80KGsixf0rzpAPP5lojPwunkBOOWLTU16mWRsMgbaFNsFBdrP0WkCsHth
f1vNhojT9QqlU1+v4FjAbknWOC/Q46TY0Iw12FbK53gs94oClk10L2V+W07ZlkPlE1pyrr7ns9re
q7LSqySld1R7QAxkpRe/tOyJIecEmYUWuq0yghwlM/caesiWSWgv7kMGcTOhzdE95Ei5rxRe85k3
KEdaepkcy2hoXqFHttg7AZUiCBKZmzbv2s8NnlU1ra6fjCoCW1EpgDSW9kFORwdUvE5vIbn6HNv9
R4hc1CG09/LnUUW6hc7INkqbkDY6++/EKTXSC5UK6vJpSrTAM2bQ7ctvNGs3D4J/MvVEHIUKzDJZ
86LUgmnEN0qTGNCv2PQzSLA9iPAoIMjbdizTdiR0MTvGvaXV6lNeTvljyvQfZKYoN3XVXWWa4pOM
Uj1nZ5TAw9SK+YxnzeqoWfgSQD3eeiZbnSThhCbHi2EZ1nMGoebQAep6RxE0wRRId0oB2GeyyQmD
DfbWJQ/g6nEKEF++AWt38gq4dLePhk7fJDL15cBuceu9vca26IuM/5V9nAuoz7aRn0xJf59Xo7vN
9aHe1FVSfgCNoXEHXUovSCJefhiTDk3LTuz4iodhNkdISjSgx6RgzQCfz1CO9+TMm2x+ykFCFuPR
aYTOVljGtf6i92N6GR0+3g257apIw9n80ODHsvBHLY72prHTLMaGH+RQatBdHUt94oclHLJ90JuB
CBXQUy1YWOZmujfTun/loT2Z46uqMA7BqanwaRg3vWSYVCADK71QJW0groBWFhqWExTMYmt8RmXa
u7i9fSYzXl0wFMUAuTd5hyVdqKCVEIK5I6+jiS+RKfg2L7C/W39ukR0phJ8iQwItgHc/w/Rru/74
RtNGNvW+CyBfQgoscM6QeVl+q2mijhx0CjKkkwl2d+whtXE7yCpb2U/8KZ2jLe+T+IFMvepC7zjp
fpCPTOuk1fbzJD7N7VHrxx8U/59OSnugxcD2gFvrmYs8qTM9eFkMqEfDRqP9Jrr4qGR42nyuIl6/
VHn0pyafulqnS30XD5Nn0Akay9D+eUjeNRgZK3Zeh2OOjjOt+B/Wvqy5Tl7p+hdRxSy4Zc+zh9iO
c0NlZB4FSPDr36XGMX7y5JxTX9V3o0KtlthO9gape/VaUbP2tUNoq8piaXnTHXoR1RkPf+1ZrCwD
kbvNAyAh5sopYvPeM41xC1np9gwiuOEoOMRyfObxG+LL1loDYOJpaiCkMVZN+81r4gM3gLcNKsC5
wU8AodDC+gblnfizazJzlSHdNi85aIr2kZVvS4oJgKVeOG9LoqT8HOG7m3RcfNYqcwA1I65G1OAF
0DkQn0uOe9KVULa/+lXWBJpYH4SlK9kV8Za0wUKEVS4uA8VFA+LkDXXbvoVQOBQ5SSmMNMPqwmSX
dztJi7kIYOBlnKXYC168ErLBAS7sEO+fAFId88XHof/iowPwcxymxNpGvdWv44mFh8T3x88Mcta9
qOpnblTpJQdDdCCh6/GZ3BIoPR7AEQydTZsFtTn4+zQzw12MYsU1CpPtTSJq/F/X+dSvrSqH7gf1
x87uQSti2xsJUSHogrrTxtLZDlimH6EzRgfirQfoqrvR1bt9MZF9cozZnyjuyeQowIiEHW/V6EB2
MtHg/7T/sT6+4x8+zz/Xp8/pE6LjfW1hOlsfVW1bQ3NtfCF/NwOIbEezv/VlBt73RnhIXZTpt9Zi
YbYBth3xn7YHyYiaMPtYUwqhl5RBFSbFU/rfSy2W9+Xm6SkofV1ZQCFcqSHYlaO+Rbxe+YaXb8lG
2gk9mE+vItcDazDBi41XqWVHxgGpUX3GjQkvtwOHe/2FgWX+KWmstxdwWr+5zTAy5eZ3VX8Ba4j7
lP12mzr5r9X+6UbTqzDCf7GLb7814WAMBaZbVzvQpLcadp/wxL4H2lOgfhhf9Eo/5x2YLciT21a3
d13LA1eiiUOJ8m+nBFSHcQuuW/IZNccNWg40nYkcy+yj7gD2ZefDHfT17J6LcDqDNuKOvGlZ6eO5
Zc3JIZ3Lo2RArdihVuxz6GA+6zVSEiELowt1QfW3a4suedSgSPdYjNZ6VDWuWW6ZqHriVUDdaTKs
PciY9Xk0lzGAMLIs9zRKS8YQ3LhQVy055uDkoyVL0OvkfdRdnCgELYrmI1gRr0yKm6iGtwVg4pCD
O1MspY/qCZp4SbSlrpHF4mTq0Cwamrj8FCFv9GjncyiFHNoGlM/LdM4bfeWzfmN0FlQKo9S/lw1K
1UylFlqLAbQTrAPQuB/A/vBvD+F1p1biVf+HB5BTCIurlMdf1mA4v69lYkEfHnuWwtwAiYOQimvZ
aCdFuz+k2paI9GfbPA5SfZDsNy1YYJ1SM3ZOYyMrYYLVFHmw5syoi5TJ3CWEDWFqYuHMpgVT8z6J
0Drk9W6iHrm+TzRRjnCOI5RSp2Z16/PsBPlB9ghoMHtkpvmMMq72ApJYBsnyxtsgvi03NNgxzb+M
CFl1apBMZZlfK5abYKXF7Cxx0g1K6tstTfd0buAk2n6bZ6tJkNLYAd6f3JFJ9wZsqkD8vKNPIAev
P8XQAw5olNYwkYMrdXO4J5OoNVQQCZbt6SNAXbs5OqarAwDy+xOB9AeqX9oDWTq9gOrT9C1Mk+FA
ATgOgtzd1PT1HMATidVd8aK9p0H6kiEbC9H3NL6nL1icdSj7+Od0XtT1OnZN0DeXmXdI8B4Adtc7
dH5TfHLMtPxUYJ9kyUzeosbCd9wx7ZVjxnxPg0BIT3sLRAkrmvA+Hc+rAiSuI9t4bpVeLeuRQBMm
XkJrQHonsO+A7z5rkFRuhUy+gQb3q9tD3wdEI/6hiKHGyPLc+IKJNE4Tx1rz1k4K0Ey51vTUPDgK
gm9ozbhHWtxQ0At+j7ywE4R1m289sBYIyCB97rPEAttpjgxGrpSklJSLsgNZa36w/9MfOcOL6bdx
f0DpsgSENQNSQUX+/ogB1iypV1aChMYy8CFY2FIkkAmwapYJnuHDUIFLQ4T3UPEK710DWRZsj/3d
ABnbe3AEIObvovRLeP6ZPMwwNe5k/3UaHSdd5X7sKvrwnyETbrpyFDtwq5YkX1qDlnSaFpp96g7N
YCJ420O9OxxQ9KZOdnguuZDxi7oDdVtTX8dghX1KcPLAtuXfbvSqGBwoaPtF91e3Rq1GQOZ3N3WO
mVcjO91U622+3JRW6wcwKg+ZAHACwmS7bsqyE3TB8lNhaPZuBArhFosKMPbK8B77EKHrxnSqVzOJ
X5NY1D+bFHp3GZNxYElAoNu4+tn7zeuoxeVr0ZQppHEy9jia+DHXWpzfIFDxdpfGkB/v4tpJukEe
rAX98ZfG0t9YY6A0LU7AbBFHzAcztCFnWpm/2WiSouDwIgMSG763yRF7e4RITHV0kLKBMI9jP5It
4p87YQ8PwsDrwHcgO9xO4MJa/CF9BUgj17FLbY32fm5ehm6CaGll3zmjdI+W2qy6wG5sjWxMkcae
+A3Jdgm06z+Ns3g8GS3lmW7so+Se96PK9LMOTpLlgrnGbPF/X/zDp0r98Tnpmi+0R6bdMm2UxwFi
8zzUD2QXvneLLQ/Yh3x67SPIDizhXQoDK7ttQuzcdqMtVR6M4rmOoFQBqQhjnSDPCMm5dLpaIddX
5OD4z1nX2Ku4RLF6y6N8xSc92k6JY181IG7nxvDN+OxzezMUIcJbNEAuAnJLqxI/si3ZBtT/rXUn
iSBM1/PbIEAX0jmZ3FYlx79fU2kIQPLxiE3j+BnsuQwSlY527FXXNLeNL9lLDfKak+NBvS9W2tFG
MbFVz0HhPzGtBBNW/bMeLe2LuvCy+u3CAD9uxiEI4hjILpZGbjw3Xtet457bN2FAWyBrk+KIhAEY
HcLJ39QmVBFSIyxXeQ3ynUjJ05XqqveA9gaQB33dQNIvlbqx+c8+5EhNmoLtJFbey2J0FRdfy7Lz
cdyyznTkHKp4ujO16UwyZFlqjndqjE6YNNaa+Laow+n72H+bBz4UsNxL+0sLWYYAxEfxY2yF3nb0
gLERoDG8mKmfbPqGG8+V1n8tKgk18wQ8eNjVfQfdsxVINUkzf08C+FZeUNCTgllT058nKedJkFWd
J7UVAlqAm2jhkJ2SxtFW+STSFWJO2SkKJUjaaaQL0/HtkoamTEcAxSmmoyWRQCtVWWWloRA8MSC8
Di2w5OyHYNDQCt4+aHZar6qax1/GQtyYg1qvYBBfB+51P1Ey9Sv2HO+Z5RZ4mD1p3zKmZ9B94vER
/7L1JRstc8Ntjz2aKX9Jwmg3qfwRNaIafWBrYtSNUz+3kC7OHHk0KAP1wed9OPbi8Ui9TofifDf6
044gQZWETvnQIqI3I4QUfAiULH+3cRcMFCRKTc7kJ9/nEuqI1iO//7ie02KP7mXdGfwbKE/RmbZe
IiyDrX8CSzowNypIU9oABVaOC6oyhY5WDU0Koe20WWxT6l8N7UuDY/cx8fwap2Rdk/g3jNZzV4rC
vY2iSFG5m/gIF4A4KVENDYDJLgwsp4x3H7yxW163Yz5cFmeHKWLvrH784AYh92QjnaIFF/gLCGL8
C69qxwo6xAMOvhW+1KYZXkeOc8sa8Puta4GBbHZBzdUUpEmo4ekyFmvgiSBqsDyfpJnXILPe0IOp
I7s99va1zLtiLZQzjYQ5MnCBzgEQTPns/MfDj1YvTMsA2SLK0hXboavoESOzRF0mXepEfLgMkVEY
qQ1UH7AZagpp4H3wiwejitfk6CQGyoOsmlkH0xazbV7BGut9C5k2Ow6KuoDchGHYd0k2NXsn6fJD
aTnjbYIQJDTi0uZVQu6RaZH20xPN3q1M9qVjhVzRpMJNm73IDTCP+P14s7DkPKnQ3Qs9Eeyy2yNG
5M6TQuDa7vx03JhQ6AsKVangqkoFamrZrBC08i+WLQzgatTRHlwbMeivUHoAQsY3P5yawFzC6wZ4
c4R8gvfJepWIHfTRIG+MdM4NmGF5KzLRXEwXCvXcLFyI74ACRU/a8Vj5+j31XGWiK/CW5PveVeUJ
aiotQgOlFmVbvQb8joVt+baKn+fd2uwRSU0ML0w2pY2DpsxMEBIut0JuCZ8GCJo9rSbHdB+mKb9y
kCpsPE8kG/pFVepnpSflI5TczDP12tDvLmXTg/cPY9T4jS42LhAXm7Ty32yoXL0PK82bf4uoqi0v
9WTdyJ9+iiCP55soFs1mWUiE/M6CbPGF1kFwGPQbI0sRZAKlSq34r4ws+cVFyu6cAeLdPARrPdm5
67CV0RrmqY1K+WSm8a4bPeM1FwaUrMt23JFbhhR6buBg306DefxPy06mVgeuAA0XLVuEojxaBAts
td7ao2ow3BTO1G2JhYy6KWLrH7qx6hJlmd424WYZDQWCEnr5K8Jr4WmAptCRZ/grqWvHiJZXrodC
BDWaOoojMq6BS1RdPQX2kCuafuoiZZBcsrrL5m40Cv0S1drPeSVkPK5pVH6lXsQd5zp0+jObpump
K3l306AjRmOxYcV3be5faUwCuXjXjhY4A3BHMGo099hg7UMQrDwl2qQBUzRuaawYTOPBBWEgzeud
vn0cu2RFY/UUJZ/c4leNb95OpMC692E5PIqizEDLlQ8nV5E7ATZs7VPTrqGlA76o2QXVNI3lOPfU
S8vcBAYwMbbUHQxguMvMv1KPJpXYoAcIEAwn6tKSzOvvWZZ+GhXtST602YOmorZlHds7bDAGyN3E
9UGidv9KLkjKxFdoUByWCV3B9R0KAYCgUItQ0xcJnxeJimY4WIAuB2CY8JHKrt0gbXygmWvb1gJT
c2KIbHF/bfdTeFfnVXiHasl8n0DeKNDJpzFRZlfW/ZVGqSHn8Vj6kXs3O2UtHi4tvgPzupkPpiTd
yaL9Mmm5V6luY6SgsPWz0lmj4AoYEj/SzZODf5z3vUAhEqC1qf/h7S+TMd/0DEHwutN3aZ8PexfV
Qo9R7PyI06n4Xuo+MgeseipAl/Y3h6xlT/5Y1bMDXrzDvh5x6FIr5DgsPTDwyASJC0370ojqC8s1
68Xk2ykskpe6kc1VJhFw2srclyLeZQCOb5GMsl6WSW9d7NZTRLKmqTrNb0Zp+viNJHGF8j7II31o
+hCAt3gYofKLgVa9W+kKMu/sigNPYkl/TRbfNLHPyapqF+Yl1PAc24esa843DjfTJ15gK5h0Ufej
QqxKM237F0caq2Zj+up0CGrkwGfjpN3jeIjt99GoWxTbqekhxG7m6ZOnt09IeQybNMduv1VYCFfh
I3hr43XJ+iv1mA42hanL+MoYDeA71GjvibfRKEK5fONUQEypqe/zfU+WW90Hg2kCCmvEAlAIP6ga
ldwCrQp+II/I23vgisJZYGCm/qUXn2g8BLfb2rT86UQTczWxo+KWSX5q8mQ8MlVW0XReeXXUFXUj
N8TvNBzOxgStbbBwgJ+xqcSZ3Mhj0qJq1/Ugiz0AfNSvPKdokPEctbk2IMzTKkgMXdwZg1dfgX3R
gGZF6tQVdYXvZ63ESX/PsKLMvwchIDjMc/s74x4/0cupbxP/Chm0XRfjTb9qzWjYgkmvXS9bPTXB
FXl3IpMATd9W9yyApBEe5akrv4R5fQDxjvbTcIwzhEunVw5mgRVDvf8NvFna3un1YY/yUqA21STm
oG4x1ZvDJOPqNoV2GWRjGV9yVZWaJYBHC0gCzb13u8Odkq8LURxLC1yKRD5DJDOAhULXR+sZ2FX1
8kgDOb5emyq3keM3Qyi59vp4acCQ9tL/qoXRv0SmjMCRC1Y0v/GtFw7+r21qCLklJ7C2vs0x3cZ+
Mb7bUb4XTZnc940VP5qFBWB8roO+qk2Tx5xX7RlPnFcanOK4voCi+lJKNz9bY5avoYwLgUXV9Xu8
AQO6pCbUUjzC1MgoM4wwCHcqoR53Q8bB+QZIXH5vj6y55sCPBt3g65/jVmrrqjHLA3UzZCygjime
MkMdwYCzDWIww3wO00YCW6F7BxZ76QlVp+4K26Ggzzh/nooovuja6INAFzAACMl2a63yomOlusqN
Kzc9auIL4pXQRItaJMOAwlqDyiY+UvfdzVCrASwGbjQCFUztN1R2gGGrrr76LmLqKmKe6q0A0qr3
rtIvqzMq4tz1uwdSEigBSIVYucoj7EApTx7QJKq+Rs3bGuShQXEOXETgSMYDSX/okEzbTA1qQGTV
GA8opTcecu5vW0Qpb+RRJKkFxIEvA0SnwLPLUncK8LQZD+RsW6jJ5mMLzBWm0oxWrYlwZLuxKzEV
q9rVtnJwXk1oah0y0DEFnWKGcaawPlEXIjXWk9Pzt24kx2SboFR5LRvu7usSgmF0VnfxV+95JZI1
HeRplLp0Wl+c7U6EJwR10oCyWp3dgSo4LYdt0noaQMpFf+S25Z10oLbm7FgWgpJLIsNKE8hOqbN2
lMluBAZoXmmZ8OeaiBRBlXCdxdj2mDmAbnExZHd+hjeanNh9E5YwAUNwkqb3ZTENqQtJBLsQq6jL
+3TF4oKvU63LtnO/jibFWZ5Yh7lvhHj5NlV5pSWqws3uRtnjfKgmA283r5+jxBYkdfKYJ6ciEtkZ
u523ZvJSgH3+7MdVPZyK9kR2mtGFvgUaVZ2oZqwrU2DzaQghGMxQS2mFmhmQzVED+O+vViVAUZuF
BoSuEEZHGhVIuzgpHidndD5JDpjMmNx6rjmfyGJp0wH0Ef0dV6bB0psgrXt2Io8SGYl1y6GE1mqt
ix0VSiV5Aw4pmhpDSvaIYiw/oC5KYo3r/7gTs5r+LgHEpUUW3u9zB5XSU1OcOtUk0kK/H+MCmKGp
ONEVDVd2L0FObEnwNr7Picidxsmznmrw+fx5SeNaOzQbSGklOzuPsjXphh8KVR1W43uyNltdXHoA
8C9OnmfrXDetk3SrnzzM+rMh+rcmSu3+TDbXA7+eY+cnGpyURw+2BsTR3l1oRKKCDpTO4FUrtPsl
TTUNLD7pY/PK3yvLbaQZyERpKmq0DhSVyot65EoTp7ibJ84Zrd9rLcv/cy2yv99xWcv8fUda2SxL
64RabDw+8TBqMlTeEoLXe+/iuGM+pR0eK8sothMfuzSKhHicm+3FdjRxkSYPD3i1HTszBWKHbPOl
B4DKITWMI9moKd0a9cyqQZkBSEpf4g4nCPB2cTY+aYDfe6n2UndN9a20vBcPX4RvoIKeL4AnnS/+
MaSHkj1DKuOohks1838s8f/dBxJgqPICf/fG6R3n3EjXDojooYjzeNtCp3Zmh7AYlF3qWneuHf7k
Z9P7lEym9fK3SaFntjM7xL8nybS2XiLLTs6iRPFlX2jyjpouYTm0MleLZUIg7s5N1IY8i5Xoq67Y
LMva2BkJzqiuMMYPU/N+pYVNFc5LDga4OnSpghLqDiqmd9eEsbHLQhDBks1GhjJoO1aCGrSsNwNq
6g8h4/nzqE27sjEBalV23cr8xS6i6s3OwNh2aICve3YqnCHf7Yv/P+1Vg/o1yl7NiS+VvQLlJTSZ
xzlZ1oC29tz77aclf5YPZrMbHE+ulvyZQAoTUdjE2y5Jsd6OXvPIlicyzfZ4VYWoKKOc26SF2Tm2
6k/LrXs8cHZNE4+rZZk2HD4uTQOjkc9L00I6qJzvetdcTQYqBLk7ITCYA5JyzWvXXWktL1AHIMPr
PIIn1HhAXctToWzk15ohFBSBINnRCvNcWuB9FQF2HxQ0qUXfG2xP55UW07Jmk2Q7vG/YiQaBA3tI
nbw/DyjjX8uCYcetNjLzzgMvvnq0kZpVJg880/sqH0HVpbq0XXHKCLk2EWYnsrkeCA4ACr/R4Oym
1nWRCt8uttL8tSyrjd7HZWmSryGYlQqe4RyFbRAtO4DRmgap6d6XDTmOCmONXZXsNOdQd9jZ0X7G
i4CDoC7tZ6jreoNAIRJSE0uXRlHLht9LdvYinHoGVBDvQjl99TsciSKmD2cQimOPR32mjHRFTRKW
kIjN2h1NDcGyjteGmkL9ZYWwAsG/NbQPf9jnlT/cZMz9JGBeKbYIcQwHyaJH0x70LwxCrH7oJN+L
Ph1WrUy9KwR/uzNoPFBOOFb+V6O5kIMDVeJVxcAp38i6vpTQEVnTgLuzoDH1DcrOzdptRHLx46i4
xhOwB0htJd9d89NQG9NXC0Xpa+jYlmrbHO6QIkbsgUO4E+/c8Uuh2zxIMiu6K0vXvtIAjgCorVAD
Gkrs5oFaA/9yaKKOQjZHZsSgVnQUBEpy8UA20TlA2Y3D+NAgMri1Ik3cwjw2b0ar33O1qU2RSqKe
6LR4q4ExH4rAEHmMGDOPiKocqKhlKXShLtSdnSPIz+dB8ic7NSNSS0cncfd/2tWyYIfWjpXR7T/4
KzvdIJu0+ISCnHnwj+mo3kX+WBfzx1vqbcgNkMjyNNX5blnWBKb+knpi1WhcXlwXCR0JTP5tCPG6
RqFZ8sAzH7DfCooNsvXLlWEb9QvjLcr4RJt/8TygAIQov/sZyJNKt//V2+U6ywoG/dAHJINSnFJy
vqp9K/yF1Blg3Hn2TSY/UKPXPNl9P25iPBrPjV5WJwPZ1e3k2dhUgnwgiAqv+26Z0Uqb8uIXOLif
e2e0X3xNIriPyPvV1XT9UNko3Wc4k92npTesRKcbX0Z7OAjXyH/pbDr2o998AWgTAl1gP2Q9D2Ix
TI+6Waa70G6yY8N4drO9OFob/iC+AEm/G+ss/6mP8ec+T8fnQcgRp0+jPPtGb5/xy642bGDVC+sR
DlSuVjcdEubFp6ZNnFUdpT0osB1+Sjxjeuy48QieDucLNJqh5hTa3Rn6YfUDaNq+kR1/DKIyQyMu
JWjr7lseA0ideGvNR3EdCDCjq1aUyaUxYhz2LWv41jobN03K7wDXQCZLOZjcHXeooYw3qZmVdyh+
Ke+qEAVeCDjUiNc7xZ0B7TUvqAt84im/kQk1XBoy08K34kBq1T7SunQrFOgD/9XavenlSYCwsTha
6r03D4SoFpjC6o56sRtWl8KML8ukvMJbf4wTkHi+L1QiYbzGjyndagQRwYb6bWHyYbHBg8JrvxPZ
26T4OOusH09dEZSOonybid/mlnyo+dCvZTSdOLCuveEdIWETOC5YPKrcus6YhQnSGAgOpFvCOESl
yS8o0HimQTK5sXExreHNnwPhjjRZ5Jy01nNWREdhV+3nKrGNBxNBs/Nf7ENTfrSnZvfZyfmbfwMA
0IrYK/C9+eyHqfkgI1RTzZGsMhz4G78rkiBn5oIblDAJVKpWgH+haztwT4T2Hf5hqqcBkkz7DiXc
2260jM8THrxRz+JveIWBPoVn2nnsnekGlWoPRBkoSFYzkdOtnqSaySsEhiK3nmeSgxOiCIxmWkBU
3PoUouPs90y6p84AUaSZTuzpnznAR+SAnR5qL6JNEbX2AxDi6Rb/Gf5ZZAn4hiFevbe4VSMvEFtQ
C+916FFboFe1zOw7pIu2Y82mCDWJ8QYcXcb31EZlIRCz6bMz6WLtm8K8VSLSdsM0dEe36cYz8uwQ
H2dV89DgMY/yvKF8xTbiU5gB3BvED1PfgjGsZrVSFbFfuaaXq799tqm3/vXZolr/8NkSTYPIrqr9
otKtWPJixa24O87FWaoL1Hx3pLIvbmoPqCPhh1pkmQgQWQWFHIXrvJY1GysBY8BsdJG23Xgy1gKk
sUucWju2lRAzW8UyxL86GXmV4B0dOedJqXhJ1ZS9zrY8gtg5q+XOkqw8aoCEXITbywtdUdOnFRjK
QtddLwNNE35LuB4GRcvk1koj6+CxOn7wRlXSNoLqF8iTM0o86xfyGG3LRH7TekL1j1hBjz06SjxK
rCWt/yHGP1+S0wQnSgGwNHG2QsY49oONbkRw12EealDCfNMoWDG3eBcYHZCBA2BBn1wHEGk7mz6T
W6iD5tSpa0TgBpw1kqTrrp1yGyLU8qnpf3OT+OXvSkARIWPF+qe2KHYo5UZeD7+8renE065QXZHX
qxS6IS9Z2ejHzHQhO65N+qvuyJ9j6nt3SDTLG9i0UbGu/C3Dd1e8Z8hcqWWLvtyR/5iyt2UrxI33
U4HKdlBrg2F36wEztkJ2MTnQ0Za6tZ6mh/ngq0ZRsZF86CKWmRzSRkcmukF1qUfA1ShxhsAwBmfj
l75+dgjtipfE4G5RnnH3dkeo05yiDnGafDK7M4pMQC9RgKj6DIHO0NxGNYrKKybFlsap0VjyNXVr
cydLs0cNC5qkjIZLxZsKpfy5AwYZz5UBGZOKv/lYbt+vas6R/VXeNNCzSIL/EkoLWY3kLbTW+0sv
QoAJoS+16ipINIoMaH6k7nGJnVe3BeNbF3gITcqAjK0aoSsPSJlD1bDbYq8NE9Qf82hvrY0aQEOJ
nYGD1/iJ0w8NP6H40mU2fnN0GXuPtZWnUDhD3Jwa5KhygZDu734HfqESvP5k+TCT+lOWGNAsX9Fa
yxwICSEUrxqzYNbGlrmbX0EP1m11cIFfayO0Lnr/ZCi4FzVkpqspFtbKTcdyk2CnwnAGCb3zFBUr
csnINvplC/2e2N4sK7SJ/oTTSQyaPq8vAw2qZEdfNXQVZU5XgknBhRHnOX9D1m5qbcB3lZfDbCid
83FPPmSyner3bFpy6ZMPdauqcOzVMuIarFobLgQlW4GEkSiTtyZFNLJFvTz6ufQaEA5FP2dbTiPk
7rSs2g6F9osikB+ClFmSQOUnBnl6BzT7GWfHj9HMP4KbNNlzoict0Z6BgrYupgZ+QGHFI5Tix/TS
jHkJ7qVeu0cRmrlquthEjCePAjBGlj9klG0AUiyB/UggXOOE8c8+bb5Vkdt9bkfk7TU31h+w4fHA
Pcl1/D9W2QEvrQEsOC2q+Vm2cfFyxe/BKfFvkYrxPF9qVq8djRZ7qjJrUEmkRqhxBZBZI2jxJE6D
XWKiaA90GK8AXt5DrLN99KbaP6NYsF2RXetBvli1cXPLQmu68x2J/YuaEIMrABmjyjnZqC/+5FWQ
0xV6+RRVUxtIMPKdqRmFVpx11Sw26vai5ysnN7fVBEC4KPmFu1H15AMF+8C9cKWbbQxcy7p1y/zJ
kV31hMgr4I11/0COUZVfgZLybtRr0/aHLJtxXgR6daBVzWP8DtWalTrQ4kEkDtTNJ2daAwtk76jb
eTXSgwhwb6k7JiHHaaz11pa6KbhCkwOyG9aKRpGJ145NBXoLGvXcIbl0HXaoNKpLs70hZHBPg9i6
JkHtjPq+0DRrAtty1qIgoz122BwglFRk4QXfrfBCV5qoP4MvW+xNo3KmwGzCAQH4EUzwRoGDYQFl
ZnVFTQRVgGOYoFm6f/NbptEMcqFpS/f/fanlln8s9ccnWO7xhx8NMC76w2A8hjFEljWohFQBXS4N
iD+cdWXVMoBQQn5aBlgCSvqmKn5Pof4y7KkVly5d/XmDvENG0mBgOfzvy8TN+weju9AnmY3LXcno
to1dBa5t3E99grOb+hDLFOrOLnRJU+o6fYHyZnPQrKS66yAN6SAVdC4VYyc19egABaKF9Wo0rTeb
oKs022oQNbqM6hcAbHTPt22foVbifS7NqFKg5SQzL4t90lG7PeV4EtFdl4ER9DrCFdm19GLszPt4
cDdZnfir+Y7vCyNKhcJtcHgLunfelzglN0a6npeiyXH/mjMR3+al8t6oN3GiNbOLr/lXCyREOzBM
9Ee31/vjfMXy4e3qLzZykZ7NcvywMY+a8v1qsblqmWVVGlhsDVhCV6mNXzzo3fyHemDgporBpE7d
0Mn8h96EhLbIzFusPBrIq+3jzhlWNNjYnv9QId5SNEK/zJNED6VAFPEg8gWIaNnz8uZZ1hU0Kc2P
enKumqvXP+yeXWOGixIWL0z5mSU5uJl8PTywVj4RIJ1g6JHCoiMSMNsXE3mQvWimG6rMA33EgSB3
0jsQ6Nn3aZKyKx5IG+pRo01gc86t7scwRhkyfR0QebXf8JXnhmAxYEV0anNbnecb97V7v8pS481G
V0Nuu69xPOaBXhXsdR6NdrrhP2Z9n907jpPdg/faPfNuOpEJ4hDZfQcg/i3EswyqeTJakdsw3Mcg
Y7ojL2q6lu8zqxIX6skkze7bsnqpWAkmDbUymSQHZ4WrmdFhsQ2V1a68VM925EIDeV+g6KJCEQ/Z
aM24gZxo1NnZerlrxHprl0kwUC/rRVZuHpghgdcyPHzgtJq8k+129zSN/iTgIhooldYfVjca0PCm
80dY/oQMJ0oB9q/rYirD9k76LD4vn6xnYRIYoElETSr+wciXu20YaJrLPvxVjRkCRmqCropcqPEn
cIBwgxvzX0WLssGH6F5R9KvltnpXenutAW59+UuHdtCOuic+L/9wCJCC97/PD8unk6Xj36roldaa
/w99Wauo63ibu1NtH8GwIVQxjTgwEyIJWlXIrynvPpl5kX1KIdl4ZLoOhK6yQ8/O0qruOmEfDvCn
x7cdqIwOXlHbTz2I7shJd01j1bl6e0ksR1trTlUEPQT4HgdpPItuLC9C9dzan7bAioA5ufGNx9aV
7Z0H0qvOy4xHMg0GqL2iIkpOZJNDVO+LpNJX8wTHjB6lsQ373gATJyB62FcP6YEWBydudkRUxAio
SxN8fFk015D3ZBomhBJzObQ7WhzVJsU5tcqfNEgfV0uME1K40W2+e2cJoM0Sd0OLeSwTV92ur+RP
jZ+mX6uMGWfqSWwPdyEzB9CJ4A+aNBnd/x9h39VkKa51+Vdu3OchRoAAMTHfPBzv02dW1guR5XBC
ePvrZ2mT3SfL3L4dHcSRhSIxYu9lgFRZUSNV5bDIXPAqGA5UTKfC3nkxgnXUhQ6hBzOOTQ9UYXjw
ePHLie3oACDrwQ5hO+BTEt9UffzCYru7m7jX3hZT/y3off8TrN3HNRwBx104oBi1xgqiW8BoJr5/
KqoMDnxgUH+CTiGHJG7WHIsuBnTNupurOzjwtWUJvRDEaJbvX9yQUNvNOL0rNj9F6uPYqWLxAahn
JzXMxE373sBhF2HwQvnrkKkvbd3mjwWSbLu2hsUPorT+o+5AqW2sAb/w+rOBIOeXxAEAMu35j9SW
N40crdc2aUb4gVrqzrXjbitKazgEpZsiTpEyqAby4TEd4YyrYND5VQ+HRyn/EWO4lyEYjEs02AS2
xKUhGSgJmkceCwPKFmYK8pmMhmd4VEDLGfXXbr1mn0vfQxoRAbW5mwvuPXUDO+J9tlF3u84WJ18D
EjqA5fEImW/QO4xFNn7LvAjoUt96ge1wCVCime3qoUmfy46fvMKMvoDPI5cF4NGX1rPYOTdHpNbs
Mf7y98hewoyCRuZuCNi2bbOVkSRIEIVKPtMvFbrp/Kv/Q92f+oXMZHhuFvJDns1w7fEIZbDdh6ze
nGNzxgfDmdw9pdfmVg9ZsrVjlKCZ/J2jo840iyzrHdUPiVyoCYndS9EVxdaF/MCLlRWznpUrhblO
bVHtgUKCOa/MZz0rrKVRnzQQ0LZ841n3F4iTgaUGmIIz5tBRtoreWmvs/DJyfehgl1H6H8r9MmkX
QdwGRz+F7QigMml+ySYHCRezX1ED8oT5JYaHoL1KpmEFDFVwvHYLRifajKH0lgMHm7MHUOPYZl33
GPWWWkOlbNjMxQlCbNytcEiW1z22vTlBwFWeqJE2vQfBMJC67qhEsw2p+T4bN/v32ULbCDddqxpE
vISVLkgzC/ZDp16Y1YVKNZP1LvGzaklF2iDIC2HOsL7w0gdgU/eoISC25NpKhOr+MMfcQw/4eY4/
7cUu4f1adNCejEZePBipeSRthgDupLsUXKv1oG8KePTFOhbd35Qw7X7g/XRkMH9d4+HoHaM6jJaN
mPipTnP7mUEufZata1V+gAplsQqBmvtE3QJZ8pPJwq2w8g6kevcL3TF1DeOKEjGLu4ax5tiEnVix
MI2/tNk5L23/c5dCdnVqpvjAMqke9EBqr9IcHjoW4EJ2nLr7VGIet7bcbyECPlHU9F+QLe2XHfej
21SYJsxcJ6iM2vkEE+X0va8DR5YWdoxqZSJ52kGhF9ofnK0G+mXjU7VXrUC4AL/mVv3Ljt6cZoCL
uwBNSG8gitmG2xqA3q3TcCRlWzyJGiwjoO/vTVsfz5m70kNqXeulzX+MqBlXtYugK/0tZdQld3CW
0x5ct47PnM8SWrswU+w/W9PAlm2a9PDSC/td43bGjiHTedODEr5EXm56LYfhRBravoJ6Z5z3n1kp
YQcJ/oXRJ9mjAvUe1G38CqsCtqF4JD8aSfted22lX4qxet2rCspAHA9KUDSyAx1y4Ep5csvqbT5i
/U9xC4h9UY8sandwLEie/Kw45bnhPyYQfDrgiaLvwn78rOslw9vCiiJ+cD1IpfxcPyGRscjNutzh
8TecseAfzpPj9vCH5vk2tYp4UbIhGRfU4kXxtGhKJ9rm/QhfMwM+CMLXQS1dvNZ5qRx3wLZVd53e
1BDWR/YCdVSkhmtdXnv1pgysbkkoN8K74Rv4zuNusCd827Xe8JJpy4AdXkiSab06W/l2dYfcWr1W
LZ4eoWFaNyp1jHWsf4Xu+P6L6v7UCmAp5HOAldwmuHoOAqmDTT15xVNVqW82oozf4rLeIBDXfzaz
IF0BPzVeWiEQ2TPzeqOk5y4tNRmLQGTmSZAiAgWKqewgIod1TnigKtp4OopMv5CmgJdrMcGIFuDV
TeK1YCtrwh2BuKgOAgDwv7HdMwI5+cXXj1/VWq/W1LBdwh08kgtjSPecGXhLlCk80Ls65DDTMZNv
Ae4KYbnOW+FHycp0nOzip0wcoymv10OrWnC9wReHm+c3Xmc/xrxrHkUUN9sgyLN9mDlwStOTUY/J
huN6XDtvCO0nq8Cb1MpjYtxBQpAw6rTxlSrXgedYayr2IO/du+8duO1s3SwDXHxsHiYVgNqfxtke
OQ0QDOHwcAdnkPe60jsbQbJXkbv+k2dFYONVqxsnnYr3VMRWgCz2xgOiazgLfRwWK+L+p0hd7ZDr
tfAKg8sThBSruwjBmLmOitQAdHuzs5eGBwGEjnfWE2jg3YFbhdamFggfVrCGuBZdCCjivNrnxA6B
kBauv0y1wjisWp/dugofPKeRp25MgyUpert/1be5LU+5re2ZEIFfQ8tXwpSwWOC2Nb9Ab6MF5t+S
t17rjtB6wR9COnH3wEQFwSH9qB2j975dBEVj22qj+8iEeHUbIJGFb8PpM2dw5hna8QV2Me/1BMSA
RuZcT/0nlQTr0JjAMWiadMf7ONogyYG8npjwXESuHOo2IIWkUu7MNGs+UY+oifk2gTnfAoutbDlL
zzcGG7Z/LJPwPPJlYMk4wt9ZLqThIreG+xmd0rb6WKRWRPz7PZ3/Mu5/a/1l7LVzp6cqhdFup3A6
9COSrrBCL48DIgAbVZn2gwIkDDbHavqWBzfF0Aff7an8YTtCPLXSxJdlOAQnoMCreUybFcZajWAq
0f3GRl5tEyPKEXvSa6BWL3h6vZH+ZC8Ze7typq+86gJiEvushLkPB/O6d7MaBsVj+87EvvaDJwPW
5l32xFnNcJ32FbRpMnsjHYCL47QsziDBqzVgT+Vz5ZlfidpouF/x2Eq/XceweIpWRuC8ti7+mMRa
A8K43FyLfj2UG9gjRxvpheHJGUG9coYXQr/neQdruigYL4KL/mS1+JCJy8B8q9O5gz08sMFcIFtQ
AiGCWyLHChNhYV6cyIYm00VHF6nV7sDtpFZ8K1pP1PqnsakbIXORKQioGuqCZQLWlTCgtcpBHMuW
Yamp6/vKhWDA2LyWrcjtH23qiXv40a6gcBtmd1GoCQxtfIJSt8O/KnCIV5DV4DdGAde/0fDSp1Dm
1RpOUtMZlC95cIvU3U5Fbt/aSeEsO8eNXjtL3Wcy5z9A7Ae+0W+/ReVfw72oBXyjSy0I+eNdAX0E
H6EYPzs5TRcAPTA80+1P9RZX7tYrqtl9yB+t7Bbc7qNSMEa6GhJlRdRsnTaCGO4EQ6Jrg1lwGH4Y
t1CwgRJVAdQ+giuL0on7IxWbMX8vEvUQb4ePrePPRWpNGOhh/3FsPgGjU6psBWnbk1N7au/rBRbQ
iHBkE2UWnalMG90lyCe1T1IvPplYfJKeQdL23wMnj27dfuD3bEovJIZgq97eAjaabKjXmE3fwdIL
b7G2nXtRtTXa6DVI9NIr17/ngn7F3EvVhbtpRW2vEaEEQHio2EtsQxsO93Vwp6Iaetx4+J/BkUEO
KugiBF16+zwBKg5zxNq+b/K6WeamGj4lvv3W+V763SobDNd5KEeW+FRi6TfXh9HqEDoMhmwh7umw
hjZKPyJN0pnxOTCNN2kEfF5QdqmZnfIkeqNlGn0gCLBcF8Lu0gMt1nyOaxBk+GJNal6k69UOgTwb
FV4VWvmL6puhBbVD1/NeLK9dqR42nRIvBr9cQLB32oI0k714sBdXpoi+ZAFo0B602C6JjPqLAIEa
UIMm+pLAGsBh0N6wvDjY/jwyNePpVmX2i8LK5gwJJnXGqled8QWS7JzBeBZ2HB/tJN6EVlY+SJl0
t27qAdDSwxl0QMxlWQWM7ajV6JzmFIbi89zKRvdbDfLHEYsjfLW43IDlJSJk1Jc2EK7bOL0ybqgU
l767+ve//vf/+79fh/8Tfs9vASMNc/Uv1Wa3eaya+n/+7bJ//6uYq/ff/uff3Be2cBwODQvHh/qI
6wq0f327RxIcvc3/FTXQG4MbkfXA67x+aKwVDAiyb4kKQnDTwhKhW5/vbF+rKoBJf9+kI2i4bet9
Q+oc6XP1tTNW83ds2EfpEYyVbUorrN5xuh2gZo68uFOUbQXpysEulS+isYy3s8tgGjc/lcEjvkQA
wlyXGUnqJCtkYzIYhECZiDZhGnyso85lJlcM1/gB9sRAz+qNo7LhbOvNkDTVJsdDD4pMf7XKqv0E
Mf1s53QMK3YncyvgkUQ3d6Gx1JkmgJsCW/zzqefW76fedbmLK8txkIN2+c+nHvJ4udHXnvvQ9PG4
QxI4BGrKnNYZN8rXKkXSRC8n+gk86FLw6pZ6uOA8garNABP7c69KBcYhi8SHeXqmZTbsoYVZsXFw
nDp6lXFlrRI77c8eLDGPZQGdjBG5qecJos84ve433RX608B4664sgNNIKMcT3WZmNd60UWIfOLfw
zAWlwfsv16Vv/3pyOEPUF2eHAxriOq7z88npRVoKQOfVw7xIdwsHvPycPyNDkd/BUba7A1X/iR6H
ca2MDT3yqKh7Aa6l7sYCXsVW5L8hBtyuXSdTUE3DgylSNcwaHKf5ZLXV2dNrRLwU71XC8hfHKGAZ
VPToOub8WHu3kZFXtwDab5Cwdx5yraZfQtsWcgdpcKQ6SIal26aA/iO10oAqHjaO1uVH1AyutVXM
wduzsyWCU8l+8hRU+wMFyuMQQDPD7tNqWQdgEUbNA7zrnYdf+nLztnatvYBzxy9Le3KYs1rHP+hG
sp+buhDspB5BDyx/2cnk8feq97PHRm8QKSwqJ4EAGApZ7HaLDtTDQ+YX6tFqzWpjmFO+plYa3fdy
Hp1DvPdmjjfywmJrizfpB3H5rvH0U9lsNtRQWiz6L1cE93+6IhzGhIn/HThme6Ahe7a+nT48qfBk
sUZIyYQPDl5RsI9jw6U3Ia9MPMO4fDb92nqjRRg3uuEUOsFwMSIfSzSjghVkkp7JVXZ2iSXz2Nke
ln5WflEUi0a7vcUAAcJ7p0xgLpOWRxpEDVT8j3XzZCFLg21dC6BsRlvInddP5pFxYR7pFx9Su1yo
eATaCokituMi2V+bf+szV/Cq3f6XZ8/Pj319MiEA5XLmCt+CEJ3v/nwy06hipsxYcO8N9YhUbOYv
TPAXbq3Y8AH6zsx1J331mjNnTWtd6lFVEVh6Pe+hcAvhWaQRCwHucVfsauQZ9HO20k/XDxuQjM5d
Cy83dKBqeHwg6GRGCKeFk1pWqQl5V4tld6afxgsKtlADy4z3BmRnYkQJIOtu8FYtk6KAlk3gyzsX
OJd/Piu+99slZnOPOZ5pQXKXcfuXs4IVFQ9VI917Brvcs60NMyBtkgLCpl1uSRM1dJNkNRR3sTvJ
1Qfp5RyGBiSXTHXQzwMxVkBKnqSVA28EDm5wm1VdJQa0uLN6SVDA3IE8B6yQw6OjEYNJuPXawnu5
9qpdoNM8BuvGXoeGiiCBKEZshDsqtrquF2AoRaP9Wx31K3Soae6s+1HdWAsstbnxWml574UXTvwB
j2H4ilhhAqUut9xTS1zCYyuoYMNFrR96+7yuYZDL/VPUWvoSGD/jcio2iVVPO+UAqKLrWT64eEYg
qAjVFHzxQ7BfAIzviEVX+8ODpQkkBYjISN3iS0mXdFs/wkFJNgjLwSIsChXknXsz2MPcu7i0TQyZ
+akJjiLzPknVNvdUlePVtZLIYWyoSA2mBIWKmW//fI1Yzm+3jg+/Dd+EuYDvcHyF6/YPz6HRZ3jd
jXZ5H0Wmjjqrl6Su4i+qB+gwGFx2i8xPDHgeAMDQ14u+FFDEQH4/eC2QVtrANxUqGZ4bP/480q86
hg+Y8eRnRgyOK7RY3D6pEJOCXC0VRTyto6KdHrrIg6pIqDaxdsQrciM/QyYWUFNdxBdGsxOeVrnR
xayC+GgpnGFHRRCN3qekIqyQ1zGgZmth4yonRlAcWPU6ntzmA/UabHGsjKpqJg4hUDXtJQfVbaZe
OxmEJOAEZs7Ua7jN5TeB7XygXhfhUK/bPmvnXdB+RhBzgPu2Uu/Vsrz2zrX88CbtwH8dQOJ5tVsL
TuGMZScgFLxHMyz3QVSYr1AVaTZ4pgZb6pYk0D8vkOvqGwG8U4cvCKp3efN2ndYOJ0SA9XCatmjz
EKH44lS3fAJuFNaNY9lFj9Bc58DnIFpXefV+rJERAK3AW0L9Iv6G5ZNaZFMZPKXdZK0CY5A3CtjQ
XZt31p5mchpkAK8z9SwL7/1iADkZPlldMCwtmMYhOA1ustAbqneqZlzXjt0uTXd6r6MG6jdglM2Y
Pc8h4i1MrOobESKConibfYYA/IGcIZukOTrD5L8CxOguE2+MwJ+AfarXVOZuiBGwNy3bxhGI7LOI
60MdqCeQGdIbhsfh3YgPI3hewODaybtH5LlC2NmF+WOeTTVsAopuS0W3lO2+7gAcpyJMmO3bumab
pLXzO0TYzVXOpHdvlbm8YaW3NcfBu6eqIQ6aVWAF08bWdRYvazh3zN2DXqqLVag9BWthGgR1Q+nu
KWAUUYZM1zWDB2x0x0AIx2JJQLrt1VDmXVw5COrl9d4OqvJHZ6VvdjIJcF7rYInPdH5bmna95bI2
gAeaINcAFuemiNv8/k/zyHQ/ZEW5RcCiW5cdLPFUXNwXmo0CGCRckjURRRk5TBtrqXBLoY42DowD
qK874Skl4hI5+WH8JPJ8NY35+JSkIGiI0jWRa8EXO1a3HASNHC9SLW7oyGIFYtFw6KumQgau7/r0
XCd5uaxN5t9BnzTa2qKI4TiTj6fUQnQekETvwbWQKHDzSHwBp2ots5D/CFv/2DXIyNBwwAH8Ox5G
8RaApmnzz09C+9e3JVYNnNkMLwbXNE08U35+ECIMVTbWYHQwjDcRYu0DpJeIMgC5qVs/as0dpMIQ
EaG6Dt5RUdM9To1bwvAGKvmuV5h3SaewHujL7GuOqxLgMv5y7QEMf4hEdRDvPC2xQjorLURW8f3T
+WsSVWm1gS39goUjjHGXYV1n8zrCBvp42fIxvbRRY91SA0MG5PafT4P567pUnwaHYd2g/3Nd+sL+
8D7whgE4b8Hayzum3fM1kxS3PIPzMUS8EAawrQl6mdebXob2ig92+evDgEYUEiB/uvujAnp2yJQl
y38+ZG7+ss7xTGEKgb+cwMOD//blCaapCaPBOLnMC/op8CoooYfxZ8SEpQ7KQ20n3ZZ+wLZ/VdM7
vjIBpfq9OoRu41zN7Db+DKuNa+86abyVE5cKGk1rCnNmnh8/WQ60XHK5HqMawsFIeaxUakb3Rli+
/4IRAl/1LWgeKjT5atS/rv0ULPL+y+c4fT9cIyEO3un4DOb4sLBdnzOUf76c+3Ea4mpy0t0YgOrl
LG2YsnQTrLY9LDQRQPLu+6mHoa4mnPRtegvQW/V87REYfEJ+yBoWfRjAtdEClSEeBlg5RRCYlnjn
gAWaRw8Oy8pDr1upSJsQieDRHcJTxBm8qv4er3onBU/YNL+w/vjP14Clows//3Nx8woPKiHc8jxw
sn7+54JqkY3IZIW7mcNlF8s5IoPYvn+2QoXEJTRUKr1Jp7CGDjjqu1GB0waB6kXqQsUxbDsI8zEP
YevQsrcjtJwjfC+AuvuhfG0nTpio/svVjD+SraMBH/4xDrPwL/F920KEhwvxaxSLwdU39+Ko3so2
5YcWduFLIIWAYOud8FOc+ZDAA/BceBWYknyIF1QPBJC3gRYjEtCxij75LJcwO3Lci4mcw1OGvCh1
U7mjjmGEsAsVcwey1HXSM4g6xlgtD01xQMbsC8BWyY+suGDRiDeSCm1kpALxqqWGl4gMtvc8kM0m
Y2V5amTnHZBE7rdNxadbcLPDFR7l1ouep2uC+Mc0vc9jGVB6dJFMLIqLGUZ4gUBBsrsAaH8WYZof
LNzdpg4PtVCgCtvzZDxV0N24UC+qpuLYltMO7Oc3qqcqaqTN2JXBysSyfznvgSprPWVtDt2iVSrc
Ut2HnQmv2bZjUh8/1GWdyk4NK1dOX8JvkobQrhyQv7aWrLKPddTHcKpce6B1CFj8ftSwosY3oWD+
Fiutch8yqCBKMMfg4miCnymkWoHtZzmnpLAQrk/NADJ5rdEdqZyLPFw2oRljdTuuZVC7cFWb0nEJ
AWW8Udwme/DayDtPPLhxeYSSrmplYC7qhjnwCnEy5G9CfjR49uPao3fYD4hge3i08xTrRYxEIs7b
Nx5slmkOX08E4XSIFrTOmXpwWaY7xMYRgNaNVGenfI3QVXQ77ynzx002jtNqniPGijeZkhuv2sZ1
CqU4Pc6qhVqbvumt5xnyoLyz4W95ndQzp3gFomexpVn5VASXWIYH4TAnX4IOCEeKIhh3ks37acKA
n2Dd8kLdaZ4Baf1FAyHNAxWDSHDN2gGuUx8CbcoQehrStU40KhShsasK/E3oqKjOtkBHQK77Qv1j
HkOcIzCjFZ2bcQg+23kdnwS04fCM6TZWxPk9hB75vT1BCgt+Ev66cZ1ILQcjXcCxJbujLsAY2KCw
wY00tqx8bSW82fod1IRr+SZ7KTfDxOM9N6ziWU4BFiCefAMCsl65TW4d4To63Btd98Usg/QNuCgs
JVRjXkTopzdYnboLalDu8KMrPeMuDvL0NNWNXNEOEBk/Cg1nzLvxAqk+yNgP+FPQTmTwmBe+DfXV
QW5l0fvbmhvFJ1hvL0dWBRtL1qCW+kjjGM2xT0rkHloEA5d4uiR7M/UYONY4ZYg8skUxxKxcBniI
BWao7qjVdONu5eLLf0vFyPCBZ4Lx6jxVhWu4RIzmIvyWPcAQI94EFgJ5VCxVxW5AadzNfZsB/GxY
BeSboLa/0mxe4RlbmOw6S3yFmw+WMfD7zD5S21yjwITIgHibD1UYjTrgmwVWK/rIbYnvK4iIgDZU
46WJeOz7MeuYaIJk3ZaOo80ZP9lcvR9z74obwInVfMz6cthA2yBf016lAwT75HnIpOsd6A0dN+LN
/Xxc/3TMNGiojd+OOUwrCPYj73bTqGHTG6mzbSt/XyA3Bw5aWwDYYXRYWtDPUbYVYKvIiRSx5+x8
ahFGDraikrB1m3s2IHUkjgjh2qZxIXqOHojqTRCLl9SOYCRNdQzyotGJfs61RWexBaB2gTLSVRTj
BWCnD0ldgs9RQeUNSxD5AN6lfCgzOFL2/h11AGjAXjNQqdZULFhq3WMwdaQhcAATqz7q1YbqaoFk
cRsvYYU67vNOLt+HYd46aoDLaUvobludfGCh09yMpru99sjKscU/s813NFc7Nf4ZZ0R1y7IojtSP
hlbhADs2NtR7qlMD608jT16ncmr3wi7lCpHdZMubwTmwVGXncKiwUh9WgSr2Is1hb8VUtpBRMX6P
po1UXv1jlNNXfEFbzyJHciGpAgVMOITvpprjw9JqwrshgI6M6qzss2UK5IoxCIBZfOk01lvi2BDi
b6bsnvY8jLlzSJLB3UMacFsIF/JC1uQdmyT6bvdWiTSpAXFLVzjnGG+NDS9CE2w6WGaPaekvWQDM
g1GvSw5hDgmUxZsI2QUS2jr9iaiNGHCSEwAFotjKvxlt+LWEs+snd2Dpkvdj8FBDn3IFGwYG2sf0
vm+w+IvDL/uN21DcgQ8B2lwU9c9ACYPgbAJR8NP+YNENPl9eFxt/LKBgDvXzTQUNkFUgYaGjOhML
7rEz30DMWwSdVb/6Naj2EVTjdgyxjGefu4cy07NWvrkUE4yO7KEzb1ScIpdDIxGLDKJyfAh8szh4
MJNe04BMbScrEZ9BLZEwyOnrPWD64nHy3Vtqn9wEMV2z7C9RgfA82I3wO9d7yvwQQl/ce8Rt1+wH
FqWb0qqCz0G1mQfaoltb7ZQfTIYIF0z+Ps0HAtTswlA4cSk+CM4W8jfLXE8I4NIhj1v1PIlo3Fmg
gm+ypm1f02JcUAfDBj8P3n3ZEeJL5b0vYD5Fu6odkLdrrBpuQ2AgTi4UMFfUYDj1xsdT86UVNt8K
SJVuo3QwXnKOv7zeJyTuytUUCYkULhA/8Egu59OVw1h9AbxLeO8acKgJtIkwjagSIH4QSHptJjfc
DlNR7eBCMj5POXxW9IlOM+gqQAAzO7uT4QOCl1iLCa+kJySrnsoRDh4x8AS7PExhGzYnvpH9dqCd
gHiWi9SlFoKhBjP0HowB5pz6bVoZiXNf6I2QWNuVdmKs6fUZ+x0axNfIHer5hVpk8bTNofuzpEHU
qwN6d8Ry8kwld2h9uG70eA3nubXFMtc8gEG18ICKeZLcMO7SsDiaQRe+DF6OkwOy5xyLrCoTMCeW
DWtqdbNQrgyk7vYUfASS9IcsBLtQSc9oAUXxpPSMkKeDsDril06J/f5FFpcR/CZBCjkBeypOrdNh
ddqVg7XrvfbG0g3guoFE9qHZGIodHvrufioSeNgBlyVOgWP99XOMXLjsTMO30Pzc8xBi322XIQjm
2+ky8qJmKfCO3JY24+kSdoxbqxP2pQbf5H6qWHS2M3bz3lkZSPgNbbaayxbihWBolg2cbvRktYIP
KUvuZOzLe6TGEfCP/O+tK9FmtSJbW02Ny4x2VPP8a1s05hpIdLYG3tmGEpebvMjQcNeZ4ecwtkGx
7CHJHkRpcaLiYFs7YNCwisoD50FNxTofVfoSRhUyGdrUCwvp9AVuCWJbseC9NZFDuoJi07in1o55
bzyPqhsaaoTryWZgLMiyuEXw5Yn2kyleHuigMj0/KON/PihqzRB9pIMyoPCJxUJaboNxYidCec54
T11USIAvAnzJzGIB1GWWEfiADA2NAAF23ckjMYHrRHMnmjPWnZwsm1ZlE67xSb8ELCl5AA5kerKB
dk8bsIOpxPocSzSosVNJmPbenlg6l2Qxnuww72+pLWj8G+h1iRsqWSF7KCEtOZeAqnxpB8+8UJsK
sy9m5MSzajiDwzxyI7w/z7tglVzg3ghOpA0OgdVqofwRgBB9cEGbQ7PAlOJIrQrv+YWZceRpqBX+
77inJJC2bcieXM+Xy4ydG7dK90iN5Y+T6yXb1GDmioqhZM1ZVMEnj7kxrmL4lIYj1MaokTXYVW7X
/kHVRv44pF2+UQlC9NTaB3Z2qkc80eaxDXRShHykrpmCVDkC9Vi4651Gbd+t4fggkX3HRD4UGA5A
/8uqry/ShrWATDNzhfx6fXFK+PwClIOfSQSMxQjHhs1cWUY+msravE2yju8RehhhCafnYACCZHb2
qeqj/TABow5xRPVg+n12KePowgzTyAEWnfDBZtqwE9KtTlw3x2AE4izIyvyB6mB09dnJLACxdFXs
9zCN1x9CI00wmmAtWHmNpy/GDyagU0EEc0cq0gir2ERpx+6pxoyw1hsdmW6oLRrT/hZhkLk79egH
GF63BSJJVBQIe0K4v7ufvOEzpHKaE1U3BmCNuEC7AxXDuuRgGoEuQEXa9JX1aDdSnmlP/gR6RYy3
FyhLOFDaMGcF740VLhR52/OBrW3Wdms8acqNanJvRQO73DTu++/zv7Yu/Wk1gmwOWB5mmRLbukll
srWiUT1Qd0chMWuxyXo/fBFyfAM5L34Kv6kl+KLg44dLODtB2duz7dvU08hsQxyuVfQrHbwNkHzD
mUpzFQw3kDYchi0Ite/DofNvAzo+dksoHeyjYvDWkoPnMAIFe9slIps3QS204UJw8NscMjNZDbm7
YVDv/Wy/7TetB2M/PyriVZ+G5hn57OYMJGC2SgcZfQ32FGa+tjPe/WM7jcerOcPHn8w3yHJ5qxIp
omPbgJtP7ujXIonoXIugDkF+RncGTRGdsfx+urbS2BqwzFXls2EvkMG6qW3zB6WEXRFBoq2q3C2l
hLFqO48wIrhvsAqlXkHiPY099IrDrPc3s4eSZT51bdzc+dwv76QtnwkJUySh2HhF4W9avDqRkl2M
LmiVIBnn26vOljSq7BThsyVN46gACuivLqSxlQ5RuYIUzrAe+zwdF56vbqF7mOwJIDXXEUzKHZp6
NZu7wfMbAJFigAK6ywROGoSUo4kDsqtAnIHun/1ErbAYg8ExfB1k2oebIUScrjB6qGmaVs7OUeqv
TWTHbm29GaF+cRtmxZfRqtIDlahetNb7UKqjDXONYTXio+3GsaF1HEOc+jh6dffopG29bsqo3vS6
yA3T27tJGC+pNeeJf1NW/ECNVFV03cq3mXlHJfjlQJ53zPIjPNg/zsbMTRxW7h2cspt7Iz23lurv
TG1/3mdIoftBwxbURnVuaMDGKu4RENL9qc5Pz03VWqcuyS7Xge44sAUVfxloKwdpcQwCH6xHmGJ6
3xMNSDIV7HJLCHlRWCdAdMFECCv0doahrKMKeve3X1jhb0wvAPqrQfQIkTREKTQLAfCAvuycE5Xa
wXCOMMZ4oxJtAPkflwmczrd21kOouxPhfYd4qh5M0wRxY+i7O151dQrVbT1jEznOqe+N6N6NAJKS
Ch6Q07NF/6QEstYrHrkCEqg4fbRJquoobds4U2nswaMdevOZSpXXd6cqF9NWInN2isMIjpJ6k/79
y4n9dtuk5Sv1kGb53oOKo5RLhxcJbAl5AwlakIAmWNYufKhlX/pS+jdMN2S6IecAs0IQFjT9/P9T
dl67kRvRun4iAszhlp27pW7lkeaGmLHHLOZQzE+/P5ZmW4ZhbJxzQ7ASO5JVtdYfxuAG2fj3CNiu
fy21CV3HyU/DClGwjMV+tFG/XEz5VKwwBY9H+1HWhFFUB1U3rmJAGljYz0Gy0uxHL9iX3r3rTBs3
MxPA0qV9VYcxmLBhw0N3P2CoxIaeBuGvQOd5bbHhL04WITXVT7UCLnwZcGU7KmWtMnCxRHH9ixLW
Cgw09kPVoMprqxbFf4D5hH8v8BIqg9F8/jqLtVls67VOi2m1s+CfrV/9psq5w+zmpxjH5oPgLOkQ
fv4reVfzqSEbqepbPOgJm8n6qE9J8yHYJhVT7b4NPQseJDjZcq/1X8NLXGouLdDsh85EsWbBx+kb
GwkE0Nezdq1TZ6pOtap+49CKf7f6wfh7bNVG7SYYhXnQFguSXCcQSUKJ/wwAZaeqvurVWeV28X3v
2/IQONnyYufRvYZJx5/rCZDJUZ1gCv9Z47U4+X5akUf8En3ai7PWGg95xB4iUb+cOpXBglmPP48E
SPhN3fWgGqzFFOfgf0f4fNLrJxXIw7gFjIe1bM1q6g6j3xgv/JTaYczjcquKuQRp7BC2CVVRThnb
NFYKcZuY/cbSzP04pinYIYYGIBzDhjvvonWW8aIu3KYNgdW1KFwuHJTE2iMivOgEz/4DAmO7WpjT
NVjJQdmERajuxNsB1hOp7KizrW8ohiFpmBX1xghy+5vmlkRrtbKB59ZY39pafsyOlT/ExD9f/mOQ
Zsz6tqxM977EVlvT0oy10jaOQV1yx2wTdTIuW2Ys9+harrMvNLM8zGC8iY8z+aqiJW12Vuvkq4od
fqqbpRDN4zzn9tnMA22DDNT8riOatBl6p7gj5DJ8A5NW2ngmqF6itjXoZsH0HviI9iL4VNxZg6Z6
qcH/1cvS4IKUhiuIhmTDN1u7V1eou/73y6riv16WXjIfq32jjcaW/GFx/TqkFnpwtX7/VVMYzOMh
mKxN2zr1nWrAXaS8Qn7v73SEfd/LgnuZeeYVlzD3WMyNs8/IfL4PrdzmK2Yp9TAxiOvOv0tRgr1N
A5bnn2AmRkZtmr3mTfd7pBEVnyNVh/zvkY1ZWJ8jFdoJi8nHueqOCV4VP2R5mBCs+qvFiTJs6sF9
dVDp2FXDmNy3jZZdWm0y94HjVs9EWshteYP9R7/0oRqVVfNHL5bkW0cwfguqTFyFTWrVcIjfQYLN
nlIZiU1c5M3PZPRReSBzlkXMqFot35ckaNBskeKGXORw8tvqg0V/sW0mm1gUxkvoPc3+dxacYGr7
5K/V6CSD9fZRFoa3iSoneTC6yDz6fuYeK8sgSQT+Hpvecfqw3QobG+ZWQ4s+eiaE3nCCa9QY1csA
hWBT4xFyNIKqetFJVUH3DJZNbYv6ZZxH/dbhlsh9V72oHs7kH+Nlzh9UldsGcpP6vjip/ks8OIem
MPKtaiWI312RR3tUL6WqfDFtsdrpH1WpE1YA3wgfE3XtJGm1vYunMtKwvBk3tipAsPV31XeqivZa
JA6M70SzMNNJihdCV9chL6vvVgJG2kbS59z6PtjaBVKHNKrvczSj5tnb/Cnw8niv9Z+qu2aATZp8
FvaqiC6DV3XjR2X1zRFnPblX1fiYbjs7LeBSFOapMkWzUxcdNOdccTO+uGUHJc+yT2DIsqessvHt
sQF3S2/An6oaIqbChrmaaPJT3YEyEvMAyascs40bt/0RFS+NBOla/n8c/Hmp9dX+8wJGjAto2lWo
r6yKDR3MfvQsXlMDMbLeqJ1Q1ZfGtGzreLQ+u7Xl9I9unZ//s5vLYumks06+nxNlCU4S8c8k64JQ
egZ+Cd1if9Nx3i3Rg37T9UDcXLcR4bI+RFkfDIcAbsZOFd3GIQ9PoOBOFSPrdYjd7k1YrX2dijgj
jcnFBteBTNwjcZgOoUvO/w/Y7FvdLAlOAGy6pEYQfLct3OSwTtSfEGsZ9lPWaZcoaPoL5G5/byW1
9pjOCL4JON7fnaG/mmr8kiEDNSbtn3WJRcXkdSMKrXgP11FQXr167k/IWM/HNJLdrZg1VIWxInkj
QfSrSAfxV6wfHdPifTSG+ern/oQbDfeetpLM0rQxDjAD+nMnFtxah9LZJWh/vujrg4Ld+/RTcyVa
1sTE8IscjpmlR8dZa+NtJ03rtUw6/1g3BCFUcQZSdsy0LP0sYnJqHc1AZp/FMeYuLbA+2+pVar/m
+kS23CpL5leKnZNOFN3qs7NHuvrYYKT42eq2cXf0iAh9jhWVxzovF1gNrmNrl+yJnA3sH9d3Bb2n
wDZOGz5bCwciae/rqFCurUFQJ8fY0ObP1jyItEM8GPpn65Kn0YEUO2SM9cqtRyIES3Drs9UxcHp2
TATH1aVEolsHvUNHVRWZ24zD0ktkC9ax5TQuB9OJME1ZX9cYzOmAfRtUrVmepF93x2guX/EemqYQ
lqW8Vwd+3t9nqXXz5DLd/buH6iagvIYk8vKDKsoak+FSOJgmrfaRhW3698HSgTOqoxuTr+UhjuIm
+yZG/FRVqn7qEFfpTy8BWapKqtHV0J/si3GfruO/uqY5sag8JRf2VafOOlN/MUssTb+uLXFmvfjC
OcskYsZT3aIUzm2DVs5WXdgoePiECezxApb15evFogr7kUarHjI25P94fSgcEpGjMt2pvl8v5pnZ
yfFlffdV38dacUa7+k298te1k9L0NwTGjM9reM+RZ0AVXe1W1EFLcFoRAS7Z88oq+9/qPBdOF6qy
iVXG36cOqTT0W5AcsLRiqwOwuPs8VV27OtdC0eHHp1r+j8t1eXIwo5jUwvqS83odN+7ZFamyPWs+
EiOBuTNSn7UZOrjBaASnJuZfroquk3nsm0R1rztB/Nbi4abqjcm3Tk2rs4wFfPVuSKhgrgTuDMrZ
fi2IBqj6rAim0yImyIHq4tjykCMBV0gMhAWtQSpAHeouDe7a9aCKXec0ez2CKK7qxqYhSU2Ovw51
U7eJTKXefep13n2Wy20fWMuFSdgmNrY2uJE37Ah8Ma9kJets1VG1GAm2jWtvsY79qldnQWT8HqaK
n2Pb2DnbFZqrP5tcHubZ1O6ANOS+Xdyrw2wnCFatB3Wm6hISRltw0O3mXw1IjUNAXMeqzqk2HGa9
rs7/qlc91FDS5NG+Zbn8+Yr/9WJqrNEGPwkgrpE5Qr/5GM17fbVHnNcDuK7fh1oZKObQSk5urO9a
VfzqM1qxvtEDbTyY0ktDx3ASDKXb+OTVRX4YRZy/JVH2qCgli4xS/hbdP3sEgNH/7x6R1nTbeemQ
hw1QEA36juBVF5d3pu7tbAuv3a8qL08RR/gqf41ozaw/WlVzDz2muFP1n529Wfe2Q4GjndP33QNa
8zBbbBw7JmInAem+1jtiS1WFzex0D5+VdSkPAPpWIVfqqvUg2zzZscfWt+oynw2Gh39Mhpr2oq82
Tqu306TN+ibPo37zVZf6wvM+y5XybvpqMgzkVEM1UlX+o12VpUQL41+X+8+O0/oOVIs6qCu6hv+7
7qvIXcfErvr4ZYMjzD6DgLYNyLhMYR3P9f2EGyOZnarRLw3cFN0SFFVLH0mz38ZdC7eSX3mvKt3W
XU1BZivdZi3ap9Yon5pE51liJt7JDzLCJWObPZr+u2pTNSBO06NH5HHzVec6+HgkJWw6I3PaJwFW
4Kl6Ut3VIbcClu26732+hqqzhZ4iGiLk0az88WgUOhiYosjvCcbl95LYx1GgAtFElTHy3/U5qhbV
ByxnBx57QMd57a0a4E4a+2qwkAwrcvNcOdkgX6ICw1+nwQov8OPnwkmmD6MAs946RUceusGULo8B
SJRyPs8NpHoWjvEDQpoYNGowMDO2zuFY2POfEO03kFDGOMz7EayRFYBZshEUyJP+RYtI4g1Wi3SH
h/S2nmfpSVvXXXCXqp01zdNLLQGTJy7K+oafnT6vhNEpwZUIwcee2y8vymu0FIiodvXFckzyuN6c
12SH/resztRBJrI62tJC7CmO792/D4TW4L5PPNaKxDcPui8/VONX/b/6LlMjVmzbf17ja6jI/OGM
J99OXfurXp191S21n9wlyGav7+Bfr/RVp95MtiC97ONC+HdXv7STQ+OWCG3FjrxHGBajei+29pNf
yF2bLuD3i8fAg8ipVZ3/UpfmQ4390k0nkfoie2MJF6/LL8NYBC9L1MstcReP74BWW47u3mL5vzPX
YrB66S4aEBx1pXRoDXxjxA/V6CAV9BRxu7Dmvmszp8aGLeZWx3udY7TK2ZKBAsugyuoUmfTxDKJ1
5X1MwWsR4fOdT+NVlaByPhelPt4+S8ImsOVPD58l1zsWS6U/qlKQESFx0Q0oLe8b+HNow2O33NTB
BAi7KyNLB6JAXdnYvxtaEJVYrvj+rtOd3oXhv7YgqhLGPKGOX1do0Am4pbE4lHmCGf3fV4YcH+xK
C/RlgAkndKfC3qE95j50gG4e7MpLj7PtwSwbaqAl68EiKnJfYD1vRuxGWJVS11vxwWqXieUpJdU3
TWwzbN0Eujr2Pg89pkmpNt3pyTxuCyJbP1HhaQz3Z4vS3lbPCvPO0mrvOg+k1VRDA9sc3079Yxgd
OJxL9wtCln+YZVedC8waEAH8Ok2BZ59J68plk8Zmde4MF++uSYtOWDoQc4ZQ6Tpt/SIGYODM8O2J
4F79UrDAObRYYW9VawG58L4dizeC0Xm36ccl9PtEPtVrUhWVmSV0PFwchzjAFACGFLYifamfpREt
n4esHP9Z/KktboHQrxZfiArBS1nPoqUS/yiqhn/V5Wu/2i+xoFVDjKXb8Wxxji1woEkIMh5zIXae
0FtYsUn6aDgtTJhGNj/l4L4Ek269ZP1kHzPPjvZ5PUTfNGgEE1Can82C5Gg5zN011QvrfiLbuWna
qbxNidDlIY5hopWgvNDDGKOTITO8IqUZPZjrgV1Tcx1XIltKuH8HBpZFuhxxjaFRdWOK/kX4Oj2r
a6iDcBNA4PEeWiq4NGEveJsjZWhb83errlHaJJGOK1SfHpIBRHg0OOKaouNwrRqB5quMXCIRFL8a
xFos7A7ok4UJ01eD5jrNvQZw02tKlHNL6b1bcYTWsmi9iwux+NvY/3TX6ggPqFO/BgfJEjQhCOb4
aMB1RQFr1HBHdbU7yMP2bowLEj9rg6pTrY7BNhexdvoAh202aBCGWrF4t6ADIe57dvJTn/Mn2TTa
Sw206ygX29znTam9l462UR1mHLa3fZPZd2pkVALVUdYr2Iw8FYZOfve3FUTn5Mx2mXVLXce8EZEc
93Gh4SDyd506a1PRbNZwxn4O5gEOITujYZ58/piMVQenzc1rUL2oglXxgAgLQH+nqfL+9Nq5z3as
u/OdDYNv+zWqWcfHVj2Eco68g2pQbyUC+4CFT4zI/OqK7UHF13op3mY8329DbcQhCX0Czu0yH7xG
ejvVzY9IEbh2wLy7tv5/j3KGpHntMV/SLHN4QJxoeICNgNSHhU8ymaS7r/o+KUkUL4vPdpBuqiHL
df2OEOtJDVL1fF5EH7pxDXF51o1sNxH20Xe/6Y7+rkR10uCA7oD3S4sl8v2GX795UnO3QwC+zopF
d5I4Rh1BZlk3p5a/R/ONvoMe/suK+19cLr7/1PlTCoDeKk0jHFyckghDzy9pQNXQDdOtzDN9a+YG
YGDp388GqmpKkSodzEOsJ/69Kqn6tUr1ChYRHT4Tv2ZZAfizXfFcz2b0qBVPgIShvKyHBUumbdpM
yV4VgYuuNsrNfGjSBWFLv7+TRjffnKVAyJKs+wZK1XJSjYk3zXtcmMudasXvdroUJT48qrUtUPSa
wXGpRlUF0wKorT3fVMmJiDFE8i5ie1Oa29VvOl/tNAYApdscQPpGFb/8qj+NblR5WvvIRus2ytNa
9/wJbrQxP/s+sp2mhpEpS97lWYPVw2Ziep3XkqrSTfMNmdj8XvWX/GUP2MQz66w9fGBEj4OwCeBz
sQAyBSIbIMVMbHTM5Io9FkvAiadPnT/Ousvq0U7uyUvpW97Q+IisncnCNuS5+Ti1Qw240sw2czHj
t6cNuAT073HnBA/Z2eVh8+jB7c7nmWxrXngHm+j63vcCd29X+Xud1hogfVfbCNKTR9KxJ4SAk8cg
4uFuwFH87hPotjsUmg3TttC4sKerOtMc4EZNjYCj6fKzptpYYN9er6LHwYb4E7M0oVgiZ0zJox7h
diwje+tXJlHcbEWSH73pcQ7WFVGAtG/M6yOBMVdny2yXzauZwPJGPuPM/T+FwNj+qJDYe6p1Kz7F
fvERDPEPkcbBIUqM4JhFGrEttsPMkgn/ouXVSeb84K5oBl9Op7St+azo5/gJNsW2E87IST3UMBH3
AtmDLAJ93hgvvWV8DwzTD3UQYVu7j4h2al7YWiSI9Bngzxj3m2Hk7iFKUOI51WHbhWaI/hAEOvLn
5AlDcxEQgEhE7AA9exBP60luyXTsxrFnXtbz9DIBWwxF1d33hONjIvZ/Zk6JxGxjdbu4Mpp93WlF
ONoATM182KArCdAp+TDcfvnRNf0B/8KTXJybVbf6JZBgW5mchl2QtGVoJPNfUf+jLVFfZu/7Cyls
vgv5gcrgIQ3Kb0MBmMSse6i41ZMJWi0cW8zlTe1bXGYbp22YVpoO+zFh/8jLd3S/9hbfTBlgmjd5
8pfOMmHr2G+wAZozkGN2J5i9hHY6EDLQtHFjLmUOwMr5bibmAuCbNWWQVGJDhw/IpLu6ZIKdC8ym
mjq7Ji7I6iUmb+dkeBRMVX8ALfpDG8vypY/+apDQPUBCe9WIjrJOWK71RACpSFbBqSln8li8rW6Y
V/CYfJKlQZWJ8AIQyfFXnsbt1ZgtzNDyl34YjFfLOw8gKDdaJF4MeCHbCmWD7cQzgIinfcJe/Gov
07kSOk5cWXEdOzyfDCgyuyXjxyDROxwS8KTnJD4FTbfzTMwTo6rFIsceH3sjaVl8ds0hcREdHIb+
AejH1m7nERSyfTYqXwv1JClA2vXP3lKRsJyrZdtHZXsW6Xhqe7C5SC2RmgW+rvX6cRzhmFV2CfAV
XBey9WT7Ew8LlZo0UdfjFjfgypBE7tX3gDnjmiP6xj10fYJ2ZqJvXBCQAumF47LAY7CxAAqNqDTO
bMv9zdhrLN2j9kQMO7SbbgbFoZ/TQMAPb5rE3DVzI899hnD6TZ028N7y8B9ti6lTUVbucJB6f6pq
Al2gIxmlrmKo5s8LxHgEpZEZFtMyHiB7lLCd7TbE6n1CR2ORZxEk5t7p9Ztu1s0ZIPnCHZb42KWw
P97KGZBJb86/mKtcaDJL8CjFqibPyiBk9ovProm4QhlvotrDgyr3/3zCz+kj9dnAzV6ThKX503S9
ZxH1oUlO7xTDVd156fBHLfl5RLA81LaLgG+NdjMZ+KpcRbKH4NbmWYJ+MMarrngpk6XZ5T1A5Lb/
VXholgDU9ZBNrevdoiX+bWijU7H42nOEwG80JxfD6l9Lp6v2KJd8dGWu7bxI8uMh7Ij6z3Cvu2Ig
hU+i2pDVs0yG73FrdygZJu4hc0mo1GO/j4a23PB+s0tRTIcg4QspajRbzMIZ7puKL8vIxUsxktc3
G7YukThkabFfCCgfXSHviqJC2ierXsda34jVGwafSmyi8Ewjo5ntuyq6a2tUJTJuRt0YHurIeE9M
j1CNbC86+41NvwzDDuaic9ZMTRCzz+xTLhC5aLvmL2FUVYgntaW3f6HSk4aTnWJNLnMMU+PHrrSM
Iwq9bdw7WxSQK08+67l4a2w9CQNrYuvrF9fEc+N9a43oC8dgU9ugOJkGi4TMz967NljCPvPnjSfv
6i4PfXd2QxGUGL4Xtb+vSPdceyCLbSy7a+n0RHORI0FMDR5WJ3Q0KWX/Skw/DcXgvFtVDCOLkNNN
6MFxzNE88eW50uZfgYf+lRN8OGOB/ac1nkoyT2EiSBczOU+b2QHOV5mBvyEMPR3ZeeVk11CzyYvm
ko4dz2B/sveYZ5hhvzp9WrnxBqF7Arva3tmzH2zTesA7I4OcKsb0og6DcNIL2dFLXrQu1GG3AMY7
PPsZBAsiS2HhamHftX+llvPmjPMfrdmRA0vsO8DYlxoWojcTR7Rdv9mig/BNYja688r8BVlx5zox
3Yddm7fHOpbFQzGDw9OS/lH0S2j3Rb4rWNRtTYhZiGKlOHwZI1jawt30Bs7KjSksBIH87NgWfnyH
LU2E2o+VXJagcE4RK7WzSDLjnI4WDM2kXC5Vmo3HEhHkO6Dh1sEQYr4fkiJmMQutFXhMsx9GjBHJ
NRm7Os28h6KLk13c3jc9tB5buCRTMYBEO4Mlcdngc5gg/rtZUZCbLtPJm9tA4h0hnBfXCrALXETz
KuVx0Fz8BsrUf+1I2m9az+lR20/QGO6BAVkzlkxI5Ovfloadk9EM1bvWkBMNsm461Y7tbKG8yrDj
cfk+OTB9Engt79CKO8DJYB/AqeL61wvrnQkMZ0WoWu+T2/d4+Aodb00H/wziIu8xgighj/XxnXg6
G7asGd6NIBrCApTUe+AgheQsfvseVzwi0DFs3qGQTYhqI/EWa9YZw0Hziv5kQEDCi7aqmIrFvJYa
LKIpeV+6rN7AS7LBdMfdvrEnJlnbPicue+Iotodrh4jrVfJZL5Pf7gGcsVdmAtrWQQHVMvece9ba
RJSCB21ptZcu4ysb7c3g8i6RGMqQ8p5GNJIRhelja42CouYDNArYb4yDnjvZxsYFMr7XdU1inCJ/
+ENOihltEDj+1TM5nXk/oCeyBSnkbnDDssLBsPJb44xeOIvM2mWEgEPLGQ5mlQV4kqfjfqmvQ9bM
x16m0XXhs2ipewdm8TVPIvFAILUP0aRiymo1/YYUOop+5fLg2jMTdtXOGwIJoOtQ7iYxxU5WH9J+
A5mh21urCWpfphsY8dnNHfvqFCw4rSLtiAdLvXyv+gqfkWo5NLjy7eY6eAMcvO3bMYX4wv0fLSB+
58YXfBQXbAiGw90CWttzd1GWxGGUE2iVLTo4gtN9mkIZEhEaX8aYP7hadjXXR3ecE7hyi77d9miH
auiwMXELiA8EBNBijZxNHxReqBcViUimhy6N3KexDgiqO8Ve9lYdjhVBjSqI/W2GAVwoySzvZFK7
29lvhzNCHe59KoyUP90CbkESLjNsHqglS+ibV6V3pdUA0rXuZqTpdoMzpxe4Hc2Bhb/DO7uhm9Yc
DRQzhCajS8etijhU/YftLT1GbMI5DkjRJElKCHn2jF3XRdWhikW+sdNX6RrNQzxPZkhE7TtPbzLM
o5jPpRMO81CHiYy1m1vL/jq5kxaWpOvvpRjFBs1mPrgenBOsN8qKME/WtQ9EuwE39AB/qhYFytLB
QNszDJTp0bwMEaX1dSO7Qm/c85eYrp0k24iNYnCOIx/H1MK/R8j9MMRaHg6+frMJ6Owsd55Do9PO
XVC9CuF6d2Wn/WonfqjJMax7u27KnZyzP6UFfqdFVBznnIeqb9O7fBinUEtnL5xwGeiY91GFYFrR
3eKMkXe0myPcg8QAU7qPIkzXkO4QnvbLnuzxYkfAt6Y62ST95Gyk4H/S12Zx1sQABdQiMDpP1cmf
B5xB/Kq5Q3PsqrdsqSygIhaWiCaWG4BlWZGJwr20U4Cjy8TiyWgHeYBku0smDcpaI5Zj4eQSaGX9
0snqUdMBvCGwLQ+elB+GyM2N1Ro2d1jOzRfYt6WfYMkt8cmPcS1aY6L9kGQ75KBZwcfGvNXZfdRB
Is5wlHSyV8t3KS2wciwLttwUcCjwWd8s04T7UB985FFph503EOtApmnK0YaW7o1U6XSdABmiWST3
uR+/eYjV7KbAxM1U5Ltlil02wwNf0DCIvRtH+k54+RuGQNO2IWS2Q3JV3+UJaMJKixFaMeu7ckIP
S0ZMUYVrW6GHJNxeSwdv0xVptxFRciAGl58zpHdd3XQvrPHvMLvskDFPHyzD0A41N1IYzQ85AI6x
SMWjZD8bOySaLZ+8iYBX0jWSHavemqz02dnVVjwdito1tikAm1D4yMmmt1hMDssbOWwKEJJbx8se
k0BcXMdvdx0SueStC30/QMc7Lp4ewPhF5IRnOFSaISv2PcLvS+9WyHmleDGgp76PZn0nPb8NoSvn
+yhweJJEIt6h8vRhoLuza3o5PhsFYaEC9k1jmlh9BQGepRbCX02UTlvMH5/5qXxiLP4Pwp/5Xmg4
XczW1svByMQE5UDrey2OJi2CdmZUAPOZxFtCfAae60YDGwiovWs3A0uKfeOgYN6gBAE6vOqemhwK
l0UiMCDn304g6PPJnkOdlbTdYw3G8+cnMgvjRaT5oxY1y2bQjeheSOvDtcnDL0N9TvtMnMqZx7Wt
AeeqyGbU3sVjlwn19IL37tbAhW7TNAaKSFUEdS4Cp5TJc2eWgLymHE3HuAkjBFYPusaeZWic9vPg
LKAg7KrAGsl1HqMgW/ZwNDHDyCCk9ovGTn0qUoAAQXPC8rI/T6MYzurs6xC7dn8uUqBTcGqYqT3C
7eDbD3OZ+wd+3Pps5Xp9dol37bulus6I/Z6RRFrOacGmLYCXtFFX8zuSAX0+HRoSjMjQXIhe+CGh
/qswgvacNeVb6xcEUEp7bI9LUrBFDmA1+/mMLHE/n0erR8vck3jhukZRhI6DOotZ2qdBWw3x6sM0
L+WZWaRkEzRFO6ev3twEVEA3xBXXJ9Qi8dkt7GqjJVXCXsqPzurA8pV1aJJdHcLu+0jT2/PSt+hl
jc6h5XF4bvUM7GLCsjRs2uolzbo/ZFf2n9+VOlNfU7I4aJ/P0eKj/NKLQ7S6Uap9hjrz1+Jqzcfv
vW3rcuJNc3CnaDy78SukppoH3c5A6p/dBVnZwEvfrDIujY3Um+zUdQsJ92VrjNmjoQUpbvZ8MJJv
DjKUKEGwgpcyijY8pNY30NyGSl4zjccFErqbJJujIkz0KDoseXMcZYOwQokrYpqcxg5eosZiDRjs
ZJ3VO0DMg7ywt7yStqvxq7D8ZaNOpZHUbH8jK0w6QJRIhUD/fqnKgK3VaBOvwZDqDNDBPAs45pva
g8fW/PSX/CdxF59vNkJDbjAdn90xZTywsEFNxEn9VrU5Ved2PaiiOtiIefA3X3/K/2qOMKL/R+/R
C+R+HgXBxfJg1OMGs+UPNif9Rtqowu1czUZgpMyOQ1MEJHXoENf4f1d+ilj6HLZBCz5TeA2QOw4D
iL/9/KfAU4IM4GRo3V2U98kp1wrk3G89NoH7Phkey6i+y3gOnFHJxiGtLn4gJxcTKJfQtHo8Zhfz
JtGGJxyu+Tsva7UQYDTphDhdnqKmKHl2L8XeGONHj6xYVDzju/7a6r51GNYwge44xXmKkYlsW/My
G1jbHCAieM99yz0cDD54yaJ6CRQNEvuBMoZIOYwnrXIzbh1/vooZQTbH0ySrJuKMAeINzZCfI12g
y91pLKsgY134ak5owWhOuJB1DrUJkJZvmWEWxPYzikdlXWfnoFr+5MfGnwbQ6skeS7w1zbTbJqTI
zLELrqNYrANB5RrW2CZlC7F1Wlnd9AJS48A2aiPyOg37PK5uTkrGGSErRPvLA0T7ZUsWJqAXgs/W
hLItHjemv2TvoP7bS1Sm9gZL5HIrtaW5yxDOsIxKe6t5zO69qfVPOb5Ej3hnkpN2lu6PKRMHb+nw
nu/sZ88T1YFboDxGxNHfqjJCMSHVfvSRXW+Qpx1AjIr8qunse2Qw7Oo8ET/iOnklkrTBgdv+GGLx
iCCq96sQxNOYF8xSc295xPKljNMmbHVs22zp/iQy7xML4Bnl6V1/JFjyRGoQjkvfQLQiWrKtYpmd
TBTnt15hL0dUTJfDQupgC0rT2i5aJ3csH7dVPaYHvVnjHQERqZJIayd69wrQH7tCMTyV8EmstEo+
Iq12YYKTTDCfs1qvVvJKstMtd3mSo/7RSeO9HLsGdXIIk2T7ycPg1ZL6aYAO0Fhu0VzOHkWaFZBb
s5mH1K6bi/zSFPV4cdbo3QzUd7Ta5hgMrfaK9fVOBBYhVRh726jPd1Ocxq8gBX8KjKbu7dbUXizd
0bDP0Med3xcgG50q2eft5H+0xK/bwAdbL6P5QuAz3uY2ckoDGeQjivxbHyX3HzIYrY2XecaNHYB1
autEHiTcs+fE7mC9kwn/1SIf7ATpny2GxKynDesxqPJ69R6xj4E1iEeriQhtaKL8I/8fxs5rSVJk
CdNPhBla3KbOLK26Z/oGazGD1pqn3w9nzqGtds7a3oQRQUBlIYII91+UfyErEJEjjcrdXNveG2hj
/xREDoThasZja07mJ0IMvya9vc5T2L4NTeu+dAhbRDl4Zoym6zNK4AxHkv9O+bE3yXkn5NLS3VZf
d0tPaZS6FNJ9O3pr+9dTyG579mWcR6xMuQZEPmF/LKbG62YxYHcsddmS700fqXSS+m+b2/6tu7RJ
8alNziNtk9bmB0Mtxx1ruxTttzwv+agum6rDFIZw6n9ajd5kQrDsTxUgu0f82P6pr4euZTiRBlQs
5RQkYXWTolw+s4NZID4mdbOZ/lNHvZpZZB/fF5MevFqayuvgZsYeEFHwKm1lZjO6x+ZwljYpVLjp
ajT492tTZifPAcPYdlCLc+PVRM1/bZMdeTPX5HcWrePl5GtbrDQ7TevV69bGinOPmL3xVJipdozc
MjhbJVLjhVJZj2ppqo9+5kV8+sb2e+1qXzKAyG+6qoy32Q+zo40B0UsxzSyfgmmHxFvxZwTi4hxj
AHkhMQJrGXYiJnsHTff6Q1+nxFL8/MEu+ubejNOzyzf2DidPpkhzkl5hjp0Tlvx3OZKtZ8RdPvI6
dR6hH6pHhWUXw0pgPwztGDPDVx+Ssb0hhpLd4d4bYqkDkBsU1Xw0PM3G9CRDP66Yv4cOspNcaO+N
gP5D3tbqn+it5YdwsPOjOmvPpJs7lpgdMo1FMu4b1A3PZl2Q6VERZNJ0iHJMvQ9J36sflTMAGG2T
hU1BJCnFHwoLqsD4Iy5/GU3XsFIG0NgF1pd5MMtDBnfuNY0QKSjH4gex/OlOmupA7x69NLtKTQqI
wsGpgfp9kP7S1nb6h2f19b3U+qiYyTCND207eeDU2vBQZMnwmod+Dg02Go5KMAyv0hYVTHYBRz1K
zcOV8y6qsr+QofmnwzwiVU1UEgzKcg4pMv3vaLDCFzmNV87RVcW6cLd16DvsHkylTq/SVvHe3reK
/+g15PCn4oBeYvCszZmKiWcynRw3WMITDNvSFljRS5aTQZUmq+hB3abFTxnXpSka5mmvlpp+lmo8
NcXrRFR8PUOOBbYOUEkwrwJyBQ76HJexc4kbxlckW/4Dul27NDPzc83/urV/7keIPwcOaegnOd/W
sdeit5FsHCubbNij4FQ8IBloXo1x0c+ponEnbVL0hVo8tEsRxApwTn2aF80nqDn/3bF11pLZuZS6
+rw1ydaU+sXD1ubG2V+qVzP7qSNv59ZN/FDopIxDzHrXra3NVlpABLV3kx4KGaa1Wx5U6UXRAcO0
OqrjcWlihqJm7UdAIOjoM2c4SVULiww3hA7etWM1H6HvLyCfJVa4dI6GMLvEYQioeqkOYVfiGAzO
BKkm1l6h/WF4Kfi2wiTCvFRNkuoXvQG53w6d/THm9XAJFWZssjcdm+TS1uV0CEy48n1rOze/ZlJi
J0TnVEULEUlL7Xenz1mCeeEXqVmZlrwteQKpRa5vvxumhUpSm71IU9EFzCaycr6XKogpc4+H458V
Og8Hfay8dyvqFSTBIuVoeZ77rjE1uqg5kzqpFki9oL/GJEc6GwwXzzAY7mSnD6Lj/avOY93vh8ng
vSrLZ3U5adIy3W09L7+XjtgSM6ebOpyRMC7cSdvAl+cYNqhQeazvvajsIdHwyRvlwybfJld3fMKd
Sxqn7aGL7A1bny9O2pxCp0/BfgbROUct5D0YXsqyzk6egjF0Oiy6l4P9RpDAIvmrdccCVNaHkvRE
p1L1axckfN2nPPuwtHFins8oh2lMylzccO7mCLozOqLpR6+MJFs8/wty0FhwjIg/e515llpVDvW7
Y1wZHaOjjZelAyro5ui6B30rQYo698OPZiSSlVakpKDR6BctD5x9SE5gifI5+x6kyzFKze5EGGuJ
jblM57O3qTPyvalnwcXTD4iPus/24gcjhZ5eDFN5MvL6a6crWPG41fTEj0aGoxiJV6esXRQDWmRM
8ngf2CVUQx0NQVSziu9t3j/7fqW+42QoiJtdbXr+W0ZcK6mYq6tKxfWZNNBFSyFb4TLHsAvzIciD
dG3SRj+6KUb/Gjfpz9J2jUuDjcVjaKEPNzHFvcuq7A/m3s1P1wwf+zHT/sJm45R4jcVi6amZ5h0T
8pwcdtsCl7CSnYe48tdgwV+Heb0L8Mb4MOPmGgHk/allCMMpzyk2Jq+6XdyhzJufCo04ba7E+dEd
4pKkd/SVSV917l2IDGHrhejTJ+2z2Rc1gQA7+lmH39Vgts9eoy3o/Nw9TCoxwjwOC4yzXYK2KshY
e9Zf5njI34cuXtiFaXiTalqhNwpo4h7mvf3sdxN5qG6o4GoY43NUmwu/LG5OoILjS1OhEWIp+QW7
J0wcUru+EPSrj+ZCK2dlbrwy9efPz+QgSVAcAEEdY4VEP0mtdBfrbUTwxt6Z+guug6/BzAhkMNSe
Al8vcPvOQX0pWvmhOy2atVn+YrFa++hnV3tpG/0k+5A+9e46PLR3o/2rY3D+MEPHe8tK5PmxyPjo
LWPCRRsT5mXfiBAcsWZcTZeait7ia9UTuV9qPcni1xwnXqmhB1y+Nl5yCv3S+miLCrPdPDvLvs6z
1BfHry9rrTSrl3aYr6aaqMha6JekSufHbCladbib41YnXEOt7Jr+1LuKjZaRbj+Ouuaw5p2yHREd
NAOk0Vj2xBbfmGnK7jK9th/VQWOvP7Xz0YyiHsHapS67pCCBic1T/yiV9VRZ1VgkVQvCqNkQXoY+
IyzZhBimuVYdQhhCOUyqxfIHSALYHL3AnslaACeiOrY6vWdXna9dOL2vVdmj1WV/i6zkMUv7P8wi
Lq4ZEa/Hvq/+KVDAdI74ylX7TzsG1RsfdH7K1rc1HM3YNaNW7QCQIy2ynCVqCQaNeoxggOkHT0bi
jqewh0yppWrwxJsEScDu5+l+8TCSNunnYg30JFW3Mp9h3BFlWI7f2ueqQb6othV0GYOaqZyvHcLJ
D2GcUuRxmwMwhmI5pCVJ5KUtMhk9EQIKgHPY7Xtm5R+lX4WPUvO8yV+glTiSLzuHNlbOymDHLKTz
7l21c/3BxvcDxEgL6IUeFbBUFsdvUglrckzo1c/3UtVaoByQ8dKzVMspj6/+4IEcXo5ExjN7modo
/cPSZFvTPqrT4FVqVjYQYh3QRJFqhPf70TaXQPRyeGhb5Q0uhr2Taqo71nMNBVdq8vvaQL+kdlY/
y2/PFpzXaMUKfprL716ARZOulUeplpjL82jmuN3Ib7MzZJBihKCWmpwt8vvntCTES2KZ1Jql5epe
qZr6ZpMsIJA8VYzVZtFcVJvMUID554czFtMuDgLnOwDiu5otPOl4nxpr/pu4xZeJSOifZQddhKR8
+IbPN596poY7PDrLRxAc6aUsbP/WGnN45/tKdCEPmV8KRDyf9Cz+kiLP9qudnFdzwq/dcctfeVbY
WC4n400rMTV2Y9A3xH6iX1cS8Q0RfBYGWuDGj+mYxyBxguCOFOk5Hud3e86NHXKcwDfK1H5o566Y
d1ml8XjzpvZp9iSFYtvpE9FQJLL97w4Kj/s+gYHuDhX5tKDqAVwBPYdDp6Kx2cFi8drxDrD8fK2b
6ge2mcrV0rLp3eoqHrvxWcMP/gu+az/z2d2ToEe5u/RPoR3+VXVZ8hTFEbq1qaOcoOmrX0or1pi0
tifN1e2P0D6TEku/GvM8nAwlio+ukt4FiveT6bp6M+voLzMqfnRjaJLeqZyLBmKULJuLcRZCY2Md
pygwQX7wQiP5NpAkSifLBYpUkax0eLGTavQOekh6qQII8FoUZyLyMSk/TM/bPMb8BXVisgTa12oO
vIvlkfkE+J4eqxB5TNMBrDSAhW+a3r+3vrmwvh+HXHs11OYGEb3akYUKTmpBRMxC7pLAy0i8V2Vu
XjvG0zh+03E8MV6K1nYvU9YhfzgCUK73xBmVi6aQV4PTVJ3gzuvIg/jG7SdQD/UxJQJ2QF/JPuR2
vvjIzlc+j0hs2sGfVebWb7POR5sm/ckhcQ+42wmJmFIo5hjej178c8oxXRwHtHOxWvx7hgZTtrqH
G2DQ7K0+bF9I3mpnq7LCW2DlROWj0j0EuWp8Afn5Y7Di8m8TFUxyQX9FXVdB/g4J1hcl4hBD2+1U
ROquOPcNr2qhRc8VKBWpSVFZrXaCOE9wbOkhhV/qIF1G786HrPKKjIoG7C++gI04xngxPPWaqb5N
pFaPnk6uW6oWQoqPWYwW/LKzB134NhiQsUe7v5cmA/bB2Yns6tC4ifbm9UYLyhMA0VKTJs2wEHxr
0+QmByxfn6vBl5m5S3QpNH9R+yy7t8kH0mpG5YvU8KQKjqnrY6Gz7BxZ2ZCvbm9S83Ste4uUFISA
gyS9tOl4hFx7L7dh0XCAFExKTrwa2IsuBwSuMh2TKlFBI9CDWXX83OlkH5adylKMA4E/BdLAVXoQ
6h5ufoEK1HbKwE1viK8m62/OoqHYR970NsWEOyZL098aH2u0vA5vaRbypSva+G+7tdGVZu706oT2
azr8KvHEfSemuZ8Ma8SaJDfey7H8GSYITcg+QrTqHnFK7wJi1Hy3NfwMld4bjtI3N/TgVmFTs5e9
g0qmB/t16+ybz3zvS8Aw9ZTdvJAZBFS06FUKxFGKY5X4xTH5b5s+RdkuqDzEu209ep2CEZSX76H9
bZ7TMDLe3KIz3pJZYdAH03KVaqx43VWbgYdIF22wjTc+YJOTRWv/vCGNPKLSerGXw6ugPgF39xFE
h9tWKZ3zKkUSN4x2zTBenSB2Xlu00R/HWIFmrgNAK8wAdjSONGfpTEQwfEFLjjWN3+Z7UL/NkQs0
HgE2/3O+uvu7yBT/CLMfYBS2Ka9w6XQs7ppurUpba9aHWuN7JjVMTIvzXAGwW6u6z1FzdvYBbjxJ
02jMpPO6WMXWowrepG2a/ZuW82JIrW6V/tJadUEP/qgUvT09lYBDHtYmWJA4Wg3eznDy6Nlxec1b
tLPsSTd35HbJFBtD8CqFp4ZntTDmR6mNvts8RrV7LvQ0SvZzs0SB68rZyd4i4iufWjqhsyaJT1ub
4SV/earKR68vmxctglX2l4O36Nior1LwHKHg0ZOt3tp8c/ioI3W8R9FHfe0DP76vNfuPrUPCOgXl
jaY5b20udmXtuJ606QcEK5AR2lujPd3rUfzcjl72yDcweySFfushQdykhlGmre5k00vDV6012+tv
bXKY1RQ/6tYPDlpZZYB8cudFCrcmSuhACIChTlupKoB0ycXUwyGBo/pWx3755icl4TUvjs7SlkU5
scoYiHmYF+V+qnx1x7PvX6WzaeDRWqBSbJjAf0oVO6yUYfYYdFH9Vs/la0ug8AG91/qtSBC5NUPF
36vQQfF6GO6czuy5AOwMgU8dSKSClNLs+k2d6vipid2r7JQmfMY0gveNd9WmoXyczPHOrsOe+zkY
H405lDdvrDtQQVOQPdRBeczLo6IO5aFpnPqgWcEM8MhvTqZiOA99AkUj7v1ksR874uP2tTH8Aj58
f++X/YPVByi2h+Sk4CX88Lv4ZIUIHiQWK52CGYBXatVljOxfs5uDYKuvah/AnFBCMN1qrx9a5iD7
htlH7uEvpGe7GZTwfowUiKQ+X3PJ9oGPgV1vgkFXleEGYuJDq53oHPBBIMCtAkkHpNz3+p06ozXX
aopBcgF2kquc01H/wrqLwQb0wqE01MesS6+YUSv3VVdCj+0H95r1EOAM4yNuhpjln8s6GbRn1ofu
25xZ2m0io028oyWYaBS7LJ9aOFM7dcRJF3Vi0rcTbgBe2Se7duYbyWL4Qe1ftLDxnhcRvgkSgz1V
JrzHwLg3m1g9KRij7IroyzzP72SEDlGrlafCbt27PsMNhkAAm1sxDSjA20Z1h2jZVxAWIy50bX8q
nRAfV133H/v8F6cJb8itGDt0n4e9YxpkbgtFu8+Yq2bWqL4YKWceqmy+sxCcDUJAIpmC5WKiw8mb
kkujDfWt7vz6iH3kcGgcJ7hP3Xo+qK3+NRjxDwAx1R2DGYqGOpcvFvCPl0o3P5Q4qi4Zao33yCSC
K+Gbckwbp70vi4IoiT7A35r9fVBN/T1AgktXI8jY1sk+r8uzl43eNTem6pAyb2BpZYY7Azetfd13
F6taEIFBpx3NwU5OAIR/INX0fTETvZhkyfdcrX4PHK7bo85GBI/nxm4U4HpJ295plOgkANdCS4IV
e2fwtTds2DbqjyrRJ3h1Zn03ADS4KkvAw2heZEatLdNqpig8Rh15kDREmCVPkIyIhlb90LPvva08
pik8X8RR9mn8Anr579k1qhv5N5UvYVKjuabepqLSXk0YHiaPPeleux4S8DdOtTfyMLrv8iq4BSMz
jEzj/Z1CfHnSrkRub1ie3jIjZOX0aFI40QdGvUwwE2KodlXX59Cefrim6t6PbtLuCQW2IaHQFeyA
txq5Jdu5Bn2II0QAmUbLMS0r6iVS8hUiQL4f4uhXk5W4ZEfmhW95n4BYQd6qPnFB/65TLGJGwvBk
HzDlaCvrmcCIvotBlx38uHnz3AaOmdvg/qYaxTWsGQdjxdzPQ9/sy46YQJ0/o2mq3vdRpN23S+GY
GFY6kDDTfBfqgX80O5B6oaazQlGcjrHXao5Bkrh7QFmnqAh+KWQeUGKIUBQilPGzt4byS4usOR/t
S5djY+e4cJr0gByIOkJP9ZgePwQNQJ75hRVJuyfvWZXmI7bm2Q43gI80VkP+vGMtEOrDBLn4afQI
sNd6N5EVDl4RVuHz2VYglHy1A4dvxvcjyMsdtlnMKlgUdokKh8dsCV7PaXCyvUV9tup/Ba6fIVBm
AG909RQQg5kDPPTP4YxVow5hftdpUJnavwZIgxGw32PjAeerbYeos7Mz81bdIzRdHNWiA6HcKRiw
aKqCfCR6MUHgk1go3bepml7H0G7uCTVm+7mbEEXL2ifYy69EmpudhZ781Zt0UKC6b10d270pfu/d
lMR3b9aC06ni7nvjevdlxDBrNgrDWFpVlxmFJSxUvw0AUc9V133D+8CAE2wHR6VMpocBr6J7h+Bx
sRCIg1R/Sx33DvzDxCx79LmCw7eRVTvRjQD4UhwfdaPzd00BiSKLKwIVbWCSdSutS+VWxc5K7PYM
dL0AFOdZgG74GJwgM9+cnKSUXqC5hXTsW2l1LlGeQjskcXwup9Y893Xl/ZF673CZOrX1f852fYDz
zrfUWyAyys/I6Pe5lQU3fQzwR6zU5sBK3bv0AM/OFjhQcCekpBSfxVsH4d6xCoIeqnlgzvjgjdbw
nA5oFDnUEJNJjq0ZvOeZYt9tRTUUzlq1mflf7RqKGDZfj5bP3NEbLHCMbgbQs/K8kx/43j70UF/T
GPr2LJl3uhrwKvqmcTfXMWlTZh+/0lw/5kEy3dQZ+SaEol60OPjLWhyioOrco1ssDyOrMz7ES7GI
55j5qN2rZt2+DH07PbbxMnJT88qgfakjprpVnZ7LwFHDfepwG8GEXZWW9UfXp8w8rOhLkuroHJrF
s2WM9mnMI9bfS+G7D7PXwUNrtfjYdC+p0yS3kOXBLfWd6GAUEABgY0d3lm2+6IEBe8MbeaKwexxA
XBHfi4+DUr/MGFQS2GNx1i0CZ1p2EQyYvWSkoQoDSzStxesKBOZ/C6UjX9SjbVp42GUYIZJafglS
Y8y8ljALfg0OsudLIkCZ9aPuY+uK4RYcCcxAPTjWQQ8aawqGiRWnz7GERu4RlL7yoBZ3jTk9q+E8
Qu3w7cOIKs1+WqrIFEz73uRmmakL0MwJU3glHdKTswa6yDOLOxAZl2GCkQJc6bEzuxelxf8pN+Pk
oGOiOe8FMxcuBH4L/NnRGaYcTsHsPo6ppjEV7LInj9TcLW6qLzNwow+8NkAbFt/DIUo/1ByXGK/9
5RY+D7dECZwlVFDPOiudlAfK8VztQYqJTxgAK085+NIbDXDs1UopFcCePkiBqc7Nm5wG18r3qA7y
axaXDNlj5xww7AYeQkoBEFwx7wsU0yKnsHkv7L3JkPcwaFB6a4AC+K8Np6Th7yE54j/EBFgvyRx+
CZGCQ3z0NGEtd3CcEYL7gjcCoH1INO4u+r+psk/7+m/WNe1dO2Tneqz5TIIKTBwsrdUEklALj7Ou
r074Z5GXxlck5FHkHF/1JLAu6aC8zgQBFnqreq7MxXgg/qZ2xiX2xpBs/cGLZ+8aRtZjTCptn+rI
KrVqjvCfAWLcvnNNfbrX0vh9VFmlhlWAjGIIZXgxaap8dG2Shr8HFOjLqgARZHV3skl4g+Uq7VU4
Ip3+7gZHewO26yKNrUwsBEzGaW3B1edp3xyK1PaeYQE4T+r0PoPgezYAI9h50JyqOPlaMjFAvjIC
WlmSTJXqnOoZc74yA6CpKOekc0PmT0YK/MU65EFn7Kuy6C+wI4r3zqybywhbZC9VPXEa8Ma1hV+o
0jwwXeb/aTv7oJfBr8lWpnMRp/Mdwh/P/QzY23Tt5ClAyuUpaLSazDBSmE7vpEertqtzCQ3cCGBn
KAkScxk/b2FquANSwU5IkrEIds48ZkdW0U8GcQ5G8UOWPXUhYLHvuf2OaVl7zRbMTLng6kIQFlfT
eYoW3GhtTOoVYES4IEmlmPToi6IY/jH+b5O0S/dsee3qWxlwXb0WOt0uK1JKAXo2Oshpra6Cg3+a
cIS8WOF73IAU8N/GJkhPAXReuzXgFg3jG0LlqBviebfqaghGSHBDmcmCwY0dlLwXwQ3Z0fkpJMnx
x+Q2wQ1cljUfmazyS2RT3mirgkt2kc1kJoIEC4t/b6gL0L5uq6MgVCrnaYEUMpfNbkUP3Dpo8Hrw
d4miLXEEWgOwWEeyKn86Sn5I1ACH3F9mP4BiXi5cs5xRtjZ8oq0l6nwUqKI0jnM2ZRfpGTktVwZZ
xOCf49vlJNJLC9VpZztZepBfmaA1TQIW4bPF1e8cNOpZFEYcbw/JfbiC4fzZLfdvNCPnkqNGLTlg
KRK5/rIZs0QmpYXxnVSzrDqHpaLjP7P8phzcZ4B3xkX+pPwMnJfDqBoQJ+mro1eWv+S4dAzgmC+3
cb3D0ih4qdwn62ItpNGtbSz17ozUCp5MgD5W7K88DdBuyVCPUzoeVb3+LnhgKQZg1F0Nv454KpIj
WTXYmBFVTsoY7zZHSXqvOK9QDb71MBePXhNyR20kRE9t0rzJvbcT92kg7nOaa4Nh3Roi9PaYupPe
Km6pw/KvDdFs224a2GEdCHUTHOR2yd2QrRKPz2Qnm/IUWKHuk1fudl7R5zd8HT3QZ7K5FBAReDaU
c4XXO2PLkMwAEYA5YzWMEehvm3K0gyMFSGTXyG/r5pz2oKHs6CJ/b2waYtTNIW6Tr/Oo3+TKrVcJ
aumusNLpINdarkrSFqz/Ww3xlQUDIPdEjpAtaVsfB6lLYaQ4hjRdCEQT0cehe5Ubvz6acmm2p0H2
1EQ+dxUY9oNcCvmRel9zfdqg0PdE0JnlWtWPdrENQe5yvb5m7vQzwCvjlDEb4Kl706q8hWkbnvIZ
onOrT6/6MnTIZzuLbec8BzNIYOz4dip0TpRwG/SErCQv/q8//NtvkE1sryC766G+9lzvHmoyOJT2
hn6QIUC+7x1y4xcbQNb4msLlXS/uCqf47a35DVTx+QoapPGKCNbk3JyMMNfmY+yG35QuU4/bFWYQ
vOmOC6V7G1zU/jnDxPIkv6X3q6fUntUTGo39vG+y8L4ddAWYxzIOLa+1HClb/7PN68oZ4YAwOciT
0MfpiSkMS5flQdBHpJ1MONbb47N0sKuZDqa+H5Bgu8gTPHbWcJlyi2VJdcydAeMjdwFX/s+/axfp
1Q/BCnu5AVxhAaRsz94cP7j6AmA0Crte5G0Y3pZhWZ4kqW5tBdGfZUSy9Nk5+k41gFlJn51AYYyU
/lJsb+tvj+i6KfvnyhsuXmPu5UlYD8FW4Kx8aRsSBDIWsmBvzih0X7c3fHuWpU2qwfIUqn1/agDp
nUMnOsk+Ux526bEd//kRlLrcNdlaj5H6uvlpv1Q/ta2PbVnZ9j9DD7ZyJPhT8xrAldulwGOKFJBb
b4NwXj4cugfRNNBZqE76CR8K8vTMC+SOD7aOMajzlM/ti8PcgPXhvU7EYlYLPLaTlxxQylB3d9aC
VZ3H8iUf3O5kmjNTiUZXD2pQELvpEZjZkeA9Ce9gyhe7SHMe6kMQlU8O5sXbjZe/KtX1ddrq0rg9
Jp8OKYa0vfTYD8rDKEW9DNeypSfQl8wYzpNcfTlJAZ5xArPCY9f70Or38pbAaqdVNn9rHVzjj9xC
REnWLROuwUdIdX/awqUIuWBdrKRX4uBQQ+IF3zAm+kfUA3dHxuQo11gKue3xMj1BKJc18pT+yCf9
5sVGdlLn8S4xSwTKvO4ig4zGqN3C2S1Rzz2ERbB+AYz2F6T87ConlDsvW4z07cKGsaPh1zx4z5jF
uStm2U/sNx/Ps1MuT8Q2GKia6lw5bvt9ejtqh36CeL9dxTJzGEmT5TOTuZl18C3oQkIqgRfwB7hk
g5m4h/yodCG3BuXEQBdl1KzjqmMmky3wutV5cp3rBDCHfO4ZeiQaxZG9z3AMW2dX6yoq0oKCnJuu
rYMwXOrH2kiMk5xffpdvR+O11Z9mI29Pqmm8yF3dbq1s5V33MzamaDcWBUr/UMj/WaBtA4ci336p
rxM7lqcljjQsH8D4H7XMzmHnt/nwgCC7eQGaVt2EtTNEXXXjWfi7DLNsvb9yJ7YxZrsxfKD/SqFn
mpNXHywI0shiOAYOJwUvgcsIfkAh8FhyyeTOyGMdqMQeLeDBfoFvyH8Hc+mwjejbnVwf6GW83y7C
tle2pMv/+1TM1UbYSw/bUC8/RqrrXHyry9baOEfYfjChRZhBJrpKZ19UPBali/zZdcolmzhs8qqt
m+S1/4HVrx9K+Z2/zTLWY8vc3QMLuCchiD0GH3qZv5IcIXQtr8lcIAezDybzG1orxJPDPrkUTRiq
R+m+bvrLFzQCDNIF6TqPkydVZnRbsbVNc0bKQUMpUgMmtkzC5N/ZihUlKfXf5rLrry/nESbOw1ig
69az3QBPP9lkqeY9er0FSagfrvwQs77prq5eZVomkzrZkmI99TItlCqJIDSvAwggW2fpslVlayu2
27i1bX/j07FR/tEh1MEYxpgpA2cHECC/SF3ePK54wjJ+2b/++LnUil2kDOpv00i5heuTN38PINpf
5XGNUNIFNL3cg7DrkNyQJ+XfN+XodagClNNc3DI9fKaCBDBFtiXcJ06IEDxk77ZjWwPKDim2flId
/J+DVufX9dcvT/JK9tjemXU+sz7M0urpeUf+5L/vnWytvWTzc10OWs/6W6/Pf+DzUYpGYqO137UZ
qVkZV7bZgxz7b21bF9m7zrNlcyvkfmxV2ZLj/udZf1vOSG/p+OlP/Vvbp7N++kvBMuBjNFd3IYy+
5RXHw5lcRTWva1V54aUglAI5ExoRi/clzLYVW9uc4QkK/Y4+VWuwuXaS4VZOvnX9bY9s+mYAQogU
/PpEy8si78n2smwv1f9s2w6T9076/Vvb/++p/DlfyP1FDNpvPLg4tDGtXebC8uHainUlu9V/i1X8
W/dPbet6Yjnt+hfkPJ/6rH9hSLx7TRn+Vjsv3MvQIGtQ2dq+0TKGbFXZ2iZkW+dPbZ+q0s/vEQzo
f2o1kghJYUPk4+Uk9870Vh7hdVNapT4TymZZnVXZSfeKt214B0wFbXyrK/NCI5e6jPzMhQIiSlZm
uWvoyA+sdt7L8ED0H0nWBmXgf+hq66Bhq8QQZHQpyhkSJuJvh38bbrdHwZFF/9Znewy2tk+Pi1Rl
7xg0KSELF6bXoM7moXP0dN7L+jcBYEC4KBnfg3aITusbLxdlK9ZhdavL5fqfVdmxvbpSDQik/DN8
S/3TGaRtzhKwE1rCa7QN9uvEet0v92c7ssGrhMVbdrUIjBhLhOS3lePWTY6VQiYGW1W2PvWTQXRr
++0flz2fDhm8SjnOxgOowOcaKgWuAdKDSLmhgeRYPlwljnjtmwxdfpZk2UWuTJn0eXaZVWfXZI51
kZd9u6Pru/9bMPO3qcLWVbbk9kZFT0Rv7bQGuXIH0RMjjpBJ0dHKHmavJB2Dmos2PcorusYp5QkY
Zz1u/pAX+Z+oVq0GR6yzSZ00JAfzPLsmSATDEoe0JkXdkK3cbXXfChT0z0JrVy66w85sYUDGgLxF
PixdC86m7t8JZ9siARCpaNfIVZX7UmdQmfSqeC9jeCbCJ9eXGzy3iO60azzz0+WXi/rbLVqXrutV
lzWLbK6veURycvbM6ShXWf7sVsgP2KpyYT+1ras62fOZzLn1lN3bv6SHob63sdbbYWOIVVyQ+1+6
Ih7PBkKARx3GLFWoZwiQFld8Jtlr6eTODAeZnmWv5wHz1JME76Y6eIu07Kwt51CTOnsog7rdSa+5
y8aLMpfmQe0zQHrDUOyaiFddCi9zzb3tAfDUwBTdp4l7UqPQyo9IBmG4zMr+SFQS1PDkXBs9aJ7g
ZJFrRjQW4nnm4F4Uq/epP74viPbXABnYV/g39QHVuBFVDqrSliF4lCWkJ+oRFYjYrtLX2HNQFjS7
hylGC8EBtnDSye2fPcufn9Oq+Qnf8dKbWvllzE1ctVL/W14yJa/xgb/5gQpSPGvee2+2vntE68ns
+gEJB61FHWcYdkFT11/rGUwvS/LyQ1dTe4+iDvCqCNkutVhsAUxCyXNuVeg3qeqhQiIYZagSHDdG
jNXjuOwhlISZwICjQJho56awy8d5SqpH2ZIiKwoH3bM8R1iYILxVxMGhrJAf8qfhT5Pk2blVFym/
TK0M7EhQ4jgsAeCd67Nyi4sY1WsVwqfhYySqomB4aLMCTJDXDqyHm8K9gdQgveYRbG9R/Zr6KXoe
lgKiS/Tsq8k3ZDWVqzSVGSbd6C6iylUgfGZYZGuc4LlBDftZJRP6nCqatp/GMWAFwY7Y9oBWpTbX
MsdSFA/Z3TQM3eP/Yey8liNVti36RUTgzStFeSOVvPRCdKvVeO/5+jtI7X2qT8e9EfeFgMyEKiEK
krXWHFNJOuduXhZ1RtmeybWFupoRt45QzdKVUlq4og1kZ/QJs7lxVOHC+F9TEs2X7y2qOSD/Wlxz
t/2ryHDuoMxEqypsXbin2tpSDN2bpiaH8UYxfaEp+sG0KHWmrFXxVFNNWhcreDAYOICXTlieKqR2
p2ZZ3Da5PrdJQQx1AG1kok0r1UM+66m2UnRNOYhFMQX/NhZ9Ja0mB5W7E6YEm4EaPPU+BaO2Ofbv
yZC/aaTSqQtH7s9vS0fPTGUi1QpFBSWmn79Id76GeaK+T01CtQJAnKdgzCi7hoN1Nyvkko0pMY6V
nfcHtY/bXZrGxYV/gYLkv5UfmlHi4spS/Sxr/VMNNehsR8ndYFYN0lepfoh7EkcWsMe12BQdpEKf
wa/n63p0e4w73GkZHisppnwxtVzLfmSwabIkZLfcM7w/djbyDyud9aM4VN3oysVywh3iMJw6M7Bo
Gx44lXf7Bm2Q/A7DOfk+bq3N7V3TtetcBmuz8rFY7oPsEaPCmaB90fCubOpHhBbNA9rz/kLoeC+2
MNptHzCtQwyVjcCalhGizdLKv3dK7CfZhseFayCF2sh+iFgsqxIKuhP8tP5UD4SVyxTaieiwIFns
wWAmVLNxKlRdarfANpWV2BSnJ0vl5VFlURO2nB9zHCl0qZaJXrw1x9/ff06a5P7WLGo0Z8v5gzpN
RV42OfjTc82Mgw45RayKRRXMKNxv2+JqG1sQkn80im7R0yHu8IY7CmeowAsGl7ouLBXKipuSWr/V
dRDuenMIYLyH1UdZbkR/PIT1JlWhNlWzZBGwlmzcwokH7psgCk7dshgSuCe25m//6Oj7FDuZl8A3
4zUShvhYjhkehstCrIk2nbdsLBtMiGqxEjX4Df4fA8Uu36Nve3cj5oD/n11Se6C+Qla2fx+m7Qog
t9fxUspEA1d/fTsxWnzIVJRqc0rbRUdB2lE3WhSwECnP0bLIAUycxebk+xALI39AvC7HBNeX7lKG
XO7eBok1HPSOPPg68sjsHNtEVcKycvDEmCTpYL0YlOJDlhK9f+0qNsUHt1BHdxYg8O9dxaf9sUem
6uuupEDj747lW01ljNjxOhfmW4o9KZVLs50e26lKj/YYUXCiQN7sMvKMMtmKdVKEyqNchsPJVuuf
eajIj4NZyI9qWF86brAXctMoXYAO8vTrNfhfVt2qR5PSkhc741Akc8pzCs3gJaqkV/TIwZ3o1Mvg
7BexeS/6qBRepwjqHvJl5Fi/JIOiPyl+VDwryV4M4ZmTPcpNg/zyEtbpdOoDJT2PywK4nzq4elKz
ajazyz2barxlU4xBaEoix7e/5GTAvdQmdolyKX3JnBqOtqK1K7Gp9c2w03BN9UrdgIjvmkbXP2Bj
BbrIGNV1hKDypemxRZDR620XfeULpWClZ2a+vhuxzLwvzfGJEpru3Sh/zHZjvxqS3R6yMgKdZKrd
ezNTSCFbRn4PRAeWbtj/DiyzfadkS/XmGBdxs/GfFIrPYNi2A/WerMVhu56xhkUv/G8Tssh/Ov9q
Uw2LqthsPpWDU6/xayshzFnFUyYZ5qFJuwnmdl88qSimH7B+d0WnRBnbExUYryh55bNoMv2G/II9
lFuxOUKT2CvOlKzEZh3b+v1Mlk5siSN2g3yWYb2pKKKPwTRTl1AYoXasYcUgi659KGxmfiboHnce
tXhgPUHLrit/sA6ip299Z60rg8F1h9vJ7HPnARgTvfRy1a/Q+EQHsWlFskmZQtQfxaaJERE+kKp/
EpuzNP2weeZfxNbUZ/fcr/N7Laa+xx+DXRgN0jXNWvkc+ciIQx+7qiGv7in0WYOd6K+l0z4ncSsf
KVYYrqra8lOJocpXiX0SA0Q7XMRNKdXZRTSJhQ7lKDIRMNSdiuFqgXtsZgZXMTxGjnaf69emKTZ2
Z1cYFtZrMObl0Zys4hh1iOUWWHB5lGQWTVfZYGblyYudHui4GTV3oWJhBT4ZTxDC0nfZqJw13Mxy
JzbR6FBSrxYvpT6CpNR6agmWYUo/+S5MP6pq8hF3ZbmlULxK36mizrbI8a2NSu7j3TS0Y25LxqMe
Zta5TAwKLJZh7SR/TVRL7nm0KWemdQpuRKzZy2JWUn9FBK+hfvffttsQsWZI7VfVq8r2f9tfbSmA
6cz4rh7n5jJKFeXShQ36jqounSfRVy77z/o4mC+NNcIHytXilIWaCdm4SqmIG+bXvrKvYuiopac6
0py3usllz65j45yWDgYsdQ0tBS7sM3KkTwn41TouVjZlQye55Edlj/GPTqFAzNDs5s7Ru+AgmVay
jdJQfoSqUrvi8Nb8JpdO89mRN6KMSI/hME7ajphtCXW3NK6OCXOcn7sF2FLJ3SSrC8i4MKpOJffU
k1mGXu+r8aEGTv5Px/cY0V3eWtGRUPwMxt+T50COPdEfUvd4EkeLLZtGs0JOWFn6/ntTdKuOkowb
ftrR98hAUa+Gnhhb2RzQbt8OYVj60aS8/GCFhrROlULFlmqwdgb1vnu8bpqTounWxkyy6X7Cx8Xr
W7l55tcoU/pjWx/Mna+weaTfjfNkDwlT0rEwNtdHsy30TzSJwCJ17vNcffxos8RCpBLM67qq6kus
tvVO16rhENmtgbuvX2JL0FnwsShW5caHMlMtwWL5vf8eB+NzEunSl0Sl5fcHZbkCKq4wfk3p8COU
JOtNMZsM2rEyP4YmbHCmKMEdEmp7my1QcVny02OfxsaWcEB6ZyMFosa5MYifcSMz/Tl85wb8gfhQ
+qUG+CBTncQMm0l4Etj6VwYZWe36pwBrjqZ96DtqluEUN09Oyzth11fKHXUbHeU5OCyhu7I8gmu+
v1NVDQ+q0VqQBnKKW5zSZUexZlk1KUAQCOcuAeuCf82DYg3OU546b8oUS2e9dxzOAfjeOkzrg9js
NMhzuRV3ezXuAVMpzMv2XUmpW9HYznOAIN2thlA+91XpP0f1/K4agXoRW/NSAW6pxp0Y6ijWMVIM
/15shX2wbdMyfdAL1X/2Z3KJhdE8lpplPfvb0c+s95hH5bYd5XZrtUPwUajbeqjNj5KKLCxzqno3
BEPxhs3dqjci+4H3yBMmD8Wl9iXg+QHija4PFfe7bemICjLOOOsuSpZxC+xo4kcEeE2LtC9hd2gA
UwutoHu+DWi0WvMqszM2A5aCl25ZcGFMXoM3sic2RQcJ2+LSzLhtYVl9pNiJTw66iuoGDEddYnfF
RVsWJijeoy1p59yq5geiAG9dGU0fU7QUerToOeBAgdxL1bd4HqaPsY6M1bi0R0v7f4+3QS7dxvu2
z3EoT1s1gQ3w7d/j39r/r+P/93jxuWo1oNx29LWeG/Fq4IX9Wg5TfVUtXd2aSxu4jPoqOnJefr/b
xBBAkc21XNr+2pcnJzgrydnGKs9EsTAWtaVTNfKGKyP7p03GPtrJ9c1tmOgcY8dx6xq9QVDeSVlr
IJhE8zUq9RCsLX7rXg/HxstGpbgTi1Hn/1X0L6qrNNVaDRP5FFQI8bhJiQ0I7fKpXRZi09QkRPff
21nl9byuwXr8t1e03zbFHqINtt0xjyhouzV9H+m2nXLTm0f7ruR0/eix/4BI5rwn6Jm4qMp87/ho
SdXRepjM3vmhAaAjWugMd4ZtYziawFspUjki+4qaGOHxvimljaY68ytEhmHbcVQBPH1BlrUXnxFm
lPP1VWucccJ2Ln6nkOhajo15xZ3KWXumbsTAdUDTNmrTjge1DmF2L4Y7wlHn21zHCAvEubx8iQ6x
6GF1r22KrFCi99ZeT/USuE7rXzMrka4AojtP3TnYiCXzDNNFgx0DhNzSXaYg6GLisd5KVdZvefkD
i6/9rvT2A8TI8BrFOMEnXdvfRU2v7OS4zfb+mOqXMFDxxJDK+SUN098UHWa/2TnEDv4g6Tp0LKx/
r/jJbLWxCy5V0TTXYlloMtPDsACXuAzQ1EWK1FCyYbTlRUnRxYNMlteDU3QXMV4Mw+BpjWnkhAEa
cJpk8WSnZB4v2T65BsA68FVr0nugQxhEGBijaZ08bvBBqy9G0CXbCmnNOckQVWijPp8sm8pi1PHm
0cqGaF+AMj46emTsCXsUB2eah0NWjeNekqPymGkFxj5+H52SxgfxNFj2KSknvF5rgiRRl/ibuG1l
HBjkemM7xYjQFegyAKj+nvxEuU5jq7v60J7gBlM7yB2HaqCq7x/nDqsfzJ3Hp8gAj9zpbt+FBKWC
Qn5uyEGvwlHWXkbbhuUN9/QV75neraJpPPv4UIGgzlOvmsIIEhb8OJ5NCD78dP6ZNPbax4/sjex1
A9cmWrT2c/RILenvyJTnn1Ki/STwi7zcCAiUB7a6yVoezv6gb/vlCHaMfwd1YCUWDyMvVOYEpJMS
k58FdYlqp/9wqDXgFTAbjrBRx/saI/WFxj8DXavPjjF1oJD5BfBmVO6yRgEkA7xvvMTQWpiUj7tc
l6InX3Ksi6WgphVG8KHeI7kz/GHXp8P0ppu8OylK8GQX/FKUKS/ABsjjW0QB4Dooh34n9lLjZF9r
g3LILWXwiCUWBxRBMa+qS2Ww4WDI4bfud5M+AUQUQ8TaH43m0iMa/+65DR8zwSfkA27HEW1VZaND
I4G3ynAMvBhli5VjK3UvHQaWh9GXM/AVnJIM3jZxywGlx7IJ0c5ZT22Bz+WyqeoToiXdKPZi009r
xUWdGLuYPCCSMy1eCpaFmof4PZX6VB5HJ6lwsGBNLG5jxJpow2mc0Y1KidKQU431/9hvBhhVIlD/
r2OLzT8+2sJHYM9MyP2j7baL+PwxKudDlr41Uxg+cc/13SK2jL3qo63oc+1Rdix/qw2htJpz/s2W
U8T3ZlXsxJbYSdecx7bLnLNhSDvQRfPF6RokhW3evvajVbnaYAU/2kB6QlDk/NIVZZPb3A7ggK8C
JVcjBgDl7bL4N8GMO+gg8c8qqmMeO037ttjdrxKjK8/EuY8yEPczQoHqnCtVuAFnOruJLlfnW4fo
ZYL1zzgdS56itVZy90KJDM7NyxHELmLgbbM3R8u1hpqc5X8+5K9DS2OCXkj1X1JqVAFmLh9yO4DY
TAd5R/IrPnj2IFmnbgwwIMI6FMcXqQ+RkKjWvQ7J8T41l7uvUlBhoIf2dxtKXyyVUntnESo4WzLG
JbEM6v97c2nDqXs4R8tCtFGCqazxRSMLsvTeOsQ40VbVcrbRB1wBxGZravk6AgvjdfFEeL+qf0YI
F5xCrt+VYEL+1pfTi1Xy0l5Pjf+Yz3nvUSrWX9UuhoZpjdmdrQFViYG4nSejH3YFVbUQHCNq9rGt
2hupAxNkuYsPlhxd8lSuNhnvuvcyrF0iBkSvU6OWCKwX2TPfLlwR87ZfExMCijHr+geeom9+k5qf
peEfZAKZASQcdE1JnTCVfi7K1gTfR5CBhEb3e5yck5/nxafWxD8knSg1d0sK6KkaMoweNywd1IIB
0jObs+HZr4cGpjkvEKJ3tMLyGGZIAUVvjoXnye/nxhW9cRpmeF7ClBO9U2uml1rSP5LlSGQ88ru0
rh5FX6zbxJwALTEnj+7KVpYuMU5CrAfGHN2JNbGQs+B9VuVqf2sSa7ihhl6Mj8/3Xrde2cqsbUwi
yhVtVhOCm7QbdKfAQVe3cbfPkYfs3OiFefBnlbFzjCsVSqTHMXFKUkQ+yRMlVY6O3SlHGR0VmvVI
2aYzqBjRIRajDTVoJS1jakmaqs1tH8WXPsu5hGz3n8P8McSwYjRk4uC3o/XYdKx6ayq97+OKbj+N
+Yg/Rs6mJK2ww9I9zXQQgi2Hl4YaiSAK1j92FB3fHym+YJjJ/sbR9ZfvNk18g9uHT07CJehbnbxv
wtb7X/+m2+h/jqv8ygK4Dd/fYTkLYu2PL7t8ue/vJHq+P7Qrs7sYsCtS8a3R2vKxWIaJAb5eE+YR
q6JHLCZx+sWqbnegG4afDhmhs9QNG2Yb2KmNzblJompVY2ARREjNgib/YRTNBEOPmsZe3puhP28t
p/uiLHfyUsCKcvTZqwnWkbqJH4UDH8wZun2Ytr/qzHc2zJmONgjTqFIjTzGnBWXrfJoSFtlx50o1
N3JAszo4fNshxtjgbmXXyQvvmTtEeM960ztuz88Orsf0VPsVxcXdsxKMHAyZH0Ts5NLLzcmK0V9W
VD0R0FmnRLcKXf0RFsNJIus5FVgiTiAYyiXhV0gkHRL0vjt0xLymOskxkpRr3SbSvRzzylviZ3Rf
+UeduQj2ckvTMPbIpNLk/N2mYOLizsWQ7W97BUTyvKwGuYRvqnQvOtCg/WhnFFdV2yPlnB+b6rFJ
9eF+YCLUWjUs9JxX8mGmZAR4WcwXCZ6lEpMVHHKwPag6C7JDO7ojUlPdod7QSC+9MuIAtiym1L/W
Azr+rDhawWBQ9c+iIFq8QmM2btQC1phoyyEwbGdc1giY/tvWzUwkQJqq2woXvcI2/LtsWYCjcEqr
um9NcE1pCxdnZA5zPy+LKNXKnT1Zkys2uYNo9zE0CgRDzXfTrb0x9dfIaLWDaLKlSoVLNs7YhTbF
WrSJhab6KmkimI1iyB8dEPO0qfn+YNFsqAX53anI9+KDRZsfDq7ptJrXTjUZ6+VLis4okfOjYQIg
XJoMwuoXy5K8IQjja1GuCwTB962iRFdy5r/HqPL3g6KdAZGnpxGzqnuxsGdY/2CtjM2tLZ36HBM3
yPyJLMUSkkZfw/O6OyRGYtwT7De+9+0icz0XPu5HYdvgomXz0uaneAzNRmlvv7dxSKo2dZHqK+p8
6Q9LQz0uk+e4se9mh9lBP1fkiqpOv3ecRLozomOwbGhR/M9iNOr3jqjlYdLT5bUQvQ/ufxRm3MaN
CZSjdObWKw5kyYWJd0V0j+FddymLyfu+ouYyCqg1bl2oyM1dUWfBVSdIdlXj4rH0g/EohokFUzLV
xRao3IlNMVaBsu4ZFZXjYi/RhqIiRZKQnHmHG1eOHDj3aa4593C554OmdR+BX0MJWdpVK+txkopd
P7ZR/othEDD3ZO7DsxjBzO9ejhTtGM1cf8UUtTspcMx7xKLWPQ5i1VoJbbwMxtm6Fx1KC9xTLknO
iE3RATBFv1QpE0acNyTIsWFLKlnTVn3E/TfpjdNtbEjsFDOzxtqmahVv7ImKCXCW4bVEDeFhz5Ks
NQsy2spqK3+jORrkcPgtV1DP0VVvG7ShWkL8YCQeamsppkKLl4lYMHeZccvCzVOdR2YbZYAdnoRZ
iL+Q+nzAw/+sLZvw9V7zFi8/vDUc6u8WaxUfc+iDWMOuOSN/fWgXlVC3lDCKNbEYRKHksuCllsJJ
0Qi6tts6KhnvMQb4UkxP4Xfh1VLnLTPtrt9kdSbM0vIWuwgfbgvmyEgdxHYmVA+9nr3qi/CoW5Q0
9fIV8CZCeWQK/ZFRAXaDBklQAO7uQSzUqh1nDI7qhb/xn1U1dT6jRIWB0eRgH0V3388oRMVqDHYG
5H8Sk+YAnE/SDsre9xmzJyxIEjgjsW2SQhRn8bsb2MtxicpsYZ9gd4DCDPmCvpYmTUJi131Nnf7L
hxaRFtV2xP7LM5THAF/HQ9H1bxan9RhhB7ZpFf0jnHRnPS5VtQmHKZwjd5xsLf7e29kWa+I/QA4r
XOsB50rCJe0od6pXJ4G+azFqO5haUe5NXhKSKq5dSe62g24+p/zVhjGi0EfUIfMf5hJQaubkNkD6
WTK8uEbEvIjS8qXi2lr+WWItA9qwrsCC8NztlUMD2SKoTBJdWgmJL0nH0x8nBoky5810GhCKlrKS
pMwn3k/ArQqNTz0LpbVmnIqhHg9NaA7fC02PxoOvLmcumz4yRa0OSH6rg5NXQMfFam47vbIWq8J6
VayJRWL5FdVODjSMpXa+WOxYSq1CoMOk43+9sErHyvdRBghg0Yguf6ZYiD/4ttllGmQZBd9Mf9Ew
zUuNojgdhdCcitV2JuCVZ9bk3f4z4jq9bYo1Rxmwt0LAy827gBPIQlvK/m4Lo9PDbacbx2SpvRfX
gVhEy+ZAimMzR81JNJW+gblDYDMbEbYGvXA0MKWe/29fFA+p0tS4j2o5GrBFNfa9anXqsE+AfCGS
55wufIhKx8ZALMRmHEEhViLpd82UcjhiDNm6c2P1uKJI8Xi07MLTsOlqi3Fygwxr3RB/ak+2K95i
VNnfEvv55aTjk1IuYF3mI/jGFhjOIaWfSJ2v1axHN5qcs6IKXRhlJErnMjyZ1MKcA79bkW9v3GHK
LpnCIyJ3KsNzoKwe5apdccsoSaETWSyrbg9uYHm1neUr6nt1Nw84CJk2nrTWa1u3+UYnCUMVe9fj
xdIEm6jFiFLPXanPyI9QJujxwOWmEd/pqmKuJmWS1r7UYgvTqxvY/+Dp5mdNT/d5WRK/w5IoavT3
aqjwLJzSDfilaG0g9Cva7hQGtezycESZHBaF1yDICLsT4FfqSWJSupJM6jWICaqgpVoBZYs2Q7V4
RLcaVbiEKEhOr+ZSHfA3thuvBFHR2MQa+/F3Y3Fi7N7BKoX95945BVMSryIMtvw8luGaYlEaKYSr
exnwrRZDx8c0s+p/xz6KbJlKqtU4G/bWh3Ujle2uVUNOAhy6SDc503qIVrwZdOpihhfHXkKXGEEy
H2t+WTy6l3uLosCOscx9nmw1aUIILFHv3w3SlhnFvCL/+MHkOVzbE/r9UjIT2ESU6dgzc08dbY4N
Ho3yTf7wIHemXWJfRxBIOzKe8oliWtwzbBwY5Jx/dIlKF818FwAMtgNbxmur02FOoXoKpd+tj7dM
PZ6XK0iNzfachvOXQecqb3hQVrxkS5Z/KdTus8qgI6n8RFfK0GPWNA3kG0MLxxw51j0CoqciaXDA
NdGJoeD2UsIJmo4ofE7kdGW2C1IE1rI7qu2rz/PCg/Lq4suMP2hGCsfms8zKiWBCzP2KqpwJopdx
7ippkwWNf50grs+V/bNMcdUL5ODH1Eub1uZFcFB6b5kA9qYWHqmV2xhO+EuCw+oWI97Eyji/ORUB
CwKQivRlYZEI10iL9ppCJM+J5SvEBXulTannh/3TpNgbjHApHwkpxZJ0mWwrb0hS8plUSreZq7Hz
pjAtN5L9Ekp57hpx5q/rNCc+0+cbw5SK0xxywKElMhgpyl0wxi1oymnfyT948w9XzmT1665+bBKs
Wmv8uojnr02nfFfaHjwLgCRbw/S47V+oyNWAHcXhChfPzGU2qKxm+Kuug2Gq205j5sZWuDN0SXZ7
kF1mrL8AEqt0iiTBfKXMjyrZy2PcV2yIobLS7RQtMOibXgOn/+EHVQ3UqfgVz2+zmgBfS8NPinMz
r1GfsVB87qmXJOsCLXU4OiBTl9xGO3a2R6xtnDqLkBlFwKav/iZ8A8LEfI8H41KMJO1T56SrDMuU
4azJzP65p8frHtfhtmxO/txhIJtPW+x5Tdxl83A3/cQ5m3j1U5J3H0qHobzcTvd6zMy/mxdcb0Eg
EGt0En06d+gcyGRHzTBgw4BrYlUXHUCw+EfPSXLrElNgSZP25cgkK9SVatVuOfeyl1oE/LEUOGrl
ps4M/4q3YbsmtROvxsp6NsfM0/KOG4EEhjZN3/C4Tz3FIeHd1G3kNk32Sr0oIseWd+gxifBLonrT
rDESXnxiqYwe142UvgDzv4JOs93mtTch0FVRgu5+2NuR+quQkl9ZpH42lYZZYA2ZX+Ydigj3Nh+6
aWNnJAsihVp2O6WOKJyCN4Uo6JgB+xum4lGOq0u1BKryaUnEfmmNhfXCwBcOKZVtet2Fe1evR8lc
5M7lXR/GblSYREuWQt0qGPeFwkMho0bIBN4H64W7phmsYmVfZ9GdRSGGW6bFJUuK35lm7avK/NFE
vHiN+n1op5mny+mOQhXiQX6LX8vgo6u3h0OLm1kAqtqrqEBfd1oMkWfoE8+UcKNXpXZyJSMfPV+T
Pm3IRqHfU4geaWsdUym1tcztNNZP2LyRhs70LVGArTETyQzz53yUNzqu3hs7NKkfpmYlMrjMpOLN
kYv40K+C0F4YYg+9FkIbT1+muU09+DNPYT1/FqP5qhbTtTdXamZWGzMYzzNozsSEPNfgP6mY5rkA
Y20XDZzBQiWjpjf7xPcp0za3QyR5doTX/fsUlR9OkD6ZZXcaTWoa5eElbNNdQw1OMnJNxG2zAckG
mqY/hYADKWgDjFanhpeUvIFLtafV/D6hyhvprmqKgSDuBDMOPjTQALwrAuNjascPvKkz10ql58YG
ZNNG6nuTJZ8DOD2tGt/Rl31RtktdrLad+2jf6dnThIx8lcrFQ9kBL4/gMPUJFdWcj0cdE7FtQRqA
mj+N2FEzb0lAAlNr9kHXXfE0wkPQJj4+tNZXozegKXjC4rGN1Xuug/wFoOxK+oDlpZyDbUpPaptf
E9A8rjIPxlp3nO1oOvv3rAHQB21oX4xGC28/oVh+ojwixEcTN/YjphjFBd0wJXwW2HSVX2TpE9kh
Ktwan3LWnhJ5eOv4Urz6vUYUYUD6TF+cWjpy53ukuKx0u87i1AcXBWf6wlC3bTzsxsLfNLtmyDcN
p4WbBG/+5A5Hl9xexPx/AAVslZeIKNWuxU9NbjAWG51TUsD67LSEfEq+GSJ+vYPtf6UpFsoJ9Wn5
WL+aXXtSnfa+s9MVfg7Xsg0+jIz3RiRkWDcM6buFph4+adGvSM3g8qBj/TlzbZARABufM22olYEZ
zbi2NZkC426r856xd3hbLrIL1qM184BIJlbFz6V7NVuCynNqjy4cnrs0Hhu3siACyjoFR1oWPBVm
+lW2Y+1mbTp4ldPhGInosA7lfS87D5bGJHIKIWfnQX/UGmbZZed/dC2/u7lTNyYwb6vpzxrRO8gp
iQfizpRSsqGVD0qU2imQu68wCCl0CgihacQO617jJFucRixPZm7oSuZ1quUg+Ldtt4+HzMsemwxG
VJ9I8kbVYDY0dfSAAXzrw7bnAcdM8ur8kseuOymAyHgbM3a23z5J+gR20+k+9BbS+CRF1L10H3Xj
bIIepGgT4VHsJI6XEiKoSXCkFMZ7uSzx42ESVunxqgqICHSynBGxTnbZ3Nt7TCZfrQh4D0/wri9/
KS1z42ng51nA14mjky4VOMwNMBRjLpcqelC4/Xiok6hqwr9njqpTEBW/MRkNXV3pSCtpz35jY1SS
/1Qg19lzjUpCwRHMj2z8OfNzF1RHk8li0OaX3iFpiL8IqKszAqIX5tovNkmLlREsXhHq+DkZvAEk
dj9ebIdHjTl5id0tDoM8zU0MpOIGjmr1mqgVv45hZdazfGf02chkPE1c3WYOZqbUbQTR7554dns0
ioWQZYzw3sbh2SiGtaIaIxMrTDMiC7aD2d1Lw1juIym51wIm5HjS5qqRbzUiU1U1D0xow36LSFtr
zMwjIPRshsFP+FawUxNq9kKl4hfARSP9Juj3IyqSvW9qI87ALdnKS1aCMQNxr7sp1ba72Qhqr4GI
6QzxKp6Nc9051KZ2X4Z0wGr5FGHMmhOEBvhI7V1SrpEy3se9rm/kvHoHsnDo8hnic7Egmj8qHePq
0VEQ6xfhc6lbzISogbIJEriVHDDvLCIwk5Sg5/aWoiUDa0hrWMUm4h5zQhVi/Ig7EJD9MOHZbqob
XZueVNk8VTG/wJAznOiYSpCV/DIsv/fSFuJwtg4VcxuZ48c8HqiceU6pSHXxBanWmcJ5wkr8ghKD
spGZ93UTrVI7LSF441WCzLfUtq2gh7ypzVFSNiaGR65jSI96oW96ALfLTapw4aAihZoooN4udDnc
PxJubJJ2BB343ofaT9WUpo2v9sCSkZBCNOT1NE3B2zEjNByu/kJCO8DEBNvEEP0Kc/w2CmEkJdpv
zWxz1xwJ9xtQk7hvEkI0wAuq8jWyZRWqnOUluJy6ksNVYhnqDwIuX3gol8c+IWutkrifsCpKVOUB
YF/mUSqDgFJTPDkpjGWHdUSM2FNVEvt2stUNuLTKOO4spbeZB8TlCtRcAz2lfYuVChx1e5Qirrai
1t0mLZ/jNEeOZB4AY3pzwfx5aB1cfQlSuGYabgccx6F2zheTEvZS/zUpzmeZzbFHIVvJZdpdrXx4
t5rhE5Lobp6mlakqH8UYGdCSBxC9iC/8sTbgkwz5ijyIXOqPfWJdu8ZGlhFn597uSKBUMols5z02
WhztM+3Jbx86XQbVDUMUBzEcd2TL98YwP6eGftIVk59u0OLnRB6jlq27kreOvsgHL4zkewxHntUe
V0ynyzdBOD2EvtFTC2hdSahg4BL7MJvnN9t5sE2JIhF1YfFl7bhq25gJNhNM8HWBF6uFN0Gxxebc
7euOfEO4lcr8nKfPYPMckp3+jmtyVZehth5jhTexXmGoGuVrSTW1lX1oAoCdBP2oXcAb3OmoOcmt
9VDJb1Kakmrp1K0/wtwbfczwUjBoldWtgr79DKv/oeu8lttWtnb7RKhCaKRbkmAQo4JF2TcoyZKR
Gzk+/RmAvZf3Xn+dGxYRSYlAY/b8EtR70zhQX9QypcDo7ZVJVcnsq7+qyYFK2sR1OCWlKnLXWt5Z
fAx5CKmrrH24ubI0tLXjxJ+jHb6F4JTj2GZrpcMbMHb18WCP91xEqefru1QASEt0qGhQA88iByYX
7Vsig7lDzczfj/nVXKta80AAK6k0Oq3k1Sm7GBHpaCXfhoGnt0mq97boKTk6qwEmrIGHQ0KiXdvF
Q/mz8MnISMLi0gTh1iBIZOuOw7FI9I9UQbAbxji/z35DZfMTRtI3APF8q8BRWZXc8Z6r2MwNXW6l
vq8vcty6uACPI+12+Fzlxk8C3NlyZIElSoQUVCuu0f6lPr2QKPrM/fSk2gqm5nFBspBvAj1F9T7E
YGMFacleVbn+2RvYTqXfNMuWuyDXftiasrengf6JC5vHKD7zHKtT/Lo/8Zt5p6Lut6UeXiYsh3H2
TZI1abC4EEzXKiTC9TbwNOVWRHAo36HEQP3ufpFvefFdIpYjxiiNoPOss19dbTiOFWYk+MyRJW9U
164S75IfC0uUxyhx9Z0yRy6HxXhKTRXX90i22yhinqZS+xdF/8o9Cg0EUv08HFpeFYw7jgMFbwOM
b8MDsULfEk1XNiRg7V4RkvqrvvRhD326w710jDu97Rc7a6k2IaaaE4wzoquRThzTxGWayhDlGxS8
3JuQbOn1lhX0mu+qpf8oNbhUGZwJGrZPOf+8leyNRyVNaBkK460Dt9SCvtuQ/jP7qbjBKTTFSzBZ
ey2lQBcBoXyMTlQAOO0xh3V0vFvL1oBojJMwDaubGwaPxRcDrw/y06OsHMLuMRXM1KwKPU3cE4si
1LewIqhh1HPyoPoXDEjTLRyuW2x3J2AFhH5KehFp0GyYBJ762bl1NJ6190A673Zbv9YqF2ZivpJ9
8axbciMCcgqJAMYFnCDZ8aGuuFuQdcEQ39eG+tY25odid/SVYbrVBtl1sUozJub5b0+RgWKiO5Tt
JSnxAWcAgAY3mzdr3/158uoowWnCqRBL7VOiWxONu/pnUQ7b0lZeUyKJV3Zo9Os+p/BWTdgMPlcL
VUwrcxepuFBXpkgfcr/5kAIJRdhOmFJCf6raZzsVRyOz6rWutNRUEvq9ikH1ECvKRsz5vK2reUjB
iaKP859hFu4xrnioonCrJuZn6FT0qSpQQJJUiVKMdvpYXBKLQNGqTA9FR2RqqxYerPD3RKuhi+ok
dJuRFycAz3ED/82XGAebHl/h2IZXO5KQhPuTVDT8nSwtXCF69HvjyW+QUPj+r0kqLzpRQoOVhy9K
8gPPRGlO+loJVNhYvX4Z8R7bGI32026bg+5Gz3kPso4C8LPx5392mP4Yte6eSHTVpC3gfpXzN0f9
ZUz6cx5Dz/ODd0qId4JVw5Wdd1uzGH+0xazLU3mQK5kLI3DK8R7XYdtRm8+dymEHihdujJHWrBrp
BMDrdBPCH65JIkVSy1OWEqeUm0+Z0wsQdOX7FPQntcRC2pVnnSFc2M6uyXNnnfWY3MnGi/roLUor
sf5VmsVP00g//KKAa6nnjxlujY2dMbhYFWlLZoM93nGSveeTHw/LCa22VhzRGT3rSgc5HeUvKov9
2GNLGJINGscqTb1WdlyNcM4nYWxUMFU8uAK0ILJfq+tmGmKSEqNkOwX2EQXluyXKH+k0XTt8voDV
rDN3yN1KcGtT2o0rcziYTrDTq3ht9y2EY4W0qHi6IF56wLV22pWm4ZnYG/D80cijTNeOzt3VTWq3
J9MBF31o4IPTYrLOH1UY7tNg07yx6aesDCo6rmJ5NtLXViQbAlRvVdi8hR0Q+HwJTiMRUxBL1G1g
caGgn7hMqb+jI/7m282Fzu3VxyifWQI6tLTUPFKIjqnInptQ/54NlmCiF1LWoqdyXFyeRMODUUbP
C1UgUGnK0Dwu9szGngnVfiua+Cez3xdUoM0B23wylSd/g+7lzSxOVeF/pzyAjxFSovg06k8KQE6l
EbbSjmbiOZm+h2VEWy8eDUqGMiAfUjnldqFcmGveh4ze7tTaW/Ky5SY3rZ45/eBuswkrmkmkyV5W
Z5krAAScwHMS5Sfz3tWIFkJEvrMfJgXdZIZlJSFZweAED13UM2nEOQFsX1kXsUls8WjuxjrTHpQU
BKtEiQASYTNRc0IVeYa2G0e3PCCPi1bVSAbToBnZkzLWmMbbSb1bFn+vw4Y+5r6sU39jI+HAiL/Q
eVY1hI3bWU6WwZz+NLw5IsKMmwALyx7GdemOh9xGko7I6YdFH1kT8E9to1X2/D3bSaNQbYVPpw8T
e6Y2r1Na1buOCr3qeYZ1FQ3IqHkmX/i9bdJZ2cXTZ1L6g9A6d2f7v2wyO9djqr3DI+NZU0N3i1UR
kHOcfldaDFVzg9Le6rUvXzrcNFTYme9/GLFo17SInA22AcI1MHFWJX+TxbDklA9RP5dsoXIMbTh8
vv0zdPWfXQ19e2QQ9lv/gBMzBul0rBpXv7sJpt/mthiVczl/XDQjMIYFfarH+d51XvHPw/ZQkiwx
yXU3xqdJtZ6y4lrEolvFaf8sA9Dn1HEOVSFoadrXREdNbjuf1WBi4h+Ut9FMH+MZOnCVjLbhUB2F
GvTrujK4I1xS4FGVPZCPITdlUA5g+M2G4rrntjYOshME6pjM3vZGEArMJmB2qBaOBJpd4ImaGDYO
jUHlxWZxreLubcjmoMUh7na+kf3qo6k+NzhtBLS3VZOZshG4PGBHA3zAMDw3VN+i0T67wS+9NsBk
K/LQHCacReRIhsf4OetffSPCXchhjhYGRrBCYr0aGrwchnxYO27M3Nk2+xWY6i6OVO2euIzWeMcy
u6XFMmTkQ2nRUbR0X6xOXJhjv1hqdq8zJ/WUSkQQLYI3PEaQsDv6DjWTuobowTA4kw5tYofoHNKk
atdz29PrdMTqOr+xPqOtk0IwpJkkO4JMOUo/GmBhW9Wx3ieU/FlPq9LvAFewUEHiDuLeNwNzOIXc
JUemzjqxLA1FU/eipRgCqgaWL11eQKuiYWUWn0lc4v0i+3060mfWUtM96OLQZE27GgOAqXqi+WTb
yXtLk4+nTa6sJKSHOs3DQxB3cwGtfzeRuKzoVgbYnQzVTc0ygBXd/Mhn6Mn/UdJhWWuJQu3anGp6
ltBkq4cAaWBLMfLoW1yVMqfZ2aroTrpLh75uDUel8Fxp4pI+AntYc2JNW9Lxi6a2By/jgsEZIdlV
IS4VlHeroUrax5LM9E1NvNFsyH+kL38OzHKdtvRtBhw1tJ62JrVUcYi7EscPnghhKfx12UbquenV
bUZNuRptlNPRRGK5UK9uIYydUNtyi0PkYSpje2Ul0gt1AlumgIdDEIj62NNvTxwI7nEyvFoSkqna
fAM14/eXE9QfOrJ+VMcPaU5bnXkrPrWxRfRKt8WLAReJUkanxgY/LSua9oUxKIhi8YNM3cybGoOH
cV+/YdHjSXOuP3OkcVN3MBNG0jTKX6U1GXtbz2Ezi3x8EPWMCVXQaYjfgMNnJxV1bUqeONoNT4Rc
FkovEGDXNAK50ZhmWeZrllbZ2takv8ZyRcLlRPVaxGsi2yQGUPMteU0HPiIZuYWNtDLXQog5T6E8
mSK+Nxb/W19rrH0cJRCYuO2R+bxWFn9xafKR6InoxAQWwxqQjOV0d9M1IRYn2Qmrz+EY5I8qLRSu
KLny+VW8MKmx+64rpnt8tlaMW4JGOlBnqiwbrMeznCJfx0G3F0zciRfOiFhthdwBFht4xGzd7pyH
hLeglX1XLdE8ZbrvdfF4N3pUl53dfat9tJ7QgKqdJIiGIbq5DtHETsovQUoQbZ3gozCsdmM77UMA
hkrj0NUxRglG2uZW8Yl/M/+iMb51aqsQPu2ggOkcYjckwoSygE+r06HTCRtpSdiUXMmmj90aNxKq
/+IsxobhZpD6AaOSfKKsMLnmRKF9DoH5ruq/umH6xHqGcAuMws3yNtWWijOOTx/af8d8i6OFbm3V
FAUFkCHuNTUiE/oeSt9dejBmixSfOOy8OlS+u5VwvFarCFyLkvwM8md76eSQjifAdIC91qpGpcM8
B3EvFSvz2h3GPmKNJ0ay4bF9iA1/fLB8FWyDqY+QUHLsIB+2Cl7w8JCfGyVVt5Vzw+OCwlAdX7tB
20+1Sld4qL41HYiI1TdrPZD1euhdjUIxnfj2wTmsm++pBURm/NK76OYw22cSzFOx6waoRkwH2gEA
OnQVavZ9hW78GpBHouSEWRPutOlr5bPKu+9GQK5X6p+TFm6laD97h4Z+EdOCh1350tAUIO/NxfdX
WjQ/jG+dz/Qwxr3BQ6DzrszqtdAej4NNdEEWx4+KKHDPN0cuuanIVzlUlI3WMeezZ0/8upBfqtF/
NJ1KxWL1e42xZzebbvd5+gF3g/RK3E/Be5kZ63b1xF8Uc1WFMe0XM92FWOBCNtwkSrzPVAKdK9+4
lbUbP+Q117ZRbgL+yauxcKEHAoJrpWt6YdP3l8LxDNizG2cQpG207+OYX3nCxlTBxkoUyOeqXMID
KbZjPAt2G+YdhLZBkJ+KzxiRFVOF+FlXXX8dlrRew9yMeEfjJA3y9iotlLnKT3rt/Q8l2IO+qlg7
iUtXA7NNg/xp27M3i2BqVNUQ6zp+FU2ddoE71ddofjHpvmUwaR+WVVZaEmVE56FILP7aeo6g8Yd9
Bv0RTq7OWEqwuqO4uPhX3bgpSsZhv9Be4jaKuQ7Ue429xEbTdXsdGHvHssyNmNx7EIUClRs97bzO
eq/ymchkPTqIeFUNeXkoh/qls4tpp8dG5HVVehmgjIEdg84ZVVruuHkINnbaBB/hAawWJI4SjjEW
lT42FXSHPaOq20tXOE+p5B8qp3SVFVp1adymIMN76/DQdwo8WRrgDVzHrpU/0uSnzdiEw0ffariI
28Dycau9GhbMwqL+UZQ4uaDoohTKPLeyrxmI2KaYRL2maPV8pIMdECueOXPQRv8VV+PGt7qG+MKH
pGqHLcbfMBf9izsF58BirsK0bJvoRbjulYR+jNY/aOQPUOQMXwy5mEfZzk0zqseyTWjDWMFrOoJ/
Cp5LAQ7SlTL+GsgPjn1Du0Sm0W0amQVbJSUZodScX7YJRzNrXoem81cCG+S1Paprux4Zn43pUwzO
vjKIyY5/2RYX6JSlP8sBba1qN9R+CiFGcgyOvVF8qxLIFA0Xl16/oOM4uhUMn8APPT+qcPFo9ZXt
ip+z4oRCHHeS2tWNta/bJx3mdQr+4nWBdXCh/DwgVPymzTHjQaGAtuf8A2zxWaeILdER5TRft4Pv
YGoTpy+uBU6t22QU4QXyYOXjtTNAD0zhfw9vMFAYVdZ+P3mtDnW/q85jm6Q7aBmHsfOvxIUgfaEX
kWgDVB2bcwbjeM+k+VVNw1mI9kqVim1xeEx89uDqVCAE1dtEtFzdc3UGjnK14lBQztYZnRNjX5rN
QRvIQc+GZ2WctHMLF0iHB7zNo31WUeI2rvGlJ0a7klZ9V/Jmos+V8DDg/6ajzCwhPVVOeGzA0ui5
veuiaU4aYbFx6IxbpWncTT3la1eEXC3RY4ozwzpgrM+rHbZKBziTPMoTVUffX/xILeLE/MEgcVr5
Csz2PRHJR1OFE1e/vutLfhcREV5I3vrWmuofgUETMo5nOX0MgmaQ8aTnTrAWWJTRYQCxNfk3d1W3
hfjECPsQN/E3fv8n+6MqKncT0C+gTUvTv3bVldIzrTKDr6Eenmrd/irS5u6M9TMohL/WYwWffJvg
LBdHqdJnOiC0mb0DjqqQGmwJKNlEHjirNptKpvwqqLPtG0eM0j40v3fWpYQnNqNZskGez0wt3RC7
c+gGC/OHh9EYdzZ3kAzyXcbA7VvKm9FGvzA3k3Sey2GXq9DakL+H1Ze06zs5U3SjZX4txVbzeXIy
puOu7O4z0eF+LD/0xIGbPnitE0GpU0VBLgO602KOn1FGCHa+9mnrXwCajhdO7nmAkraRGtYIUK+j
UoXT64YPgzlpqzgKz0WukFppZCcLtVoiy2zXjKbqQZszqS76dSutndYPAW5jRUkES/mkc2Ic1rj9
E/FQMSkNUHSS7hgivHbLhhF+NxbxV5iXs+lUczCkwt9NKqew6OJQ3jIJmzPQxv5Vm0L3SGdjPdRk
jztmpHmDLV/CoroZLUEQ2FTzNaJNn8F1deiWo/c2z1bCVKgELl9Ho0pwlZGc8NR7hP6N6d9QgFgN
gBgD4U4wp3ZloxReX1ybSdWOMuu2vVSCTZlQlBX1PpcadSs94UhG/HqD9JxwOkcZA5AfltJTi+Yh
cAhuD1RiF2Acaa5Se26qIFfu3tKh8qqupgRogpuiUfT3Mv8MAPTKmDBKN1CijTLq71ZTXoXa7DM3
Hb1Go95Nm8SiH2QgFkpxZPH7WxMYH4U4BgajJjmBNnDYLxeOQy5MZO6d+0VGyjvNL1E6ryAou4EY
ODQtR4NJaRhQRgyBfkWwcg179Rr1LWwP7VAEabbVaA9YmXUbdHem8lCOFiVBiiNc16LS7/UQvcCw
pBzFh8psOoQa0rrIyXj2jfhJMKZsHbvdJdW0cwvtwedJjlh03eYAZERTenFMN5LEzjiqVno5GBto
lCw5AcVOAS+mzuiao+WO8nA3dtrWbhqqEpqNLpkFq0JJT2KoPv24+0xqsIp4WmnlU1q2LTcNkj8/
f9ND6zMazK+2y/Hr1zeGmhY7zO/By0aMFUpm7Vb4QUsWwL6QFc0z5Wrk00to2q+xPexV3TiUIaWq
0ugn7HeQewg4Oi0PRLN22tXplyYUr1QLHhhYQ3Su2JolT1i1/6gktoHJhzAEOWzJgabuo2XTiUub
/D757qYaJ7ELG+2bSw5rWbrfw3ZmxEfhSekhUkC0IwUiG05mRu5prtPgzpxvKi5urZ9fMTzqYF51
z2VHL6YJEMPmtnVGOEagnV88ZQgZVu40nmTrbqLJJEWJXUBMTgY+KcCsztZ0qifDzN6rmqwyRbXx
2oeQpnYvrqC9bLjICkznuW80CjZzw5ALAo1HAjRc8S0hoBO5CfZiplG9S7XdKLBUS1JDh0i/WppN
Zii+gTE997bw9/MjD1zgPsnEXIlQok1H6uOX5mNp1BezGpw1WCPTbkLrVkpp3NLWqj0Jp6d3YD4O
zVFvQYMD4JRK+YmTA1GP9FZXfYWDJLxU3ean7cHL01RjXmofaMEzNkZawXNt2rVa+5qptMBwRZoV
6TsFYXftWhQlFIo9apUZBsRPKsJ2Qg1GmgNUv379o3S0bVuJU2vb+KEUJEMmjNkYWtg5Dc22OfeF
aM5aHrVnGhATsF6v7KGP9KtaKYZDVoviKRZK8sS0en6/rMhr9I/4FPHYtHy8IP0w0NaVqda7P5vZ
URk6j1jD8rqsgg4ADmGK739PEvdBzDjuDJ451cUTfZjyCbrYc6Fi3rGsMoh3vZSuuv+9w7xXSoDp
lm8bbv6eiEY6Kv1eVw7LfpCth8ehJL5+PuvygrZkHyKoBLbmmy3raqtu1jDsTGxc/rMujZy1hqnP
ddkD764RtktMQ9tM+qsYuj8vzO0eHSH7h3+tF9QGWOn0AFr/2V8rLVwsxAmcVL/8XZ0SrXYJYBgt
J13Wp/lI9FRo3piLbAu99G8xmZ4vpQ9xKi/65mFZtNw8mTPgJi8a4vbFrYL0qJf0EmXQtzw5GueR
DIR1ivymWUt7OPcqg+9y6Fi59TqArHdYFuPUjXcIG8Tm94kDvz+RVUjTbP7YKsV1LtF+77p8lOMW
d1AXcV4+qY+IbJx8J6Ahwe59W2Z7ptPKelmMUJ6ee1f/lpUK30NVr0ap1c/LeTSOpJVRlaflRKaE
1FdK198uW5vYXI9welHVpPnj8mKmZbVNKm4trLLCcN1aOV4XfVavl80wmvNHPjDaV2QwM4rP+2TR
FMK6AtT6e56kHgfmA3JHk0LfNo0RXWmxh9u8H9IbEPzMHCiKRyzq7E0eRN1TgqXmpsZV4XmsSmvt
o755ofaq1kFvpa8N3TfuO7O/hxN+dnZq2m9yMOUqVdr8h6iKL0JlkUtW8u50cfZzKCSywdj4lBNE
9tTJfzUDFUUGpgLCka87tWDgmNSbP1DRrKoT3SoouRkuNMKKoR8QTUy507H3lO9CsJAvgIij0Uzl
Z1rZjzYM/4+oj787MqzeVeYEVG+1+10Hu10lcTpuoyIgGsXVykfC5PHVTG2GoDlweVkXJAWSykmh
+OnK8nHZoAWazSDhF96yuGyoIppDcZAqlDuc6vd+RTB4FhSzzbLYzCfIbd3xusHBUe+fzyDrOYc+
DY5m9mUerqfKVreKoeFCPO+znN8FE9wNpdn9/qrLBln77U7WYFrLLsv5B0WF59+F4P15CZ8NRfp+
6hLiIoFAr6QFZfu2NGMiQYvwzG2meI0yxM+YGETrSjObH1mqXHSz6AMw4sfJ8cNfZWa+Q/B2772l
O0QgN8hmezulq+KWR0XmxtHWe2fL5LXj/s90cHGje+v97s3MsXIJTQ/1AD/QlEyP0i6s74Ol5+sg
6KcnV4vyrWtl2O1kdfcAu9/ZkdrsX4k1rTdGmaivMApjDJPCW6kmT3LS9YtRZBgtGFYPNAEW2CZh
eeHCASgK8uSSMHXaGXgtnJNEpLu2xCUllQBcWdKP58Q0mp0hYRVIAfjfCi07a+2o73C2Cc6aq1s7
bhT7lCQIAXIGXO6yBwnpZFcg7d8bZhw+Uo1Q0mm29TNIH/CVsD4b5uGrugnGp2XXyJwUujL/2XXo
6n/taiBzflLJ+N51jcno2ybPsKfiE9lnu97H2xS3ZdoZyzoanruuLPrQ64kL3RSVCurn94+ZXpOs
HPuTp0dT/7i8EC9rrw3sJLbLojbvp3UocQOjMHcFQxvB3TG9bFx9goMelcPv48KYprKj+9UDIPjn
RJofRlV0+uH635rCxfYGnRKzQWefk6ICx7JHDIwu4dHAVXgDaWfwlnV97viPVPdw9HHcBBNiv2Wd
3RubfsSeaVnqQz+7YFG2X5aWE6FPc/cx6XnQmTnH8mIK0ye4mXvo7zr4nBVQrqUf2n/2A//Y6Fjb
XZdVhetILN2qfV4RoT6kabNR9R52BQ2UZqvEgt+OOMjQQ42IHlOZEnpZen21eSxABJhX0ptM1r+X
67LCgI8+7u89l0WM82k1zS9/T7FsyM2guVpA6nhOO9jA9PVV80d1vzTupZLyJbgw/z8rA9NS94pG
i385cNlxeVk2oEMFDp4PnqYC+njiWodgnoCWYWVcOvo/1yArobXgGviDrmENyGPmN73AqMKc0OPk
LYCjYcsvqefuYxQgvHFL+unL+sx2n7H7UJ/dudwtS2QxStiyv8yPeYErlDmSNu2PsvSW9W3IjKhv
izsojo050UC8agx0mZlEzmphrxxrm6tptbxtRpJL5dBhZW4qx2VVFSdsXZZ/v13W/t3euQjX0kz5
9a/1y+K/1pm6ox2yMvF6hx4quVfjMdTHPy+qWj9GLX/rJOCLZ6Ftvmkx4gO1SIofgHafpiisd8WW
r42mNQdhGWLnaHHouZmB6wce8K8i14DPUHhI3WE8DTR8mao0upN4SagxAyasDMWrjfHo4LLlj7Gx
gRXO+CeHy1iW2ddYYOrZ1vpbYNYqDNLcYcbeKw/9fa9rHbaiKtD9Su2NYO9nkql1g7TL0bP3wtW+
k0+uPGGYnR+ljs1gZE8QEoZ2W2ZFeu9UQLRRSbWtgoTrh+WvOUHmtfeuCooHrazSrYpA7JC3Qfbq
jOOBZqR813ojR/Xk+8cs7OInXwS/lo+bdIdfsBzyq51n3cUPQBmG+YD5e8CgBNOK4QZKKxA77CQ/
YixJz8uLIYf2XIoWeq3pYHGgMEsvIUieDT0Sw2rZBy3n/BaaNho4cfyz+M8plt2zorhnWZrv/546
NaAFC6VrvLZEGjAM0wHfFveyLMkEAZrdYXu/LMYVLBboqYfeqS82gGBzqOmAwA5To3VeKtV97MBV
YynK7/YEbh0Naf2ep9kdmkf/k4jmc0s9+lV3FpIsGZBgn0+r3EEmsFKYyM/taDdA35INMGScQMxy
+wydeINOeTaXy+0ShzldK1YR0dK7ZfHvhiRVMnKQ4Vl2tLuv0avSESNuYEh9cqywdLd1AcW3H6z6
EBrtw7K0vCy7mPN+y2I5q4tEH9Ava+zHaFCVg3TQdWWo1Jmld5go6IivNtG8edmnUnx1nab0RCvT
ZB8eqz+Z0isPvw/RtXRd6YF5/b0zv9NFI1nCrEz7EcEQJ/nnM34f3/tZxZXFZ9RQCo5D0fTbdQMP
+ylIMvnkz1OOSK3g6vyzzqnbZpPQAoO6gyUcyhX9VqmOcyr1uDqhZbkzJzZfVGRV+I1Zt6K2sZSN
4ZPbXIinZaOJq/0GHkixVwt4gk1nFDtpw3dNGyP4Fvm57RUd5gh6PKCjQt5JeE6H1G3IrJcphWXj
5oHytQVf879kR0lqVI35knEuD4JschpMI9wUcYqACKbAM91Mb+BcN8M0zOep8mmc2jozTER2zM0x
dTdEE6+WrbYB0jk2tn8CnsdgNIrSS1Fb1cWGsQaEXkUfpZ09VDI2XyujsNFUBNiBTFl0LxQaCPMO
9v8eCZZa01R3wg/4Ir+PtBix1sVY6zewJTrudpm+9CkKJQw8o8fY9/GN0pociCS1d/1o6ceYZwR0
mKwF0Y7zE+Nbsxsz1b4I/j+enSTGY54Sfxepiv0yzJZF+PGuylI4u7r1p3GVzRkMrT1qZ6DOlMYl
rlvzKgmD/1zML7/3ayqRk22h/Dli2dKMIwnJvfCJIETcDsbtwUhsnyyjDZ8LC8+KCKM3b1lcXthB
2Fb7RGU/q4AwHvq7w7KOHTRBO5AOSH/w3VaQTNsFR0um1bkP+8xLsrR51aP45/JTa8avyOzDz5hr
lWb6SNDFfIyDVdFRzMekNj2FKhb162TM8EHvfwn5+xjpptpKd7I/x5QWvJQklUckVe5Ra0b3COQJ
vtXrABJlLINtwrOhIg2bTXLZ9O+3FMHGRmmjbTqUWUtIgUDHR6ruquavx+WZHPUxwIRhZaoOr3Je
8felSSMCgGG9vkwIab12IHG9jgbjlEs98SIzVu6I5K89V+GnGXU3UffGHd2CBBav/8+uftZel9JV
hMOtcKM/u/7rrGJSyVjPy4Q24rteSeOb6lfFS9D910LUvWudpf/eorn/teXfxxRu0e/qyoeEMpUd
yeK1OvCMRfEPIKoKb3mbaBgCRPNL4cY4TDpXFd+uY5XM87XlrcSDViFT9X/XLss4w1cPk0HL2h2V
B2kGRyQjYpcCFT+AyisPy3qE7zRPl5VaNjj4Is97A/q5crXs1Vpaa+6XHepl7fJ2eSkdE6zMbuNV
gXPGn/2XLaMW/GjdKjyOjPO3gFtjnw405rSslDdfavK2vKMKfW0AUx/+rh/8QNs7BsD9cuj/7gvb
9M++Dd69KzwOWmyHneC8vJgYfXIdZcKzywzvkqZF+728/btPPQJ3/HufZbOlmpi1dATLRNAMgxcF
8/ejlI1Kf3p+qyswvpZ3y0sd8OyCnhSu/q7rdGcsz3+XE2tKtnGGj9lyMBJHnJr+dR7alYA0dW0x
XDlgZP91Dgoney3HQYVfU6DVwq6vc6MbRgbyFqihvJXpaKMR942NO+rZf2/YNx0Gfn/XFoZhb0Ba
jc1y4PKCtbK81ftq3nNZUffwwyxKjh06jYykmfsE3HgmDKFcLYtImfJdbeC0tCzqAsmoglbztCxG
VrThAam/FK6u35JMvCyr+wjv1kaQIRePcrzXGlAvUwj7sGxVTPVKkub0SFC2eK7l9PvUbiraYx+3
BX5KHATiMXr4CjEfnb+WluImmJuKcenJVbrrPskk//fbivnbUoaFW5Ck4f732y6nTPi2WY1Bc4lK
f7c4oWc8LrZNHsCLns3Sf7ujz37qfxfLOkSJ5kKhWbYuG6YhZWRfllNVfk+1VO6XpTErjwyVSHxS
zXNjal1kgVF0w9tt2NT0s72htkeoTGG29jEquOSUQkQn+SbwQ4V91rL37wNtI4Q7XTpzrkd0M5U6
usE3C5ha9I8J+RcnDOSPrTI4d1Xn40d3QHXkureyS77V82rporOpEuD0pk2c+9AY8ZpGfHRatjZW
TCbGmLwGGuzpRhCxM/SKc68QjW1lFQ/b5Shd72lHtnF8cZXUfZ3i0/KRjtKpJ5xeQQDnj/LjGCC3
kspuWRyT8ftE7iweVnXxUge+t3yk24CNadP/Y+68eiNH1jT9Vw76etkT9ORi+gCT3ijlpTI3hEpS
0XvPX78PI6srq+r06dnB3iwgUBHBIDOTDJLB73sNztdtl2jPBqyxOHROTaKT8RACcjFGViecsu1T
X5rkXiLV8sCFGg/jmBjIDX1fPShgGC6bTNM0chNFYt/k0aqbsE6C7sEP2u4BoyVChwngUM+niuQN
BjL9+HLpobbeUx/pyUn2x/Wk3uodREtZreYdzlnceV9ym75KzSWaIu7W1c1t047VzZDBt2cCANS+
UrhaBSKZrW75b8FdG3T5Gx5OKThBf/YaMGDbTo0D0b+Pnkyr/uLqSvYWexrwF6v8qGtmuW5QJrwi
Gmmdikkt8UBy7c+RUq5k19Ihz6f1wrmfErzhRhHyJDGr/n4q3G4hP8+CpJh0VvniFUAVlXJgMqbE
5rGGVLnOQ8v5AHDgJLs2kfapcwQcRM1S+VJEdORvyL2+XNq8R/35G2Leoc6/IU+ZU8nfUMEaegqz
8gvw3W7jlbGxSUQ87QAHpCsNYY8nWe2qOFtpgdCejKb+tnZyff2Hqoi1ckfSKN3AdiZPoivRs8An
fSVGUV0Dhu/3pRrXO2ST0RFVwmRlo5v3cRy7D0Cgja9OfawTZXpvSm4TiJBHEMrZenK96romnpm3
CC70evbSp2WwRS8rRf4u6YsrInNYRs2lX6otIs/YDBvNkvcAepdlP8KOwAbaa1LrOlH1tTco4RVp
I2eZEHddy/bS0cACQXTOrnQzX+dNj2WE37KF7oYYv7iDc95Bv9dtA1ctdbbXs21xZRhgQedaGfmg
ePJqPK/sqkBdV1WHIsG8QnaRa91Oy48kEFDRj0hQoQS2SSrfPBnEN0/WvJDVIOmt44S5pKzJdtlD
TckfkfSxUabOIqjv87Z9jsdRYKabANebpRRgh+n6VCD0/xD6ACZrFZyFFEK3p/rJcp34gXR6cG4v
EnvZqlr9GbUN2ObdG2rjPMOAv9z5heHtfKSDtk6QZA9xT5KjUUT3pvdiiQB0+yJQbVoh46heI52K
A1qbhJuhVOrnSqhPfhX3SOpglDVm7gczwkMlUu34qi3KHg8QfUS1f/RveceAjJ35d9DK+ytda6w7
c14YGrhFM78bo9CaFcXaExDMI/w/sJaVEVd7bWJacenf1nW4EQ2vbLJNbtYFoPDHsE23sipXiLB6
R7bePFy62SCp7DpPbyBvWndJ6dU3TqcsLx1QlmFqFo2vl93Uul1umwlSn9xIrmjbcFjFSeBBuWBH
sk1tsgGz6zDdy2qXe9YmCwvQEAJvHNc3Pzi80h17FxCArNbjGKxRqhE7WbXj/Kkh3XULmcp7gKG+
qZvW/FCMPgQ2914dIuNE6gIJfl98BYYltlFV8Eoj2+QiDLP6Cs4VtGX6iinXN95UFfumyz6BBYZ6
7nraShVOdN+PmXlraF9aYgsQZ7Cr2CNjBuV1XplXeXwvjFCsBNmhtWw7r/CKT/qoqUdZQ0rRvHWz
L7K7bAlNVeyZtP64nyjJBaiIRllXdtdBJG3qTz4cqvM+eLkArl1OnyC/OMvKJTMdkfpX5xtQiN7r
w6XmeeeavFcNqFxc1nU/1b5vJ29y33vK7cg59Q9aT656vgF+73n+vHndLLjzF9u5gw/60e/3fj/G
J5iN8cmMvfs2Hbsdcizx6dIuS+e2ciBh1oNsoPulOau40y9kvZ6618QHmI8/w8lLzfwkS3JRlyOa
KlrSYiD25wpPFeHwQ92ww10u/PQQ9fhQnndz2UNXK+NajWbtvnn/ciH3xaSgW/z2j//453++Dv/b
f89v82T08+wfsBVvc/S06j9+s9Tf/lGcm/dvf/xmg250LddwNF0ISKSmarH+9eU+zHx6q/8rE03g
RUPhvopIM63PgzfAV5hfvbpVVTbiyQTX/TRCQKMsX9aIi7nDjWbFMMWBXnzy5ilzME+j03lCDc3s
0SX0d4jlXDvTuo4HDPBa2UUunLR0llkF3rdcKGHvMlHBJCDZ+FFsXFeTqZ8X6aReG9xaD+SGOdao
JRnXoPKLraL67eLST64g54aBZh4imVyEBEXNbFdmTn8ys3Q4yZL+vTT3QDklYxoH7jTg1eTkaeq+
Cdv8rgiB0nrG+EPNzcTeDNxx8/dH3tV/PfK2pQoOv204Kkwkw/j5yLdO5jCP8rN3XtR7ZEwG7Dq0
NL/2U5f3LxOFBfhmiLiNmJItLqv7HLXOOssO535B3UJgRd7yEBhTdUW0AZpmzHFIrbHFy3Fu7JwZ
1iqLnmfMRVv71qswrfeuZDpQ+oW7R0pJX3dOM700zWKsCdNO+JZsRKq1+zY1nEfTU2/l+pTJN4Fc
rYBg6FnXFaq7y7pzphevjh8HQp+PDM1fdpiQFb8Xrg7+bTkkyGlO5nDb2XZw1fbFSdbQrhtvv7V3
t9gPIwzXFZm36HQECUFf6CvPuHRh08bIzptqilGtJh6buzwCfBCgaIGyejjcC698HAdVxXesI8Th
NPNv8ZWPtr0eW1N8EojS78CwWOeqNaLCDbXyQXfwrglzM8XHk63/aq/z5pUORf/vh4bp/svQMHTL
MhzX1B1b0x3n56ERmiMQTz+03yocfk9yVPStSK4xPplHCMT+mtTX3FKuTTk+mnn4yEHyrTmqXBQl
y9o7KeS9V6khTLSQhvrODe0KdQ3aBs8yQRqLLoDw+We9aKvXMqlajImC5xImx00IUOJZaM9J3LRP
Ony6+xiYv2x12iY6qR7sU1lNVPJtg67gqzBvY0JLWftJXaHr0JrPwHCS5WRnyVGuzfL4h/0PxQ/7
V3Sx79sKDq6nYojreQ06LnV3IjEhD/R//HT7q+Xt8DUvxir0g+aX6j+37/n1S/pe/+e81fdeP2/z
z8c85e9vu5zC1yqvQRL82uun/fLp377d6qV5+amyzpqwGe/a92q8f6/bpPnzNj73/L9d+Y93uZfH
sXj/47cX9LMIs2LOGr42v31bNd/2Nd3SuN18f1DMn/Bt9Xws/vjtGsGy4B+rlzhvXv5iw/eXuvnj
N8W1fjct3TVtTTV00zQsxnH/LlepwvhdGJbjCkw8bP7xXMnmnf7xm+H+zrPGclktNGEKm9FdQ9iZ
V5m/I50hdJvNHF0Tuvrbnwfh27PsfPb++tmGPa/904XEBcQdwbZ0uMMqyqgkGH6+kAzXIWA+2NqV
DpZNFAe5SBoSyUtE/behsLUttObioBRI4HexhsfGpS4bG57Ti07JLEINCICOFfRUXl8OXQr4OGf2
FS+SCrAkQAAUf4x2wFsPl5F4QRgYRdk4HDZDoNxI3U656HtixbtQ79x9jNjVLNTpV3WZ7aR6p6yb
GHRDcUSy00/9fenCWV2m91mn+cspSJ+xjkPQSb8X8yQ0666HQp0OyL+srVE19153EyvE74kXozNb
Fk+1Pz2mom+vevS+lV5bu3GIEOAYFxsg1urK9tEU8g3nrg+jI5d9C0NEzxdxkR9hljYrj7O3HjzU
X1U4I/5Y5lg9o1gYZOWrjg71QrPsW8hFH0snvkdZ7W4UzYfERLaA925ojAmCd6Aw8WVQ660Shhpe
k95VCRlr2YTuV5yYU3RiFwPKRDQ46EQUzclto5WT9ieD/O5amcwPZTreENy6U/Xws1lYySrp07us
wLBaw8FmEveWUGbDwc8dBjAoUGk9EPl+kQ7RBPy2OTVB/QEZvIMBQ3IcsmABegkZ9R6lqNrn6Z4S
g9/a5jAtyrwD5Zfdo6ymLj0pKhRB2Nevgib7XPgc1cHmvT22Em+hqxOvPNUn4oqP3lg+kB+9dWr7
iUf4c+3M4nB9hEWRdXJVj+MeQQso7zQF2VyC8bEBZ3wojn1fRSseWG9lQ7YTItCbY+A0h3VTAoUr
sYj79f0rzLlX7GdhbbQN9OJtQJoDovDBq80DBrWbQUE9gHnmyvU8QrrWHsQ2AlpqQDA0M711bpRf
NY158igm6IKzQJt/59raTdKo72bC2UqKx7TrgYBnJFaCwPxK5AK9KOsYNT7ATLsZ4PhC0J740QqS
B2QzOJZ2y8Crgs9hXwLNsvOR2W+jI9WB1A7vrn3vfoEhlKyqvrrJso89CHAmtmG1VBkPiInnDxBR
NQ4VjCTUYQxIYJ2Hx7W7mcdTIXKmys6dr46o6Ig6WMIqJQS2z3rlJp6MVZdaB8W2bjRUGpcIdUGW
CpVtn2MGWcfjG0KR1wly30DHo5vWgd3UxDrANmywOzW9q9BvRD4pfq5g8hN/um5a3sVbMa59tOoX
fdoOC6XQ3oxG3JIFtBsVlhYefEsAqTtT12IAyvDtBlvdOEXxZPbWW4t+3ipOsW3vvH4RVMkDLN1p
Y8bR3p2GG572SGqC1VxpenhQun5Zluh2tLVxi1FogeCKh4hGuUv9+EMJFGLZxnBSCO+JUd+qWniq
HDCAMa9/M6fSyBjJFvaSkCuSZ1BUxEaXqYXGXpJH/bIpoJg99J3DSbZnijMmVKN5Mif8QNrYUqDO
+nfNoB+nRByDFrKpciOQ24UVDO8nKcavfMCnNDRuFSR3FzEZRSLQe9Gla6+uHrA9/kIZQcje2qFC
6hLM4fvui7CLN7oXXYV48gXeCn+HvpvT3vPvqbHI4tUd0CvCqIipGlCATFNfpSOaTXEW3dSq02Em
9TVqlJ3vXmdu9dhU4t71i3jZIGeC2Jp+2wZEYuxkQTD0ztLDZ+A3G6VGXqhkftcrPbapeQ/UcLwH
UJ7wlGB4RZ+72V+QcPXX2iG/PjVxgQbVcLQSUCoRg1kzYarZTf8uTKRixt3gOzd1Er57CJ6hBtnf
N8xD+ZLNo5pDaDFGLV65yHZigW6tIVXO15UH7Kp7rfX8XhTd5wG2BNim7NrQ4NA38IL55SuIVLdo
Vex7fH7Xdpu+KAOsIfBMnWY85Ul5qMlULpH+K1UsorpE3Hs8BAiDfFW17LHv4XuF0dfBz47RMG0U
DX/P1udp0jSGtcRF1Q5d9AOY/6tIA0UlMrlEecrQ4gci0ddmT4Lda44drYWnJotYFzsMXJkMttty
WmJvEXGvAB4XOebrNBoDOVaHnYThyXXgFZgZ979pIlDdTMZ12MElIFgfRwaatuLd9jSkjIG5B5PR
Iv9gX3kaCm1DfyTlCw8ynW5DIkWDqNaG0ZV8p2IpUpjfWvIS9IiH+8zZcWtBClHX95gI3Rqpl3PM
FJ6DBVPW1j2ESIZoDT4sSXZHsukdsOdpsgD4uN0ArpBcjzPkt11JGGe+ugZsCgh0QysOgvcJr/eu
R7bBazwok5Bge2RvdeWzVUfOIq7dXekAM/DRzYlRYV0yX7l2Mu+1w91nWatQKrLpS6P5z8MQ3mN7
ssy7CGFX4CK70IKPUNviY+YRjib13ywUZ9wPpZ4jG9jttZJXNNTnxoDpxIyytbnJZwqINKvfCnO6
V9N2JPPb7XJkxyt0WBeE908iG5xV1MTbPrJ2Ra9uStP+MAwVWl2Mdlcr1G3tkL7yI0DUg/bJ75Fm
8mv9S6pXdx2oSz+Mtm76MQvEzh6Hd3do0EK3T0mvPxWq+ZANKuIgQ/spsplro8J2qCd92baI3+dK
fV/6I3TfXtnDDVKRoV8OwID1XLs3puDouPBOYUzrGsRHt7JuVa2C7EQnJ3t0JQIlfjF6DRm2MHou
JgaiiBD9stJjjXb8yjYL7neg5BSgB9uc1wKUkwSkYpNx0+UASL0GKeQJt1InKT+aBJsXcIKwYRGM
3MwbvSumFMj1CJ5ujBDIpFs/S3ZWYRwsYRw6iy9chNOTO6THqkdRHZ2zUEUxNJqstyDmnQrIwyrq
lS8usjHLwrwBZOnu+1gniYIsb10mnyFXiG1eRFun1rddDBdLiBjLP79MoHOhIh6a2qpFTWaBygjK
qFziaEy+6Eb0mI3ccqqqfEcuBGZo+aTHkNojsJeLLEkw+GU+5OWIexJnyTsu16BwnuELmIXzFHZw
DrBo+BDHVrA2g+qT5iQ3o5UXKz+P7rHifs+ySqwVdC0GFA5X1Yh2pnPwQrQAQgBKjTJTyNPhC4lg
tBh8cV3oXyaUTI0+eYRYCTP0U3qNFh9zARU96yrhjpga9aNjoKuXpOKDoqBwqneMBE/4iKGxicjJ
exW8Y+vwNkQHe5Q75sEwhgaBvb5DtTFdpnr3oDoo7bi3uis+96bzVgc5l0/dYznoaGgy4c6OxLKW
50+eGwwkWcRtbRfInU8xbhPBDOVDrEX0xkqJB22B9MqNFuxahNNbgUnPEPufEj3+EpX+SxlP10Bd
7xstulYBktijhQlhKpD+VMELpStSmEChNBVhnGB4JtzdMMjKh8nRP2cAInLTdCGpJg9tYl2h5KUv
6sHLlyGq21F/2+f+BxNZ+jVec0ez1LnvogzL7W+lZMajQoByoVho0rhRvcrC4aMZIXqbNsWtx8Sa
nwJ3crSqBv4mD6HAvyGR0SO2sXW1nZnEb5mqNlDViefYPLSc8TWysqWYZUcrXpY3zjgRijGPzMgV
I0WcxcyJlI2bsvcew9pulkSRioUXhCfhEhebAlMnx3SX674BRogbHDrd956CwInbIOElzIwERee9
+EbwaEHvXSgZ8trmCDvbqPMPsZqDVC9fs9q4Jz0G/SgJXganx0+ieyOi9K5N1oqZ9pcQMNuiEBwr
Aoj3LWDBRdKCKXKRrwbCtFO9FkVRAvskDdTKO1qa6SHcWH1u/dph3lFtQgjm+bKoowhig/1Ri9Kj
V5ZfA+ia6Iomn3uN9LDq7JqBCf2kxXdqW7jIlMH9bNBIBad4UkV846qdjRKV9aVJIA5kdosSw/zA
Q06wf89b4tN+X2FEbaV75Aa1LfogPP5bVCgdFGrwPMKAbssNdwDMqak2OA9idYTnEaYbneGVG849
IgwLFwBxoS1j5GAAU669HFX1PIxiFJTLuz6CMaBDzNoFKtDf6GkwssfR93n8A59EnslNUSGIZ6GA
QJA1AzF8ZEKwqVrTXJTmsA8d5LzzVruZAvum98SNhgDCaizrfVPCzAXzBnwz3XRae4Wu9INW9QRt
unzXTrAVhfsK7vy+Bi+2q1pUbHr1WRSEZovoSoks7i+CC8zpnJWF5GpSo+Mx9SkMa23fEYvZQRB8
G2v1Ds/rbTWQs47R3QlmY6fSfdZUj1Rf7URrPUT+hIjmDRTpZdyoz7EdzCmgLbyZAV1RpIvs9Dh4
j1EPmdBK5lmt0c6+UDwAw35hYoHX1lWwCXFPXer5sNNJtC5dF+a098nrwcoSmEOwDiAwcmTCUlcw
Rcgpjo53sNIrvU9tgug25gnBs+N1y7y3r2flCL9o0atL3ltNbKHoXWUaQgvdexh4b/7Uf3Rt80sb
WM++wXzbdQ68f98ahf21jIs7D0rUyg7hOAaFh54RgUM3N5eq+Rpp2V5VB6zWbwaV5yW+5Vv4AN0C
KSxVb3dgDB2uYoQQW+TI16GVwSjIScyXxaGJLHMZZ7zUuqKsCHolL2kJvGcKBowhh+BTUN0YMdRo
5ClxJMbxvAnje23S4XuOwXvkGJvWfwRNudSs9Wvb45cyGKG9y6Cx43GaHuQilmEGWYwaDwqKpYZr
WYVVvw0KxvowpWO6yxB39Wd/kHb2t0FPGEsS/yYIy37fZF2JRnDxJrdLIHYuiqr0V26jEcKQjciY
Y02CBM3atJDNu7QNhdZuI2UIcP9ti/N3cuagR4cm2YgyfjLAsqpevLlNLnquNAAN9Qz4jXJwwT2y
gwgvYm4WOEhIzk4oPgFKPln4n7u+EGu3DpCnsIwo3TRx/dDNXkBW7ODXhVjddA7G9GG8N3t4THOA
JoG8imJB2IAj/fPXZvPvMs0aGw0Tn5VmPgKyVKgOHyaLbjqkBwD43k5n0LrSvMU0YFgqsjgvcsXP
0HzYliqScVnSx9NS/qykVowJuig/81yUW9ujE05ctRgQnYtT0q2tzAp38vMGCA5Lr56ndR+gKBzk
kTsfpVCBnWkm40oea3lUEGkqVnWjEnWZz788J3ILWZJt5+Eg63KhJ8Rb6xZ8n+GuGkx65YkHCMKJ
lYfmMhrkmmroeft0k4kMPYdCfkmtqzg+jZ9rzLYJd4xm+aUZELOqk+B8fI3MJsqrGPomdT2TUUcI
BCa2rwfAKHNU1LXxnhtsdjDmRRpZ9nbyMWrxS04rbPeMBHaNkh6hnRka8PMH//AdZNFOdEi4WqCd
e57PHtRN5tCdrq2GeXBA8MsPbaXk0F3hdd8nSRyeD+5AuA8dxMtV42i2N6L79vMFdT54ZXCdh1u8
p+uNHmTqhDtT8FlpU7G+HGEukYNmz/5M86iSXz4X3S0Ml24jvwsy7zeJNYlNIcxuWuJyddWAY96c
u87XldxS7vHftmGeOqFqEsQrORK6KCGWABJcfm9tsOyd4SHN8f0imztY5UQHg2lx4Y87OYIH6HM7
0sfLqS3XmU1YynPmK+3ffq6VJ3svMAo42kiJyc++jL0pOqHVnzM1zK1qfx5J89GXI0lWL225bazn
O5Kp4bPl2WW/CewEfp7CQJT95eJytf4wRM9FuR7oSb9z5zjIfLDPmzSBuVWemzrbnM9qVvr1VvOr
/eUKlz9PbiLbZNWfR6HogAs2MYfJDjdyHWIdfx6Py/a/DkFZl2dNls7byPq5+Mt6Wf2l7TxsATHO
grvzj0Fkk9BxYuz9om4XibZTyeACRrWs8/HR3JnarYFQgkwZwd92TBSN5RmHPWevLfsmm5o7GwaZ
lztXc+55Qkis6eO7zNF3fdUezQ6rJmKNd1l6zOs5x+uiEIKSmqh2OlzColTanTIOzUEucjdvDpVa
WWIp63biIIpXoIW3snMbDxrNQ944I3MUW+XsMTP3/+sigoDFpne0hzgppn1iPaJRHhz7eeFBoYQn
LYualaP1Oxdbrap2YSW2vT70/sY1Lf8oV/iogyyRuEG+nzt0Ol8+cuHOj41L9dI26AOHWK4+F+Uq
Rw77S/+/WX/ZczjY+Q7BmAh+/VCBrvz+6T/s7ly056/zQ+v5o39ouHzBy17+qu3y6XItQoqfM69C
FlSvzfUvKy/bnz9Om28Hv+x+QmFgU4TN03l3l4PzS78fvuplN+i9YiWh8S51+aiIwYW48acgS7BA
j1viVj8Uh5DcvZaO7q71EDX7nn5BLAYe0byQbbIk8zKyWg/xpvWEshUtfAcCxeRlytl0TS5G2ejH
OiFHqLtrguY8RoLvJn8/1OO0sJYEqpiEyvu+dFSTC1cOAGlF5yLissl19U5mZsz0u8eg4AG3Nmte
aqRHXjcB5iLNoROnZe6A6H50GM45HWSF5kdk3Pk7I3bQkRFkhLI6CAT4eR5FpLTzA5pqCxAaFpLW
eLInsBc4XrP3mqyLDBN2WR3d6vOc/l+rpL0P2nzRyhIziW0fTBWRSjT6Z+N7fA/J/y6qTKARBVN5
hRtzDdOyrA/F99IvbVUlbN5Ce5TGSzJYjdp/W/Q+EPdzWwRiNE7zpZiMhezQGS6yEyVzyfl8hoR5
DrKkcmDOJdkW9hpjwER/fRwj/E2rmtmvaTrFYZhcivIMy7pVac9enntrmV6T2baQzEiykGf4kn0b
iype8nZNxHie15XzQpYYdtm5dGnT5/kj7z6vkXy8nzNw57I80V1GTK1xXPQgmBRK17xLRu7s9Xiu
y/nlxNQra8qdTMaF+C3wnJunL2NKRoR78myjGJbvXVgUa3kGIZNhj3c5o7IRaR1is8xVwUlyBCY0
src4VuyVKCgPxnxuz955su6PeFmWafKE+XZ5AK+R98cih+Q4Wp+knab0hbws/qqNCMxOCWt1G6h6
fRhn00i5aDLCADXiNetL21j6yBwgUc0rimfgZIX6zBR+gQxU7IlBmuu+hmqtztLn8jz58hTJYsst
xNPQkYejy1i/nB15Yi5nJ6hUXlJtPAnkKbgs7PnmdKmeL8rGytfxGL/L0yBP0F+dKulOiTlRsfMJ
d8mTUljuxihSayuvtPMpkleeA2AR3H9PSiSwy0M3R9RHG6M4D5uuZQRH7DDPztHlhXDFLJRkQly8
emQS1v187HwVC8tEmnLK+rno+naHTBPvz/IQivk4no/3XJJVFQ+0PSR0CMtcLWEEOR8bkA/yBimv
HbT3XURZ5wvqfC3lVri3UKJqC4fUtJU6w1Ln7KM0zZ0hUFRtKRIUJYH7xrsBaWrylwSa5dppvlN4
2aDMkgr4njG2SgPnxXxeXKqyJNtMRSHxwARCjrRgPgxoqReH/zm04v8FNfETGOPfYTT+P4RWAHwQ
f4es+K/kpY5/wlSct/gGqVA193dyrg4gXxtMmDVDf86QCtXWfjcMoQpXMzVXA7X3HVFhq7/rxgwh
A0oGbVA1AVt8Q1SYrDIFAD8dZoqB+pDxP0FU6Da/5Qe44Px9VKAUgKFUkpbC0X+BCzqkoCD+CeMd
hdGvJE8xFJjM8LprSfC6lTq9hJG1iDEufisztNYsroy7KqqjvUr6A4x4jkFzP9z5AS+NLZJxa9ck
AQwSu75r50A4FMQHufDR+F+2ScorpQ/HDglS49Sazq1tq3iqNB0R3DoW3eHcmSTLoTVgGU5I2S6d
Aqy0Hnb+aSIyisTv6bKwZ0ilg2bksBhDxV3WfZmCcPjXPrKt62zlysPhaO4gNwVt8FzZabvBHbcH
Wl2qHxNbvTbLqn1HdPE4qm37aayGbIXvHZB2P04OMSlv7k5N+GCIDnyBrXU8NjJ03ERendByLYnw
ecXOy72nS5Nsl4tLW4kQM89p9yDbldCqr/r2TuElDKx5WQzHbF7UsT8cZZWRluzcKv2Xdkcjudjn
RVJyGOktF+d6PiAOhDgyOwqdfl8lfbuzZX/zvFWWDfvMJP1pVxiiAIqq7/zeRzNvVFCDQQj+iM+J
ieNZ3KXHePTRIv+16IVpejQQ5NoTNrXjdTVjNa0ZoSlLOInF48Kp6+g4r5UrmhJZ5swkrSYi/LzA
bpafULjVUI3ufJyZfecj+WE/xUHS9Qp/OwDesN12uA6GFLT1aOMsqeLVklXIHDtRazyrCIbYfYHV
Ep4TO8TKMKieu+GVcUf+Ur+3I+RALpuXfmcs0aMOtoXdmgBPFJXIglPenqsSh2p5hIZSJC63FgZd
iA06N5aleVwgRceIKJUV0RjnxlZz98acF0iwkHiHvH5pRwjBO9iafyeb5IL0l3uDWH23CtP+2z4C
F4ZV7iOTUGdRf4VPc3/VEWe4mtIOueaB8fXLCtnl0laHRLwxWcrXhR3Zx5qw6hYnwA+y1k4Gihuy
+Gs9UBJWAWDDyiAhJJu1wDIvPcFJa4jOdJp9vDSCfFt7+LQsOkBw93IhkgZZFsW+TrO2uW8LtUFX
OJyVr6O3Tq2vRxGkL3oRquAQXP8JfX19FaJ0Q2g8mLbWoJIuiPriaIf+APHMbY/oKSv9U9C0XoWx
TqpcB8jYLJRyVHc4qYa350WSxVdZoh5+aJpXKk5pooPuw8/+3jeceYJv2jAE37ad16RkVdZRhuc9
VDS8t5rSgTfhPnb8oHu5ANisrFoLlcxLW+hNV26k6CcQJQ1k5KS9Eo5y3sgLI39vYzq1GHPNuHLb
CcUzMidzJYzwLDy3n4vBWBtXo4tsrl/p39YwITKuIhiRgF8Cb1iPc2auqkVw7Yx+KuCxnCIU7U68
oQXXzdyOCxvtnoOGbDbG6FPIfi1o3/P6tBZveqoexi5otkpjiHvkq8FSoGtH+bzotWLr16MNgCVW
z22Tzd0RGY4r6L3q/eCnGWrg8cfLRk2APMgvO0W2fO6d+91N6as6pxEwuZM060lo7UnSK89NcVtv
op7pl6xK/qakZn7ve2knn1VvUkXpljrX9CGdMEueDFiYfYSbVzCY6SuG04qSTF9Eg9Yokb34hBM7
HcxvT4X/voMZrfKC3NQP84FvMMYfIfmq+PUhi9Otrqm4pamWaeiANX9GLea1peaQusx3y7XbHZgO
/Iz1Cjy46aIigfqVtS3T5knRVEEcxCjidRPC0Szmo9g6ymocNPPGbzlRSIHkezFiFlzNK2Ub8nGI
PjODPOCeY2IjEe1To4qdfRZFX5LJZM4uIE5OaEFojNCkQ9CnGAmxzTW56DviOG36rVLg0RBM4W2D
RAs5CxOrMNdtsdahewH3YkmKutrLqkB6obZyd2FHTnaTJCZGeBP22EUiog9TUt76QRq9QZb4GMet
+sSsWIeLE9sb/IivEBaxlkUfidswMuxtlQCf8upOPaHCgmiWJ7InNYPvHBBC2I5J2K4i5BoOGvYv
GIN1xr3SsrAdYujctTzA7tFc7ZJrcnNXsia7EdsuV2iAoyFb28b9udu+VcENBpoO08KpDaw+MeBy
m9B+Mm1xQ16k++L5MTqnmjvdTsiJHVvX90AwDvkX77q31XatprW9mpKC6Q8Jt+u/HzSa9jNmHOyt
bbuqaRsmSha64/5K5LAjbUhBnvlvvS3UVQI/8L7DavEO6U1ghzB4ys4dgDyVt5aD2+ro1c1aj4b0
URQAbeys9RdoBA5HvUwYAd+Z2sxFXZJuior4SuedidsX6rVsu1TlZpe2y7a/rLhQuy+dL23MMLVF
N8DTD7VsXSCgeSqMWNkD8fW2cWcQYVdgkASGYnwc7fbB1SErVqBcilr3X9sgVQHV+Lp51QexfjDt
Wj/0yIJgGzzXA6YI2MrOreeibLUak8hxEF6du88dZbur9QPi2C1qIZEVkfQT9b7wMBVxIbdC7sbq
zcmbm1HNvfdQybYqqlr7FPExbP96cZ1o7bTuI+Q66i6l2qQk3GVxSJAKLKz4IPvJptHjFdhM0fph
yKc8GswvQxm7V43OtTbBEF3XAETWXiRiFGhZoBgraGNWAE82vtM7JUYrLUhxc7FBD81tsp+hlMou
dSB+yKpcICePPEE0frw0IdyWnoD+7nUO+YoUs7bjU+D+Fzh/xlWBer5lHeXC0Ev8kRKkKbJ56nBZ
IUuyrQ5b3Ef+anVbxcA5tABVu+87lCUwVaBiSdu8QNurrizXfzeSQb3GyMh8thMXxTE/fFQRdH0I
SLn+H8LOs8ltHenCv4hVjCD5VTmONNEz/sJyuMucM3/9+xDyWr6zu/etcqGIRhOSRxIBdJ8+J40s
BXwoUuOFa/hLrQm078I2d8Au9C/2BItb0PnJvvcD9ZnF5Yd00GOUY0kFPiOcVe7NEWnzgsrYL1Xr
bE2gVd9dz4+AJ7r9hTRjgYp5Nq3kQAKsKN76k54iCGyIZe7BWR6PWXCGFCWvV+QOOVbr/gNb4+C5
9JorNLQqFEbwjmi5AhOZTbxcDsqmU6rrWGnqWfbuHqURcvt81+85pAenfe82RxP5ABT0VF+X1OAB
MYk953C7jCB3OSiGg/WPy+E69SOsRq0RrKkBV97g8ptWHOOsHYEz5U01yKuZDquBHBXVsIIdXHkO
4kx5AgO7tWYv8G/l9v97bP39PGmrLHRkUV1HtTRXcK79+1LnBfGAGmuS/RXrbnfNdbQD+8irvxdA
bbq4AqOMGGiYggjp/O4UNbb+6rS5SYZdOSH/MaVLwAQqnM9QG8vVzYkT41CDeTmEHYJtm6jpx81k
E52DDrpf//Pbl4U49+o5k7dvwKNKCR04FB66zryS/1E9NyZp6U5i8H4qfXQGrZu/DYgbtIljvNdG
0QJS9gFdGIb5HqmcWLuu5EDBgfmlzNP95BXmu+EY4S7MDWctu16b/0yQCrkawGkfKQJ6vt1dZPbG
bIJgK+cu3fyxVs9mCHFx/zUciPz6aVEf1QrFOEiAubz1G/vXVQwSP53F1+pjQ932Oh+zbpXnedRd
AgrbawugW9TCeO+Z7T52rA6Qexc7xxCl+FsDZSKkBbLfRzBNToVOWVpKol+ufqbnr8Omcd5NLag3
A/AbyO2L6pnf0E/pUPHrnrXaKLGfYEPy8ire1INbfySWszSJAH9DpjPewFeEstnU6K+Tq6obigSM
NZmwP7vmiCZpZCjPqW3650iDWlxeySYgYbBwHLJEnwbCiXrLf/74xVyi9+nj58xrqKw8lJnA2Pf3
j18z/FF1h0j87GqnEg9WSJquE9V5SNVLjUbkE5qZNCgBoIuqBxCA0ZUDidKsI12MNzcfLOg+8Mnb
CeD3LtW4RF1BYDxGSuw9xhXU5WqbvnUzO6E58x+OWhFvLR84UZfkdrQEC2WQiotC8BjcIR0n3//C
89U6yjukXYABY1ZpyHzTkbPKnrxDzppqgb68zxJQ8LKMrDLcSj/kVg4kWTeGUVoHLQacCjXkfDk3
8ko2PfXuh16w/1/Iy5ZgrVoZ1q4FUbv5508BTrf/+BgIfJkalYPEMwzCZ3//GPQwA7YIAvNnUsCp
HcKZcEmr5Ik8T3KwCz++yKYbtXhm50UvuEBNRNqkr7yqGttY95rbLT8NDDA977tgfP9kH4cqfij6
50/meH513Y9OTT4Gx/v80g2VrrkQyVBury5tt8bo4jVsZsrt1e8DNbJLO70BFnW3yaus9ilO5nxz
t99fTNGQ3ss05SgHpR3iNmBDTpWgDVB2bP0DmiYGOHrrf76UDp7QcPh8+cdtATxO2vI/Jpsnhwtf
WYlCcVdtNdhnoSbOWV7ZCMhQJnW2ohaWYv/Z8CsY2/IaVv4eyloraMZuoeeBc5IjgjDkSXZH4lOb
pg9nil2gA8Cm+tda175Mbu0/EYEaHshNz5xck/qBADcSJF2snSZAmC9Foh+lncN0tOkbp9ilQah9
6OJpBOPyLohS7WFRUlbS67/MqpFLW/3zF1cXcx3n358fLjVpaJxZ+lyGLQ+CfywfUZ7DMN7p6U+C
HnzCwqP6CBSxc477atN4UO7LXh7pgboK9DRZE3FtAGbj8scIWI7BS8qbqQFTp65MnVyXhhDzjEr+
5TxMvnvzqQu0qqB5BScF4l/teW7pcbsNwbk9aNOsUi8c9j+2DedL5j5KU9Zk9cGkimVhZo7zqM9N
MYkKiCzEJNIm/eLGATKPWNZW2nrIdVLW471TZdYx03rrKK/ujbSJIMg2PKJnfmb8bJKJ1e3yv933
xzDs3wBckJmYQs/8PP//fLn7q5c1S+IokK34z3fmNo19SPgbHSd1mDUlMwVNQa7CsH7rYkvZfrIj
hPPLQ/oaFTtgN4fEzm+JI9/v/+TXm36BFCNSQJ8G8hxoJVgOZoV0v105vFuIPX4b5YyCENkOheaH
gKKmowdzy5EQVXSc3KNfI2qEhAp2OejAvIh6khFaN7/7HUTfHj1PHalf+fck99vknIG5Db1norvq
yeG9rFWl6d8a3fow5tB3PIhVQ5zhm+giitqsoNx6RC6vg5+sK+GUX53RQRF6rDhhtKV9CqBiXCmm
Jz5cAjXy2C8S6n+UQE2eB72Pd3YZNTuEVlc9fB8X3Zt2hWOT4Kpr/1IkzQclIeVbBJP2qS3hBJfd
NgxmPqxKpzxr9kXLY1u1U7SOZ+e+2iv2KQ3zchlkbX81hqjaj6qYtgXQ1GcK6xErsBP7p4oQujPU
RNQ1UhJKOD055eTsu8iBdyA25hW9nZ4Kk4oqEUHgLG1WVE/XMQTKOt8gTQT7200WlO3KJ1sJCJsB
zzfQQMuDs/Tohpz/ICEu4KVlvxRuRJR4rPwKXDwPwHGwhg6ySqJAo1ZylOdJKRs5en8y3gdi1hZL
Jy59N/VykvsD9f5Kd5v0Rlz11/TeToPvlCUcBQXW8cZFSUWu67f+PEKlKTkNzTvfTffl/7/tBqTf
fXPwabr7vfwJwNTKvqn1wf+zWaCC+NMj1zKAJGuWYUO+wN79044d7ggFEXHb+OEbylFUoAUo2Yi7
XZw6BZJdc98Ng+BalyaKmFEDjFAandIpzsNUre1mjB2qI43gOqlg4ceR2Ii8pYmpbqoQv1tydo4u
pZmCc2VHTmmRiC7SJhuRuGJbw5OzkAPWPGrDlbqlStaDYuSfVxlZ4/y3RcbicCXmf3DtklmcF6E/
FhnUwWpKE+L6h1lBzy3C4pQUnr5py+ivAeYWFQGSujjdLn33S1Mo9oG1Qf3hK95Lzrr1pgWGCjGT
5R5r167PbOlNSnZzfVXFZXC0W426slp052kw3BeR6hsgmc477ITZrrNRRB/swH2HDO1b4dXimuR+
8ui7VG8U7uM//1/nHOjfF1TL0ay5TIftoKqJz5FTzY1RMNfVjAI25OTgWxNPHnLrUxyIq+ypKsKl
GZELqBrHMqNUMqe0lI9Wjqa9IOMP7ffCo7J8A384ADdv8o7DWHpoYnFVGP2lU0FXyh4ZT6gI5aVs
rLFeiWlUD71veSQlhHcola46ouuqbru8aUBdD2wyiEK8OEGJ8hOynAsg0cEyqB3KgpG88U++oCGS
qhzllbRNph7tW9vb3k13N+mLTqBfL6RRqea5wrB78MewfGXbiYihE2abKSrBS0LWugSDVB9k1zQ0
qnxc6yJ7qr4qh6l5c6lHurbl9MgONNr988ekfU4j23BA8oVkQ6Sym9e1z8FKT9HUoags5TtFtsW2
zZSvRtJlj7LxrCEhQRNdeZsuYZ0whepazXbtKLJHKEmROKcs/hJDzOEqpecvwb6LK2oiXdiFqLS1
36xe8S5yLm2e1aEKEd326uH+GlbIZ+rwhJXzSbsSVgidZqsm1qdHFMpbPn7PPYJd047gcCbURoT+
lERpsAz7rv/WN9oOjkdo0hBqyxLhfNN7iqt9y/Wfx2hqNh3ifEc1RuuiqypnZYr84Z4OMqeSt2po
8Z8poko8uVCCnGSKaHThuk608r/eFLaNmixDbrDnG+S8ijO05/lVmgDuxGUxxn++gqWUV3hr+2VR
5s0TcNz2XIXVQxirzZM08aMY12UASEh2tc7NN4RR4BVZlaMt0CtBNQxOgGtvhO7jYCD1w6/qvRL1
tGkH1vvMa6EACNpz17nR85AGyaXqKYBCiEK8d+kQrs3RoW7bQ2kJ1ttwriLKjybqb6LplfO9QVb2
V7dqhlcv7oixPwd6ZxyJY/9qdM80jklrueXC82tzn1jJStqky9ikxjGoA20bq8QKqihvv+g/ILIy
viDRMp7TUiVxPXcVdHc2lTGKjahC40vFlmDRd5n/8Oue3C/NJypSxDboUYRwjNJcJvw3ftTiPKmF
+jVM80UvFPgPqzZ/FiPhDTXKvpajNa6sUDEPdt+Mr4Afdik5l68G2Ze1YsQp/Olh+B4BQ5D+UK7a
/DoLky0lt7vWYr75IzN4hhLIbZf/zy9Q09XPKyG/Ohv2DdZA19GdWxbqj3XB8vuiStsq/+7UnOGM
whFI09KUVKksm1SNNtIGIz+qSZWq7yqHdeLuR0Vwf0QS41T2RnN0CP5AETBoW39s3S+d368jBKC/
RW5ar3p0AE5mjuSqMWZ7X9Gra2YJFqRM7O0grK/S1JgRqskWJXt3mxxAa4AfcNKdUZyvrmXlIqOe
5trGUlGbYDsL7IJ0QY8MgGOSeAZHIru+X0Sokldjf7xdSqsQNUSnfzjIy6Ig5xNFw172mnm2m/d8
t1tV0GZ6MTJ7pkKgVPGKZ3MIwh2oLnYOY6Y++TBYURZMOZ4V2SMg7Tw4ycbD8TQWWUkNqpmt7jZ5
5cyj/9NmUOV/9ATFmP/2kq7kyMalo3buKigg/8+L1gZ2Wqro9ybQKKASpe+t+XjmzYc3USAz4WlA
VGbTaCf5RUFm1ph70lR3WXIgMQH8Tfeiq45E4EvOQXTWE/mA7h9cq2+Um7YQ40cQBkedDeSLl8Qm
aT+jpI4LNz4Ya5E5cfjQU0341FXmk7SDhkHMdLT9vezqnOmiKf2wKJ0CwLRwozw+RlZdL7oxCF6a
uekQ5gPd83yzBKmBsOcACE5UcMlnaXEMLOS9hrbiI6CB9WlaJEEfHSZNVM914KuHKoJYQo4iFwS6
QR2LvcLGYTVGfvgATAWwKxxV2yaLW6quVHfBEd373pfNMmxM7y8hyi+kpKsvfY0UsTrfVAZKvRS+
iDaJj3DDQq9ijoby0s44Jd4ahTw8Gh/0DdVD3SVC6JEYdmnAhGJSeFa5Ox9tN3VboBu8cJR0J3M7
GWzJpA+QjpGJHzXN+j0AmIMDKofKU5EswdAmZy9wpmdCuA/ZHLrwvcxax40yoB/rRAeIS+xrYDbu
SbPQ5pp7ZZHbV3nlqOhnqrl4cJKQrIQzbGJ1nDWV5wevE0KG1+jhh3zuWlR6/RqQ/XQaVtNY6MdP
z+fQMp76lrLtNAoL1qgUmWs375FGivKVX+nha+KS6G3iNPgwc/HTjtXix4Daaeek1Kq5/aMST9R1
x3PhGvTID7JxSur8Ik+sVbuzjNuAoljeQ55p7yGsNPvbgNIi8VWU3dbNXPVEaRuNk2on2XWaZIJ9
b+5XKI/tSruA73D2m023Udnn54FgydxIP75iVznVUCeXsErylRZE5hLO3e5ZNhobfWBfTyInA+VF
VI33AnFHOebnQX4utO5V9lov657LKvpuJQGS8QZBz8KxUGCdG7ekUNgBhrK+21oUnaj7dBGpqsXp
brdjez61dn/xSspFV0vOnDzLZ04yS9tIo3RWsy7aV1H2EKNNtQcIkryPhrtrrJTcF0FluNSi79Ic
hWYMwrtpN7KLfNQsNBGEF5F5zovbKKi0cHfj2JAdJWG80jUneY+HQFuOcdhvHM3noCty7WuuUI6b
I815yobRvRYZlflEUCn4i2facbjtHsE+AVswYDoYUXTbmGMXQjumNFSJ0sS6QGD+3h8UCBb8nvLD
bh5O5bAfFe0xhuLkqEGlsW8THf3ESEHgy0X6ooYb+Cc8rPbQDD/I8Q5L0wvbSx7VgsxqyxoWJ/bb
kA6P0jPU0X7qXefV0ka0ZRMvObiUj/19Lt9BqScWxdXuJ+3YJ5pdbuSlOcRGiYQqVsoxt0XR+nsV
dr+j6H5ANwvRtCu6ve2L8rWEBHslkj7codRWwWMfQsvPCrJh21q95qPDHzKotbUcddOedd+z1JUc
tZ0q3tcC4UDZhT9YPZjaoCxkN0Cg5dSi8nHrwtAJ04cpnvypDAjNdcFfrgs6y+upE0Ki4EQuBKJj
L/OXoeZkzxOY7TU0fh7f+S4/QPns73ptqbdLLYntB8gr4dlzc/3FhH950djFCBeYemwr+DFi3dyT
EvNfBELC18kYUVZQIwQllPjDE3V61kEZv+Rq2K2t1vTRaDSzPSnYkQJ7VpgxRZCLRiPfd7uS3Vaz
0xPKV79GpU3xkJ3VrIzgFwJYyIpCVAK88ygbIt/N0Qwgc180jiChlTrKVqnMdmcQMLjIJnfTcN9l
zbe7SV5NSqVtzBAefQW6YuRMjPFrqrsXgDjxS2OHaI/Ndn+2R6pyUeLxeegqA/5XCgwrP0ZlfAzy
BwLK+YO8Uu0qf0i68dfoOHelTY66CVCY3qumd3NmTNRHiGUMMdTnipTXUinq8ntXURMMHcbH6LfV
ptbTbm8Vpf5cGMgjTOyAgYvuArepHvIxqh7klU68b8UhWyyJlfE5KQ7DcsRBimtZ+1bF4xjbfUDe
DJFAuTAgS9/KAWm7zWDp4bPNFm1rItLpsoyB0A0vUV+Qsy4dZBnn7lj71J3PXY9Q/UIoxamvBu+Q
T9V4bIq+JCJkx9ep6Hoi0CpvnePyQrRDe60bO0J3OkQya6bYzByrJCaZQm77965SiX7jwU12Sr95
Ts6XuEyNF1XPw4/OMIdlmoEoNin1h8e4MY85lFBHtx3DbYLK2CNwDWM5leiEm2GQb/nlJhc0Vt+y
EBJPCIGTizTBfppcEgQXlqKNqg3cxVTRyOE0iMu1o81/2Ko8O4UInrS+m7aNQD0PSHP7EaBYkk6i
fdHCzj4VaoJidFp2H42dKIsBwslzqIvpudHNs5s67Yee5elmCHXAI/Pt4HcghsqixxLlHJm4J0Dh
HGSyXjZ2kLm3rhyAB4Zc/t3HTGAsyOAz15TWfNbNCOGfDro1fp/HFLjV0jOD5ktk9BTdBbBXy1E+
OxTIyx5GlXlUzeplZqTOi4ne4DUrwfVFo3rOVS8CipV7V9Ky0TkX5K/nnjTJBi6ocRDGxQQoeJ0U
SkXixL2qMbLPpZ7me6+s6zc9tSgdSisbNge6iT58a8YePqW5l3n6TlVLFKLmnqOsfWhnnlW0HZZR
Wa6MQiBINPawcBRO0S3K+VL2ZRP2g7dAPC1Z3x3lwKdua+cG2DDEgn/Pd5/kk+2/zdmU5EBhzAvY
hyTWpdX9cGdUITSXBFbiNeI2zjKkJH2txl9G0aLVB42RYRrUZhFMu5RhonzULuqVk2H4T/38be16
FSGxpCDyTrnvRhvVeOcNxLkHjZJMqyAdX/EU+epb0aXyleJF2sMg/GXPtOQCIYD3pHffmjREuXAg
7FYUQ/W9scoHOxr8N8ur2axD5rOFMmF8q4g/SAdFJPPT3xwu4RhpJzG1Bb8Pv/6eWeEC6rL2K6ow
EJhETn7QoDZ/EkOEFsk8txNFP30dwZoBOqG92drJpuY7/jHl3VI6GOhALYdmKkhGmtAxGICqs/nO
PjF3QQ7tA6lNpK4isOASBS4bif+WUHF5dR/45PepK53LEO1BRwz+6j6VvPo03/01dDb0IPOmYhUK
dN+tfBx20DQ3Hw7Ff10bf4XOGghswscUaU78lSDPsvPskVioMYHhKMu1dEvz5uQSRHnxKMM7ZNTN
LsJmrI5Db1fHUI3r473bzbbYUVo2OPOl7N8cf99ytxX50C/yuPKgXP9PZxhRUFy1QkBlOUVFscG3
QHe1l7aOfgSFlZ3NuVeNDqQTvTXtGsUz/s2snDdIbcuAEn8ea2WJ0Psj5OQM4RFasOAWZHJcIm9R
HX65RZDuN9z66NcfYcgIHtSpQHOuh0wRwYolGT4YbkJ9+nU12xQTAjETuXBAEO7JEDbHkrmR3XuT
+wDfYR+8Wz55TeZAwXqT9MDcWpgpYNKPZ2zcCJYIOF/THmRXaxSTzWXsrtw+g3+pcjJwV8pHBOHE
ojQmdxnmiXZWtFhdKZDQfcwCnFKpaBzsN0Ql+rfMhwzXrGrkrVIbdaqwVFc1HMYLCA8Vqvzh4bQ9
qhuRCFUuwux+NQPaE4ueU8tWaIl/lQMz6dJFpUx59hoj04OeZqz6DUG7Q+1G0Mf4SCij8v6X1hyK
wE3+1YXBX6HqkLFSYk4FwTSdA5JxhwqalpmOq3gCmoiEKwv092RI8OAm9kizjqZ4V2szWrmZNV5a
AZDcGMy1FlabwHPrVYCuzPey20jEc1g69nJIIUYWM6pPoyxnzKf80VSSfoH+k/69mZRLQFH8q9aE
5taCTH5HDr16NR3vqc5E8XWwrddJTfMnO+6yJ9V22CiURrKVXTmgVPUupSbjQZoUOyV7TyKwMb5w
Wgb3oBU/EZ34UqUexS523WwM1x8OKjquF46GA6LGQ/bDzI/OFJc/064kSe1q8WPiKSWKjGG9dUmY
vwQNMr3SpR7FFq3k/oNSDgFtIHJpk6s7p57lbtV2U/NhdelOvi4Bcb6o7FGfCqsS6zrz+odBTL+a
HHjXMfVhBfhtd50hIpgUgfBHvDle3p3vPmNPuiCH2G7RxhbiyGq0jaBufWOrR1n9EMCKI7tOPUta
8J+Q3UmLsmXkJdNBdi0Y+KgrVd0jwbTgzZo5OtDmqM5yNGy8dwLS9gOP0vCNY/BDMdjt9TYRiXZI
YuMneaNmiIXXN+ljOw7L27qdksLqYwXKr3nRlra2j8iaVgJVi3+bpB2QXF8STW6Ev+fAFzVPZtUG
W+Ca37SmAz5ajkm5z5PpB8DhadeqdXrJS34oKIiVb+0IvVYMfd7PkSSzPuaAVkrk2lsiyV/DzILU
airbJ8+bD4IKUFvh9dnRJXixLbSseSSqDr0QgNNVgkLwSngjWJ4SrHXhWtGTbNw22asgoR5uvbAm
TiuUvZgSiEJnL0expq0Rde3SbqD8bPWDYsXDWTYeDCbjQl6O7jsV3ZsJEZ233LOhI6gpKjPjyX0L
9dHd6JkdbPS566LdvuTr5e7laGUkP4vMdB7krVaCNoxKuIzAR/EE+9LNSTjoCBUGQiDyntwXyS5L
M3+tNv7aM9maTL1Znfp8dLXNWNjleuDptDCiGvl4h3DoSY1yqtLkEMwK2kL6G/IjSMdCW/kJgsg1
G6GL1jrdITLSR9mTWrF/t6s6hJ/s/fDVk6SXvlJrVprArP4xx12DdgjH/kSo6jVX07U8DJHF0tdd
Sw7d1hEYHKbkZk/VAR0QJNKgIcT+d39p76o8f6l8jhzC8I5t14Iin6/0FCEwPaFWBxkdtEZGZdrl
5cSD6femE7Fe4zT15VGaHHimr/IrW3mHhgzfvoS2oiK90n/5n9s7OYAI7F8FTLjsi/62n7xvBdu4
14g9w31Vi3eCJv0HEfBu56GKsrbnbhD2MKF7bISSSD/7NakeaTdily92NbG2qSJ76djnV5w3fN14
VYI0pMjNpLokVZWPWFe+VijMPxquET+EbsVBYLYLh40cR/OCgJbbQVzWiUOvut6Brx6B7t91G7UG
/UUSj83On0s72G8oVw8JBdmTtR9FpFabqdcHxHHwSG1LX09RW68hxVoDRkEdc6isZ8Qoi5XlVpCI
ziKUBM1V9LVgHvQLRCily+8bBuCcHJUjIJqumr4Mer2edDt81OdejMwLVNDRS6T0SFXXNmSLyDcs
smbwHlI7hcjWT6+DBc8BOIcDdIfNsZs56KaiOY8zHE82cP8mpPPsd6/v6r00RfMBLZgbQVBrCeIz
JkFDCk+ZPGUxKf7orrK81Q6GN5xvXRk/NOPiHBZCP8heNek8UB3IPMkTbtkEec+yAdL5BfaLkrIC
13ueoPNds3m319XcbT12LGahfDXjxkZ/vig27K7Gq/TNQ9dFqadVbrMZEJgcJjtCpjMslWdD7/Tn
6cfQq6KCNyWHZNsMu8PQ9BbMmIgrm9Eb8rLmvxDQfdVcq3n3g8Jf2Zn4KcIaveko5Xgdxg1JDFM8
qFpUP1aZWT1qQXszZVnHeXz2aIbGfpCD0m02OZ52oLaj2HHGA0JHObBzskUeVKtQQ8O2gkmZDc0E
uG4Gesjhm2epTdNqMIx6+ced0sny/Z9x3yrLgbDaU1Ubj6lpju+TylGf8FG3kV3qBb4mPLyudTjd
vBDVudpOA+w85KA4N+xp+DJOHcDh37bMz4I9GdKSMsbGRK44mRadCrZ3iNiW9nV49AYRQHFLVzZT
7meklZIcju6CrbA0aokSIPo3O8VgcMRSXso7mw35zWIHe165S4KufvLLgPpb0+5++jUrLCxx32Ed
AQwAw/IF+aKeon+WJ68XQAs75Supie6nHukHL9Ye00RVD6mftv627SxS6CHZfgflSCpXTTZUXTtd
UV7q11InpaOCIU0s9SoVVAZ68dyTYz0VN3JMrZC/nMeKKtZuY/95nxyTmiy/7zNdNBfQYA+WNdL0
S2PIyKiNXrsHZd5vWQaK59xw60U+w5mE4i/Q3FhEApZguJy/9+CiFmOb6ldlqvJjH5f5WgMP87Vk
b1ZMxvfWnz9yuMTJ5YbxAzBTfSkHNKiz0bGMv1Y9P5qqDoxDaDV8QUubpXCeO4n6y+Ar4VugETbR
ey3faU2snAAxxWx6TesQlal1qJPu19Ug8p2n9MHOyGcyPelyH5VX99ugo1KpJ/OiB7bri6GEdN63
9XFbxPGwHdzEex9SqMszM/3GMtWsdS2NYYGtphf+TFfBg2+BShNUI9HUvXhofq4RWFI3SHV2L0oU
o8Id1BB8z6OdWlOPSDjCgJa7IehVL/vWiJ8symshzuShYkPrfbzPVNvg1fP5VvxhUjWqY+XF7Sl1
XWPpd5GyLGS3tvnw56ZzUM6FjZrLm+N8FSPSpvFN2kr7vSkniLr1udS+qN547Nf/quaYA5UNP9ny
dosudJOXQiDLZgUtwmuQnR3hiI6WhTI8xJU9PHZ2Oj4OCWwPFkABaZKNNZTQ9dbtRfaIYA+Pt1F5
Q1CxQ+jUZnmfo3J5fCflcLjPEZrOeHSD6k2aUh4lD1rRAxKaS4EBqNvHbi4Xbubm3k0V/0uoNuHW
lxXFcgBcv9pszLl6WPZlU8deTLFSuZQTfJ71j34U+k+ljpSB31spNFqBs9JsRX0zdWAYAvo8BAsh
ruy0EjFBd7AO5aQl+3EOrvs6SCUk5/JNkgXpa2C70zZBtBVq5ix5jbJS3wsYXJZjryavnRUHJ5EZ
1eLWDahS0t38VfZKBfSuW1bNcnLj8lhFRnmUV/dGCR1SJLIfkctybp5ooZZw7aP/HBatthZK++K5
VrpI/aZ/DeuoPlSDEy9lF4bJZJZvhz4U7uzXPICKwTNnXqzZ2UbL8dQNcIQkwupf+9CxzlBK/Mjm
Xka44yGKxjc51pSJcXHD4ipvjH3PuI5+cJRjiRlaj6UNDe48aV4UNvhFmAbmWdyMFa/J/pJDgxnE
r7C91H4Ujsso3mV2ar5IvwyC/agiIipf24bOlzS7swraGo6GVmSvXj/u0aK3r1QL5K9TQHwyd+sH
OeZEwID1aIhPcpCfOdTCbhUd5Khih/nKZEe9k928I06QDYO6MSONvH/hHDOvCM/F35txXHVqr52k
eWqrggi1Of1yizTqp6BwWKGooNcr6QPfAD5TM027RK8ef3XljXJc3h21kbqBLi+Fvxl+hkL06oHt
ADEnlmwgPVZinIwWXheFZPqq8QyXj2o29iWs6/AXzk5OCJJ6pmaHTWlCruzfzTT46lmPzOQAwm+v
zT05KO3xSPybCnG32vYThFXSmGlUsS/uTsTPw3VdtfOGRvlXV4BuI+ULUrfX4lU+iOQkm8AHGN7d
sI+yReEnvQ2lZfYUjvbMx/HbR14qSpSebP7YOdTil9iG5l4P/QIWmqh+C0tW9wFFDuIxdCu9fJpi
NbrKHvKoq8noxmd2Lxw18lPsIyHRV2W+8nQS5OGkGPMTy3wMynjcjGHqryI3CqIlW51sZXR5volN
vnPL1CbT7qvkzW59rXIvQepMp9TUzUc5j1OwgGfGdZrny6OwebBGD8g5LyFNFFxNhzFu/iVNN/uU
wFkSmPVSvglp65ycst7Oh9i+0/KN5vYmuyaekfHk1xd/olrU9GAOnw9c1dxIuwIFRaCpxlm6mmXf
W0h0/LLd3eRdv32lPUUK+aTpfO+lcKTnQWig5er7ADXibmjdZhNR2/d1tvuemN6damp2llq2G9cs
wwUbleBklrMURFma2zbtuqfRTvunQNsFTmM+SkumGvqOOKeC8ovrJcsoU+EohmVwr8B29GQC4rtq
nP9vowCCKD4KA3cpbw7S+C9UM4OVaBG+bYdyP2Sp/mi0SUxhoaBwhQeFlobOa/BNGusQ9uUKTWZ5
QzYQrshR3ZVjgv3+xVWgMZ8n8wnXnnW9hmMXmvQnp7PekF/5qXt59xKVvnguxKZWGrdZMt2r4nrK
2ZzHRFLbSFjkzU66dpAqbSErqXlYMJpOnnv6PY8+1nKeKGa/2oeUDteafjHmk1E5n5aKzHjWot44
y56vNsSCmqFfKzmHJVj40ELFXw7ms79aW5/9id8iETsPesZUPdijebHTANBS4sEJ7AzOQRRWvCj6
wnxikTKfoCuwFtHo5nu4sK2nTNP9y1iEOzko3YL/4+w8lhzXlXX9RIygA81U3pZK5asnjLb03vPp
70eoV2vtvvucwZkwiAQISVUSCWT+RhvMVe2Tjr9fJfrnHLLaVV6jF0a7neJRLO8XDVr15Hh6dJbX
eEruHJz5hc35Nf96Ydn0o+iE58erZXXapRJVvVLjwHtDLuWXWxnTz8B4yRUjgXkN81hz9OmzCf0W
tIoB+IjHzKasxHRErJTEmsImKAcheQ0R6F32tiPevCLd+VmH/MOQPtfzofJ7OCcKCJksT9Jn12Eh
oYfiJFtyhF2iy+26ZrOXV7ldGp2q0f1mm7bImTZnyxyXLUgtu9/DBi4WehzED50z6PvU7i4gIgZ1
Uclj6Lk+EuKfcsQtBPUyfpDtkioTyDj1qM0hGUfJFbmMqBxWat52l9yo2YIkcfk51Ua1KlVtPNS1
4b331YuT6sXn1Kveru+adi3CuCQHmUCKiaeaW6iiLku3KJ7y+WDiVI99fVDsZczQNBK+bINax3+C
zpc/eSRhQXfkHZL79MlRBUIPEDPKs+g742LMB5Hh7tGLJtrIWK3FxgUxCeNiB/aVjYt+uIdKo8W5
Q7vqNeuChby8ACrODz5d8ouGUvNjwuPxJA+K45Lqkqd5V3Kaoze+StkdLe+DUBX9PZx6r2AF+k8z
8Nv9QGV2j+zhd+4bPwfEesh7TtNJQ7eeX3DePUP4tSnnq97XDHFWTTeUX6JzN4qvlt9GyzIWaZOK
5zGI3fWk2NYpMmrtEKKnNMOq/SuSC4dI+OC0xMoYavszSFJno0Vi2GpzU6F4h0rSbObq2fuo0/x1
HlNkzwMkKXBZMpDiV4x3189eoRiKR33IopeJ6qoM13EQHZUgG5ay6Rueu0q71PxfLzKKOFuKqQK9
RXK60IJvVoBLRNE0Br+G0b/4COjTKD7YV36aKqiazhTiqSy9kwxXGryEEQvAdRvifJHhzb4oht6i
wDyEb7NWuRw26DppRDttHxMHnXCKMZ+kYlDwACe0wcLHx/s1ePR6MHkKt9ELafxytvbxP1G70fBJ
0efkph98ltOmj0TxgdyxxUID8/ogHzy2LiZeyWl+Uj0SKB07xnOHD9FSmavbGGrE6LkY0RnkbPzC
4+Uoy9xVGHSbyWnEVhbH4bcte6o8bw2od+wqK38lhxmwf+C9VdnFRMnjOo7iQ05b5nG6RgIJKNP8
Ku3aab3ys07Qo7It1PdlZb2bvE8q2z25z7rmjjphlzOX2KdCCVcCdMC+Hr+JTo1GbHDG5ygOjF1B
bTLfBroToIquNadJUEeI28bdYoRqQmtouuah6aAwDFF/JLmqaXzzZCwPzw3qj/ncEibqwayH471i
jcqxKnJ0tPrUfQnLUbkINznJVmyY08useTJ3OV3fHvMc22sSFLCJoOid8oo6fdjCX/Q0U+XblQcf
qeN+Lzqh/PC8ekmxIgwWDQsdp6/G7+iMIDMZ9uIN7ZhwBhiVQHMHBAvDoXqeFEwqKoiKt2YHM/nR
VYPViMME6W0DtCZK1uxyDM97KHQH53agVdzIn8Khp9Gn5So2EDmQfUpQDOfALCFp0hnUMSNi7Ufs
jjEWHkq04XUpasVGsyw69hdTmZqXolW1GwhMH8pfmTqm6AdQVLNZ4K4kOExDtz1j0/+uVXWB1roA
8zYY1meVk3Kt66/8ioc1Fs24VybxL90LRngxSIui5VAZq9oYuQPHuJlrg32QB+gbADLlKQM5zUfL
PpTz4e/+fw29X280bff7ehmUl9+6K7xN/DLTr05L3mgo4u6rrQILsZEEXcQPTom2BEDt4BK6SvBV
9zN9UaKX+lKVML5BwqgX0uPa1oUxiwJbVeOahu6ioVrJAcN774rkVLcN3IAV89B4Vxnr20xZ8l02
Nl2mkhhOOr6HCfo7WTGV2xbI88dYWV8dFJYeKygMz1lqbANuEOxW22kZTxZIZO571rodSBKBYmjx
X6p75zwWwBjcoF8JbDhI0pbeUwNIYqcGer4Dd6M8BT2/oYJ106sRYzKuGXVKbc2r3qdiGBa6JbBP
npuKqyxKJw9fkfwBYtrZTzKMkzaehkUarDzWCu884z1A+Ua3k724nf6Clus+yE4Zks1Z6dSE8f86
DP20c3tEdM2+1bC+1s5t54lnPdP8sx3UL/Hg2AsU1qMZ5MCL4+eyafPBXetzE4xdtau8LIaMShNi
gnJQPCrhCFyFr0ZY+A9aQF5fEZ9ZHryrYhQvdZ3pG7Bi+brmD/BieDOS1sZXqasV8eJQnHgwi+g1
6WvspZt+2CiVcWqF3T53M8IzQ6AGgG8UH8cZJIqalL/HSS0GPUCvHBc1OBixALzKVj/iaWKlQC6d
0r0CEi4O4OysxwAoAN/beviutSXbiyz94qGFvWZtz/JGd9SHthD6Uo4oUJVT8uh7Q9ZqWTvU470J
VIdd2fpqcpFtqlt70SvTg1WGJ6+qsw870gLQYnF7EIaXfvSmgy48O67WtrqHvgioIfCH+OgSXAJZ
iepboxoxbPbJjyD6hfeKBsQl74J1UvI1D3EEWeK7qTxEIDsPmE+qG37/4kX3cZEyyqK4mkkQ7VJD
Uc5ur/0+qEn5JNDk2N/jDcjLBNHa/Zj1OgyEYfhUpvzSgnH+5aXxCvnx5HsWktGzKsBOsC7jTdey
T1QHtT9aEy+s6qn11BQ6zuAIt3yzCwTSdTH+MnzvMJKN+VLrebVU8SI+CREhYx9jbatCr34LjSw6
IM2D0PrcrALL2oJZoUo3N/UYRY4g9cQGfFr1RuE2X9ma7ezGudfSSRhZZklyZ+5lMQRvueE/oZCc
eJt0Df2zIr7KmYoWDkJe9y/AdMaXERsfeY1u6NnOw0Xp0g7DVwBd7S/P2ZtqU/+kGJxib6QVrxZ0
mnU9mtk51UjuiyDFa4A871UFLrkcA5F/jZ1qB0ev+ZWWAju5yvoSBX61zMJqusZ6CKlbSZtDVgTj
2VTjHIGPVn815lKtA1n1p9UuWf81v7gF/EitWH1rEpwgwUTnfOPgxCeQb7cDyg2PAlnqpR7ZG1Hz
dwTG3x2U7AXQqBbuS7upjqjV1OS0RjuiRGLG1VEeZNe9aekhoCoH3bJ/XZMlsCq00lV2PD7yh2o+
1GBOVlqFBxtKlfkD+SUgbLIbB7L4Xz1YXeWs2Bkje2G1zE5fz82wzx2exbeDyH1WR32zKfsEvOrc
0ZcewIys1j8RzPL2rWxWUeSgQghgdR6CIZuJPKbXUXzRwiMV8SpfyNPR1+bTKau3udc93HrKzguP
HZ4PwUae/mt84FxGEixX16w3IdmR90k1sjM1xdk5mWbY+PXOMLg5aF7nv6utbqxImkw72cuTulxM
edvjtUwvRXWUuxT1WYxl+TxPOTSa8ianDNupWcimnLKn+rWSTZ/lzW1K2UQdYivM0t7xG1QPdUO2
yoeOhUiZGi7uMXnW2950EH01m9HNo+8Hed29Kc/uMRYsu9ptzlR4TMQEXpsihRBudM5j69vOowOX
K7Hy6XSPmwNGX2kCZkKOYH/rPCYzKrEhE0uF6p9L9Yo/jW51+AHOQ4aDaVCU5f6MQ17QOudqPtOc
6PeZjLFV+t3717j/1gsowbnNlyf+2UPNNcai9NAM8AlRIoIh67imaS7lqWlOrDrk6W2AHEsxT18E
TlffLpWxSl4vT/91EeUS+4ANX7MaAzuFKKDgf9AB1E2Tyn+cUt+Hs6GxrKyA6ZSZS/HxT8cY2/4D
9PmlHHaPuzEas9wvgNuTqnYWsrsx9TOo4v54H6dEeniow/FjEMLeN56rbuxaHQ567A6HTpgZUmlz
e8L28YASumeu7/1mkdEvh8rgbfytrZu+Di4QECiqT4tIvWRONn31c6taq0mGZHYY9s+61nzIuFcV
CzGOQ61DzWeZl+i+f01rTXnMHBTU+LI3q6q2FJYdgVHvKD2qqNXhAADYt7GOoCxvo+UlLC7dS1y8
yAa1P65C1HHjUuI6y5g8GAnYYiC83FXUAIN5p56TpzNLdtHXmUmSJ3b5ZWXKoeuxHUbq59Uz0uZa
qHp5TYr4zSyK8QPNBNQJN2VQqK/Na+XZ3WvtdQbnetx1rxLr/PvcMhCeTP3pAk3bWUZWrm96A0cx
v0MoCsjSz8po7ZMeJsNLWIHQDFR2T2HkDS8sdf1dywp8JXuVOk/O9eR+k51JaWgskY7gEpJ2GU7V
RjP8izF2IBrN0j3LQ9pS5F4Ib2y2neJigSrb9355ZpftTjUT/dC2sdpu8VjzVkVGdtWNig4HEXIV
C89T2qNs23NQnv0VcxIdKj2ZSRZiBhIiugnexzHCU9PZPha8/e+DsJELxp253PzVAWEAnavSUTF0
+ucK8nv+JTWz6Mz3ZflXXM7pBfnziFbHXrYGS++pqpFInrlBkuMzaX2+FyaeC39oPzIu2KRBRZME
IUkkYszeYNw9dDtzYA/dp5MxOeefsTL01+x64B81q6x35jDFCmxmxDqE1+7cOI0KmAjtSJmuz/N9
58TzKW15lqGUiulAeNKDgruP7RkPSHiZ2MhOPhpC40rrlOLBGj2EiLUw01aREmWA7udek/VD37mL
euKLAlaZT1eN4fuo8zXKTLx7ZTPzRL5CvKXcgxuO3g0t+qnP0CbZGYsnfiX2K2O8RwqMj3hehe9g
Gd2D1SFnKAf5Q1lxuyp10A3Mz886WYKHrI9y8BB454py9NWxLOppfCdkuE5FhSytFd7elG6yl1O+
3KAPRfZZxlb8KCENrFHqKxEYPMnjHekABv2vSK59RnEXPwIWrm94if95ntvr1OLjPkePG44HXfnQ
ZiOYAhLNwbFSvdFaAqAHGjYfYDY2q2zCAavLiha6otJGpxTC6kmeNTI4TRabc70J2LnNg2R/WOvN
7/G3UfKCOKWijtQZ0Ny/JpHdt4siO4hPLV5f6LDFbltvu9Z9IcGrHANzENVZnoZ95sOwIjjyg+Sm
AakBtJ/dgbGD6Mj3IPTIhkSecgzJjizy7GFwfzSOF63mNGKB+TlFR1mJ/O9FSdkFIKA8ypEKxl5N
X+Hn5Q4IpEBQLfUZTVqxP7/JsN3af7prtVf6hz/NIUSneiG12TT0j+pVggd0X4r4OGhR42/vSm6N
Md5eIBJUWR7+NG8zoGA0IJeT9pA6p/6qfVpCGFd5qCy9PUdmANw+4O7VBbWyD+0q5X/XGtesTsxr
XPowRhRPXd5jLvfgVR3bFF7nqWRHbleYnulUGO8xVbU+3HhqjnImGee+uqrBj0Mj4kpDy6NHxa5u
rydDlWNmlGfbJ3lNZEO47Rp9H7LHgrxfDCej4X7VeW7HCrWMFhmCHS0v3Ecc1UpQ7JoHjJ6/Uopo
OPjzhYUcJE89n8KjFuGBcl+NVf+5VvtrcXYfd1+w/e9D6rhuFgC62s3QsfGZwDf4rV9dPODMqA3P
B6t/9EcxHFoe8wJgGrEyt9/IwOJtNbfsuMIE3tDKi+2WPwZRgqr+E5IjRt1IQJJMxW4USBHHXaGc
UVkNcTjtxvdkgk45tF7zNPT4VSeF4p3dptN2plYnBx0B51PtTDgk5U31qJiiX0VpmL5OE0amZiec
t6QduqPSquCjKJA4wDQ5+OmQnoryqGWhe9I9n06kgn93yhG6PkYnUw8WKhtjNRHRYz4XFqMwwhra
6tayJQ8Kd4FDYjQ/utGPo6XdhP22cMsaxoKH5zP+L4fah2zuh4GyNcfJeemUik0rHsINJrQ2Je1H
N3ywhYiRf+QQ8zS+Nkj3po7dXGTrFvfdA3tB5UQBYpq5dvUXzwrFQY5QkyS5OogvY97Si51p+yqG
0IoJJAEDzu19djVFCLTHy3B9j+V1oqwnI0lXcho5YVu245ayOp9oflNiPgxZ3OyLIMgXt7fgqgZr
A0t7Metp9JcWyhTnoOm29/fcWkb2mJM+/c9P1w8jAjIpoPn5bcvh6LDfPt099OcT3t9BZDqURCLf
2t1eMmO7AVCF5cP9NSPbRoEnowJ3f9UuVLw1VLjfn1BOWIXZ7094+2uFOArdPt1tbl34rHf4dHK0
nF9+whrhtPub7OdPmDa3/9/tz9IXkMDj4fenk1ertjgovgMqav5DyKvzNPsS6ZU43Ke3KTsuhkqJ
VsDwymdwRzPfVS3OhdU6T5TKnmvddj8h36Cxh8XPIdO88j3XsmVhKelDrrvm2p2wEmjs/MKNSTxn
Ohm5YPK4y4QxVc/E1E+KZnyVnfJQAsYwhDvexlcdpPmGBOhG1kP7KGhPThH/uI93NfKHPPNZcDrq
qjUU1nrlLNOeDsMKO3XtKcA88gnlq5MzNMo5mltjaffYhfLFkZ1ymOUhWc9qO0AHkyFeEyBH4SB5
PM8hD3pTDOu0s4t/xby43riWXV9urzJGNTl/T1/Il5FXNWaIK4hVpAfZHLSxfgDcfGvJq4YGOaPS
wr1cjpCxAIfmcNKcRxmKEHzYISaRL2WnjKEZ/itXk/ooW0kTBWdbr2/vVIbQdicPOsQB1T4+kIwZ
n7Hftbc/CWD/YqtGKTB+48vgng0vyx5qRYPAOvrhRZ6JJIU61VfFTjZtkaDkXuogEEKziTDg/I/R
bqwO+wq2430COUIeeAUvG3+/wj1sxUUEGf+fV7h3JGX7+1VySCjox7MeUjs0ktUgXQNlJrXNomOj
C8WAUu/He5bziFlP7nCk6uxQbq/KB9fFKmFQg+ZqgC5YUc+xXpTA8ZedkQ0fosZhWBuM8VuUN+fK
6bxf7kStJgsG1oQdVWWWZv4C60HWJ2rw3Ta1nw22kR9B6joohLXZqw6vZ5Wir3qFusTW1DDUB96u
trWCzj7aSufs3cyp9oPCN9fIbWnDwspL877z4xpPQLWKFjfU+aix5G+MLt3LngE3ZxhHGbXkhd6l
4+kWtQ13MfAgWIOowAZ61fBfzpZh3ZDvV7Rk02osT5ZlNpeztWsW46Jdoj+0DetiH1ZaSM4U613V
BQ8CvlhBgLJLlrGeNuepttSnSK1fZdzB424VTRWuikDU4FQaq6ywlU/wrNrG1T2LQjKXD/0511tE
d3sz2PPT0NYyzA7x2JeD+hJdxYQ7XoAbc4P4qwvPcsMykSQkFd/k2A9mcqzrooGjPJ9i6+htHaEd
es3PyS8Gq9DpivU0Zumra1E+awfMERzbSl4LBVsFKwffIZtdC+UqytVfsjUpjYNCunuWV6L5Ip5Q
SV+ijcyzeD442Q5kSfMiG31cbFFub67y2jSaXk0/VB9ki0+CErEXRCc5NOkBAbak6vekD5SXlP3n
np8CrvFmUYfk6jkYgxZiU50Z6ykMf8emFD4XCtc1QGFB2k8OjAb9n+55oNVOGGmNOVDjP/FCzImG
To25kU5vMW4rwKrL5L1TRh35f578smkU5DyNyPRxNTOTd9YAb6ooo0fo6tNbK1ZykJa5ycUoOr7H
zODoEXwmS2MlMF+SOIJyvuKBEph7R42bY29Pzln2TtS/wSH5r9iXdVdhNA9Vk6TvpuaEx6kJK9Lx
XJR3U76xwFjgD8+UolAVUL4hmwccVo6o93sbP4aGKQ+R9OVxQ3x4ktmyRwYNsIRkR5GCmfyqeo5I
a41xq1/b2KhQWw5xPOcvvJGdPa7cF8qOt5YMVW3vL7Nk5Cc0X+5S0j5qjaDiNRQUIBFCfVVaP2Kb
wEwkgt19BLkABPMvTdTfUHYA9hPONHHTLh5jsxRby5tmztyALqHCI9ttrfq50U13gbR38bW2oU9p
cxldazGLArr03fLKYoF/ofpaBBalFlPXSWSb7q5HIWrvYucLnqQI12jJ5q91wtaML2X/nfza6jZT
mcX7ou/Mr7EJU8GCGP7cNmS9miRMz4aaU7mLB38XqrZ3CWwjXzlanL6HlvIjtW3xMxmut3kwvboq
WK18tqJvAF91ytVF9WHlTRMuTUPyOmFr9RLiB/HS1ThBxXb2JENRbU4LWBsgq+fOsk3LTU46fS17
uTfGp87sgYjOvQV6yi/N8T4X9bg5qxU3J9lvu2m6bm2+ZMpn5rbdy9ilqxIB5/dWOBrwi9BYyKZR
CHtjBW2JdHdTv7MTw8opHqBPzION1NtQ+OieNS+tnqBW3cKDlQbHLJ/R0fOoJOc3B31k2I5qK469
0iQLUyj9edanWKk1To6mNeFmP8fkASjCcE7mwxQ11gpLJ4bMvT3SvSPYVXpkW1eRaL13y5jsRQ4O
9FRmHdU6iZZtP3kPteXb5ya3h+VoTM5XUnAHf/Cmt2LCwCH36nILJzP88LHsLsLE+apAaF5l+oTX
TqdFjxnlG2i9uv01i8Z3DfMJPEZxEPGyHlxjHz7eD3bjnWsWOkfIjKWziB033k+KFSzkkCS0fw/2
Q1SXTTU7xxbUpoVFqm5Riqbm9y/b7C42ZcqfJxTZ+FgjaHaYeqA8kh3Qjcn3akJZSTIHGlpAegLU
nFTjdXTD76rVhg+SHTD3NfPI/8N1chZTDHtHw/BenaAKKDWFeE/E7lMgevfJqYGPONZVRkaVpA8y
Oc1K9smY5TSbwW2mi2wlIo53dY9yWYAJXLa0vPoRmd7hHM2T5Z7ubCZcpEJdWE8BHitIaKZsTIzG
etLzybkmNjAX+mSktoSy9uCz41hco9oYxdEaf8T8rIHKdqoqWkZRXL1pefb7TMagWbXP41AswVCE
X9z+l2Hl1YddWNnehuC2lmHPD4+u3ZoUe7lbYR2DlEHah1+iSf0OZb+7BnGbP4zGaC/k+DozkIrI
7f7BNdT06unmTxkXbuGxDigtZGv4nblOeZJx7q0N2plpu49E6n9EJsX5+e0ovZJsEyTYtrLJuxN/
3l3fO8M6n98FCjPHsrV/v7uOpdSy171NjYpKVPb5z9LWLmRk848pysXKigf17DVueSwxm930fRi/
Th0QBfI0+U8X7kbcDOalNfR01ZqGh9SljwnIfHY/pK0ybq0uPrlW+++4HGuq5ptvOsFr15lHLbH0
D28o0SHL4uBcai30eNXL13rq2e+Dnly80NF+REb+BCoufTd8PlZf5coxMqb+jDoFzFEzqD/Byu99
1vk/NK/4gjWX+apWSrZxCpLvRtioD70/hbNopvclVvy1HIocEo5OblG/5LC/N53Z+phvhtYF9ahh
qWsjP+LR7BAfHz1QbZNp743I3bHBiKVY0PuUVc2in8bkiyjCb0Vae9/IJDzkCHT8LPVprXLbDxZu
d0b0JI8WrYX8DYyRBdSPjZmn1U83UB8xU2u/GV34c+oCsVMst9+oOI88e4D38uIZuYj8uatKNqCj
p21krJvM6gJxbJflfX4bgVyhv3QTkzQGDnNjHj4FWeReilCAYp7PYOLXqzbJw3XjICeyDlAY4z/g
HiudojSPV/aNooyfbr2NBy8pcppwHduIF1Hubpnnn0tuMf6qt0vk/IGWa+toCJtN4nTKIlIS5eI5
vX5MRoBysZ9XX7vorQD+/S2pWm+J2Lh25h9mnU2ElpfV3NGO33HHjb9GVh+t/Yp9gDUCUSnUHnm1
OLK/TWYBI6MNPoo+7jahE6l7pRDqkxNhrytHDJ31YsDBfA0z09+hD+oA3rOq1zbVnuUAJInSBaJ+
QM7qutrqSqjzJ6BeBBQTeF39YYPJ3ilJWmwqjGDsNg7eUPzX94np9mtnUMUXa2xXoZ2N7141mDtc
zUFWzfFK/dYMYfLZYue2bYEfbTU3tL4kaSq+GA4ZhSFR7W3Z9snnmHyTfTEc5w3bamOHZcv0Phr1
SsY1wUY1qlOdnNcQvJFQ3smXIL9jr0Il3BpWoiwrEWB1xl7iKM+KuXmPyQ4zqP6/IT12zPApWnP1
17UDSPsDOvY4WiLxJw9VBE65DAvjX7Es7fMLbyLaUinAi+jP4GTuwJ/AQWdb/PgrrjdQbgO/Of8V
9/w8O7cg/rvYGpc1rOVl3/fvmairazkzFx00fI5/QrDe6yvmNLcQVbaKJBKsWIVtbWCO2qrAUe/q
58JYN+aA4EnnupvCMIuzy05vByt2OKoN/0/K4t7et9zimOZBt6tR+TwLD0WdJi6oYCi4+MVoIT8G
UY0mgFf5z6nWoRAbsRiNdPUBGEB+qSxD3Vha5y2yTHhsrG9/C3XcoZHAztSysouMyTMvccUBZtCD
bBlu5CNllAbluaYgFSZ9drnFoirFQjBVk1UwjuozZHD/0EwVAFbPHEv2esESAHR/lb0iacqVHWIP
KptG7PSnYsy/5VWqPtdm1T4gtnhKfA/VXj0KqeiKeCebpqn1i6yIvFtv2E9b0429J6qn/kujtys5
yplYv1Qm63gVtiLAL7RmRjFRJ+y96BRUZvMWmhW2yAZyzDaZwsnsWmyYabZN/ANu/PjopF18zdh7
iiYBJOqaxrqwygbdS0aluFXlVEx2ao6/q22J+qlyyAKbSXjGn7x5ihsRnjse/rJPHvy+qdatHlRr
y9KmBCB0+2gKS936IEj2WeilF3nQzDJeqaWFoZ2RZ7dY2EwpbCXMp9XIAs44D5YxeQaDs9qpLQXO
e8xTAm+F2ou2AHlYTOsuGaiNzBo8qdumhwhS0zah/ch1yNl1bcsNyn11dcP7FSYHHhjOz6j0funt
oL6llTIBS6qDS5PXzg5F+BCtRct86DX4u4VRlG9aVITUN8ruJ1heYRjuL6OKXqKXrFJNnlCjdTs0
qY1CXZdeyzjH0vQ/493c+VeM3AY2K+0iEcGvUvi1/uCCZ4aSoU5rE2DBOZ8MDWxk9BOB8xFVl3E8
yrP7wRZautXiFha16aG8wCFgHQLrcT6NjOql06kQS082GZIHXYGnL2O3wX/Gyd774KHSynWimt5O
gY22xWx1BG1khe+6pihoB6piH9V++B7E6dfQcusLD+7w3Zyr4En95nv2QGo4fZaXTGWtHygZ9ks5
KGEHC/ILtgdZWJ4pI4+NqYdZJAbbeLUiU1ul8VhfEk1PdppapuAXDOtURkmyCapBe7IhiS176CSf
/WQ/kWSfgfwsvyhaLTyY7KHHMiQwjWoJ3bF5MmueIGmpqScNrdpD5ij+birV6VIE2bgaMTJ963t2
ycUH95z0ZIqCEkBU9wsSXGq8At6anPyZJuW2UCEXsi0PQPIiEA7thEdj/E+PnEMOl2Nu18i2rqDY
2nefY22m12CWvtaGPj8NWYkUG6FoDoFAEOeob7YyJA+9qbcXcgULec09Ls/0WRP7FmPEbeif+ZEG
294mVFPydGlcX5wgy09yvDqFysYTUw0Qy3C3gsTWcSqj8tDkvUsKvg3OTm0YGzBx8SO6+M6Kjcv4
nI+ioWBslPMzt8CcyfBXTgvvzIxN7YhiCyIG6awWolVNvJHBSMuc8nbq+Cg0e2TTxqM66kDQNPbT
ud/Wz12fgAQ3PZLVqZpu1bZHGHEozP2YVuU+mzOTEYqMm8mtksdCkals3X8x1TxdWmpdfuAjHKAT
SmqxQ5gUNmfGUnncevMmagGwcN31JVJjXm5vbWdciBnw0ZVKeGADjt/b3LSDFlv2FIJzlKTd259h
rQ260BlgzOSB8XuYV1sepmUMc5lNxuVs1jwMXMu/h7EKscAJTMkpbppqqyQOxf141J9Dy6quAXdw
qwlEufR0SAEdigSHyk30Z9vK9F3uC5j882AHc5vnDGrPPNQs0nypgXXbyaGa2iSHVgGuLZum3WB4
6Zb6rrcpCSEbpD6nAcqawhXxW+Gz62kn3fpoIhbD/Pu1r/GElETQaD+UrGPNlSC0Ta5i4ZDmihZ+
tWWbgekqeJp1HaflVVFqc1m3UM2rqEOjqU1JHVIE+AqJ/JwHLXmLyNn5Ve78oj736g1R+Vmkolja
Smk+GaDkNg06qmcrio19O6bGDguG7kHOiNRPhiiXh2p2NwRfq5zVKc+uOXd8m7FMQe/MM5qdWyzH
WaTQBBa1l3uc/7YL+itGRaw8BCmp7UnsAkiKUW4OGQ47Y7pO0R9CpVsxivQaNkX+Wrbla94b+sPo
ddkr7zIH3CjIyMydk5IjdecY1UH22m0dod8pup3spepRou7kWfhzci1pWLGpyXUPdfsAhqYE/24k
n06onsTsumLZbE98z/3ITGuWGw3bBzeqAWZ2msf2vIEQFpfdojbs5ue08Xyl+FklyQBABEksteg/
oXa4J0+pfh+ath7XSZ4Yi786/mpaVc1uC3KkjE9hjnaIi4VgOpnuKWhIQyO+zqY1Euzwy3D4wYoM
Qeah/4Xy4RuG4sGHm6ITDK+ov0TJIHY1vBy4Lk5xSSkIr5DZtraWObpLHm/82edDC8HgaGkOOnKD
gb24DOb/j7XzWnJbZ7r2FbGKOZwqZ2myvU9YtrfNnDOv/n8I2ea8U9tvqO8/QQGNBqjRSBTRvXot
VFERlh4iMtOGy+/XGCwC3dNPXVW5z67XTV8UtUaYkWHSOuW6bAwkLyZnVALM7ajp0G1MQ79x4HFG
DPm+lZU7zcWXmhexdORU/Ajh0dKaXM266ZY8+gSbmPMEdZHeGK3ymINnpkm99tYk3H6qFeeG3l8A
Se5RfgggHTBWeTR03+VceUrJMn5xW7NaqJbpvKJgNizR3E2e5EYO1hBPH53EgifQH+BsDcds34PE
gflEkbJlXbYHHjVs8OzMKpYebyXDjldZ5KZPydQMZBbINDwIi+x6J8ca9zJTZ983nbOqZMaIbjfl
07LpJisgQp28EvPlQEQ4a+Errhr3HBKXXxZ6by9SX36OLKqvTCgZtgPpp43ppuVS0AgJ4qBwKoCt
s3ySjgfWKo8V+iqx+mrp/Hl2pF7FSCaEDvL6GU3V6qbAOXwos7RceallfB7a7G8rMZKH3KmkC/TQ
JL2Nju8ROg9TNPKBbHL1NfGbvw3es8/8uDRoXwILCLUmWMLYfENtvrtkFDGtA9sGSexYSGYqXbUv
PcqtXfgmB9SCEBiSxxPflr+UkRskOiAo3tWttzEdEJbwvQV/O/xjtFJSdpESSjsCgF+HEmLzRIeA
vIAP/WctCwyRqZpbb/qgu1ukTtKtWeTNg2/m59gdVGTINI7+ZfJNrmF2Iejs36yweOgkP9z3fWAe
IfGGEXJqjPjq5V+ywq+9hddRL5oF7Y9O3ciavO2DwvnkZ263rjW5PNocIK4eL3EZNjxkaTA4bFDd
1q/l2HjLjlgk1UJFCFO040eLuoksyj7lq6Y04xdlkliFPAVOUSvP+UQNm0y233y4dr/adgCzSkfB
GT8o4dYsYUZxZaN7c0zgWqXut988Y9iWXkHirtGe21R3qNKTHjwz3dU6ZAuDBenIEKnLukZkukt8
exvBSX7M+qrfmbZ0cMcsXSuDcxzjql3IBD0IxDT9pg00c5O5zSffSmsU3u1gUaVD8BVeppttFNb3
nC8PVM5owEKDvnGkuj5A/XpwqG++4DCJmVOhcEkHcOkRMJDe88MH0UBQphylCFb6yRRJErRiiW2s
ye0o584alLPc5Z96O78VZko0PiufKR+PrxA7yy+ZpLzCUmhd1DCvzoNR3roQKE+ehOExcL6HcpOe
ZEgnnLAf9p4FAwrw/kw/SRe3oVLRN5PPHaiMLdh0qJmmoTSY1ymy9WiqbXdpzJrCdQlQmy6FwaqU
G/+oOs1ZqRsbzvoJcTgBE32HHo8If0e5D0ZqgL5A2EVDMRZ4euEixo5f/cVDfwqL9vDSo6Z0LeLw
pVay6kKglW/S2JHh66r2VbbTcEGRRbItg/Zvm0zIAzLB2rnvLUobdT9Y8rSRneg9iElI47sHdBGA
K4/RV8L6eHSKMeydIMoX93GgWv1iqNQYUF3arvPeLl4LLWzWyGDmWzE0NZOfH0eBX9YbqX9z8mHZ
1ZSBEmXT0uO9a3FqPbo6lX7LCVRxjDz9kVSwtPQ7ZBd955BWw60YQuNqJ6Bau3qtO9rfnOuKhRzW
XzvdaG9jnZB2yqD5LIPPY8n3MJTU5dCE1Y9Of+psC5afyHdOBWmmBSxU7aqPKJ5pQqTIA6lxd0jj
EXDi63xLYPK8pVOPNPQtUeOCIk5MYrLNKJTqOu6VYiirenKRlPJrBKonQ+nsuYzklt8gaKHE0Aq8
8TzYBMv4nXsG89k9Jk22pAzCfM4zOVkEwARInPfv1eTGaRhHGr+6vvnln8TkhIeYcPh52GsDV/+t
WWfBlD0E8Y/Cze1DX8D9aDfo21B1k+wCnQor6jOpTC7hJuPIPWy0XCuuo11aFFvKDTEc7+bURbbL
eFQ/pjZ5OZ+v/47fEJJzGVQKEB6OV0iZs7UbBPJjM0YWKkOd/JzHD2XJA+gk1/vQtmG4a3UU4UPP
qa9DMCVfnLj8rLrpWS74pkdxj9o6cCaiXNrStJBc1xpD3zXuKO/ASqNknqnxWjGsYq+Y7Aa4e/rJ
6Aoy0zyXUrW8VuXS/G7nyZMyIBNUZbKMbI207oww/8Ep7+JzL/zstbzCzo8yKJqCZlcO9cXmq7SN
VLvb9oY93OC39FZwQKtvMglK1UzCH6l5JpMFdJwv883sa+uz5cNzWrRK9UiCqdkUcZ2BdSnBRhPG
4pmrumWV3izTyoq+Flm/9LMy/i77JSIIaRC/mEADNy3UJ8dx1GBpMcDy+k6nkNMfzmqt28+24yjc
sjdEuYovgW9Q3mnLxcHVOws8Yfdd8SJulLYFFN+oTIDwTXiEijhcE7kZLolj5ovWML6GSu49U4o4
7BSIU7eQnjovnNGhiky9b043AQjTZHgcEr2j7KeUN2XaNm/woh6ER2DWI1VrxOfUrsq2TV/tZMuL
93BCmHuF/MOJ/2VE6q82r1BPOKsAIv910xN0H9RgOKWEfRd94LjPhq4TDir7w4Q96TQYgosetGBf
x+cAoB4VNWW9Lg1kqj3ey5WJ4ueeHxfptQlHf2G3NunvabZqbBRnDP1ZlicuUjfjoajmh7QEUqHp
bbdvGqLXo62kn53Y+t6BNL0VTqjfMs3/G7H2lAJoZ5GDo15SxwfDgiObe0Skhm3fRumjp06R66yp
vpmQZyVBo3znlPO9kAPrpYD6aa0o0Wd7KPMVeU/nlkwNmGWYVMkd7VxTUiU4PyplNZZglny3dG7C
0XFMoPkhSezZlku9SfSXG8u0i3CLiSvd7Pve981iE3Gd5tq3HcFmyfPXdpanZ8mrECAYY4ifWi0+
gbr4ywIweQ40Y5351RMU1MFSHdXTWDlHPSGOazm2cs4RdV+Og6+sjLrud05cqXt0SIZrPjXBLh0I
uYAyCHa55wQr3WzUN3OAT7/s+x8Uw41+x4kdWquXknj7oqqdbN1BkMTtMvbGAxmEpa9LBkJRubaT
B0BscWEqxGo8a+dGUrrkI8/3VYk/+Y4KDYyNCIwm58NppFh1mWiko0NT61edERGhlweLkrqmaRdR
3TxBFpTshG1uqAr75VLZarfurE5b8DRy1kkVvNlVRxjG0oPXiY1y1SaGdosc39n4FGe7ibElIzWe
KDBKd56B4k2nFjD+BPW5K7XkCUYFnqttGa4lVe/3wqYkQF9glwUOKtk3jgLWd0UlDDVOcmT2o6fx
lIzaxBdZkoaDr2fjATw2745LBiOgqP/UgD3iQTD6JFWkHTqKcNctBMy7pOjtBxlBU9lSWw49KM1T
90qsNOCM4wfNMvaS4ARmON0HIwELG5jHqrBGdaX5jgu5S/foEQ13DJMU/hhK5rkGoehSr/YgZV72
wLP0VO2MbMRo8tTkgd59MRECQNzQ5yEvrssXVL4Iokf6M58fE4zOEob39GY3k5Jy82JRjHwj8pnc
m4K89KqAIWw9TF5iIiwq91Ln38QAaVd5TcI0WllWOd5gmHIWmlL3ZFm08Xa3yYa5VWNbB/+Ki5jg
tKBfDSCSkyXvwmgpGwi411JTnnrHKk5NE//sxVAtwNANDaMUdICUhc+9y52Iz1Ust5uYX8JzaaBn
LMlGvk0Ux6WqkoaPgbNvaov4fTqejdLkByAJH+pCivj6c1vkCdZCAxeGboRNKCEpDetB2Go7I9BY
QVsa2irHpMolSUdUF9TfdpTTdJUVw6WBDugmw2yw1Fzfe/B51VtCczHZwg7WfG+82YCJTnzpqk5Z
wSuo8zPt6kcnV5NtHeqfW7+Nzn77N0Hw8hI3Q75xbBe2mAAFosqFdFP04FSGJkd056a2Ln3RD4RO
kR/pTdlEaMKCr1qKP7uwovxlIG+xMHSpfuV+ryzr0PWeCrtEqS0s3asp86EIIkh7guhoNqgRq43B
T8s0FE0HqQdVkE7WZwsxpfbErdNuJXWxetOqx0CQM8lmjPYOb/Cdu0kmHLenKoz0xUhRCadedQr1
IeAmCJZEU/gKjwW+2WwUT9buBE5l3SC/2qvwC00UTsKvQ9cKvmjzFGXwCOShF68aS9EPdUC9vgOY
61nxzeqR4/RC7pPsGebHNTBJ6WF6UHebSnnTYqc4lUng3odGniTLcOjCDQQuaKykbS+tkWuVtjEw
3cdKz75ROgFGLO26A9+1YNGRqXowsgi8nBOPW8NxAVyV0quPttVjNyRLvSmrZ28YyucssW85ZMKX
3JPKZ0frjGU7DA13WIa2rbhbUhThyq3di5Hl3bnNB/eSIi8PP2f45iVhuQ9kP6dww4vezIjYJHHI
YCdmI+qowciTKhOzroRwVRpJT7Kty4/8fuyEubfa9BT7GcgmDpoAJEcf8gYymIZWxSvqIcwXI44g
8FbhDqeiynxJKmLfAM3klT0NjUFWtnnGz7sUWcZLQpUSkFAlXou1qtN6Wxi+m/V9bQNymF97DYZf
nHnCqzbZ6HrwpLFV1PYBpO3Uf4mhikjlGmZ+eSOc0w5Mug7t6H1W9qKU0I2fb+9r+95dQfgjb4Wz
RjHFqvRt9z4bm1Wzsiiz3wlnOegAPbVTGlZcd/SlpV7X0Rbc6M6wnPbaeoO1SYIxP9nRMSNC94za
V6vI3fNUSfOclP0r+TnnnMEssIPhAXZ9re+uTR3vKWl3jpYmwcYibLXypRipzLqbWq2LLjpIBVfO
1QDq0lQ/kh052B362sI/LYN4xfk5QLAddRMr7XjEC8gTy2GMbB25i0Tpv6W50X7Jc19FGF0zrtSl
h7sA3qiadNitMaKXRkYqzHRS9UBMvV2GTu+9lYSONxo8Bxsxq1TIftRFjLrINJvpQPqqrL15ga29
Nl+qIvF2qp9BWt4RtgsTs1xVUlFuQS7zu2V743BwkKkw1qFh/erGU1dXkkJdvnN419UTJd9EU7WX
Zzwibuu9mvx5FC0PKwkaoFeNT9uDGyNENI0ko9OvoTc8ilE4ptmlAJ0nRmCsjJOGQs8imPjUxxKS
J7vv4TufdkWgU9tM7Fqr0JS06+DKPxtd2ltS511nMw/8+SF2AVNOTrM91uFc9IfAXH6YyLxQXhRu
MmxnZ+FCPIKzjgnX/O/LuS0HRqNUlBeECTbUdw+f7dF0V2PtdKdBSeWzrBLualSAgyFnZH+AbCKY
FIVEU0yyQqIXa8bEg4Ew7GihKCRsyu9enE1J5hZ52g8TwlnMwtqL6Me0s1iG5q8HjwJEFusREPV9
14rYMrAnklLNAiTzKhrG9JBVwc+G2sD0QOQ7PYjePDH7zRMf/P4Ll3l74GYQ3ov953ViOPvMV/ov
XD5sNa/946v849XmVzC7fNi+8qRfL/+PV5q3mV0+bDO7/G/vxx+3+fdXEsvE+6G0A/qOfvAoTPPL
mId/vMQfXeaJD2/5/77V/Gd82OqfXukHl3+62gfb/8dX+set/v0rtT2/5OlQyxDtHXi0C6avoWj+
zfjdVFT5rErJEd5X3ceNHmXvx/cF75b94xWEUWx13+U/+c9XnV+13KFCs55n3u/0n/b7T9fnMMPR
u9NDns7nK953/fg+vLf+X697v+L7v0RcvR7Gm1F07Wb+a+dX9cE2Dz++0D8uERPvXvq8hZiJp3/5
B5uY+C9s/4XL/76V7ZRQ55bal0EygmMjtRNDImCzY/y7ETPRMBQHVbsJs7CIXiUWzL6mW4ZHMV2S
QNo7MbJsWuc9ZlqjL73KoLaqNqSHLIghUKv7Z07BENlOozinkrAF3zLNizVjoJsHsu8/xLywu/BE
bcYSRixhE03Vw5Zh6oDAasj2T9BFXyH1iK+FLcX7znYQfO6o87XN6N7AUBmf8xQG0slLiyKU5MRs
YEnA2Tz5dLeJaTXSv7cAqIicNVDLiK1yv6fOOVfl9d3RhVVyVRmBDU+yQX1JNiKxw8keHCZiqhs/
QsvVhu/GoH6+K646QQPy9iHVPdNwCKziWihxcVWURtt6egF0XaxutWrYuQXIhnerrd4BmJw2nyEX
ZEexsDJzZImM+mHeS2ztd1pFUNM73vcLkqI5hWkMLe+vSwq3tO/6s8qDxd1NHzmiWerOkcueImb0
grxJ3f4uVg89MiXq74TrG5n6q3Hotgb/tyOgXO/kV5OWvWuwSBjF8nm6ACfiSI5+SLoGVIWdFxSd
pjB9ZNY+Lyz/PnCUwAENM9lz4LgQXBG8uq8QxnmZZI3RkqRHvX635u5ZDeW6i5P0+HHhqAz+vgml
hw97iaGRmWci3cZeqQy06mOE1ka58y5Bk3gX0QPs5aHbWnpbF8gseW1m5wnh1zljdB6pLJ1c55X3
jbT20bajmLhpoB9EMxI6O6CMrB9ED8G0YZ9IyUJMJr/dxNDVdS+l4IQVGcXRiM1Ki9aRgZehNuZD
PNYU6qWVJOUirC1icmswtdpSTNxnJ3fR60aZkLfqnYTv7EHGydxIOZQe4DV++s6zkeI/ITKkErD9
l0ltzPSdrtpfZrsJnlCFTyvNyPK48lbMzBdz0DAEVddBYTK96t+v6z5MKdWj1NBeixdhWJ7KO1Im
MGzZ7kE0RpahWH9vZ2sXmVgzakKIFk6+CcgWhK8HlO/GuJPebaAXOQGDuIul+4b3Re82LHu4XiUY
GlYqzOhHfWrCMG+OYih6c/PBRp0etLEcxJbzxP+0wbzsfg21dzYZ1HYpB5+yPyUcEVFAVpObL/vp
LTRSTlchghJignhbhAY1IrUZHOnw0toHSgEQpxRjsKc/jZbhPyO0IG+EHfSYc5hXzL6lELYU24i1
s8+HYe71VGM49X6Uo89Sk5LJyA2Y3PQwegoAqO1ti6CBzCfsrWi1nfCggMvhzO34N2uCsacZ1XW5
GZdAqiwo/Cc4STvBSZoBUE8+5iapx6krjPU0I3qzj1hS9RurR75pdhXmfxoGAqIy7xTL48Vt6+Fh
dIybXifdc8GB+5Drarkeyjj94ukGKSUAVoTOBkjephSUHLmfCgPgalRAvxbWtbuQ6mEvwMYChSya
urLdpWE4yXq2CdhySlXdOgG/tRQTd3iy67jhVrP56L8DPXt1G+1hXvx6d2yo4q4CGHMRuHIPTuE4
B06ueroQXdHAxW4AIajQtL9bS8q0+0I1NtrsCdmpiwzn5EPeCJnYqRHL7aIOAFgSFsjNqocxNIVQ
XR69GtmcoLqUObzPoieafEiotk11UB1u9XMi+t2LPUAOMDnrW+Esaxpy0JEPJ2ptVdc+jV9D17Eg
H46BnErxgG7IL1tIKusqJvyp9yd70qev8e89ovaZsGV+qp08OsP9H52b0lpVDqFPSL1+msTkWHQj
eJJKyfeQ0J7k0R66hfCpOhDU5D1Rhk+diPrAaa+kratgK7pxY3y3AzXbvrOJS4U/cnjBT6IvETLt
ey2B6E53DsnU9KYCI+U8Fj10gtElMavdR7vUOod/svWG7x4kRJ/QdJ987rsKqxiLNaJpB0pPlmKm
KAZ5R1a5NUzlput+/loTb/ZlgOxm7OsvRD1qs8lfPS+VUVDvwPXL2auChPzV6MwnsSLM7fhc5jw0
5jrRWrPhRqNTcn30U989il7S5X8Nnm1uxKgbCvfoVUCS+XH/5RL+7s22Dpgpajgu6hPT7DxxXyz2
ETt+uFxNtc4qrZOJE/9f1s3OP9cGMioUVrCR/SDbFqPuPUhyCQt94cSfiN59Nnpd+YG4tmPopH5t
L3yKraj+7LQRKZ2w9R/90OaeaYTS0azN+PhhnwbSr6PflfDd8CE+KXJl7TspJ/4E7cCiRjznFCAv
MZwbWAE3bQj0EiyCWb6FkeSsY9i6FhaBchKmSbSGd6w5NVNDsu59M9uEiyIr66i0pf1sFwvmoXAT
tjTXzN0YOWi1/cuWRj6+v8K8XgtJR9RJcnMNg0KoGHEHC1byrRjGcp5cnCS+ALCN8mWTombh+aht
+VoNz1ePApeiBf0CUq2OxPm/NBl6vei9GnB7L8RU2CnwWItu7iWowBaE1d4Z3SIz11oXgnJzqmYT
KJEylRz4T6JpdAgk0Lp/ECOvgABn9ugmtw6PwBp/efDUBP5RQd5bKdJqRdrRO5eCJKmoYx7b3axf
CyPUmf55EIRI8eQkjH/2mdfMPtVEuyQmwlDzdjJYPRiEcu0FrpDIVfKXtkKJ7tfg10whFdImpTqK
Ypjpvqd52TqEymEpboPzXTEbYMb1p4nZdr+PThP64BJIn26ropm3mifmZfNWs3OGYBPx2iTlvl6P
T9T69wubjPthjNCLURPLI9dKSVFsuU2xrOAq8Rv1sZ8mIcawl40CMlv49pJpHIMKooMs09qCtEpw
tEs1uIrZIOc/kibQmIuhRWb+onv9EeEg+akc1i31MRVIOiALk9y5nWkrtzH9fYrQxSmxYOHiTJRH
K9GFWHyoFnYGspMy1HJTD2lfLQpN/ul6n5+Xil4XTBwMA2cVMSTKTjVTDwgvkrJHm2rji1tryvNA
0nOpRZa+BzWlPPulZcN277koTudQhcl6tzSn7KuB5Ove0IpvxSjbHFcnG5hGDxBYU+7HKQ8rGt1T
9H1Q19/EqJlytsI3oHTnH32nPefloif2VTKp3MPSFR/7qCuoX+d5SuF9uOolgBlhaxWqNWvHdbZj
kUmXnDrd9VC3qM31Xr7sq0Q5jKKJKwBO2SQnuBCGd1PTfAbXx8FL2p894fLOW4uCT2kmlzvQO+VB
lSGW/K02KCQHxTALsiNpEf8oTLVQJawSUmemnE4U/L/0CYVzaVI5J/Uq0GMkC9+t6JX8aJiWd7xv
IGbmXcYUuuvV75cxtBWJ8tGLl0aQfyeVmj+RgSqeJCn+i1x/e9KnkSIb/Q7IJFJWk0deqMVTFjQr
qM/Hm/BXihEh4p4SKTEpGWb1oNaE7qflYpHrxgqAI7S+7xew4+ScpAa1/VqeLztCJQszcrKjcAZF
MO7VgUohcX0UIuT9YJOWhLjaarW3piq1syUBjxVDy4NUeaypyhHDwrGqhaxH1jn1JPnt55q2VbSz
lMAz7haO9jav4SE2vKkqan8+nJaBFX9NwOBcs6khhalcfTUx1v2kXjrbxESiZ+gkRKj8iKFohIuv
B0896MTDbBI9akZ7k+DMvA+5Q/vgplD+/r7c3VOl1tztHbCu00sQTW/pMKin/rZzpfpocPbMYRtQ
66Palzuz84adrdQ19LSYYtXUqFoRY9EV1vsasdysSCICxS2qtT+Cf27q7B8WZDI1n1Eg7ZSGI4Ro
4tZzQV1N40qW1LuRcpef07PjB9s4rWjMxvm5WEzrWqxuFXD5H7c2YsdO0Pb8l21zSl922gB/I7wg
8SpCceaT0jgdv7Q6Ip2ml31S7BdIka1XiM7KcxUiGWj1cfopdYd8bXuUl3PEhui5lBdWJisrZ0Lm
IwWdHo0JuSl6wjYCRAdWPM2IJvvdE0No0ph2jBhanm764c26vcwz8wle6uam+El7UxXDXXUdijez
zZQL71zl7laYOoouYZmdKF21we73wiiaEGKIrQmgY+K5bm5zYz6FtZvdQGdaHBUNijizqnQA3HPB
IjTlc2KAZqPEdBVCr7nLyVa/NhXvUBUaSA5PSszU/1Jd7Tb1UZ+GXQ2ClQph9yRmTdv/0g3OcBFL
QcBek1ItbmLO1vNto5vxo5gLpHoBAid+VhzFeemQH4bhxTGl5wCmvBuAzeqYuSBSp1ECtcG91zgx
IgRKW+3FRG945c0p7WYHkxbPI5PzPNH40l5W9AbBC9yELzg2b9N4AFNmX7E7InJF5Pv31fc5vwSO
IWnKWvI8d+N0PjwEsZddRSMbSEONNQK6Yoig8c+JKq+gppFlbzM7p9MskhPdyo9yqOd+7xL1Snb1
fNVZd02OQNDvCbHC6IjahZIFGZMubUyYtvdcx9ynCqoxEzmlPEntIcuFVrCgtZzH8zTChRBeivFQ
18Wu0ile9qNxm5H/h+XJa2+upvJ5m3padA7RALySU/5pCd2sm6I+/IOEwzTR5nVJBQNgUqLFa1eK
qdMPHXgCIaDdd05t3YapoSoXFeCS6FisBNbNTwzrZiiuta37yFrMNl2RlBMVTkdhEkuFLzQ2izpV
fTCK7CYmFc8L7peZbfNlnJaK4xZumqPjW+2ewmyK0+N8fDN55F4lekM8chrasFFRtq8/9K1UPUW6
tfVkdQRr0nrHGITpMhBD3YrWceNVOzEbFP2X0J1S9aBzXgo+vcILbhWI7zkQIlrB1kWlpBtoOYKt
GI5hAYpS8Z2zGColiE8pfUs1v7nwSxXfF6HPAvMwTA1r4ZVrhrQoS/D8YphaEHaqCG7rBR9bM89Q
WoAOaF/lVrrlpqs9kWzgTg6RwN+BCf02hPhf4QjslxZS39cPvjo8AWix4JvGqLzz+LiieNdZ1fKo
HdupET3RBEhRHa3Cdws40JmRgFstWi2qIdxkGJXVo+bU4VsX1U74nKdN/ZbLzXelCTa2VRQPeSer
z5SlA48sK54UA1977kF7rDyjc7diNtA576NaogHAwHlA+fsYucCkosm5JIZ4owT8ICbF+rD4Ftuc
hoTFz8PPXinBcD15SznE/iPE8rJhyKuYr9qjaCi+kg3/sTPa/JFizpFYkgzZ5ehG8dKOOa6mug4x
6m//us22mm8YF9VSv7sJgmR9p8TXLuNOyeMk7PigEa/N1IiJPk3NvdcnL7VZ/DJNC9LUzs+lGS7v
/o3pHUJ/PDeConQinxe9uan/wTYkxn/ym5eFIZ//TKr7lR57EVhpF8adQadieKo5VStfhTGIRvTa
nDzJQow/TIMFDXZ+4J6E/b6DWPLBb7a988nh6tjwffiuyIXKQwYXfneleYnofXw1qU5sqOexbvFH
R7HjvLfw03zJWBfcVWDqRiNg2dmwSvOpjfKNMXFLizHUJgHgYQCNs63rNTSM3o2nhY0wijVzU9pW
eMjzTnoAOGg8tVX6TcqM7iRGhFzVDWczY9XyuXlCOGQXRFl/ShtbQSWHSo3BDFX0TVP1KmyiaVMD
kktbzdZimEsj2N2iHffEbPn8N6X/Cho6oEJNadAKzNKN7gzNOYoqhzqVwDtIE/MrmxK4BiDkj6UH
Bt3zr6JnqPzaZEoDO/K/TqAyRvTYNd6E3RyTEBqKyUWJf1QdiSSxR5LZPuQQvcptTjJRkKU29L6x
8C0HEgbutxhhkmNSx9nR6sOHQDeSbfjbJOyFWfr54mO3p6IdK2/0fbWYf+f0ezdh+/OWuev82r3O
vS0gJ3utdE56ruKghWiBSoOcGpNFYLb+9xSYJ0VEP/jPfNLgxnoblaxeuYodX7MMJkHI/dTdYBbK
1eQZbWW2Tb6kdN8h+VCPJ18Hnr0pfUqJrMrqV++MoisazQOg3taaC1wLzDbYbnU8zdMDFPfNonF5
m9BN/jJPBNDDosSG5qWcZI/82nI7ho5UjKiU0I9VNn4WI9F0uT59aLpyrVZD9ihscgARTDnafLkx
uYhmk6oN1mJOn0zQn6jbUdKa5WxLktpeDC1g9XmjPvrqKmiX33elHOxAmVy4EHsIW+rALevGfbgR
Nh6OgmWhBvUOnpFrlg9IfCCz9Ng6Zn+GN/McTiPK5IvHARb+DaRp40oMRUMM/ztA+ZDoJG5xZThX
l4y3WCRMNdXWW5gN2mUJMTR1wv0AksxFmrHP1WsMOl7Px+BSTyNhV31TP/LscBAjWx51UIrqUGwt
JLcWwnhvKlm9uipSYVoD05yw+Z2sXfQhXFRJGa5NRyouQW6QnYWadxdbinbh77YBPFvKS2uSQJFb
3f97yJVlAhkKxdytfkj1IPviFxSu2rBSQXYkSetoLKyTDkPJwalkfWsRFLm11EOuoGCR34ws+EqG
q/xhhVsUNbwN95lya1E9d2sc1VxmhYfNbBpnkfFsfmpq5yBmTSmC8T4e+IijNWruZLCQ+xiJm5Wm
luaJsvnvUCr4FFAoSHpPprmZbSYc7btMbqg3x0PYpX7IW7isfy2jdvP/st0/XVXYplfIuUtdeyDl
yyl9WU9NM2VeRUOx0SoE8HuaTcLDUwdl06gy/9DJV9jEejGkEPQRvLuxF6N5X6pkUrhAthnlUocG
WPkks5w8F21Msaj1F1T2zrUiwzZUabHLVDm4pF1N9a+hmQ9Eg1CeclzIldAhXSCLYfzVG81TF/EJ
lvpqaXTkODnlH+/8qu+oVkV3cBJ1XRY6pTITs6qqGTSiNzXCZZzYWZspah2MyY9RzYcrdzRornu/
/UqxyqGgrPLNg9xoS315uysCN0TGRv5q8BnbpbYF/U5mZa89BUhbxx6HtRhWfd2uEWpKt2Lojl24
kg0t3Iuho07kVwhdHAdulajPQrNot1BvFbIsndF/BtecQr9WyLb60ivpz2E5xVvF0IkcFyqy9ues
GCa3XF8Pnvy9HUcH5ldTRnUo1sH61mkEOrrjBGMqKJbwx6wSqZXPYiSaxE8mIgv1e9hpabLurb1q
EugnbKBRDiNr9970sE5hTNGRBKLQTEzoSDncZ/mq6ZQoTd5xaajrXO3gnv097RSGlq/Ejvdtqaxd
DKkrrWukYpZt3GYHI0rQCUQudjWCP/8qG5AwqM5f0tgZ61Hxg0NT2umTFmlfEfFMtrnngdNpvOws
Gtvt61NnX8VgqIqiWc2TmuQpS6NEYqlvim4HoeGrmxYUEzqlunBUS7rUk2AI2QDvmsawLRmK9s6e
F6mnLzob8smgbogb4CZWwUDb7scWpUvSF+HnRoWj0jTsL3Xn8UMX5fDEt9RlNF3dwhmROV/+H2Hn
td02EqXrJ8JayOGWpJhEUVmWfIPliBwLKISnPx+KbtPu6TPTF9WoSJoigaq9/4BM0Bejlu2zbU3Z
ka2ScYPE8/AlY3ucW8EXm0gdmdpaBwtrGk/27P9Q8zgH8PiGdvI4wngkH9HbPHcT5yJJpo/PtuEa
n2GU4t0JROSgjo6qKDgKxV7NY2o5TaoiaaB96l2DQXjp+SgN17N3VwfuRh1C/XSxayujtRF2+r3I
Uv2+EuFHm0TGQdVUoTrTLFwNcOPuru2WadqnvrbmBqtKXQRv7mzNd26YTCupYyo4IzJ3E5ijv1PV
QnNecXVe48aKJ8YiW2MbacynZsYndZXNcSFW6jKK/Eysrl2633FoaQ2Q4Uz5Y+CvS2z/VnbnBqg5
zuMpXYqIKEy5aa3h3avcfqc6cN8KsT5Jqk+uXcI4rNtY8LceQA+py3iR3UkXU4vlgXO6FIuSz6V+
GdSTcjPw+kIQa8FMK1S0QM/N4PgZe3iMokutESrGz3U2993i3SOAy/NUT619V5jmqy7DX71I36XH
acAZjn2Cv4JLF32dvWzXprb9E4X9g0h7gnyINHB8DA+u8KoHFcjPzWZe6VEZ36pqZMTxTaMjTeZn
3qsYZ/yRsvmzG/r1Nu9Ggo+B174v7VVjTp+hzCLLyleY9M66ASF1rPQxebf9DDHjQLz0EyqQRSJ/
qGa/GOJdbY0rp9i7nNGOKHej1Lxc2X9XJ20cFvtCui+Xl+ExcCuswxHP/T3nX+tcRhvYC5Sr65pR
4D168CB2bekNJy2qBgzvsbJyBuO+x8vcxsyXNtWb6eNwUkXVli/aGHm7TKRueKfakAYBQ2PW7UrN
AGSSEJ5eVm3KOdsb5H9qzF/x+oaTVOfDNvtN5uIP6M0r1esk6Ucl9H4/d4YJq2GZkcQdmaDaTWDp
/R6oWGBI+rgAzL5wjM0ypC0lG5qaTUjbkcTYaW3mbmv0zFC7Ng19E0Xdz7omlK/lDT6B8F5gVvxj
9s6/Fdv3fvjVoQzgL22LQsa/OvzSg/x6XUaNVi7xF+P4v9f/r2WubRf7+N8zSgdlFX67vJtkeTfJ
Yg+tRl/fqxObT5FdWitDE82GGEP1gMNY+eAtV+ALIDC596pFFXOMi1w7uN4fQ4O8mzgP7S9Tfq8w
NlPBbSzsb9RMtbTt6/I8EctSTXYhYxwvHJswchKn2zl1omBl8Fy9q/3hxlBVNa+o84p0pm5v9Qja
ODQ/2Z8SEKHXd6ZeHb6vxw1/lrtrR9D18lYQdLy8DVtfTMC0DUbO3mNB2KkPCJSaTuM/5iKw78C9
HFWfvjRVg4dQhzWxO1qqqqOr++GmNYJgY6bsw9ec4MKVoH9xg/YuY/ij3ruI95zUKtwV+kfcbK79
YP+6A6oud56f7f2kd86dU+U8XwtSoIbQgeigbHBOZ9s5qys/aq1D1HXPl3FqSjTk38uwnPcF/1kE
vpnh8ZPYd8JKVu6yqhp3XWrBhU5eXR0vL2mglZHAytoMS7ZxkH0EBa+u96qK1zlGwA5UJFX1C6Q+
2v4ZwwD/Fn8J71L8q6o6VJsM0mRbT3GK8iDYPysd8hX+Nu0jHnPtY5KS87JrE8bXMLV8zBTwTP5s
U4N5CnabfECtQ1XVODW3S9l72ASYL3P/tZ4QcberBVxsA9fzW7uSv4qg924HNg1Q4FFagkz1T8di
Wd5ghIAcp5OKqt2iXY7mBDKDjdFEG7XCH5dqWTVa9YQoiPBDwxpp1jGPwnwTS8y6wBO+S4MTlGmC
bIODW3o9FPrmUoeF6p8uo6YgQsHCjb/+0eOoSdUyH9Vzjt/wBNmG5+xX7DbUbmdYheyvKJys1rBh
JuuHoI9pHLOxTk4JPFfU561jWuTbiBjnPvWgVc114xzJ2br7yB6eNGuAZY0q8sqaZbflADV9zogi
wD+d3s0ITQS+Id22zeWlvXTb+dI+FOYf7Wr8DJzkMt7Oe+0OV0UkWUbkk4amObeLu26ecTzu6ik5
zov37uBhLWBgoLcVi9muxcFlzy8q3qjeCGnWU+hmPKCWuU05uQ+6luz7ZSzWB/7Rj8I3JEznR+FK
ayVaVHvQgsPGwbG+WEaPPUYkE+TMbSiupjBXeRpkZ5nU+TOOS/cNauIfwKzKrRsJDYG1oP4IYDIT
P6oh++HRTsIf18TiDopme4d0NQZCDSZAg99emiI3RqCITH57Z7QasbQCeLYarMaoDlVVRe3BYw8j
HHmieNF8uQ5UV9oi6VwN367Lq2a1yLVtiJPPvfeRj9W8bS0RGdtmdiEtahzXNhiRNmvuo4Jt1NLl
pFlzGnuLu3gRpPmWAFKx+h+zwFKlRyuwNpdF1HqXQXYmPxma1e5TK03O18KtQFEP0/ragjxSckbH
Eq+EOXFeCElGB9V2HaKuRO3P69AwtM21w5h8phE1jXaOLOAdLi92aVSXVQuyA/WmjZXbf74LyyMU
19f9F7/NhmMUTvIY6N6vQrWpquq4Vv8YkjZavvqj/nsZbQ7tdYit1lr1Xif/f9fylhfWujre49l8
QNpj3iWjF6/aRUKrQ9kfKQC/3tRaYN2WcYD0lpLayhCNusvI76wnJyHYG7aTjsslc/SKP8o0m7dq
CPIDCcpKGDBFUe3sx9zz2D222scwGAeYc6hx6/FI8mvRLl/am7n5YWUodSRpbJ7rzj6KuN8Omjym
wqm+xoUveEpa2muS2s1mFNrw4OpOsvPQ1rj1sZ5Y9/lUY21nIn7fdV8K4aWvVq15DxVE4hK5t9eQ
fMxLFR1VlyqQfgDSrAt8AxnNvuJRCHuF5+63Bq/gl8wyeX5a2lrVHMyMXryRH5mf9ZuJvfbGs1au
lmTPUdzL52ws0o1fhN0uL1z5rFdVescd8E11qmKMws8+u8WTqiHH4e2EDXcz1QkLrVnMXxYLvPjX
YrPI+x2B4Lup70j4zRV7mEXER6KQDeZkqaJ8cuN15q7JUQNKEm3gIfyPE48yxjFygbCzA7702tGI
+gs2Lx4Sy0QBtCImyzRmDwppBcrwvumK7EGBsJY+sdRUX5Sm90LP9dXUsevwnK4mXZjpK7D69ZNX
2dUTe2nIEuVc7lRVdVgVPOE09c6qSTiyPZmd93IZv0yKtMUuNeLQk08yzdeD3X1Ng6i/VUPIZPj3
3eyurxMMvVvr3CRPwrBXmccmOKsT6SAVnIeHoNDu0zbSOCwB/DxjWSbPxSDI/+s5pJUQKc+d5cFZ
wKOo3YWhYfEhhmLdODEpsuVhmpsZ2sYptj9LTRWqs1pGXIf9722TxIVvFJB7M+2mcn3UCTlT+8iN
3Exp4d+OY9zc41HSrHFpLb793yMK1hj/XqM3GjxJrCraN1nePYtJew95j6dqqbVlH+/nYTTWmmaL
Z6sau+csfzftPHtSLQ4eIzgZOsNW9SVT4J3tEZ2kSHSPeWoCa27sM2dTnLkLKb8OPLJjR0vfOy+w
tiKwkkOV6e6552bgDn542/KYa6HrcjnOgXbj1wAgcX33kcOcMVuaO/N1QnrpUjWla772MvT+qF57
1eD/mlsS+9ujeVvMZndSRaCjfMBDt0LK8Z82daX3KF4QCg7JgpQLwHMqsNXVUZbcXBr7BU2a9t6+
cK35ONeoYytR9h4HJJ5J3os0Zm0/yR6ofmkmH3pjrRH9jL8CnAQOlvivppdikViDwckkwq5WcnYG
zTxnKMhAbuJnciqi+ubS6aadd3Aj/VMMpYFUT/hWCW4RgTv3O4mBzaYKZuuliW1xS/pDrlTVRBz8
IREZJj2t1q8t65Nh1v2z6msRWMi0Jj6rmlFP9do/zwm38gc0cPzbKdOyNQAA7EUmd7qTzWytsVuK
v3qWt2Wn5HySXY2qiIlCljtp8Vu9GIItA9TMbDEmaUcUndRMttbJ17lxtuXkOZ+GYah3MruJI6S/
ZxDD7fekwedw6gztzZXD19Zps3tV08030Xf6K5C6/pHk2l2eVzh/9yGZTDOP1qpqlkOxAwrs3oDT
ey/gxx+a1i1nUPbavK9BXZs5oSF9KZx4RHPq99VYoJTBYWDYqg5VGHXuXsZ5CH7cIhq2vs7PBUkU
7I96gQJEGG+9Ehet0e85GbdTdg563eSOmRtPKDUP66wWPh/6HK2E19rIcVnjuvaj6tbtm8a/XBZh
Xd0avkMI2qtRZNS+9Rbq3ATcKqyGRmDgE0+pyhqwxem74dkMF8/wwk6/5WG4JvTY/yxS+WAjRvUx
T/xgbKupH7ogq/dycIkRGoV5ttJG38QGCXs0u7+oSZN/qFEh+uE5Q7GK9bJ9LSVG660XylUb4QBO
flCiKMpvTkx2u+8yt38hJrF4jYFtV71tFUckeexvqtOrouCZD0Z1qQK78zf8u4M7VbNc4a8tfwBx
tiyNdPF/rqU6G232/14rwfDEtozgzl4mq7VS8yXKC3ujwm7S6XPcjZLuV7zuj7ocNX9d9CgOiWVv
3Zlof8zowezRinBeciP1to0ss5tu2WvLtEX6VuMOLJeqPlrzmag1eV9qmlGbz2P2qCaqxTynPuDg
MfDMox+DoAa2VhHcqrV0a/zvV4pe6yjh0WNF4aWIzM4BOhpnybaXol+pnkA2v7pV9TJGL4RxAOdx
uE5Oa04WEfpBK2OyuI22YNxuTRdvM2Cs5AJz7q9LU7jInuuxMSXYMnF5GV0kgGs1Iz3OSOTpvvHh
6DEw464Pt0NUTZ+tGe2pf5r7BqVd1ax7/9n812i1SLnE9P4arZrjNP0eVGgbj7ov95ycnF2GGv2L
PUXfpNtO3xAJedIQIHqzzdSBXOXoMDdbjj/9PK/UCGQWt4MMYHOGcQ2gvf9kpca4tsjA37GbRHlV
17rqTtV7cOPDogsVDN/YWmPbVdk/y6g+4yvjfwxmi9tRQ1TbI566a9HZOXqi105SBubNXA3iBWHz
AV05MX6rWmu58dg/CQztUB1e9WUwv0iALeiT6GC8lk/NaYF7/Ec7Hmp3nV3rL5GPFuzgOL/GJxhF
Xcdf25fxchkfeoxX66sP9O/x19eNWOdf49X7+Xv8f6yv3n+7vH9vqm5GEigvVuD8iK1++NajAj1n
Of4w/gomXYLgv1PuCRmY3/BP/z6mtndE5Fay4XScPepB6Tb0w+kzem1IsbXaJ89E87hZ2jEvnj6j
yLO2f7eXEO0u7cv42bflnuhJtyowXLkVdta2q7zQ3NtmsDwMPKS5UT2qUB3XqrpqhcWUf3VXaX/s
43HcX9snY3CIlMX6M7bO6DIVmflRS/Hqk1X9id5uoXnojfXzsB/xqFmPyLBs8zpokfajwE+rPamq
ulKFNpAuj+xOoITCI0mDolXP3Z0qsjro7pKlUNXQGZ01Ei/d5trW2j1xbFWPtDndWnY0r9Q8NUV1
TDWqsnA6W+T9Pf1DzhZWb230WvlOcpKDZ1zapxSJkzF3sdPUcSThbGCf5YD8S5YXx8brcVHPQXPt
ghLjbrTbtROBXnhzHlTk2Vr078r5eUw43gQVxy1vesYdZH728S6AUioxX1zaoN1MGLuy4UhcaH6u
+QC5bXruxgAJXGAZKB8HbbOORh9GQW6eVa+bLDwrUGI3hhXPzz1CXMtpmM1kt7Z0K3hP4+mTgS7h
zzx78FAyjFauCz5iXniCyOrf9Dn7FrMCdiD1/rMJw23Y4TwXn5GAWo6Y1oCVL0pc4173YpABBsJu
elMfVW0kNHKvrpp7IZvxcq3xjN04Zs5nNgIEgsMPa6iIoJ43MBPv2rIeq10rJ7bMCOqtSU6Odw60
rRItKJR+LPk1FNV6rCcbvdtau4n0IjlmxjA/CSdFchZhuf2oO8GN38Vi6484xhpaNL512SL42JXx
wUz78W3yU2PFAbDEh4Heucl4omCAZxfJiEtJwxPjd4EJ5K8q56P0qAUNevRoAZ2hQclX4fVr9iJk
TVKD20YW4YmzVOHZI3ony006WvyTLG9R16zAEhOCv3FrYb7X2uIhLrLgnoRbe2uDLsEbSpPwJeN4
y+LdqulgR5S+bz6qgs39vaUbSBlGaJdd2pEdsLX6QYDcfqxyiCmJOSO7/c8UO2kG4obx+7VpRqRz
r1sEtK/LkCfF2IYn42WqQJhync99uTFCjJBbwDh32Wxan5DibyK9+1Q5ZnT2EfNcqWY9M3HQsN13
A1VL8v3+Fgt2cFMZAcWNZi5wZb08tFkbaJs+bTkjVaW9naVR3PtZVF6KAqsTjKGRwHaBopwrkJU7
3cKHzRH9dF9E0oV9Y3ifkWje1nZU/aiG7r1qjfHN9vThRjNTccLhbThVXdVsBrPvXmRThBtS5Mle
GMn8RnwBGE3UQr4YjOkt9vvPGlgTaILU9Mhhf1MMz3bZ2S862Cn+vPNbiTPPQzwHT2pQs3xl4DwY
Ky9Badks+52mj9m2sdHvg/syvloyOGk8d7+4PjqY1gg4J0lwnYSSiS7dOHRfmgkKXeXl/uOIstjt
YIADmEBqf2kIvlmBV39CeT/fR16U7ETndB9LykgNwKUXDdyplMdWmuazmTRvPXHXXUQsYN8uwq9d
YBgvC+Jom7VecsTGFxIkYlZrzL7Mr6P2szG16TuAUu5+8MWf4sBL9ladWHtfhPpjF6HtjfDY/B38
EAJa2rc28nNwN8J8iDxsq4X0sJwF6lBWIr0NFgVpVYTTrJ/A/hTbaYFWXNsuVz4i037HF+rS4ywD
Y4OP2LNsGr3f6/DZuBihYq/W1OV4jGaP0OK/L1VdFaZtj0cdGsn/HKR3mk7aORrGo5M2rAKAMQYj
hFSCDsjMSgx5jtrEeazbUT6kwZfUtrBVz4u4PEVT+KT6vKBzHuNa6vu2BJM6QClI15kT2zeycg1y
WEs9QmV2za25QvaN4YGNxmPt74oGlb+pNo393JKShszusQ82yPiIGfw3BpayfxAiAfavD2dVQ/C2
f6hdnwhzmZk3qk0Vi54CXgXGGSMTllJtXWi+F4bWHS8jnHeziI5EKGa0RCXcrQqsBd4xC/6xMb1H
svfpfa4HmMzE/mNhNd5jWTjdEU/tZKWqkTea97gpEsKT/vxFGMNxNEG6aEE27zvNtrdsOvQPAIjI
n2oHMWqPRJ7k4+g12dF3zGAVhdFPu86WLd/iYe08uw17k4682WpEQfnVzNJ8I8JG8Po5RgCgBO88
wYbF86Cs60Xr3/axLsjYVvI+XOwKkIidnvselOBka8V7FGHb7HkI1bku6gLwvB/rUGRfcfGLVrKw
MfYYkFTLfGFiBpECzfBk8YJcLF5Yfeo99gT+bqYR+CG0cWPbNQI2BsCDvVua1q1k03uIJB+jry/3
CN3t9vY8ZHfQv7kVuWN2j9Uij0VOAY/TYmbSRPX8jL2ZTngEQ7bR8x20V0bjHf+EDMYhP2oPIdsu
9prvtj4d6nIR4Q8dGMP9jMVBEU8rVxre6+xij5v0LYfqqIUhbWabQETtOwgknCGsCvFhy2vf63zF
WSh6n3S3OiElkq/VqNyD823lPrYjyyQkXzZ+XiKLagp5dkTY8pt2W6xQG+3NjwNIkQHRicqUz06k
rfXpFDtnmdcJnjVjeTSxUPpm1eV3R3fSD90AvpikPr6yhkveNc9ngLIuUhdF1J6VXY+JaL/n+k1t
rfRByHt/oZEpJq1i3ILFlMjhyyd/oeOqpiGLUGfJpXkM/Lx+nuEuHjGZlqumzeR+BBO3xR5Jv8+6
JEG/wjirGkhZgClLgXJht8vQJ+YJGdnpTWMN5kqrC/cJORZzNY1u+Fn2zT0uEH604lHrLoK2vOpd
UmYwR5oy2ZZWxZNysDINcFSOp6uZehAzOu+OMJU1byIIV+wT+9Ol2sjQ3HYOgkw+aWn+DGm69TND
1496JvDZQmZ0lZthc6eKYknetHzy46UxK/eo19gn1akXNuojxMhuGgczj9wHFdLZUXrOrWLrakjf
T+DA+BlX9kMqA+shrmRzhmCIqus/TWK56lCYDMfJu722j5lmr10h662RZBE60Rh27i/LcUcEuzM5
l6XUwliO9ifRDj8NMaOtP8bVj+IsBr/7oWVOv7L9Znr22zngX2oPR062wWboqq/sAFxcNEghS72M
yYRBsVPVa8elSvIqC0R596/20e71TYqu9kYNuxZVRQjDLh9Ui+0Xtb8ZJ6Nfm3ZQ3ozhUTcj+aSK
2OejDU2pH1QVpXIDxV+UeEYhnzS+hU/IXJa7yPdxl19mqTbUNGGvG2lwVOOGDuJLNofby4RlWGXG
5VbM4bRRs4bWlk9tq79hSVqdVNPo4zUrRXpWk8DuVbiNxPuaDMXZGAjETQbOlVY7EIxFlp+7p/mh
RUW0tV0rOhJWNp6MGXlXNWL0xFeiW/qz0P320Dpi2IYdXsF6lR5EVTsWJi9meG46+P594JxQJUHC
FS+BjWMvIlVYE26QgW0PxC39d5eHS1J79lucGOlpAIO2rkPXf7diwa1Qb1NO2ZXz5oTYnxR+vO4q
EPOG4WcHUVjGCXxaskvTdLivuq6+QW1UfyJa765tIdK3pkkM9GUKdOnd6bOGIcQ3IdNDnVkWzzZ/
2iXhHMIroehjbs5BOZmcbojGuyHC+vn0ETq5v+7mYL5tMum9Jrl7E9cz7eiv7IwZ3VSntMaP0iQq
LZF1DYlE4EJukQJZpk8VsLC4Huv7vp7bxzAevqjptW+6m8JBlt0ke50lxR3BZusQBEDN+3qUZ8vz
ypsYt90XpzEcKKxl8kW4uEerI087HBI5uD8ROXh13Kz6SKqqWevCMJ/KcYq2asWBo8dlRQ/d1rNW
DJhPjW710oyjA7TfSL44sbwzM5NDFCuWoCq+G2S8pm+L94xlxv6Hm1j8PQbXOllFbD/HAzCMIfc+
Bgsoi4b6wMFGRfpZj3JOkQgUzLVeYuhVXlB0UWn3t9w5+rVC0YFq7ddT+TX0mwQDqtBft0Zr7qOA
6iBzxJKGAddk4jVgqDt7l2hYhKveMeOEFgPJXqteq4HU7kEtxNvPudUC09+gWRx9zeMbHv7G16Y3
Oky7Cv3kJCK/nzS7XKhq48uCMKsr89AKd3rlrF8fIzONbxSw7O/2ZGlXQLS/22v2C//VrsZrY92S
kSycvZ6n0bYIjBgLeit9jaWl7foM/QMvTLPXwdTqo2tifql6KyPXOHdMPJGW3iAwcVMf87vZWJI4
nfiq4B62JvPjMCBTcEV/qDbynaTjf6M/tNHOj6pNAURUh3DICwjAoZ6F0HGAQ9udP1ukkbXU/Gh8
7uzCdLE8qT86HK/f2kVAnyAgCmfL0PyHk237ClSjihTYU2+f1ZW5XCHofz9qc35UTdf2qnS73fB7
luogIf5ratg5f8wy4/l7Owt7bxpGet8XmbepoPtsnBqVddWmighqw96sA1ytIPHci1b2bHDh/sHz
stdyziT/wt9TcAfbBU3v317GqbXCENJktxBX/mjU9NDdeDN4h94RibaRdtXuW4RuV3kgYgw3l1fI
eAW1tlrnMnt5BbuW3qYIDeJOVh88urMB084Y2++B9aOu0vGrU5fWmo+huCe17BxjDMK2Jna797GR
OXikCe9GKwJOloYs31xdws5pzH4/LtXSaZFezvz2qHoRc5BAmeLhNOlJ+eb0xecgHdwznO7yzU45
yvOrOnYxXxs951XFrNcfYPiQN4rt9JxqQfEMc+hetTt+VYHQgDQ846j04Q31Zgrc8g3bd/u2HpJf
08MCibEEFfWz5eb/OT0C1PLhztVlOiLs9m3kBebaKyzQGFYSrrOAaE9mTZwF/D79JPr3AFGj164V
2kOUk0gv/PRTb8X+kRBPh6dNnX0aObVudU+AluJvsgo0V+zMKcRhzmrj89jhzj6iD70XExZJWjTJ
TRfXztucuD/rHHeKJn+EmswWeyFhwNdYpW519i17PCmnXeXHuzTxfceOw/nHovd3U9vgWTgUaQiE
te0Pbd48pahT6zs4Ad0fVbxj+gNWUU9Nr1fnOGthGIZBsbFsGwXEpSiK/nOOXMphkg3GgVOXFvcG
iuPr1PP6raqqcfrSUUwmScTWKi8LtGO7CawcFJ60ppcxJIqQWuIdB8KGDPnkbEAjLQEFBLfR5M7v
Rh5qb06XrzIn695ty9WP4ehrazUrisx+XTjYRKte/X1C3u+dQEtyKnKc1OB4d+ze02IzibA+ikR3
N4Q1463MeYKjMSBdeIycwDz7clkh1C0A5J7ADxElkWT/s1gUB2uRydmw9/ZX3dDyfEejbE30MX31
uwxkFl6pPwoBUi90v6fAEAgbe/OzVWJDO452dGs78NmQikhuNA/OvdNW+BXNhJvJpqOP6HwduAuT
GoyQtsQ2YTeGtXeAu+2eRRI0m2DKzffWdO7VC9lJvM/gQmINx4O01megBlWY3qsrVzTfNS32SAT+
1d60XYCBPe7iBaHP/ahx4JS6I0/SFcNJXfVl+uvKGxztVk+AijPg2vyvobijD5feXi66Km5NYDIj
bZb1cbEPsLK6pM0G/kB3jZm+q856gYtUyWrK/fxFJb88zf7CVqm8U134B5QbE3+LnepkC5Jf1mqS
QDsWI+nkODOjB0zsnA1GTUCbEtjsqi1croi732i6SboYl8JLexOaYi/J3q7UiOuEPEFaKvDGBpTm
P4skBW/FTxD5WV5GtatZmfTtTZBhR646/lidF7Tvk1SvHzlK9K+i9O+SSYIEWWq+UbxqehKcVc0T
1fewWDQ5pkK+eji64zVZzydnqdbgmVeN7Q9AJ5ipI1qzNqNAHnsxy9dMxtO6wCfvoOYS8cZaMrXn
vZo76tywpyG2d5f3YKAwEkpcE9RcnyTXtrf0fKt6hyx0gD4u/noNFpxt4WKhKIf6LXTT/ayb3mfX
1txNDvgB8lBcv8AffLi0o8qxyTjPn/Sx7J582/yi2tU6ySRQ5wy6+cEt4V7LbvY/j71tcLft2vs4
yYKzazouYQgDDcGuGDdixFay8ePhARbm8KAt9PyWx+SsB0DOfrc7phNvSFw67NAYoToix8CsokSB
ZWmKal0LEHad7kvMSm5VW2Fn6Yo7prNpDl0K+NtgF3/TBOZ0yEhsvgzV/Ni1Az5BHbHAyRPyxfUg
I+IQcBqW2qUpRs2kRXNW1VL4aniZ58Otqk5hWt5EeTxtwwwMot/37rZUzB09DvtVvVxiHr+1Wxkv
Wxja+oXdY4DrrTddGgPCWXC4xpztimA+lrWnfXTcUp2CHTlH6z0io3y7QER+dEWwx0SteuUhIW5R
iF0cdmlHI+jbhOuNbjw7Q1nFm+khbhrjNmGbfWvBk/F7IuQmN+2VM4ztU6mVwT6e0nE3pvn0Upjj
N0L/7rfU5T6CXsKnqrbzrQ/y4kgwPXlAAhc5GTdzv/nlk6uP/dfOxOLXC938HBiAAoQA9ap5hX2L
NoJYhex7uM1RVUWYDfbtEpgB7r80/nEZqFarb4ot+WE0H5f+zjGydbAcNdnerzEkCE/Er21/M3h6
skk0zdv0ReedcfDuOfOk/FriutlLy/LA19AROQLAqHRGSIrcrPeqkYyWf+l24hiySeDK1YhS16Y3
0DvRLXd+wjvX2S3GUlh4TV3B3Xj8gblLi01DOj9FAQdORFbOqqYmkD3UN+NyVNW1ui/Y2PbrJhft
gxoS8gw7zJXhrizUgJ+cpYhMxDeiMgsOqmrJKD/H+h7G8wOUe8L67ZuD+kK0gjj/pPOWP+Ioy7BL
SqpnHe7KjV5gMVCjynLwwjk+cFqKznmQ4IdE7OU5jhptxQ+/+yyb/NeKJjmQf1YU6GbtgrnUb7AK
Nfe2kaFp0bbhO0LMP1rXah9imATYPQZvqnmydMIrxRzs/GVU7Vk7x0yMF07bM6bvpsPfmnaJPu5m
BMt9xJlKvJfFRv0/yU/D6FoceaHTeVUNFzsf/6zibqmtSEK562KaMVoa7PaUahBOt9NyKRcrIFUI
o/HwDmFMjQBKt1KN1zEWyr07py70dVISdlTOwIY57cuORFXKb3LlgNF8nbzcJA80wwOOquhmaDv/
rXOXb1D1CWOx4BwNyc9LDdDmXrDb28R2X32amqLj1hqWhyjUko0fhnKrNeCuzQCnrkLypAoHueMr
W72XiJ70S+DWhgKzyeoM+0+EaB+dyMtWWJvNX3qQpDzBivzRzLKc9GkEW/G3VKO6UoKLF1XGSw8H
bXa54fY6TqZDsU7cwlqXePMNfTk8TEuRNz5x9Kj+0RdogKiaareiBBZpM7EXRX/5MizI2+a+dt7V
qGtzN7HBccyq2F87mpoAVuoBYFSrqdcTujTAu1pl9qUeohubW8M5FyM+V/2UPJVgedamCwp1agEw
DHHVfDaM7g3Ty+RHaZENNXvuuoGxK3uj5ghoR0fTF5hKac4Pa4qt96CZYiI4xfhiDtm4KevGfpBI
wGxNkYq73oRRYg72Qugc5OaKl5fx2K/9OoCi9/84O68duZFtTb/Kwb4eYujNwey5SO9N+aobQmqp
6b3n08/HSJ1OqXpDDYwuAuHILCWTZMRavyFhRoal86ujGK7gg+IM032v2CCuC8LBSPFkETZx2XVs
THx0FGBcqZQTe49UzN8wmuRqB/WuAY/3BjNPTA+Js2yjtvLnZdVlG55SyC5Wob7wpweuKOo6zP1b
OzLKtJxpFUzyf/3X//6//+eP/r+979mFUIqXpf+VNsklC9K6+ve/TPtf/5Xfurff/v0v3VJYbZIf
djTZUS1D0WXG//jyEAA6/Pe/lP9lszLuXBxtv8YKq5s+5fkkCsNGWlGVqq2Xlf1RMjS9WyiZ0h+V
LDxVTlpv73NFv5yrz/xQid3bLtfFKGSIZ731hCdKvCGBHC9Es1EMdV9ivsNXzijIBPesueFBtLrK
tZ6gvYM3uo1qrCyRvDyLgUztoVYVGbpmNkJdehsvm1rL3zw7sLf2GNcL0URrMJ2XdhIeej3P35oF
iOrkLdJIBsWjEs/FJDlq24VDKHSrp8Fzaqense7Li6K7+cbxsnamaBn0cdGZFjZ0Nd89iBYh1fJS
KtKwTCsnWthFUl4yq/3y++sivvfP18VG5tO2dUW1LUv99boMOWoohGbrrzXKOWDqsms+lO21k7Jn
YQqvpWCK0tEwV8JiPmzlFzGL3UTMZpodgaek3/OJMyMKo1UaPH2i70DzyiuXnP4wanZ/zTKmSMlf
XbJn6qjyys0898L+JUa3YnRJF4gW2GDIKMGLX8fNQzrakHmZ40ludQoNnajI5fdfhmn97UdqKbaq
OpqtqIqtydOP+KcfqQrocWzZKn4dy6peKXqTrHTWhlvCmPFz2GVnWw/lL6mdkGBpjIB4th+efSeW
ZmIgt/VntHXdR+jG4a5NnGEZ9QU2e2X9iPkolpVj7D+0dRhvb01/Sh2I/IFMQHbdSCHGM37cwMH8
a0TkGAb03KMOq7J7xkHUVEmzjvdjxVH3k/40mePF54oZ9363B86KdCC/d6Ac+zwdvL0F0zy7tX0N
G0u+rbUYNacp93kI5Pm3IxxxxH04DpPUnGM67/3DU0RVp8fErz9XR7MUzVCtafNsa+avV6iSlQo9
c8jdrRQUqy6RHdyD0P+xHQiVhBnYl2KNdgrdsj3ktQNJv83qN6tSg70Wt+k1MML0qsS4f8ado29F
361oYX54fo4h6TRP9CFumxC7aJu1aDaDmV67XLUJosb1ahAf7ro5Sd2saJdQQlxkMKApR7qW1rO+
lNBl1iKqBYh6QqR2NY8sJT84cQ4P5qdqjeDwJhzdiytXoN3DlG+8i40N96Z5GPsiWvedFpyzMFaX
wEa7a8gdscCIMXryWkJU7NLdFynvoJj1o/Qe+/5XSQZ8Lqn2Ab3p8Qku1kOpK/VmBBhFmLOJLiqx
zouowZX5xglQZvyrK6sROQzr5EV3xt6+HZAXHszMBFzo/fi6hVboEoYLJO7GbBJ8G82siL4QVoGY
bCGy5MmFNdeNDp9f1YD2O9Uia0SqXVSrMXBunaIJ0Fzf1X8aEblfbw5WO5rCgfHSqX0gzKLwoo1u
D9KW5GaEgrVUaXPF9rEAgER/QALfPcRS3e6JN0OApyX6Ta9kDf1TFVDzEjX2cXefkzks2haibarm
11D3qrWb1dtAzv1nX27yhUHs/ZCNun1yyA/PtSnY3SSToWRsvPGKyVZkD/UthtzkR92GfGVpDjeY
vkDm966HRZ8NlXMC8g+tQ5y1Am4kBgHfhueuhO9vuGM+18tkmA1yiP3VNFmrHdKsafABxrs+jE4n
n0BL/ijSFAMa9rrWmn3qqM6qNpFPoQIsD9n2lZhnKt/lofbPVh3ZxyHFmr13Tf/D6WB9RIPBdqOt
jIvVo+PmZFrwUbYZxCPXjsHH6NIjaaaT3rruMzGZduaEO3JEw0lyS9lbtnhHktYERuYU+VmT4A0g
SYt1djIWe9GXguVE61LJz0Qqnrsc7YiSHai3ZItHYAds52ZApNhb5gaLNikFFyGOE4eImuOHEGli
/jf3c402gvAxN8sy9mO+2BBs2VIfXX9hsVxeKrXKmxvV+BMsh2xvuKV5rizVPA8haLrfvzl07fNz
SdNUWdEdRdZ0BQa3/utzqS/dpPY6y/jSu+5Sm3wUlKkg8taw7admIG7ngk37n87C7v1FSXr8pz4x
uwEdto8ySUdtZDpatEXN75GVl8eE5NOoIS1YNyui3zFbSDM6lT6PPVG0fRrilyHqyCrIMkI8zBJt
r3RgFXntXhwj+m9TgBA9o2floahTKfIsM1L4bBpG17//nsRy4pfnt2ZammMbpu0oqm6LZeJPb1ij
CHE3lsz8i6SH6dwiKrTOihxvUYBM762Bgh26di+ZbTd74snoF0z9dohSopwb4zkeJffiGfq3LjcH
fGrZv7CcqHaG2suvYZHPRL/vasGGaGi+Ek0lxSIUBMcTUTvtoPt9eTttoeQsyGs5OY2Gn6xiVekw
XoiDlWp7Ns/eyHrtkDeKJlDsp/7Em+t5k314Q2QvO4yBtjG6i6+BnN0AxiFapbd+3Myb15h4sgD6
fpqf0i8Aw04gheg47IPSzh6nvOQiTwN9JZrSUGdnWKmbiHhXjvCyCsPbb7Nt2GT5IwbZZFjq6vsw
SMry91fL/tt6iHetRSLM4HoZKmmMX3/VZVFpNllM/0vrNzhBK9nraFbuNUwK69RlZTerjaZ77xsf
/IDnmLCVbeUZjZwVltjdu9H28dpu1GBt6Em9rHyQLhr4kr0yFTaZtb1oipro8w2VXI1l7UI1Si+s
d5B0kbltCryQL4gFYhfb83DpCjk/uMrQHXLMMp7rwTj7ZTieESXKnh3V+E6+oz6Klj8FKevcr/ai
mTRBNy8dq9uW05GFx1bNGzVrLUYDcONLLSmrleeoyc6fIGdgIJtDO/GJzEk7vpnXVVcdQO0BtRQ9
Yuw+q+hUZMRtdgtphdJUE3bfeOibU34vUU3yY8Q2H3iP5ZsorAimxDIhjEhmqha109Sq9jaWCzmz
cgbraCHlNs4MPbOOWamfyswYtsU0IEZFv1Kb1j9ceHFhf75NVWKUhiJbmqyzWVM+L4Q7pKjbzvG0
j0H1ykVm5iBqDam7FRE/eNRInJesDM0VW4rwaBa2eU1GhHctBBZFizx4fDZaHTgoW+DJVKpdZq4e
zNIKXM3QIWUmCrSi0pNt8ez3al1iMYrnuI3qFKGW/tSyJN7+/kf9t0e1amgyP2dNhgmraZryaQkZ
6UZha0qofFiK+1pBaj7WPGV+KvoOdT74jgoLudGaJYhLH0GNdAs9dZ1LkajZKmJ7j5ESGqRGmrm7
wg7MnQyEZtPG43h0275c5VgzX6CfdbNOG+p9HijE4vW82gC6BiUUj0vbTdytDn5vJ2q5HLa3WvpX
7T+N3vvu80isRf/wSvvbza8ajqnaim5rhjNt3j+90ljAjezZh/IjTJLvaXomPO8e+zA0T8GE5RH4
HENNogWKR8bi3idqUWOrBwWDrdsBBRo1M1ENxwlErBXDSpxATBYDKNlM0Q93P5C0Hn5AvVsUBgp/
8NFasbvjDf4tqnJfTVJNQ7zsiIGCO4AwqgLogRumVmdL6JhMfVbQKMfbFFBft6Y2TfHQXJmhNTsg
A1ull7JKnlTb0HfCbAgn4vTiyUa9MRDRhYBFUxRibpZEt7kJeH97ZhR+s/GkftWFagXd126UWdMX
R5Dy9ocvx9jT24DxiJBYbGKNN732nA+zs+o5zAXURZTOvpQxYqzqNIDYEOHgzE/PIGu8cz66iG5O
A+nAGq92B8zADT87Nr08hYcYCMf8VQcQ+fvbxBL3wS/PAJM1jQOw1bJsQIja58gAkpWxgpbth9mD
HC+qgOAX7gLLUOqsl0J3u4VRVebGn5pSB4Zb1ur0KEZ5dePeS1R4yA3jKWWJKboHE+wUL7evqIFa
L40C/sPOdHkuBh0VGxaXW4ViGrWzq991T7gTFSejMKyj4QXqvEFZ+SswdxhV2vA2VjmoP1xTtmng
5U+lVL6KCa2UVjOzGeorco/R3vfGeBm7vfSlDmZiQqamziJ3/GHv5qmDT7zLq386NX56T+wDzCdW
Mdqm1yTcyATx0k5Mwn5ex/VF5mgtK2F1HaYC+s+PvjLVy6sokEr5uU9Mvh8rhW11m3fvU0OUklhT
/HKuz+cvLFBBbCdVsuePliWffDgh77GGvVBU9Ok2qyTrrQvRja+s97aGQxe3colak2u+WwV24FAW
WcC34EowGEHkjH7olVATqtS8tGmP5nUMNdRxim2bk/hDKCTmNtE87KKh+4fQ58qh27Pw6PwXJ6sf
bRXsi5pVLw4EgeOo1/YjcDZt2TmIuwW4ET8OXtlic4fvUYh0xZyFCwjzvjmLuf2Ig1dcSi6sVeZ6
CsmwMhvjmRi9FVk9151wvMZsHA9Gr2hr9S+hFKF38kn+5C6ygpH2uMaK+XLvEgd8Ov5T89PpGhh9
i8JQzZk4Vsis3M+XYDm2k3MsjTKrXrZdpl2MXKlJcPCx2lTrpz4xKueOeqv9fl6GZvjKkcmxuRPG
3RRwd1H1MvdZa0z9NkBsWjk4AiEvRu1ptqjlvQc4hXkROaJRgwQxshYDRS2HV1Fkbo2YgRsk8wlN
c+urDX3cWukEF57mNVMh1w38lkg93w8NrUY6qWMz78JBXaJu9KzbznC15LGaK11brUVTFH2qNLOu
tZNtW+fjVfQpCfBgCdKTaIn+fHC2mZ0Px3tXY4To5zfhJdWM+mKk312FVHEV42hEqHV4w9brO/lG
7+JIiv7QK/6pHqz+zShMDTQN6k04pPw8q4t40kCtPA1JDi4fxuA8HLSkmMfeyUXa7MGRpf6x8kKi
DaQM11479o9qMWiHiX9oO21aEJ/EAwqcC0hB5raZZENG4eWkRI8q7wh0+Ycr2+X8Ue6TZmkqnboU
zcGJgms6FHPRus0YCmWue6q0hrFMiNEjloCwl1WuNFfX9oHasvrr0g02kdbG0M2u2ooBUcQdsM+V
Y2iTllVXzsRsMVJb8tGP8+JBcRDPLmqjO0aWrZzcBkASINLia4wAWYKs42uWJOk6RU9xY8hZ/oz1
11VM+AhUz9r5ViUFqNHB63Bq/djbdk/saejPUGCTE2SA2W2GwkpmL0X64T5DTPPyFBc1swaZrMs2
i+XSJorgY03eG/30ncXlXvEQkfcTmrFZu9s07bQlag0FypoEdKzeTb5qCOgUkdl/w6gIYDGWmg/t
6CGPk9Tmxg3lgWevbd2mxNxzjmn9YZJUFuyKS5omw5b3cYJixWsD0wuTvh4BwCr7UThT896XJzqX
cSJarkC4OTOfXO4bVn1zoRyQlBa6ezJAzLDIrLMv81oWigHjED9YSaEe8o5vecw7FJ9RbfwY7Ymy
pEj9KZEJ6emYiag6m1SQ3/O8VooPeEOgj3wng0vTNO9Qc804LT5GQP5rtxrztWjG6i7vXeBh/VBs
xkGvVuJgJCHnGTy3106SkHdyo2Ep+v0q2NShYjzno9zu4k43FuI0Smmd5JhwoZt2SAc06E7GhqnD
FnT7dx0b41lhCYOicbhi5P4h+hUP7Db4bmFs0L9F/d6fpqu1JG8cDPuWYlYuG2e9Mkn5goA+amYu
odjZ9e+DUSMBUMwi/NbmXWQbz6bcWLO+rsa32qsi3J6C4YsRevDWS/WbFqYb0iQeIEzpzwxuZEhA
51ywY/dnpLlXXZaU3yMvuUp9q11HL0hhTBv9JQU2P4cw4a6iSJ20faXG3QxqnbHW6/1q6YbxrEQ/
8ewYUurONAWGYMlXuopSD5X88F31ZYcdVlFKR7dTpGNvoQMWqcVedN37RU3u3I7/FAvOTwO6r0nL
kQ9bl72JQ9cYne04QLZHl9znIdViEM2OdHGy3Luyw7FnGhQOMrH0mV6XngzVv5KiPISy1u21XtHP
cu0ZZ/xCokmWbSm6RJEAtMGmpW92pCKJYDcsGRxZ8Z+7CMAt0JcIFEkTPKPUYZ2jtuB5xaDpRv2j
p33PiiB4zmW1XNhDgueR09fHfipyNUTeIS03spvWR9m2KKaaGBTTCl3L5wYkvqXo+zSviHtsL80n
SDvKoVTlcd85SYGBThU+jT1pcA/wxfcA34xad7+3hh/MXKSnyLd649IDMXY7CAJfsQpjZWYAld5b
KsKxCoy0FsFKrd1Ien25NVGV1w9DhTrMzFrq8O2e6xQDgzLnNgmNpHwuIAouMQbz17ZnFs+phpwl
T3ULtxiaaqFjJGpniF5OzcCyrI2PlvRcNO2mLXYsMMNbE0VFZw8vEfzRNDkZTfmo5t63WH1yo1H+
AhT8jxCI5ntfFe7MKw3rKS7VapHZpn+F/Zetwq6Xj71U9AT5B3kXD1yk2MyRWMHPZ27KanOBYRtt
ZP5tTWWoT5DyjIVXDgqb7Pabovjdn9waUhnHf4as7GYR1ggvRTD4yzIHIvynnarJIjJj7gA5NJ1D
V6gbbBa5AXLdfEmLVNvl7jBcplZR53xTnp8+gwKOZ5KijYiYysmz5elAoj2p3IlRR0nRXETXHkg8
o2rbd6jcOeNKNMkah+uOgN5yHNLkGT0qfZY0UnRwsso/q6ryJw/D9jXwk2yTw7NZmghTvnqZoxD2
y2VUWRh1Wv+g+nX2UKc8QQwPYZup2yr0cg+bWTxQ29cavdtl3lfyWozyY0HlPi5j8FmcsusWJTCl
Fx0ZvbPV6T99LqTAZCmO0Zp+pWLPaMpt9YDjWAY0ucCyKzKDk4fU4sIuk+oVufRXmEn8PsNuTsbb
+WqPLkCt6SAD7sm69w2swqeDfBukloat8evox7eDTLub22Vuf/W6BIEKK6wevOmTEtX/+ZMAwVWv
aem9mpInfU+K9qdPgtW7GSVzxrPUACU6JeNFil4UZVKv/mGTN8U6MpGsv2XlSaOpumwSOAOA9Pc4
T5O6uS/J8Cms0NcQ/myivVqm6kuihu+jF1ZnhP/UF1+LQLBW5VNfsPTpBnchJsHFxtYYqPXtEL8e
dqEOqkg0J8DkGhU6jQvHKexe6hZok2gbcUYkIkFZ5BFJuml0CMJzhAXNRWFXviP6E5yyzE03fozP
Aqs1hD+MMTh4TpzN/JAtZRb0sEuTHmes2HwSM7z+Fc239lGM+9iO8Nn1SbQChVdRMsjxbnD8F7ty
TARTNHbjsrl2S02agIT2AW4p9KCpWUlpuImiMARvRNOJix55TcfaiKZemzBD81rd+/bwyIP4RbXN
9MGK2vQhYssBEpNMRptzL8y9kJs3SJO9GAUx0hx/fwUV7XPmYcqEOo5sEKsxYQkZn8JZocXTpKjs
jh1eP6wJEI4a2duRB6ObII5VY6YdHhtD1vdmmfKj4v8K0c4l0WwOxsVNv6qyHT7kZRY9FJhYb+3I
qEkjhhDLHbREZYSJ15UcSMshy9s3ueXF3CRaffYqG7WVfNzGktq+jW03bkYDGKePONxboaG8MRIC
O5k6Djngw2+HQw+pt3bFrdNNZ8sbGLKObRbHDnuSlwF4tji8ysdsl5NFx4CLacUEp0j1pDwkoE9f
7R+f6ThVtLedVJ+LWZ6BoJ/C03EvzoEmEknNYSHZYT/viQReVBTmLjnmCx6Pt9O9yzHAxGg9om2i
TxQuVjwrHXXd26HIOSsHvTBfZUx0Dx7+iptMS9B7m2r3vv9U+/08K3R+nM/5q/bpLFHgGGug0+Ra
5WvVSu469INgzgZtnHZp41VJ/HhlNG22uPd5SjMu2kbRluIwMdDqajHXE6td3/ssw0YwbVCLldGN
38CBI49ZKQZ3nidvDY0w1mh0KFVXgf2A/ns2N1O/eVdb4wn8mA8IR1rSAYFJtouTVrTVx+9/339L
+GsaewTSaiYsdMK2YvynhFFqsskJ1Np/R6gmiHamtam09AmCV/3dtJu1MVTKh+zZxtxXLe1coKm/
Lf3RXEP2zw4Z6vezDODgDIQVP/KpkJD1X5gRSFDRVKv69Ps/WfkVo8BSwVCInWsG4TNdJXj2CeqU
QSy0CsNLv6WW3F9ajL5Qo5vsq2rdeqx8VcHL07Bn6miHYG4z/2rY4T8E8JVfMze3v8GCP42QuoNq
2+fgHeSh1HJKJ/3GTkF9zQa2QMi9Wa1EDq22pFkQgTOC9rHM3RA0XGvkfyJ1Za39xkiRNotwPImi
XcSLsQnaAaCPrfwDlkP79U/UyVM7hqURAzY1W7d141N80VRkL/BJ3n2MQ78InbECSUOhxznW2JZV
b4gmRLNOdn/0yb2FEzq2fzM10dt3K632MCBB5Ssw0ci2wDFLku7dg9YwS4xEPnZIqz1KQ3I2E7l7
z0t+xyrOO5vEX8Auz71UPQ51SQS417Ehz2LWQqZjK7hLMiJqohATAXR02HsF2T98C+qvb2AulKVb
qkOcVVE1W7P0Tyk2RVbjMiny8HuPpCVaJIgld3J2LWIlQ2x/6Daqhfxb7vTDPNeNYBUr1Uzr2CIK
/YN8BE4cDqihaPGKVEe14iuIZnlQJ9dMTh1szLFAGiVD26VRF8wdM9aWemIgXpj5r/Ugr3//2+dP
/nVFwXW0LRPpbNPSuQfILv+aMkQ7AfxNOplOmLwmjbjIDmTlvMm+nao1FYnqZQc3R2mAtMX2U79o
ihn3uaIvNjIUemMdh8fpJJ/m3Zv3YzMHuhZcthAlYL170JC03/uG8w5dhMhXpQ/YcliesbL1itFp
CvzfeY9ewkV0gdHrt7w/RxSJGRQn6WTMuyo70DeIEPYPcl50SKhcjDDjlFLLE8krG7R6pgPESSS3
8GeAZry9OAm8wuEUYRgoBo2qiZZu3ukiPbaPiQyz0QC8Ek2FqNWVns0Q126WnwbSBIX+mZho8oCc
qwrywWWTW4goRuPc14L2yYrN4cQX8tAkLZpuU1H07/DkosfbuElAnK1RdRBjQJfUNK0PWYzTkVnU
KPh6voJThyYfYqX4URN9ooim0U+TRZ8YrXjcbQ1+mPNu9PK97DSEnIb4aih5TjbkfwoxONrYHKwy
fcj3on0flkOErEkV9aTmHVyWpVFaadN6S5kKGdRSqDTJyZ5WX4CnouNYp+futviCGrHCorcBnTKN
Th5OCK+m5I/B0oiTtEUiX41mJcbErCAZyy1auwPL02kF958+VWmHbeDqPz41THp5bvcGQJ1kHNFN
xpYzRmjxvQLnBRcxd87Qde2zaHbqIL2rHbkbDdmNQ9ur6TlJ6y+4SmsnvAT0k6iZrs6+H28Us8h1
ggMj0CsxEBLdwTykKpaieS/EESVqvvcumZTTrFEixHHqTjoC/0KCT03tlS+b0lH03Qvf9Py5lwfx
jpxBtEe5Dd/HqSaKSnKHbCaq5CrjFYq457Dx40Popeie2Xm6tLkMizLMy2WCuApaIqiAE9rsoTs2
f3pFhmpK16aPVU22ohtUeXlrVk1zdTCLUjXdzeZGWhJwK/IWF0Im+07XnNJwPBDyi48emVvEbnl1
urWuvfa9ai4boxrXoplhCTnTxyE6F37lvZSsUxUn1l/jcWihqf9ylNleEqhRbDLqkGiQWn3lbt4N
QDpfXTMr11nHpjfL/Bwd0+BBTEDfb5hZvmte+sBp90aeIRzdO/lXMMDTCexcshcpcLk9clLqpRn0
cSYGAAheiY/Vz63r5WgKISMcpXAWAlvdiQlGgRK5RKittXHRzedR4urtU+cQqnBR5iNeUq4m6tWX
foFcJtC6CNoiGyVt4waq/qJXAPKm4dCOwPCb7FKTrjSXtm/0uwlSDtsPwUHJl/aF0Bns5UVqIZkm
6DheHm39Kk9gYzv1vs+8HzQdtW+/kUXKrzjfDaeyKEhKArx9r/RxqQS1dEZlY3gYHKKJOcjhTZSq
/YOKtua10Q9iTPSUipWDSfPNuWgSsbrqum7ucNL0t1WgaatIVrK3Ia1W4rsw+6ad+/VYnZK4IHE7
GMbt60V+e5GmWfquaNzUeDHJ297vi0cDmy9xZKpECN/lBkyUCniapHvOkpem/wFD53YhVBdpxc5G
mVXDoeUsx0U6N0vkMKQWodNUR9G2KmBHQmkunFtlEBX8o26Vv4YG+f9nzt8/gvOkVVNOq5z7R0ie
avzTKuPvb2X8yDSZxSDrLtP5/FY2DK92ErPpn3V9tM9R3JwxbSnelQZX1BZlnrVopoi1mKVKmLQk
HzzvGgLPQ7dwM09qI74eK5+nyCBCDZVCiBD/U5N0y2HRNIRrUbuNFuY/JKQRp/m8tCAhbVgmyyUT
4Jj2eafLjrEqcpDzT3rZIbeK1rJcasrG0pFgFbV7n/Mf+sQ8JzvjFTsbpIRcJEpB8TYgJbFrx4J4
c+y4u1bNt0M6htpa6V1rNTS8eW5tPIlWqFijhNPH721TxwutKq1d4SAja1SPoSXFLDLNdBv4QcLj
mWY4tN/w3FQuENg0qJ7BNzGLuE+y1Gz860SzdJ8sgEyvOWDaVVvZpXmK+7RAYTDIX9WG9Ufl17h+
Ts0gzxae5pZPXjLqV+4/lrATLGuw8NvKHHxWffb3duTGax/9rnNHbv9guf1KtIaocc6iVja2jLYc
LoqRhej4THRKZvKObpq7vU8WxxObXMnTobe54ti44W0sOtser/nA0+BGa4q79gK5YK3S5a8E/i3w
H3m8E/+T0HEeyFfrhOyD9rmtU+L6/I9MXCrmKAn06KyllvGeJ8EXPxyTP4IxfNfLTGez17v8QG1w
v1iCPk0TAt4Tz4FR8KjrHICS03LpVhVrKHWIuLLK0FRzXeOPuC+sSqXJ3fl9KYUuLU4bcCLXY6Mn
KzsYiy3bC/sJcMBV0wLtS264ETqZnnbSND8/eUXFS2gaaPzxlHNjPTty6m2toGxXRccDpwr/EOMA
DvzlGKfSTq/lyZHD7ZYau5lTHLOu6BQn/6I64SvcvhYxR9XYkb6XFqKfb30eYgr9NinorrvGqtZW
7khvPpJFYkKMa9hS7bRyh6p++JQGhOWmE8qeXs7tYbSPcMa1c5W3JOKmgcYlzY9+mXRV3crdj0lS
LMzEcC5hB68JNdqXqswqROty79lgq5N7yvDaWlZ+GEod1awhHV4h9wSrOtBSeBiMBjlyuhKGXycx
WsJ0s/T0FW2t/lRilsEOi1lRMI7rwZOQwGqC8bUOm2guY3q0FwdZjrdsEOx7kqpOulgp/sHig2E7
bS3HbxfiIKw240Xt2uYWIbvqWIYo8ozDCJynmjaBQag935u4g/1oFrlb7gko/twUo0FJoEkcW0+e
WkHhEchPyDg7OnAPw3d3gdcaP6q8+trJlbxwdwrkfWn5tzFxhOQaSy0yZZBA2yh1XeOt6KsSoRZk
BoEnk6iJSMu1qrmNs0mQ0M1l3MSscJ8PrvEYjfbDrT92TGKt4MftunevrKa/i/6KJck8qZCBgKoW
X5I6r2f+BDCSBkx6Et/Wz+ZYdCfQ0biAhIgptw1wKiSZl1ZaW7tbFZciayfaLim4NWarKCPxkkUC
ST+mA+KlVYFB062vKMxjII/S7idI1dTnKdcBIoPLw4LlK9jGNgy+lp33YIVu8L3tijX+1Jk/y5Ov
CbbwxDiaMxt9w59lUYiOiTd+rwb3bJZ29xXPpW9jmSnv6qj3aMEha9iT7JjhDYC4smtZCEnG7CCg
LTq8h2QXFdXWJrQ5VcUkUau0Gocw207mok8qIUrNJJ9zJOIc5I2CNaqtf4rh+3F2h+Gc74/ZsnWT
fuYgbg/DOPKWklnoJ/a4MhxmhXiNEzZH0HqIAxp+9Sj5rJXtsWw/0Ac8ux4Y1Zm08NK2vXHagonK
JvhsgrvmeYmy90fwXhPrrR4wJDG1JJu1ZW8BO6QgxAs5KMep0PFCFiJQmFVOf0E3r915fvWmTK58
oiDi014aLzkWoSntRZeYavpIgbqo2y7ucy0fv0nF8DdxWBoLVR28s5rUI55l5oAfYawf61Bul6qT
pU+4oakwrjXvq9YDfKpYQ8/aKF9EiDn9kfXRpLuo6M9OgOSlOFPpKT/OlE22vJopqWtTKo0jAc3M
CPyjPTVilqHHpBtj5Py6IlhVljS5YTBixXoI+xRX1jn4V4JAYb2hkhz6qRYqRXLw8rLeZPhO3mr+
X32fRjOv6pYyAg5gQuSdQ0QcztVU9U1Z3kkGhWiKwtDs1FzeJqFnaajYqzDVjkxlnil5cGkRXI1t
LX4F6KXubL2pFqoJwR2VFPTgfKIDkBSTix1ruO9OA6jg5YvOaexd4fnOSxk389jUe5xxIMakXTus
RBO03xb/QOMJR6cQkAC0vxjNdQJuIV81q+8sqNyP3lSDeZJNsnSSVq7SOEgPiDGDYEdseV2MXntV
nHGY+z6aBXJMykmbAmbeFDqru0Df2mn5eu8SNbvo9EUweVjK2DwpUWIf8KG32fTDlkRf0JirU1P0
/T/2zmNJcmPbsr/yjHOwoRzC7N03gAiByEhdcgIrkQmtNb6+F1BFFqt4jbe7x21GwoDQlYFwuO+z
z9r7ZkVTIooS1qJbWCAZ4UQ9tOh5rkIVFHxyDUBjP16347mL8K7tx1zF/ziOivadLpeQ3kr5vYxr
vGjl8pUFIqjWUrBewl4SZ7rxiEPcOMRWnVwMs4iug7WVGaW+fTNUJcwTeM4vw+c8z6rXUsU53Laq
9UZi2MMukvfXaGrVoDKL7Jg3Q/PIqhOwS9Hkn0diVvdnKWN9Fy2MVtg1Q5eh9T9oXqr4m+Cr26Yq
UwywhdBkTqefNS+U6Xi05Dr8IqoNerFq0aVAuqTz6VXtou5zka3+ezEAN0/1rT0suS4qgYhKRzO5
JJTkblDnM/lXBD02ocaMrLpN0rY7D7anmXVyLOoqfozLxzzr7yot0gN5E/RQC4jxqercTcYB35NO
Kw6rJt2r5AXW25zLDB28HH3TkF0PwztFl3SvX6D2odv1R5qOKCJoLY1UfUyYiRIYm+XKlOmZAyP+
XlVAqpXa+/QFv7R2v1ZviCC08XfBrVapapMXZpU3shIqx6Id3kj2SjxVRNkawoI4UUMvXNpppYuZ
PiF6wHJXp+5OLOSvhSNNaAns8Iskmxgt4OI6Jem8hwI/sjeFpJJZce6GQqkONDjKhynMtcMqvgy6
Wp5HpBbfpCriCvC1B+oes2u2NXNvMZzDNclPdGDjkFpxi2WicgAz08ZLcp6U8JG7ispeJiB3F40z
y8n6NIEKTyUyO5eYaz5N3ZBk1Mz0ca9JPnbL+rBolupk8YRhI+sbTwbDR94HBCFpUj9lFaDG0Sgb
v4zC0pGkpvCKSK0fUzygGEnUK+hy9drTAZgpyUAOR+zCNZoDbOb2hdxKcPcd7YNUiuOnjFZZN59V
JEfS/LCeNu0Z+qIHBRULR9qfV9ILQHTUjjGjGKTr8KWQG+0G09TnKNaOZsycyWiqtHTCcWkCaiBR
HxU3haa/nVNDC6JeNr1MAG1m1hK5qWL3JIYaHZW1Z1Z1xQ0Ih+KmYZBeYlC/A304bRrWT7FePwvR
F4FIMCiE+gU1/g4YmvGesfccWxlhodXFistrpRnpu1bKj4o5TUSZJZ1bUYR+0LFQjq3u5LGJ56WO
if0jN5H+6NQZx7G/DkawYn7xN4brgSjn65Bb6zWusCVJJl4IGhdv6pBsYZl+xYM56yKom/RtVYTT
NVwQZTNIKZbShicqHg8W61GHIdk6A6sFBa7OT0raDrf7RjXhZc5NSfBi3GK1a2Ttoi0dBknNvKmp
wd9N+I+8xYgJbTAJH8Zi7U7h6vTyNWos8ZbmXMeK40uDih1IhTSfF3v8UEANuOrqjCNe42vUsDW7
qkacNCt6LK24Zr2xBYsRrpZ6nJnJeoVquomkfZGnxlcTlcvLMs9XuSzuezpW78oBVzVoBKAoi9Z7
WTnkTNpjH8HCPuaRWXmgsz1jjj4Zqjb+h2FN+Vkz2EtIFLEUQQsAjSl/a7VFWbOrjC7ErwVQtQDu
o3HBNeSRZZ8SDJXD5CIwJnRKepMdxMOQ9PWcWHXVoktUWO4/FxZs5afF//5pyIYH02vbCgXvX/kB
M40G6sjp/dVmTgx7ZWgJEa9eRiveGqeW3lt1O3OMFFqMNVuvmpR9Gfp+vhkmez1XunVsZJMZNCLW
iZnKHIRSjOmtT8yDEjew7VeIlsMYv8eHJt92a3ybdaaCwWRMrsWg5seBNBDh74tx4jLfSVUSOmqd
PidD88SYavtRPRWkquXi2MrauyQnbDLVIcfpRga5bpO708Ee+HMBQhoaQ/aVaDwXRae6sZBHd4mU
lrwwk1am7bA1jNzvJvMS0X5G9kThFDOJlMBCX+0+iY8i6T+o5Qresa4eK0u3AzVSgimRnuCTpW8z
ziFHsezPRQWwUFsG+YI3SD+VEcNZJeXpUYRqe6H0127e6mF4FYt+x9lJJ16b+8sEw7YNs+FGlfse
X69NcIRcX/pm6K95QSS0EVWDCzM5czLZSlAtlHsCHCSqCQlpqd2yvv7z96/+7fvfar94VDgJNGqF
v9aBFcnsZtp+169KlX8h1a2/wb2RQ5crIlyqkGL24rSatVeMHkfm4tE5XpTZR9zE/jxV1iER6meC
CYbrTFguaJhFuuQwBdKllL1pGtWbdSIW9J8/tvKLaLXX94gZ0G1LVeytKvaLPUPJWFjgazK/Ji1f
vJyJT/YwqR7Bg0BCwqg5l6aBRWbt34rYR8Y9A0/XPlbWfGYQp6mXHEIuR/V0K421gw5nB5255E5q
kU1AmIGrUIRmUmQpz0mjyP4SVyf4ULLXd9FFsWBPhEQYGl3hkZ9inOdo7Tw0NOs4Wag+U5/DWSnI
CyWcacN85+9CaS4P5gSNOaYIe2mwj/pNGEJiiZLxBowryj71UVqWiSQdqrRzmnT5XOpUuWI6It1M
WgZ/iWbzUAkrZkVSjV6Xjg3dkIt9iAbtEFeifdCmvoAxkJv+TG7XIdT1lGuTzbxFRBM6z9rT76Y1
XqtHvRvWTGHs9BONgXHXfJZ0XVwpkApPkojvVSyCQxva+R0zTRZUkfCZVjn7POnJ68AMgK6lfRY1
L2cQvPWp7nrcxKy/j1w7lACGbgI0+IusEesLIERrR3K1qj4+G1vVRWfhRfplQsJkrJ+7KZr9CYQZ
lVRRPtlQ2U/2OLwIUIoFlzdVOSk0xN3XHXOWOwxIzPRlfLNBuNzYap2d4mZSnGXUk5V1c+mKJncX
os/vNVMiVraBZTnJdlw6aNjSQ1K+L3UMDCRRKMWFvE1mCaXiRdMrsPHiqat046SP3er2iJGyUO4B
3G8xR3QTVmvf/Ych+JeGoG+nsg4ew6Rib4Pd+6UhbJBDm9+lGX412iTmujqWTmZK9iHDgXRQ5GSg
/DiOt4Yhxls9Usj3TKNLlYMAwIlwmPXxadwCB+lcfC74Uv75l/b3AYJCui1sSs+KoZp/A8xo6rSu
2TxlL1My3GEbVp4UG7t7i8PYDRkzvWVo8/seGhoGgNFV1IWONMVS3F7gh5A0Ur27Tqk+ztaAgzYz
NUyQ6fhkTs92ZX1eoqV+jqj+/geziGb/el2j5K+paPKaZtk6v7yf1w6GknRFR2TBixQBvllBKk6V
+abPUy4a4EsPxqzOTiyF1ZmeHQoF2GKfoA3fm7kdlIohzvu0epS1q9TN+PXKszqRllUNzHwV8imc
CHel2U/dVVPqc4qEdFSsaAOW0FgDMc0O2mmVHS3sjkQDfVlwin3QMgtHRt9e0yJsj6iE2XMxtggo
jD79ML/752/uFwfbfl5ZOtN4SxYqXlf7FyPIWgyQE+YsfbEKtfPtzIgwyIS0fXfWg5bU2cWYFcOn
V+plkQiKGuZAWjpxKebWp3sJAPEUX7VZbm9EEdfwrZX3JsH195olnUksHKVef0uzL2mQNGt4uBcT
p+ny0WV5DfskjZrbtQw/DvLAoBYyvabP9U1IX8+lHWCR//O/lfPnb983xhY8QarFSWooxi8/onYq
RGdFZfmSCyF7OGmnW7qBbYK2x8g8J0w47ook83BMlFd7jZ70Pn4Nm1V1M1kVh1y3o+u+qWxEPsg9
wB4EzkrardJhyB4YqsJzbXUfiGCebySEP6sv/ERqbwlUngFVIJTR3Xir89nudYBDCefWydYjMu1z
Sb+fKfzcZuWHxDwTqZGTZkmOA1SD0tYcUVu0u8ram8YY/JBqrZbpyoVQcrz8/ShD2iUlbMBBUdIe
X5tcS1BATmGUxu5AaIjTReUmgzPZXh9FUTqLbkiEmhSgUmjQuQP7UN70G/UoKuyGCHuA4Lgq+GBi
kN5KS954iNV3+BerW3V+7vs1ObH4iFBsDZq6i7ImZXjMXYzgqrtqb3BcYfHsppfBGC5205Llw2gN
DNyhvJTd5UyonBVDq5+SeOIUG4ffEC1RxU15y+zNvlhGlVwoZ1ROn+nipMThHCzW8jong4r+XCpB
uCW6hmr5Eg8NqAsULYfQgPmmJqUjbMil7GH7zQyFB8E0hRY5lr4ycJ9NFNPFpsWMo+kQPXOZxxao
WJq/NfSWTMstgVe1UF9wj9Abo1y6eOmu+vhKqba/y5k9OGBEzrDepqMettlbjP5B2KIWVstnK5ei
G7xDzWGOoHq3WOucdIEdgUoqX8S2oUPaIaG1vonC+jOMopeWPvCTUolbwM76oz4M88mEpjrBpb1T
EyyVsyi+lEN71Q2o9L0V3U/kbN0DS3U7pXgkOaJ6NSOuhcYtKq/5rlRWw1kQoS+lrN7OQlGfFiU+
Llad3U+sNmCeLf2JYQmlc4onIoRiOmnx652MBBEYPCkX47qw/ZRL+QXH+3KNBkSL1bK7+4j8s/9g
mDP/puGYhiI0gQ3LtBX8hr+MwyPJlJx1+vBiEB/jZvHCtKegL8uyB8ZQpgx3ltVwQnYHlSz32kkj
gCeGEnkxwYxHI1m/FHMijnkGcD4VgMc/sv41HTBZ9jlLN62COTTXvxsSImkGAYXHEBdd6c1wMqOc
SH8JDUfVaJOOpsXylGgB319My43cfczy8qRh+nwEEVARIFgOVxgk4pBWyutOzaFr5Eh2iXYWM9UA
8GXZh6Ibc4/WMa4iQ4zLj/eaikQc6IlRjzQP0BsaJdVlAqqVbXmfZdcOT0OqKu46PhfUQOCuzakv
lyCU4rV8mS08J8Y89scopLSQbadw2Ca3Yzou18QQ9/1at9/K1v/rJ2pct1PkvlRgxbAF9b8c/s9z
VfDff2/P+fMxPz/jf67JF2pT1Wv/j486vlS3n4qX7tcH/fTKvPv3T+d96j/9dOCXfdIvD8NLuzy+
dEPe/0G/2x75f3rnf73sr/K81C//+u3T1yIpvaTr2+RL/9v3uzZfPmPvNr35k6+3vcP3u7d/wr9+
u3wqu0/dv3nKy6eu/9dvkq3/Dk8GI6psCV23WXr89l+AAre7MBT+LgtdxUurs7LXBcv+smr7GEif
/Dv9JbIM8cNmhS00PkNHbCl3acbveMwthesWviSuWspvf/zzv8P/vn1v/x4GqBCn9NNlUMi8AQAG
OAsGertqGL9KpmFvgeinxUcJw7OW5vLNRMDHDROVOVjxcZO/ZeAWq48UcRuscJRpA72bq9zBsVwH
g0k7pw/K3emMJD/vt3HpaYJ9b2RRHvw4rNQC62ZLZND2VK71eLcIuF5o3VVyqwz2PaJwyqAdBu08
NiDA/rj5x337bZiJcM7/uLuvOni4WnZpTTXHdIfSfkh0uEZN7hdS8mEsKuWQ20QGNNJ5FaIIMjlD
bTBaiK1dzGsRpVQGJTLDSjMe9WIMX6fWJovbLeRnan3zCdnWmyg0EV9N0JxhGK9jPzRHUxlj/Yau
FaTWVvfWQtBTs21gG3JttfJ3CkYsZ9FmSrEyf+9zHXn739EMy4PUWxIOh7YO1FyuA96vDn45nGvt
49pFsk/Oy52Zg+MXMZ1HJHJdc/xMgdKFQW0o3fFHtlYuKKCCx7McXe9v8tAUxD4J203VtIXpwkZa
Fejo+66AqHXK+TdXRdR5IZmC1DP++Bj7Z1m3z7fv7Rs+R3/o5OnBZjoXNOr8181+2xbiNk95fyoB
8JwaamoCw0SQCox0Vd6cLdcQhFToEvVfzbJoNDfQFYJ9g/bowZwkSqhHne6LOvLXPpdo8o2fZjuZ
g2oWCRLlAZDHHBiJ2VAYhWNCQ3sYJi1N+YDghlXL/XmlPq2LMTtysbqR02kIkkI7TGQynea7fRZt
N2vqaDQr+OVAbqZWkWsjk3iImrIGoMlcpUhMp1xtOdDpzHMqHIt+SaJXMCkCVmKjfGZVcpNaWhmE
sMW/bdShkE8Etrr7TawSrIM1xFdi9SyqEWlYEDbNJkz+2CO+Yzwr+SN28XcmACE6dBQ/WWMrdxqQ
IGeNarU9HKw4TE6lyZlJHdS3w4pLnJEv3iINXcA8oAJjq2ueJGtdEFtp6/eq/Wo3XOPSJKJ4C8Yr
IN1gezRyDerF/ki9e5m7DyHM007WTmOqh/x1hwd9CPUDi2gEslH9At1t4RRtZ4+q+QCovp+CBsd3
MBTr4tU1nIeipqbEQmVy4u3PgULBb6kZo+rbH0VAzz7Idf34y78d2j1/D2Zwxz5spQqbBLR8qWEQ
2Db73v7bFMWEsLjvhoKU8aEUp8GEcjzaZz2RvrYjyaNScWOQAASpw7KpetgtTc627XUNbvVwkUta
QxVcocT/uPHYQA4aYuGFQ/1szOnCKWYagdmOb3LJWA4YbWLsOs0xyxJ61WcqaGFx6vpJDiYofVRp
jp3cGGesunWwmiNRJtizcMVHlYr3o8u3k1x1iY7qXatsKj5ACF190CCbp3HrNfQ4n0wZs6YyIU/q
quTmJSNFvx3WJJHRNhl9KphFsAKu+0Bt7fwgzdFnmt8bpxrt1c97A8BWYp2yMTG8TlC/kcDHHft8
Pir8/QJt2ySa+n1vv82aFDgVRvpl//VbTdcGTZMxGqxVVPgjcykUpDH2QsHkNOlQFxq6dX3EtdG3
WvxZ3z5Sls+nZqR/eRuD9pvof+jhACqtN+af6IydArr9piCz8jFAn9TTAntfTeGHrgxPrCVf534u
fNvVwRNWMMdPtlJwQciqj3aZaH6mhT39D/fLEqnnQV1R8GebMmovKL6omT0HaTTexjUjhCoPS5BF
ipdo1r0Nq93f/5Q6COVFVy9TQsT4IqI3hvqwFvhHNrxNX8Q2wZWwi/fxdx/fyli+zLpByX4b96xY
QvkqaEow24Q8X6WWiC+bHvCuU4XOwCfW9TWpFNrJk0FnpZAAIjfNBQhxlXky6XYe1oIGmmR7I6nG
RLNxMgSS3A7Bvkca8+KaWDcxadTALfg6EEzaIJYZpvfDUB2+NnI1+NCqCNPb3grpmWHP1F6WTFN8
Vmc5shQmYURlurUCEXHhhdPe5M6+u2/M7cZve4Cg/NBg2GyjSriz0dNmvyQgJ3SNtPRcr85IJQWp
hXlxWfATX4bJqH1s3KVTgDPwjZIovHJhmJmbIT3vno1oG1D6ME6DRmbZV9iBLKNTRJxFB0IeWQEO
XtNrld/AXQSYcCJdRz0WVd8HWtpVZ9PMHRKMuBbsty1GrXp2LjcOLto56CxzOSqygIwhkwrZjLSv
9vzij6Fd35X5tC3Z8+s4y/NpmuY1IIuVIg6glDHU4YAhhDuhJiLfypQzioC7hnp0bHjUJQWIxbLU
dhrSY23VU+Y6PCCrS7K7fz+Uy79/U/sh9AowpOYc6LaLh2M6dtHwOC/bSKzfQuuMTkOjx4XT91oe
2CTENfwE9k1p1aQV1+XbQc+qINmmPfk2v9k35bZnAaw8i7KE8ykDGfp2Bz6kvHT7In9p5+muMOvp
RkWscmN6KSloIlG2ymO6uUZmqMSQIRz0ktypc3p+o+rT0jF5o1EFp5sE+V5GlJ91KsqL+VTUcLQV
nFFetyBQhLUfztPbXMQKLeEDYZnTuyXLO18MwPQlEv7quPUte/tJS4wvdNqj6jXv8AQ9Z+GcoY7h
Abfi5bPIa58FskNon8ICPbn2xIcd6S926DNUj/g0Wlck9ttCSRAa1uWE4fRQL9ordLZbiO3iPISq
P49W5fVb9msLfRjk+XjQVsJ9zLahQz7BC5ZTAJwLLMp+oS0gy5IcxXBroC1W87bL5Bs5qcYDq52P
tDs2VP5sX2P+5JOQZDt0g8ImXynTznK5zRhPeUOGX272PaFLucdKZ7sOfCJeI3KluhHnvlIz5BBf
OUEzUrGRGm8K4g54ZxMTyF2YTJ0j+u3qY3NpWUdUrXBrSQAUdmC6OlAsH0m+mohcnPXiOVHBSdfJ
tB7mdVbedlyTrFF+NfRidexc+tITF0DkDNp7mxpOuBqLsyLiwBf9ikZF7c/unxUF22Q/jNFxa5rt
y1GhFs0kw55Xwy/WxMdZD0Wl40dH58tcn8O0LZyc1HgnkYuPc6e9X5ZJeRjjInZrFV4WvSyGmkeX
Zf7YYKO4qII2jAVan03J3oFRdafS+HfWSQW+ke3wk1UJfJUpuIhNf6qKBAvSvVEM6SNpbuQJY3yh
smGeNWtBkRIyJB58CwZtAPWcXmejSJ2QicNBEqImEyh6ozZNRwDqmrtd2STIK+mZq+qhpIUQ1Iah
HfIZaDqmAiSz8gP8l0OSpFzyyCkDYIHHnOgXr4hlVt3S+BHwv36wY/ntJKBLpMbjBPL/pFfWh2xB
0jKFflvGaGrdFcVvwKWapb45V5T6jMYr4c+Z9aJA1LJQ1lf7Az6fq2TzSeniiR7oP7/ERl+5jHTC
aeNWpcQXv0FodvEC0UHOItRJkuq+10inqDJ7gZ7Cw2ey4D0i2T6a/D+lde8urS/qeOYUNd8Ya4if
ZE1vgAIwJe1gwtdS6mqwjE7kfj4sUUyEy0IETEuWAvWirwSHMhDqU+rCJ8yOxhjKR0meDa8ilT00
7sa0svkVD5ODjdVypSx0erNJjvUwU9e2MzdUUEwWvIJyCHE+jmB7TpWToulNxfhUFeKrJNXHWuEf
LhOYqeWpH9nVu2gucTsMfOzJIsRiJUtl4ItxqOt/rsyZDrFx+KDIev4ZNuInqiqUbCwY0crwvrWp
CRqmSJEJ08MSEbVOl0hMGfGsVEy07WIu8BUYrJnoPSiCETYdDPCpZYkl6jA87A/4sdkf9OOw3J9Z
bVPL/cZf7v5/vK1IWtjWdUI7g9tv0l20rWq07YqLSb1htbwd75vkz739ECPCH3cbzBkPNIte27Bs
A6rKUB62vd6Q63OEg7HNjKtUsGbYb943xfaoHw/9cdu+ZxjdlnT15yv9cvd+uG9SKn7f3mx5yuBy
fNvfXxwnU3TGagKjhc/y44H74bc3+PE6YxZu00Uq6qyO/3zbipnzESvYeSWf1F/r5l26XeOSbRo/
hF3iZS1Ng/m+2t5v3Dc/HvPjtgrxPHN+HP/yGHOkdFBK/QfoNNVfHvbL62X7guGX58bbR/pxWzmQ
HkWnz7a0+LefbMBrTX29nL8/aH8qqa/9IZvSh1pvtdWvJvOeWs50KBUm2mOH/PFjY2yzrv2wWZbG
mcJ+9ZJ9rjXWm4zy4/5vx//+PuoC319lf3zWxoXbzxVrWd0LmZPz6QzZSUa5Ir13WwrnZZpNd/vu
qpssKkBGuHPXMzdcwyrY935skkj9621yM3o5gyn2U57wY1NKUeYa3Ty52c9P2J//727jF5Pkzo+X
//EY2bYf6prUdFnSlCAuRjZt+ULrw+IP9HB9c9F8Fwl/0r7+lCf/v4SJYEizkfgnCfMZZOhL1728
/FXF/P6s7yqmpfwOmcSUTUCdmoBz9kPFtOXfNeR6lEpsCgiIW5ntu4qJVIlCucmbqkwLsrK1Cf2h
Yuq/2/iYbDriLWFRw9b/b1RM7Cc/F28FxXDbNhTMSIpmcOJYvxQNzAU8CJms5TnGJub+kKsm/Nzn
Xn47NAx8labWrExkrLoSmbZut92437NvpGIZWcBsi+/9eJbi7i9373fstzEryNx5yEOmPLRTbwN9
t6kccgSo89vxt10LT6eaY+wrjdA45TQs71qHua1v9719MyQYopxhQH+QGu1ul5IUMNMU8zYZZQor
Fvr77q6lfFtGKxqTtUpI7cFoWE3Gk3RuqAi56hxlvm5lbwUMM6cpmBQKeJk9FCgt82f8oQFV0Xxk
JklIAZZgxTeN8pKsCuusrlk8cgOxS9nqIYujT8pMc9Ay129aRYMxnZlfJKIcZQy8RnxLeAXC2ywd
gPOG0EdxWRbDxkWr87teHu8nPc78HIisuygEmBHygurZOnSHamgvyJlDmx5JZU5OQqd9hgbVS9+b
B5tuN49k6vc1jsBljrjqo16zLl6vZpQnF0kbHua8OyZ6L1z9ODfrelCnN1k8xoeC+cmA3uLIU32g
e+gdzqTnjrwPH8AXEzHUmKKcTUS9gtYJ1umdaQD7lGp6z+0nK1LGQ7qSDbkq1vsSfH9dt7MvwpSS
tWzfLCMId6WwpJO8VKmfdB2+0sFWDlNLUVECwATMMa3k9Y0UP059iu8crZC2G2cD2jWhrHiZNioY
YofJM22gb/HKBcGSaA42WdRF4qnAT3GSNxHTSu6ycNAPYJwlphnILEqO/x3KipPG1lXv6vmk68qr
BMTdK1lKBE1e3xM42RAQFYixNf2F+AWXZTT+Z1MnkAtGYbSoulcqpHLX0vpo2l17iLvSl+g4OSa5
fYl6jIRzi7IxEOasJjVLzIoIKPwZzIZD4/O0vYqxXLN0fl+GTX8C/AWX1FrR8tXkoFAx2H8o61OX
V+RnqvM9TUYsNkTEpJ3mF1eP9S9Rz1pm1CD55SanTZjWcGNL9bgU7bEbQkrHqhEo2OzbIrddSZ4e
EURIkWhC7DwNKxRMpX6BXWmOexuGCB1pEX5OqzfaQB6Tg8AXvFJyowtwviE9ufDCB1vNzgIfVmmN
I+2m4klNxs85WGtvWauHvmcNqODIlgaV348iH+oWGyuhmp6SoYCGNc1mEh0BzNgfy3YavGVOXMwS
xNMJ4aVSxw8RudtAB02HXPFndBXg1MqFS+YzRsSS2r9ykddTo+tfE3Vo3CLDnW1UoOL6iEW8LrMq
BPEBf7z6zNlROtEwJT7lFyzAEfl8ZbOATrRZUS02NjHTS5L2/SgGYkLzo7Qp8WSCOGFW6hdFhqLb
LxPdyTCQK0qRloAUWm4ONRWIXSdFx2S1TzmQC5pt26Mh5zbWrfqhQgirl4UMDTjIra6p/rJ9sKYk
hALnJe7OOOrOhf5cKMbHzAyJqsfPh2+vKT4aHZpMCSHNscMRsN5hupKu9zIIECJU+le+jrD0sCBX
Xpt173JOs5OpjQQXTTh61wE5upQvoR3jWyyIerevmIv4egrHHmn+hA50pBqNsQTekId1ND3aLUZB
c1K+NsuZNof3WTQIV6m19MQAcsy3MEraM5CAyzvgfivqfXEEkCQdY9PovVCm6kuwjDa34n6Q9a+5
YEwlKWxI5vt5TPrbJdcXd2zbCH7lUzjb0dvOBMVUL8l8WpXy3HKOoTkahzVfIAyopOsuSbQcxxS0
dgsbzc5sbxrlL9ghUc7k6FNEkgJ1KZcmS+ZtJZXlfPTC+HEhIw6BhJFzlOk7w4nv9bkfdWiYEA3B
b4YwQ0DGYa/hd5BAQ54jFP0Z3Bx0uhwgHkmCUmlGB5Dblb9Ozdnot4CcMGcF2kzhJVZp4aAQLqYF
D89kvegzw8toLPlpAdPv1ueB8NGPOX2zLK8oHrXFe6G/SgWmXEUSo9vnyTmsksit6ldSRdQgCwEB
0sd5gorxPBchyoREeFKZUfBO89i4J8zBTXFXd5kUnleFcXP4SnjNegpX7S1I1dGbM0VyMhCrHow3
1eesHg8qw1SNQhXlC5rgIx4NFzAx4WwKuuckEFxVSyKlnTQGkOHFeLOmn9da43W0nti81C0M9eM4
Nh+1NsU2qODMbgZtoUc2Jj45LT8jH3+alwPtqwUYi/muABHmEZcWpHHTXTT7TjaVil7jjHqmGn5o
K3k6WzEBclOsIHXi+RWq7urYW9xcW/OTlC/hsc3j0yRgaNvRWtxLTGAdqr9OSEiEX5hVhwnWGLy4
bwN7vmBvo/djNkKvjdOHZU5Ht3uLaSQ6SMxBWPtDW5+05TjbMwZpQXJVJ2ycB/SqEW+frVp7V8YT
6SBZ/NwUXIuItAuPuUwcVgalyZ+yVxGNWxQmLXsIgCaG5kE9d+9GndIRPoF6qBloloWwXNqrZF1Q
yRq8XEeCpYbwWtqG5NqibWFKNdAUuKhE3QIIfX1uWWseKB4sN6MUOkwbYJMomv4YKQlA8hWuWbxi
x+9uE6OODkJrEO9q47jIxq2UYk+mMCF1MrG3LUvosVl9jaZ2lB7scAY9SJIkTrbYmv4r9bBNX/DR
hJici0uqyLdmKZ745byHNrQETV3PxzaLtz6z8dsGl3yQdQQemepjLTBY6Rm6e4zTE7DSzDhQdV7a
qE7RTNWZgEo5qLaNFqsfCy7pnmxZ13koTV9kDOprlj8guHPmxfZHBLLCrzMKh+RwHMNInhnr9AZU
fiGe5RHNNg6XD9T8UkD4NrCzmIIBtEbVj0BC1Ek6BIPO7GvMJI1ZZlE8ylk6HhYSGaIUo11Si1Nj
oRqaVXMI7a/hgs0DEl+HzKfQJDFZlsN84gRn9jNjfnewpQZ2/igOUcPQb0i65hqTHbuZoXPNsvPF
aRurcvUl5TRd3AHI6zEV3UOJqS0spPzcOy05zasrb+M3mWpkIWyVXLUcmwM1IZisSR1MmQq3FV5N
TwayqdFQQUUk0x6NVESeRMQMF4m6CYioxSvIe3ZEkAZFX00FOMsBP46Y7hIZ0VPLlVO2zWflsnym
5IGo3SbXaavnmnRSHucO37ERi8M0x3ezVk0BJZvWBcHZkD6VA9FsarePKfbq2AsOam5RUOjXs5Y8
LfHbiFZkT6YDyd0/jmHT45nhjTXtAlITRX9HAR0YQ9sLEM3ckqiVoFxoPikkhTmhrVJY6+tn4vL4
1y7MpA/DLF1XOxPnYlAnxj3d2cWk6H+zdx5NjmLruv4rN+6cHbDwgzsRIC+lN5UTIiurCu89v/48
kL1PVvfp2B1nfieEDAIJLZb5Xlfis06iV+IRXPGz0qXWY+UNCdfIncqsYjQ/ir8h+BybuKhHohQ1
pksCFaXNhQsRLkhc5r9pjf+EN32zbbQscLlJKDDeZ61a70FxnlWBfxQASx+yKh+aFEXH1GVwfLVF
j9l5MzSsbVsbr1aAYLLJzcENMVqAOBjMx0KWDc+0sjeW3s0O2ftxXvBeNINSm9Gkgvyt6h+y2IKf
S38REtaex4q0KwRwRaU+jQFmRlUCi10SDmkRS4y0mmzU2HgnHIfkvEWWDSt5gRL8ykWDyNyc20kJ
0ufZ7hS+uOZAHHxlHhhubRGfKdoiACtkgn36n5SO8OcFJw+SwZnk8Fc7pielK9RjKT+WllAPQQvS
rC2LCI3abmg0upNaZe10xUQGUCGbTm4XFfkkj7rWBV4uMwcDVjbdfEzupAovAsS6nm7J1V4iFfzo
p8VSWO8x78qb6ZDZ9/VkmMdy2QzBR2paaHB9snJw838mpkTNcP1U7F2YBHs0QYUjBTi2WZXe7FQW
btoQqlszLb8xo7A3ekZnQw2mbaELVoSnb+pstlwKo08Vne3WIAy2nODNRNUD8RjprujM/iTBKJxw
cjtM3d6cU9TeUfvO7OEZQ62I26o56fbo2F2sbbMEN98Q6B0zkU1il5ULYq0du0nfRVj97hu9G6l7
d6i7s1QcpaSAMFq8RJIxeumCB683tTZkd6ISuWOPNqyPpRWKGmTY0Aoi7VJMlvwAgozZv5lxRXMv
oQxkslQ7QZee07Gl6zAkm25F4IGVjdzdVpxLrAiDvd8KJnwTGDQojZt1WbRjZXWJ/CE6TrfApjjU
txyOGLnHYgqMbRu34QnWgIGl1zLlixEFG3FGkd58DtA2O6E50+EtdTq9OhlYgBwxiIGKybk7gqLa
booP8AUAGxob612F+YICErk2cyqY+YaOJ/FsohYi8RYmZeH0U3mGUXcCZuo8tZ5PKXxsfcCQJipJ
movnWT/WCOlcUx9JCx7OVZL2h1B7y3KSqcm07d3K+pV1HUnyy0aWQ2Zgvq7eEa1GG13Wrvgc/rFJ
y+65LxpySCT9j5eQGWFVGvalt258w1zIpQGyO1msk3RvVpU7BtLmqFQBgGjSKZ7UVu+6OtsbmwAH
Z8Rvm4apt25GVvkxMrTumK4MkcQosOijMJdp7TYEaoTfUPXb9iWiMzr6s6zBZMn0z0fJYCDzRvme
Mw6hG9Cb2gtyeamndgVzklByyU/r9k2lecRgs6zUqls7D8KdbFTmfq4M16xs+9gv731t1tfSOCWZ
WBpLDziVTyLrOKLfu4ceb25RXSdHNboTGgW+IPenD40yizN1lk65OWEALQz7WklBsFvV4oVt+m5b
iWyT10DEWm1ZHrjp66AkLWODjU1MESaOEsk/kZL46reyo1aQwYfMN2kd0piBmVmKVUdKUKD4y8Zf
RkklZLYbw0k6rhs57ud93glMZIyMbqNgGruwO9aNNN9VqmQc1mHt62Vc3kqde2haaF7ySviCQpK3
mu0lVle5U6S9Y78RbIlcGk6zSaPCSKXyZtroPsiKAwqJ4ZQbsNK2XU4WfDlisTwZ6dbO+0MgSY4v
7C19gMzoEuKJGmba7brJJPm73OHQ3JqQAGzlqbJVMl0N34tqezMlcXQqah0FjGjLXd0IxK06gQ3Y
oZtShYqTludoSpC7uGBoUKLMZpOiUpvU4NuY30vxJu9aIJe8gE9rKtG71nfypkn1BpN3/y7Ma/MB
Bo8KRdEpQwS6Te7jXWtH9Kth+qOtJfD43jpGIEtOpc1QveHVeEaSFCDYi/VdqCIzDnzYICwMRlEE
p1q8zXKG3a3dfctRKMFs2RRlrL40ZSw2mvDlzUiS+SmRKy4WBeghbgYH25zxoGv6z7ZLH0OZkHu9
k6ftqGKdObA888NivIf/dZjz/N3PMuUDBs6RosDLJDL1vk6NAEZGrrkiEOFxwMqCxdN4LaPqh2xb
lOhnlpYFznnUCjEDHArC11thXnq5LcCeyLTMrME+R+V3ZUjVU3kzAq3dswIRbl1kw7aObFcL6RFB
MpF7CFa+Qalkzhx0PREuzCcmA/VWPZjdjtWtW1d5RbBcXZ8Hf8RGU4vv9eF9GsPkjbgCBK+t4cWj
+mjYxrv1kgaKfWVUhFrS6spjCB8qa21xGEmrA6XPpzNxJM0WQE7fmVNjn0MUpJu4aRX4+aprB5m5
I/H6iABPcfsymXam+qsO8/lg6PGwQ/9rsQCxJC9tEHHNBIwEMhOM2NTGS9U0k6e2Ru+GFinSUoSY
PG9eQsSPTkjiBXcZ7JXODkzi1xhM10FYWlhG+MZm+0BuCBbqFLRAMLHspftPemNG/tW1KCJj/Gx5
ibnQdLytIL1R12IzTR05qCQ7bFIxI9dYqrT9Ur9tl41UWK7d6Nx8drNVpxmsFfqRkyoylu9a8JQs
nXbd28M+wMRQWnh69rKZRH3Lqn74fEmsRddSGE+AJcFWLIyudSMvjzBH3kIiQOS/jDhVeNtExXRY
31cZ6Y8Ny7N0k4fMFTJ5LB1DNEyuwXKLY7qAJeuGQCDEfTRfAGOQVyMEjId+OSG54/f6C8dufZQS
6kwwgvK8rnQKljVmFiq7cVRyIrurvaEoP5TKCndllB0WT5Y9UY72SQRovIuegqFNWcVXBOWWCQvt
Eu7EhhBAg1mu3e35eRRFuh03TI7lUEj/Id2O+BM6vd8qLmJ34lxH42c/jcpp0qyTZcUK5b8ZgtDQ
eWlxHwbxMSRl5sjRIQP6ySPplWguTKrHkQDSV30FbkNR3cQV5+orTWGj3wYi8LF4MRpHnwb/Qmst
XXBnushCuOipk8irrTm8sVpcCfN+VxCviQ6zQKWAD3VN1JVdLl1NcAtb8zbutcTrkgCOjRAHMzax
/Y5/UdRKSHA+JuO4LUO59lKCo5yp7J+SONuzZgu8aZGWAWtIm5q/YFNLU+JFU46Op1GmbR0/ofv4
2U15zuIogZEYhO+s42+6YNwlNg4sYeO3WwS7jqC4SPfYb8eKIRplrL/hX0oUdW9LMv7c+Ih6qu6P
G20hwpHESV9uTTmsDy62OeNQYDZQUVpEb1tVhxxgnRNs4qGvmt/zxD60dnrOqmkA0uDn2/OLPpjH
OPHg3GKvaKfU6FBTuGWDAxSRlyVFXpczM7lJDD7dLX3YPJ+6SUl2Zjc/jAq4KpPX2IsjqteNGmwg
vZRnkWSUNqVYuSkmBTW8RAO1orPKxTEUja7cEMMWOGMTJDbqHGqlOHn9HGVquoNd4RRDGV2ts7do
ESgLJBwwiFN3buer0kinCfdaJN4SJoH1AyJW8JdSeV00oHgq7KJ8eJdZXUNGlpt7OCuvAbOi+6bk
ZzcVpmtam1FwXpDkNHhgIRCrePdkA1Xx8IF8FsnRfEY8SN2QC7NHQwQXkzlxj8EliTn80dWkVWcz
djBVJDzKEB9mZc1bs33O7dSAEWE+Af086/g3emGnaTuzTS/DykYjrIOJX3mtAssHWJAyhgwlZj1n
HppQEfvcVy6w56mWQalwOnlr1eNLF6PZkpTp0bLSrWJM5JvRZzGq1WcYn+44dcM+UceWYj6E2E4J
nVCK/T0xMPdCAAhEve17cjB4s2JcMATbNI0MbJKV9TFrhk2epdhR+ZcOGu9mFrXiyaAmsj/0+CRo
OezeikLAoHsEQfeOrJDaFQD1ZAgBXKH+lOyW7LLwKvKidAKpwDlUfAvC25DkhsOEqwNVQ0zEmR7A
Msegz9dxWNAJT+bcZyVTsdTF48fMhghnjBn2eyvTqfhHrITe9Fr7NX7koIQwjPKLNMk6FtbhSx5/
sFLFbUNvE69NaN2LTBbxqJuXtxPmk8SfULXSpO2IU/5jg0O3ZM4PFaoK1kuENQYaEufoDYkEd9pg
+M5svMZI8CkPqNu2QUAaJ8RjdqlxLBPDRYo/bfuBkoAWKjlDl6q40BrjuuKnZLFbi9cijns3TtQn
rRXfcVIrvWqQ0w0OVM95Rqlc6SIICEqI9rAutu2IRC2hmphPyuNMObwmNdHnnis77dGP7Hrvmz3O
HcljokEBRcmfuxizuEZmY/IawxYRUf4eKOOmL3VjMbuYHRXkxFGqe1z/9gOznqZVB1KrCVaIGLA0
4KGohECEatsyJTxz/Rbvj8VB3P6WJ+VI1S204fka2yY0rsKPfmFYRaDAgFQaF9hlgRaDGeWMRiEz
qDhoyBOziIw2sR/YNFN4bFIwBU8k0qEbqBvbU6x4hoofqQRLBBa2HWwY2OJNGknfG6nBqMBHsd4E
WyJWSjhSigYbmBhRbOyZf3xws7thLfM35qNBWUGwuA4lxxQ3EEl70iE2VfxULQwToy6LXSEDVjSB
8oxEFM+A2TrMFiq4XIfLPS4FvKRwtaI+J/bc7oYUHvZ00wjLq9PacGQ1JFawvsys7rgQyUNVqr9E
TfABkAltZ/g2LM4gfmh3ByyILuFjQmRjN5zQioMAEQWzwdSOkKmwrC4+4tJGSt/wWWeyErUvgAi6
U6niJqY4eIgL/Fp1eFza3FuOqjEDSdubMQyRvPQzCrWsMLezV+poYEo43C53fV1jtNqaueqNOWke
VVXA47M/Wr/gyswl1m3xjAaeGwqpgetLdbmBqQ6vn+WATlREwjhBklMFYkPnogtYlM3IGnTqGtZA
Moa0huUOud95LMtphbnTpeYb1c2PqsjrLW6Om3E4mNCIH6PCBA5aeGTLJDFQPyIyUJOpkA/0Ne48
ZgfSoJSNTe6r9cPcKcQ4QTc1zY0ULyUjZG4Z/jehLN+kIn4HYau2UYsDL9V7HYJd/ADJ2YAWmNz3
MN438ghgB21bdVuEmV5aYp2Q5Ennwhp51MzimGV1vLWqcSTQCgQyxH0vQ5jF3RXSqZpWsUUjErWW
M4Mbkf1jQsj06402Ma+Uma5XY4ZgTnmtUoLECO2JNwQMXSIAziHN37WPWE/Vqyj7b1JXRyhWC4zN
kXHMA+4OUBIMDDabwtNHy4CL2vyijyGhDYGUk4/9qQ1AF0b6jJ3SU3kN586zMvs7bNCTOQMFx0NN
tce6guUaW/KPICT2GqIOchw0CHjLHPdrYy7T4JVi/5fXvp5+inBYjgVOlZOjGuH0dcxbNYAyszxE
8gqjgCpC5QDhQP3OMt5iZIN0tvCFf9u/9gX4d5Y+levH131+e/h5uOWYxVJMMAS3x6qestTuRpmV
GRRvOeGyWT/79fTzS3yd77dD/2X3z/NNQyl7eNLRVfuk96wfXNVbwXLwQY9hNqynVhC57DOkJsS/
iid5VqOdGWBUhtPEB0Wxad+1SCKrwir2ObNrr4yND2NK9j3E5qpgNISZRSRtcTXNGoZ1/i2eh+kt
TOmmQ9M8W6LT95KYqVgtqxIbO3CqE395mFdZQ2owC5y26978pV7I/OmPTWwZMELW57AObMVbH5JC
BcF9fdjIZnwkB5tsTu1QZKe/vr8ez8ypWH8eJV3Otu60bgwR//tIny9qSBpCA9VAyRj8td/X1/o8
1tfzv9vn717Dxs06mCjElgK63mBINVBq3JjapLrr03DRhDX//e76aH1tfXd9um7WA3w9/bvP/t2h
MoJKmbfxX6AidiWANupK4AYBv5YGvjz/2xfVsmbN8fV+sXwo+vrQ+nx926hY/XTWYVigg7qjSYNX
89AvzOmPh+tb60aPXEpkEnZEHO7r6Oujr9dwDFU/bQf+PwvtH4S0Om5R/4mE5ryn0a+izqP331lo
n5/6g4SmKNq/FBWWGWnYKwvN/JLSCu1fGnZ/0MlYjQjdhP71byktIltlYYcpskDlKmRUtv8moYl/
kQxjaaYFrKcSvPW/ktL+lYIm87UUgRYPzEtWITFAuit/y8ch3rYAQ+3GKwGatqcAd5TtqJ17GZQS
1Kh/KjSSgTststwqWrDJmlmW0kblLvK7h95Hfp3J6QfVQcIIEJ75pLFHRuhWoRvrSziBbEtHX5ve
WHLCgagpUI+2tidY8wlscLzJY3JB7dYytr/9EX/wJv9P3mW3RZS3zf/7v/pfFcLL9ZZtYQJjyBDt
DBh+v/8wDfFvYoddfw2QBO2GZdXbah+zho4XCUp+xp0odMnQxIkcnN7BKs0618OoXMtQ+9ky3TnZ
Y3+zRtcLZRHQd1K7tURvXGq8k+Wh7m7NiGhKWyN4TxlZgtSWn158y//RE5WylylMFmanPJpZASBI
WYUsyRJIxcpbiCv5r7YIh1NtWAIji9aTcgAMwO/4pHZDfErapiM6qjF304SfLA4m/kkNh1tfIiag
WTyJu5EUSNvUwhNhkjBcYRZY0oMBpYBiAZBTENTRP1xTg7b6W9ybvjQWDQsqwt6I3pEx1PrLNY3M
0DJs4gWDGcuevgujrd1rnQf/KniEG+fo5Tyh0SUwQI2kaJeX8Rug6g9LC2C+2ZU4NfiHYT4t3/R9
p+7bou086smCSfauhs/ygC40uVcCmGS9IZ6gTFYwu3V8rNv+2KfGwEqkz08BFeZAw2OFjM8Z/Yw8
PCZFjf7PiB/GNCSOK02CaJeGpbIxRVZcNTJ+d5XuY0AncLOg8JaSRw9hr+vb2K0UAqgmMSiPKhh6
bs+3Vmhkz7D73Z4lI5q9MrwkSnEz9d3RpAjioIJq96HQEYtY8z4O2+xZtNdK76qzqqYPUWYMaHb/
vekXuHia4uifHJX+wh/l/8DZVzZp5Qb3ME5df/4/zAnTH6lMmyuGqEkwY6BIKgWXLkbhFHY+FS4R
nXpNNy4jllE76NcwCjGmEOGpreoY0Fy/IjSRz1GbA/FIO7t1yTWUn//zvQhj9k/NxkRuqwCtkhEo
L5ulWf3Wx+jyGGgl7i1XWUgNdSD9QlKA7rFQj4CIybL4z6cTC232K5WQqS/ns2WspPASVWwiiv98
vpL2P1c1MywX9+XwRgLxbtFM4vale0qtaFfyMyG2gVE9VNxQGxnHEMPuipMto9fqNPnevIetFjwj
lsgODKd0Z+b3uOo2LPqkZya3OEjXfrkrmNt7+FGZl2LO6m0pTLz2Zd/4B2+qta/68w9azOug56ia
YSyjyZ9/kGmqRMFie3/VNfXNTHGONPHU2IyWUtNdBZUTIGlgiq/3XtOX0lmlJzrVM45EsVHdR4Qy
u72MPZzCh9SJ3rApldt1w4r9p4LBN4QEbsFJmTGflGckV2iAnCast4JCwhnNBRki+Txsh456vF8h
ooZo5UQL/X1eiPByVGlb4gzSKwZfFaovPFxs0lPxGT7Cow0xzuxMTGdSq3OzFkcv7IbBtpttUA7k
sejJeJGG1FFaW/aQI4xHxSxVRyL6pW3k8CrVMmJWBRZoRx37bFm+Ap0tmfeBkYLxFPnAIrbN/8Fc
S/+fDYkwKoZHON9CYyBZ7r/fGq5sYK6s6750mSynxXhlA6NsuLP0+nU1VAj7GJ00PuSuCKcfiWLF
P9VMcQWqxvcqMQEt8Ce+oUwmH5JBIjZPmP59PElI1pd9qXWPqjT9wHfpqiXqYWRZSHKyNYHRTOEN
HjITUEKGMFJP6YlyQ3vXFN/c2OU9DB6d4PvG9qZ+Nh1RTbdxmQ3nOZk7V9ds6RDkysMgEm1LNp+2
J3+td+ZKzveSDh6Va6O2j7CxlqQcqRWVc0+jhnMNdEz4/fpbn4zlTcos9lkz72rRjC9Wo7fQDv/B
NQd50NJ0/9S0VdiYEPHtxZdzCXT78yU2aiuS67ClNooC2amUVDnZVgfltBnR0AaRsktnw9qvb6yb
0fJ9yZGWfWpsnCH9/PdnFF/6KOey/u2l33bRzRi2+Hrwr6P1TRY7PRFp7udx17f9NOYUv+05G2Cb
OFNqLi2FmvByRgn69EGCgfPbB9c3Pk+5fsEQK72trWnPn6+p6zf4OjnR7vwZvtnJ1GVbyFd/85u+
9v7juMqPLLCm4+d3WD6xPvrtyy5f7vM7re98nrQrsxvAEKXuyTxcHJyKZbd1Bx+MWvq88us762Za
L//6UOOWTapryBhPfUGZPb8JzpLqnyJFAF+6UUEqaa/Q9eEQpsKmQ4fc9h38CeaxzwSv/prTNtlO
7dMkDb/6QlMOXUIOujb/ksfWcPspemyT8B2+BqW4ZPxeLonncdfHzkB0NarDU2fL5ZPfmde4EYvg
yQh28FRfRMR0lcDSS97JAMlKsMPo9MSAD51eAd2A6+GpwlfhuBXGpmwhswYV04TEF1chFob/eDdI
DOfwsDaw7DftANlx8EnHnFsfZiYCpMDS0q3wazJRZUIycrrRrucYkWWin4wRsge4RUgz6fPRkdBE
pxmE8UK26dWIfgDBXnsC5C6RKh342xYKYn2LLwWYjD15SQyxVW5zFAhGO7lmJ+0ybgM3t61oJ1Tw
KrVjQDL6Lbfvm5a+WRkuZPpUklhCUU/H0n2HaLt04sUroLDRCqDV5mCg3FBaCXcrz0VSGV4ThdAx
NOV1Hmes+1SocOY1oLZ9kloYHsS1eZYOwlYbtdfktTiTKUXBsEheE4qwYQNLQ0nHH7FePgjYgG5h
iPs4QFRYYQc329n9HGhc4KbckWYDg7k/kpX+iMTdh1IE35wMC9QnHyblsxqrr12rpOhp8f1HlvGW
tFDpi1LdtYsfaajC+m5qeCNGvkRvKydqfqNQXDqV6FCXe6nCRzg0jCMj9inpkGeQI4bjs1W7WHVw
HUz+vXj8gGZ0n5m5dEF8QHispu5Lc9wGiiQfJrOCiT3SwKALD47fnlnoY63b64cxhEemzU5UB+1e
iXEKB6M6VzqU06n3D10VE/iV5FxpCoUbYm7FRjQkB8xdzOwmoytOzCelohw+C+jx1F+zdKwdSTTI
qOcCUEKVR6fuxaE2JRidgzQ5sxh/mUNyTMdnTY9/GEW3JfQHLhhgek4MxNmipFjIyeQUqAi2FVhm
LPrvqhmeU0lPHSm6bxnniVtQznmVPPQyVfQSEzSNKqZCVhpCjr0Pjb9N9eeRosXNUGrwIFC1lE1/
W1dG7bas9Ga5INavFFDWDIOQ2/Iq6aLzihhnnahRBoQs9ravtOBo+4rXxxAi+3IH4Ba4TVHWG7jo
CN8jlN3TmEMk1Oha4zn9MROmhNdxO3hj68wl/vAlQT3Muvtrl5Fkrg0yQbjkVyyu3/JkkFcnIxAy
7Y1ihYQOJFZwHAA489j83kvBDR1WesQ6+HkiYI+VXTntc6EeJ8JdYMACwhOA5cAJ5iY1gjut8Edu
rdgL/ffMkFpXZbKxDUbkwBiSH+Wp3FpGMF37RzNOb9Qh9GQ6RIx5cvCaRZPeWN1A5TW+do0G6RI6
LAZtzWPVsx6kXoNJYoEkyeRWHnOgD+aXG8MunphsbePYfhoM+D3gIySiNtmhFdU32lC1UXPL2qsJ
JvI6VkGbaqDyM1f6N8ni+uHam3hlmYittvhEZ10KmSQ5W2TLedjLKZui0zDFB+pg2MY9XkbhAQ+P
RDkbfmRDzC7fMHelyDyxHMLXIHOK5UpHujEjE8ENMYIgOBnBC5E7O5ZiowN523a0GWNo1O0VWjPs
JGU6SDjxBd7c8jRpJ9L1KF6zKprBbO5SkpB7MTW3DWoHbPYOCKMi/gAVXYZRUgz0ATH91rbxpyE4
sI0Lp2uTt6TvgemF06CRdtL2JWySA6kPFgL4JfIOaYprd2gY9NsCKudh9BukKaXReANuA25o3LUz
eIo6sWhscdusp7LboNiDlAmPl9ACdQd3HlCikk79DWEv4pSVjmm3+kMkp7uA/tAJ6yQAfcWvQNTZ
Q+6nayIgSnAR7v3Up4yuv3V2fxYdsHOSq4+6sAjB4h+esfW1+nARKGCC0OD+Lyqz4MeNlUM27Ljt
1XdusH6XdhHargZfbthMm0RUu5BZ9ZxEuVMOmoKCINhlZNuMhD+5Uw3Rto55Wpvlc5XI9xsUpt9y
tCzUnuG42YQ2SqrxWlfjNaTrLLN5h9VEtzXNclsVGgaZGc4EuKon2yEZ/A3GQjsiuIkxkcaJEoqV
o8jB0hh/bLdT1QdFIrEq8gt6AJL9SMluHzsJXkGlSJWLbSF6ttYm+whHTgoTt2Y8Pix8MyINL3Lv
/+zy5CdsxXCj9ONen4GTFGV8lXMFEmOIFDzSBgDhElvMeOwuVQvIqQ3w9IIOnZWevwCl0UnTyDc9
SQJGvSSU6dWBoBasjyikQ8RStY8hsvcoqpVXoUu9Z8vacOoDW7qChMigjOyxbtan4OxE8hnhePL1
GZvj5WPL5zGB0UFxOXcPi+2+HTGmLPvU3AVwLh6jVv61HqMZpgv8mu6lYjzdatkCA9qmdDNJeJjM
yzFy667P0va7ESOBKTBovBJL25zTTvVd1a4lrNpqbz2WOWckPTKG3wlpLLCQTbMdHtnFKQ5zGa5J
+m5KZf1DEOpjRE37KmmAvZaQChyeyWOT5HB0cR7O3iSsMtddufTpBsII5ZGwn1i9DYQuzjOZKhpN
9/No/SUGyPoQJqEBKSZ9NzgvtosJUL9VKLU8+aX9qi/nlbvk0mNb9Yqpe+ONchCeh67VL0HCkFFq
9vQ2B6k3KEb1YzQptk9d1T0w5TmNrJq9ye9tkAxFuZPx2QJuZTdZe1G1Uvs+NZLsqESr3eDfrVCv
b6vtINfRsyms53VPnXzSOAvFSxdYoxeZo3bKpCa4LvEhcAAUu5fe8oxYAthRP6wAQaFsqPGDXUPQ
E9Mk9mZrSHdaJUD5l9+iYZJPKkzzfSwAnkkWCG86s7CPBjr8bS/XLSt463G9QBiO3DJcVS+QAlWP
+2A4VUlVX3VziEk8EfU7ejO4JBy1NPBy1opCvy/Jwdsbi6to3kXVfaouGZ7LLjazXRxH/XdALhuJ
j6RdbdVITpKUSniWFPozerCHddegw5I5XsoGlQwOXOrFKaPdXWs1k5iqddp7i8Hf54VEIIRpW97f
K/6ML18QlntlaOV7/NiAfpcTD6SikHqPYUXAMfQmg3SjQBPG0Qsbn4mUZ0iFxcegvUjYFL33fihj
2FXLS8xuexVUBz93yKUTIWbp9zhqO1eSaoKxJAlxLN/R8Sc1/7AL1peD8h2VQOlq2lBcJm1QL32h
hO56iswZkcV8yAbMktRq5wsczeYydGRAVvFkfrfwU1u/St1RXW2JeLQwsrwoJcImXCIYkxs1PaPF
Wvdiyqc7Lee6FqOkwklgB9mOrfdJul+/j+E3spNPkXxNUq09Q5tD1THPzXvfU/dbTpSFcw+NzPav
U6nEZ7kybTdvdevN5M9a96AOASPeyqobOk/9FCIF9tpiat9wvv781bo9ZLhhKMpNynL61Npm6YX0
eN9CWuV6jKYmbZULFN4SGp+dsqVrWhb334yoYFe+x4yHG1Y6fnObBKp1nFN5USOm4TeiG7brb/HJ
boSebeyjWIpYG1TzsY8I26YxTa/xqO3W47RE+2wq00ju9KkGc2LM3RqGFL/2QU6QHf8RKma8veN6
vGuEFOAtPFdYGHN7MT3AMZ49kgCv+ohb4m4mCJhkQnnE9dVAVmMWzwTNOzoePu8RJFZXl6cIxkAh
7vVK/hikZHzn5pGpBxj+jRUy25eh1jrm8gFZpGfqkvpTKlR/j5a+3fqhGN6U5rR+UOjxuCCTyZHx
PPVUOURnauVP65tlgTQumkrjiqtKex1LPfs8apzM98Mgd49kFxnA36nmFUk0vaNWFPSF7+1YZ9tO
DrEyx1/rSVDgW7++bBA4SFlLJUTUH2+UNMI2cvmafT8S32omD0hB1GNUEFe/vp6HJYvIlkz3qWB2
kpMXNoy6eJ5NDaESP7xQp8Adgkk5x+QV3pK/0H4eEc1uxFwvte6i2BCnfqKvXg+JUNsVaRe+WmOr
7HKpnneybSSvcqS56yH7MZyIjY8oHMi1f9dOMF5tg0WaZDX2bZkrLa7ilXJbNpF6nslbxneH3z6W
4YEyz/xc5DrrM4VcBFKD52+lzNS+m+ZbYI5uY2g+Knmkv8Q5atlDZ0nfPr+VoKH5UTHcoJbSLhYy
vc9L3ZA9mQRm/tTPRgldD6MiMXbJe0sw7XIBuhkmVtVE+iFMCxIBYTOfETLcf16dpiO0OCgb+nLf
vOohHKn1dLXSPQ0URh9MyMXHUU2Hzz8wlU6Cgf7NCir4gmpOkxkL48mqI5an/EgJTgJqNZpYFxB7
sDa7iWz3N7Eo7cOPsWfoDpRkPNqIqzxImq+kOZrQrdMOfkxaHnCaepMUwhkyVa8uBfl6GyUn0gah
iHmBW4VQ3pxmesKeUbVDlq0Xh9jE9g/2VI9kW9lhzY+tnI39ODM/6yZu5/uprbVLYTeebJX2LmcF
yxDzHShfuhUROcbqYOgOdBjNtUcDN0tLejOtEnhGiRRWdlbxVFj2IYoHSNd+pR4xBtvXOWvACJbP
xVRZVQcaYe92BPA2i/5BSrU3yhjE7Vn6cyfIVxKi7/cdkthtaHKPNnpJIkmPHm9uk+rkV2b5uQky
vIdM6knLn5YfTStCZ7I+HHVciLpenOoR1zlrse78ev2v+607rxt1MXv4fNrBEQly1JHLkdcDrK/P
aPWXfBEO//Ui3bjtFCYK0k5bCBNkzhXwpGF/aKXp9FJDucBqJsjYEXZShpR6fZI/5yZ8rQgzByiF
7bwrrPb5v9g7j+XIkS3IfhGeAQjIbWpNTRZrAyOrqqFlREB9/RxkP2VvNbOfTRqZ7GKTyUQg4rr7
8TT5UaJwsSEui03nYWSWGrdyuzzk2mSv2/Ts+at8OBE2HE6DWpI8Jo1MweyuAl4iSvO+cPlNRyO0
1KnuCkKKEMu3vSbag/KY0U724Dva+/s/6CfyGXlNZKNcHu4f5WeT4dRBjPZLXgxrV0LWUOaf2jD4
hZIFoHF/mHAPz25Iq1A82IAgFH5MwiJp2/9IZVyfIUvldoSPzceCSAc5MDxx8WNibveXh6tM4mfD
rlTnXQRRlgND1vZv91+O6WiD+YgQdrOMHOv5pJzvXPFdDU4qu8pP36wer4GU6tXMknENPq45kYDh
tQKrDBRYWZfUIpF2f+7+1UqyRfdEs0n0lG+qkSG9j8ewqvwNG4UYO8z6/oMlIgs3dcMpri4WA8+c
GSTAPeLr3avMeVpI4zEpo34L3uvm4FssNUdLcJpb/FjyFAQLsHWhLdZLFK2u6CUC0BedojzJN0yv
3L/fH39/d7fDHnT//5apBfJ3dDUlh+poRdmBLGFOcl1jimSpQmIxCw7LGnuWy8ghS2FNuLNvrL0+
kwuq+Uk7ld6bCUIqUZpxb0v/4hkTrvWU8P8KFRpBpAmB83bDe+qkO9KrwaGOSf9wWHQUoN47xvIO
tOz6kSEkoNK1G4yQ8BdZr2lq1t/MnrZWIryTMUa/BilpZ47gMlPIjbwmbg7dg/uu9h6KuY039ji8
98slZC6XjFzoUvePOpQzRvzGUO0oF+lx0XkEezrxPqehd42Kixdo/9Go2+QMRJT9YdYER80/vcoB
JEQhQ2fXtQbn9Mx1tpmfZpuUnrh95HcHCgJhoUW2t7Z7whKuBeAKlIe+GZQjH+O5f1euns8qE8W5
kk7zPE9tDuYp9q4ujRe7TBgEsUnurREh/V1UR+LUa0ucolERnhvZW4wRR2NuDetwMigRFHX1EGh3
V7UMiCmDp/UJGJ45vcbOED3mtE6AMixwspnF/ExpXgtYWTQ4X5jZ5kmWnqwJhSNz23lVDJZ1uKcD
Eyekprrxd/dYQu67uMs0KJw9Cc9zttiz7g/lKB5DCa5kqu1LsCxgyYIr/s8DHYXVmkhMx69j/Irz
9I3MjFqzAaOFrdbvXmJsaR9GbGAg4putPJkLTId4oQt/czeN9mMiyE/5ZDaaMsgOieCgs23Z+XNd
9+nCVeUFsq1uj1/nUqrJJhHyr4fawyMwk2tcQUn7jpISHEY9gXD0gr9//uFOreoxgumFY3sPX/8n
gZ3674Q/xqPkAj0plT2kVUGhhw1m9/4UFXX//KgPM3wYvvt+jxYW4wjg9B41vAf16K0xtqY//ohz
NHGmNY/gLAlLOTGZBh1ljINlgkP//j73scezGhrh1J9cQ6xVPJvHIcins1uOlxw+34qEAZujJcv+
n9jL/VMTDwsGsuUrJuNzb0nbDkuW/P5QCgOCcQXtZ1ySufd4bhP3IDFpqaN5JhHraq5vdW++hh2r
PDH1/u+HgFzL3x9F//6Ib4Z9rkXLzzMIz2ohPN8/csbovz+9f8EkdFtmXnO4R9DvD/fQeN6Wb7Fj
Z7t7HOj+UC7Ot3sw6D/PBWAhgNkQF76ngyKB2S6hGGeVBD4+OOG96dgD2zrDvwgWUx5ZdLC4uMjW
bknKkZL7kfZcTpIWpW60fhXYXsu43KC6MRoNWNttc2AMjQRq76gee3f6mUGNYz5FCl9uGTX0LlgF
eKSJ9SJeNFhD4UYmPohQymt1f/DYra9qMy3/fkl0mVO/WlCjMi656vuvk3dcQxHHddM4VCKgeTXN
v0ztZme3j7HtWsNBL+vUfdnSXJ2kwrwYISR6ZLymV6gewD4SkPuu4xCIL+sINWAgErngCbKsjI+5
JDNzx0uXPpcaXa7lPz8nJkxhsy6O9pBVIAyohHWW+G4bgufv8OAuAGVmBbzZNTTOVeHH1Y5I+us9
kTQt18p9Obh/9D/PxR75q1C1KK68L7QCI0l/9HAlzZjRpg3DYWndvKAVkpO1gpquZzgFs0lQxi9N
hbrLYcymOh4PcLszxyx4oFd3pznmfqHBUNBJ/QGDaQDxZRQNx6E1Li2aNN1CqWYEHPO8iA+eP+cX
gYtnsdfu0jFpf4alfU2RWKnI6MZz0NN8nL8kRCbBAszhrcJjUAuDzFiIICgStCUHSRzaHpz8hdHy
MLTNtPaUUW3oMydlimWn3Up7QKYpetJd2Agullvvy9xLHsshL+lbs0u1SUoIW022HFd894bjZXiy
mfBux6A14V4Pw5PvuhyjLBMoFhRxezaqxxLUy+R54jEKyDLbIdIN1V3QR43mB1gzBZFiWa2z0V6T
2sgvFj6xFeGGegeLNb/4TUxDcxLYm76Mw9eiz353ZtRc758xi2cLWLOoFPAL1jJ0nY+xctaT4Vs/
NQycrXAs3Bd2mX6MTru9P+83PSqCDdDEgxn13gFequvMfQ6H+rObYsjLuWCm1CrvYE8YYOzZfW1M
t/tw0PmPTWoVGx2T+qutmUhLXCEKLV8NAEK2bgHcpAmrnYQxT8+olRhHEy4pSYGp+/C96MR2Pvxu
gcaxe5qJuBJCN02VMMrZpeUwPqsbhBH5cH8Q9MBinhjDY9bmOCWa2vpSRod5oHRfYx1pDgZsPKRb
TI8auZ2zxztZo+CdIlFg+QNRdAqJt0ad2I/x8tGUzuU2Scf60DkVl46r8pPMnekpKTpjbS9Zl2me
SB9MveKllu16LDJwVZmJza2Z4Q/PrECFnrqjmbj2QVbFH7hq5kpXTfMe9jnaRioZtjmzQeIG01kQ
gC5m36BWJvfK7z5+CfP+EDfCfB+D9CTHpSqZHttX3x6LI0b0br3wqYyEAkxpuPwQPrcRywMJ4MgZ
29+orklRwE/NgdAVWc6tMFTyqWtLfR6tOvojcsqmJMxsdpBSH4eubd47BA5IpcWDM0NvdUZx80Ii
v1Q8vqaJUK9eytJAXy0BgezYjVo+kMZ98fypPCihKqptudJTLxDnlGLCCalr4t/wV+NWV1E8VOir
sLvr/TPLX9LEZoty47d0ulHTLiJyfQdjLJwPfyz23VyX30PInC3qs/jWF+NnOzbTBVmU2TfEwaMf
uPaTuzzM/XxxM+bo9GjknFh81j/YB8B8CvWI92mtsVasrK4bNmnkTU/CJXLb09IH8hvYSY1ZpJoQ
tEnJePzvKvHDZli5SmAz+42VfAeSrQQhA3Rt/YnvytuMUpKXD+P6NQwZW3ht8DNeRgmMKgnLGa1e
+yVQ5yZ3TaSPafoVFMQL5mT+DEO4O5SOlps4EHrTmBQVGc6kXoBvsIK2c/prjNNN0PjeHyNrx3xn
9EO8Z3sWnOpGbVnIkk8MkPGOlvPyNGgzfAJ4wLlo/CCSI95a10wREJeeAUI2b27U/vPT+1dROBFJ
XbaKNcVXL97I4jxOzg9HgOZuqbncVcunbTf+6Dt64zN7+Eu65nzrk3gV92HxMGEGOAdZyAbXYQLs
emX+wNSyXHtdjFaaTsxNGO+a3q+wRL7H4pG8OhFCACrJRLo38J9ny1xkGCAdjpiH1wpgUuz8Zar+
u0ZM/qiqiayaMZYPsLg5SYSQJMouRcchv47Y0O3wJmZv5IA+qRjOiL7kwZdNB10b2O2fwYN6mkdR
Ql3BgeEPKFiZg7VqXJblumBE6oI3zqdYnibf816jeYi3GTuCPZkyYFm+YW3F2IOlKazPIo3nozNL
dXVmAMRe1rw3rOxl5rz1nje8lFzzlXDUQ2rE1RpMnnXkTeTw1wjqbWfm5UZLveAIPPfc9OqlbotX
qxVqi9f9Z2HXoMhBmngnqdJnaUhr0+neOMRz03/wb37k3RLtbrkwOqRiADJztJ6o2NpA5OKI5jjB
x1yPlLjAdZLC+yFQ+MvqOLam9SBauS/ixNy1DjmgxEwOglHSgTFTuna9gYrZnj5V7q81IInc3SYL
/E1EBWltm4Co7O1x7cDx3YLy8l86iAorCanlVOQCTc+t/ZPKdXxkejTvReFes9xMPsn95iuyGd+J
ZaDRZUDfRUxdycSK/EuOv51xQIMdRHMVhlOvq663bjLT76NhR6sAjvQl0/Jn11ndSxE3ABmW+aYX
dO5X8DnWTbyXS5x9sGjmClVpPVfcPFespgU730q8zbP/ldHuYiQ11R2eZ1PnYcdHYrXVWmZZtpcz
g7mgbtWxp+4IQHbI6YyGoz2yCDcxM6bGa1TMFYhF7VG/6qujwYK7jnHNMGlv0YubZ8CT3S4A9r7+
519Q2TDNY/vVK+W4CcKcSqgU1ESNmOLCdDnCjOBVMcVLm6fiaOZFc24idFyAZRsBeOo5mUfjZql+
f//Mhc+NwJrJq6xAzXs01a0QtzZA38TvfK5/d64F+IW/PgC4dOQY4X8NWGJn+C/QkHyYXDelEDLa
dn6TI8YLK0idz7B/q8gaXrwhmDBUSuMqTIf6hkkuViLzLIna/POhq/e+of+gZDwOGflvTpxsLdJ5
PBv1dCkSK3tLjcmHUzPRJltlIegvHT5wVU6Yvy1qZ/Bs/RldypGyxJkPyFTZS1Eeu04GpztdJzaN
F9LFvAulZELq2fOtrvJr5cLBkmNFICuCYUQ1FPDOBCLX/TAtS63OUWEfB5pbXgqgREWfpo+6xPYw
eqG8sUT5dXArBo5VzfIb4n8yrm3EBqsdSGe9leakrwwvgptUPkA8ArfvXZLsy5D+hzGieBPRuNnM
LRmwtOLfKrcNycKUb7k5fKQcqt7tkQRlNFRbgN7N56I8fqVJS5A+G7wtLDV2aCUCAr9NcXWagcAs
84WTMUxq7zbVLya8D5Dy7Ce6D4JdzniMdHZm7sGc0I88kFdTnjyRQpfvnsksPYa7Xy6XSS+remWn
7fiUT+632ZQQMKdoeMJiX55Bu1frKLHSTVxL0mYMeOlFeYvFiLsIH+uvaNlRGiNggMCmDsRZ18GT
EK2/6vq+/w64sXi02WyZFxXYg6z0ce4X/T4yNqY96zcjyuBp1im3OiLPLkUwVGN5A6nLPLu4UrwQ
3fNoBDTmB9uA8D9gwj7E4RjtCrQPJHz5VQ6IQLor/2JGg6pm+eVlCNgt2V76TIaaxI2T1QcInMO6
EizYs+cWZ6esJ1CjMYFps6gPMqBPMRo0drHZGGZQAvRWAgzdNH5dfLiVyYiFeX2lcu75lJZ8g0rd
mUlcvjR+9tD50tw4wBAeUluofeMn/XkCWHgurdjbWyQjH2yNluXREF+3MeItrSmjb+1lqLiHpfEP
N/YHfuAI17exqa1GXtNMbAuTxMmqFX31aGeUPvEjoD9ZHIX4tfmhxFusZoW/IX5qspw2NAy4WwZY
1nPZZuYzF3A3riiM6L4ch4Of013uVvGyok0Deka+8WZqG4IwifbEIfs99w9sUdruzqJV3blJucvX
HYRLDPh7dhwwBgCW0QhYdOucr5y7YOzOnJVvhocnK1LD29gV1zbX4sjepNrQXcyYj16MM9ss7m7y
M1Ft9jhq+EpmblyLxM5vQV4o7nBOcmXyBWysMJNLXhR7p1TybKXR0TJL4zGKZ2s19lzKBdOwj458
fFbpdxXv0iItbyoQxQ3QjHVUbvJ4f6rMLey0pb22m2K6NXb+SpOn/wpHxcJeGn70aec9pe1HP+5H
RifPWUoNgeG19r4fa7ltQDwEFPWcfeugEhKKcTNvetFVtOCy1SndvY1c8VN4KL5Q63+6nm6fs4bV
Xpal92221hrCYPyST5SRCkWMJk5/ZroHd+p61UHFavwgGbzNqpE+l9IpjobhyJd8iYghfxyCMJZU
dLoxo79StLhdqhdeDYZSVPmdccLA1P1Wejnuip80jMY4NaLoMMzheErTHGgw+5y6C3z4k3X3BeYU
B3leYbHz7TNN7TPBD16JbKLOl+AJFRX4KRCY/PGDPQtGyqh71nR62U2cP3GGqMj9duHWq73u4DLA
WGYH8fX+kI6C71tZdI3T1d05yn+9P+SMdiGdrOC9jR9DiRmqzeJsn4qEbIsXEsExQHAlurjKiNux
U+GAgfxMMaVKgLNEtKSX5PJ/Mql6VCL6YbjGgbN4z9aKpSDTHF8DHRS36qcNypInYsLSHkleiZyD
IYVmpqroC+i+QJso1spf1YxQE3IS6FtjxV3KukUNtd1ADDmrp+WrEeb12WRam8VYtxUHmjA3plOq
IaeAgmvOtkFQN42poAtAfB9JJbMoWNZ1khwz68Jv2ZsY2R6Trct7knMbZXRP2nPUlWqCS+yNCUfK
GpNZieC8gK982B0fqmnLk8ngO5RcaHkvTk6esrsO0KgYYobPgVTrsIh/SuGH77r2m1PBdgSPaB29
z6Nb7d455FekW4rqAYPJtvft4ZJQW1THD3HS5m9ukm566LzXFvIRZSnSeuhixz+2QfXD6hLrAR/L
mdKQ9ii0V735lXWqxjZDkIFakk5jw7AiS7/H6aSy/RDY0Ws7TMOrPeccQ/Lf6FjqSpGDfOIEXKLv
hdFmjAzGC2VdE/bJ2qs/ILyachB4szQShKng6Uk/PeT11K1YPIqDUmHHBoMHT+YMx8R4JhlUXty8
yw7sgXBFjyPjs9pFHh5M9zVR6iGunPKL+iaB+QtDSgepAzbqutd5/Vk1MQKO7/4RyOxeFTZsRF12
8W64b6tgSdDWcDQEPN4SqeWKHU+dhs64qKrdVoylPv0eY22rEuBWcfShmAnDvWsY93F8Z+b8mHbE
mCjveQVGp58ETBZqjVHp2YeWZmd+aSPAb2egGWvLxNyGanp0A5+RUVuKdzMQ6S6dDMb/uWu/2x52
gXHyi5ehtBjVB/J3OhdvfoNNp9fpzPFVNjtEbWfHXK+z7OgirT54Kf3mmuTllqGVexppkMmmbjqk
LivdiqEHuzczFjubqc7D2JsxZwL54VEd/3B/KklksIX20BzcBvhWy12zSE3YsWQP1qoZmGpis7xM
tvvLYaS1rrXxUbZgYSLdDo+pE4+PtLOAcSACiHKjMRGhJmdugO9/NIt3Tnw3okqUCaWamF1oUneM
8fKA+i6YfMQeHJD2wccCoQIIKgNxrWfFPINEo/Hmg2aapQsuODapsDKEf/V0esbg3Dx7LhdTZdQb
2wAja4cFosjEcLJiqHoIFkgF2UZ7YxT1mz0XXHzgcVuSKVvHCVljA+vNA454iOOcDYNV42WYmgOq
GGbELo229VKY+5+2bVgb4SmvZmCsTtV8laXhne8PBriXdUoukJFLWGywYzNGqNsXzP7Wk6/r/GCm
0OmauPCA5nAOxQAB4mMeA+dpytAOOvWULQ8LGglu7NnwQd0pVNWNZZ2B7eafFkHu9TRRnudNs3VS
7FZOeSsyXJzU8yhPA8wos+qAFm1tC4CR625s7Ie0A8JL2k8deoOx4TQYdIZNo7/tmKQS4KkCygCS
YGel7Yv2/ODMSDs4h0vJj8zmdmt4NXSbXNaQzKv5RWavzrLuAtwN9n05dK9YQzjIS2VD+JS/Sw+b
iTMl86YZxubkFpg1vEAC3pKgcpvFBVN9yaiMr1N/N4NO+mFIuTAj8030Wl2jHOtV3toGEJv4eZoN
/zbSy/c6Ka73lKDY3+fqniaVNYo0M2o8cKr7Gbb9/Dl6nEHdSGS7+6cYRC5ePeMRZ0SwMusqOdmj
5Tw0Ymqxl87OunKbHwL2yeMw/B4GSz/SdEqUocYNpBnBXjlL7nLLJxM/TOBdirCFh+IcXCeJPjJn
7Hf5YMKySPUjFxpKvm3C09b4Rb0uAmexvFUT0LZoOvNp6Fu5jfpFwKZ59jzeH8YbU5/2pJBWaxDe
fg1MkL633DZvQG7Uphuq99IewL9Xgfj02hlkgfCeYIgEmKSOdS28304c4yvW2fg8+O2F3UF4GFIT
uy0V3G/IgeEtXezkAJRObsfeOgDv8lxRSdB0zPRykZxAZiVdRqNElOGFFI2mc3dE47er3yn0oVuR
yluRDc6K90V/tBionHwNeN+xw2d809nayhPncP8UsxetVURzH+fAukCEw7PWd4ISG64VYZhX3Mz1
lkmpt+6nwrzWZm9ei8FmRc+4JVoili+j/iyh3T/bvpQvNVtkI7Y/K88031KPlyIG1P73R/fnjD7o
VnMpgAEZ2CcJXb2IIrwyRuk/54kRFwRUjE1Wt67GLqQ1qWbJsPAgEUbVSIjx9JPB6AsldeNL2sqB
MXpOAMDDsKyHsntwpZ2usmIW61n27psTYNacak/94FdCGEuz+kur4K2L46eUSx0czcx80VSPeiZ+
gszCsV1FAOipqwi+l5Ssnfk4tJO4OBYmniezwrzDNC56dSTeaTuhBTQpxpswCZslqVySA3VxJGTb
nWzTik75rhDOcMmKvtoESkdfyqWSSzfejz5zfThx3u/BZ/Jr6QLni40Bqy1M45kRcrM25yr/xLj4
ESNOnquZbzFwGofXjj2hDo34ifUTu31OjK/AbsSMEqkArGfycn8wJloY4zn0T/ZQgnDxw3kzNH56
uT+kGoGjTcTXfYKb4LO0QGpuGq3/2CyRxzZ+VKxeh9wY9SFj/oqe3geUQSIzC8PY1iht2KstUpAE
GXGzW+UeJxZdIkCjt7JXC4YmNzjg0a4cKF/tzcxg/uQY7t5D+zq4jH3XeYeM1yYhRyCUyUPwTQYt
fFIMuNayCMo9coDcsqSJdU0/zNkSZ3cZD7fOYP9/4sL/VXW5jdfK/q+47+Z/q8uv6dL7U6uv/yYu
/PNf/av3J/yHE1DR4LpOSEE44Ll/IxdC/x+2CEIciUwpXMv1+H/9C7kQ/gOqgnB9x+VWa3M2/jdy
wRH/cBiYu6ElzMAN+c7/L70/FpyG/wk9hhb0BsAOPkXpEB6s/8nRiyQPS+XQGlGZCDyM5S3HM4g9
dEgdvjnzHnMENQEThuVuhx/WEluvUeLPCPNY0hIJH7nRk7yOU+TQnszNfP4Y54KgIccTtINBWt8x
+6G3cqRqOI09F4Q+p4jWjNXjPIRGtEuRzbgJJoZ/jQe+uO69MWz2sETyQ6ey6oznn3vG6D4VnRLf
/uBE09mR7TLWBcNzKbOmeDUCr8DuXKXE3ql98S9ybmcTqpM3AP5GztW/s5n9eUWEFOtPbaJ9NLt5
Yq1kZzBtRGfiR/aF/hwyRpLjSvelcc1F6s7AytiZ7jB7uC8xFnpvLWC/MSsvIixPyUTGuIjifa0j
HyyuJM10ULzUYi3K7ot4g7WTvkr2E3Zqd+OmzfDm4c7JDm04iauoUSJ2iOkKiqLjiq2yDP5RqV+H
3vPG3ZD5w3VQUcbB2QwGvZ8dQz7Do3KvfeiOW0sRZj7qMGzrc1uRSCZmFfyJzd577fB7BMcuUoI0
jmwYFqV4u/ZNZ1KfwWrFUlXr9tyy/f0L+t5733m4l9pYms+ha7evOb2WZ6VVHKxNvIXvbcTopq1i
J6UAtcc/2Y3ZU+IPz4OSf3UYUadsANsGDRwBHfBhukuoXz46dWn/aLAgsAeTxvxaeGbznU6Ze+ib
MUHWK/J5P0xS129pF+jqLQ4gaZhbr4yAQrMbpjBkOyft2AUbm44nkyaI2IXPVmbgua2vWKJyQzmf
KMvxPeJFdgBvXxIrq2fzoRowrDqUKST5X7ZLWKwrxp+J6+qdaztPcNW3nBge6sxEcA5yEFQY5hOO
XZPigJaLbNhQk3dp20jvYRnF6ylkcG7oGf/M0jQjeZhiSBkWU9TEeKfSoVxHcw7YEHAclpmtY6Os
NTAg2JIPORTB5oA/6Q+bK2R+ZlynoDIf7WK0d0blPjVBsvUtRtkUwf7SZXKJdQe5UaEG5WCaIksB
X3OsMxcf+MYIV5w3whxG32KMklIYK1U5b0zfvqW05mBH3MdUzZOUIkZTEPuO+j+B2eIeXWDZDlgf
/D1rndl7kkwfqQF8AoUIdhsjX1CeGUDYXh5q9hhRnl/9opCwELtg17gOb9qotWExVQzupCWpxCEC
UToj2VNdcDYNoHlT7DEfsb+DAPcKIBqT/bNSUG5bK0asTxTkSUWHQ135WHtcIbKjTIfvDovkqeNE
dm49X28I9ZikFRjJGyF2wEbvoDyt85x8UFoa1TpujdBYYbRnGpMkf9y5/eGPFgWYRDlXXgtRPnS6
nDexQzw+1FN8qVxohBLj9x465gsgBbRPSppWPe+QtdNlEAlQJPBzUbm1wmDWHC245384L2Ocxj6z
87GaHFqOSrnfCPy9lb8aBjp1qsF9KdzgoubyiQv7qHsGyZk9v6aeAtgnw5MfD88yTI8cwOxNiv2s
dfxHFmHAir3zJtt2H0zjNWNqTl2PHnfQm5A0yWDw13beEftToGoNIxABopYX0SqLP3QVOCeXF+Ad
hAvYDObjq1a5rMlpwIS9JCVYjuPKBOCzsgPe9qZOqDYZsVT4YU/MoCoF5b62XNpPgJ081MLSDx4L
NvYXgdLCaeSWhCo76AAARewE6smMvUcsjlsDS0Uw19WNY2D2RfkDieWEzNe5aWznObVbbxFlaca1
MqgUYxN++m3ywzRkD3tu/CtBozrEPoQZibAJKjWYMOVEIXh+mssl95QnJQYKuGZorHnmP0de9zT0
IDMFN7VznRkDOefcU0CpCYfbvR9RsixUdstsTNKtytle8VfZmXWrb27sJs9iHMNrN5rPc0cEk0r1
Txnb9joL9cM0ltgFW2qksob5eiWfpVfR9kpjRaQ5t2cC6Kxr1M4Xv+KNUwe3pjaiKIOygzTD61Dl
FJOWc/RC9O3aGC3hYUtlb3Bh39w4xB5g9F+Ya354NLEDVyOobOlmV+JE4OA07OTQHWta0+l8YNOd
kaOxrbhlTNX9qtwJTElHFsdU9msDvJ+3aw61GWp4f+7dBmigReejmfQvtKBfcM69cwSjFgp6+NBN
PvvNcj25uttzuOPYixWOOfZ64FJCahg+q34yfjc9BI+2t513yC109bqBt+lI93JeWdQ/v7/6U7/t
2xxft612bg9Hp/MyZvs93G9kDDAb7tQHfzBt/+zTiHw1G3CO6MaSE2eKWeeEhKv+wQz7RwaPxApr
Rzu/HIO/1ErVRnCboO0/QWs3WB279kp60YDJ2dc4htzkW7fKuVRD8WYtSaiovob9zM17EdujSP7J
IR4Lypy06K5UfhWbdsHB97S+hAF5Fp8ECN6Q7USsI4Zulky7wRs+FSoMhylrx5E4sNex68630XVA
q+ANaDZ26tpnN5sNjD8Y6ST1e59RrYG4mxZD1NLHWEqwpPRXfSmqRzRffncHKgbN1NWhRPPbuMhS
O5pSNR11hHlT224OHDKXWW3+kjvOqYgK+lG8kAyGextYv9+NihGoyQlnxEdTOEyEpznTz1VmBMdQ
5uD1e/HmjNxLjY4o8iHCrZjvyJAJuaIqhpI5x6mn/kAKiV0HcVcEU7ZZiezsnW2LlIx4fJ0zYuq1
aai3fEw/5CLb6pEynHb24Gw4xSs2vJNtWGprxQaDoapof7KMOvhZWrGvsLTts9nqKCWOuqNAo96O
5OnPHNHz8zxbP8KBHrjMAp0QJvUvy/GZSQUkulWhRtbDajya0qb4i+EsBvsY2TeFH7Ue3fZ55mW/
Jsr6ghrCniVOplUzsGpUTVH+oI81Wle0LqzGwZR7UdLA7mnWr00a+/SQEPPc65n7kRhFvmuxrnN9
83PGnSy3Zfa76fJvrIb+c8j740MAxDJDndwKM3c3zJ5BNTGVxj+ddgRawXg4FBF1xVniWzpkGvDM
LKv4ish+UHmUYxchnKV1WD8Hpd3GLLKJpkiFs9zsey35t/BQk4h77WXMyJOQBVVkBHAvlVK/2zz4
xZpc7NrQCze6i/RbmpHHrES4b8Ju2rhwIbZR43FXwIa9Ubbo17imIEgbdWbfKgHEsbbd9pJZEquy
ktOldAbmJ7WFVJW0v4q45EY/Fqn12DS99cJCKcet0IIhAHmlBIWqog7JKTEz7ENpVJ/k1cQ59iZM
vRQHvEMYo/0LUFWAywfg4UuZCOsbz6/37aRI7+2s+PMtNF8DL+h21rzmdsiiicmDPTpLja+BPaTa
xApiP0ScloSzRoXBgJ8waizNYaY+Pu0xOZWRVQ4LNHjwd3m5GL0MtsbWlWQiB187W2ucZSuUKYNw
S/sdOtw5S0UWRUexd4wovWIi6YarwjF513BbzBBXwrTHUYw9j9Z4/bNXDvanmbBSRevFxi3qCLJX
K2n1rg8JQ1GG+I1aNYFVHISynWWu1J8qyBFljErZREnE3snr9kXjBeeUPN6ZQhY4tn74Ms0JbUlt
99wlvbM3rW9dJOyUsqjeklB6AyeGqbm1KUzBuGBZVr0rETIuqU/5omMn24nEwSaREr5Tjs2dApAb
I+dnP9IWbWgBYaf/Q915LMmtZVn2V9pyjmyIC2VWmQOHaw+tyOAEFsFgABcauNBf3wvgq+R7tK6y
rEEPekA3l0EXwBXn7L12Tnodf2ZvoOyAOID/sNUoiuf1i2iM+lpGADFzmHZUK8uv+NROXRR/rUec
HZuhx1edy37cowOM10bvfSqiPfE+EJwM7003DEbCihzkIrXvslpNROhwFOVEIey0hlphM2vmSzY0
Cn5Snj+PrcpxBiXMc1T/Udg1dKMIhk1A5dJQScryKs3n57yuxn2pWL7JMpQfaQP+ZXTn+xky224E
bDyhs9g4oGKeXSO7qoGI34C5bIOuLhBXsYDGwL4zElSDsZaa/Io9/GAVkxrY5c/N4vfISDJCyIN1
UaB/Q92G3WzSkuw6jSqwdkNKPI5u1zeOF77rqomQZ+IfiYd0vK8nV9uzUJs2GSPM1i1G80avkht0
Xh1XOKJix4BZpBrGUEtLd0z39UGryjt39PFMQe+AcRxWj+CmdgPe/2Di/DgJOzzriXOT9mW8Hxff
92zprzViNaDF+MMWAKuf5FtvcL+lurgL6+jNJFp6Mw+mOOl+/YEAxyNjcbirvJoOlFU6W6qILzDK
J+paqcSezlaHss9H1BACKkImFH4lCE81ATH24J+8BGcLNa6vq+c6kwDGdLfdqAYzJcPYPh2B8zuR
7PAPmg+ykg+lasSVENV9gggG6lWiB203K3xDXoThNQQwEc0aYY+SkqMzgYRI5gRavVn2nP+6VsX7
yfPUic6Z9kox/mPQilvXm6ddZhKUGdCBt37Edv6alYTx7RBUB9BMHgmoNQ+tm3rE1EPcj9tQAkgx
OSTnER5Tpd+yCskAZ2sR2yqz0eOgjGMmtQ4WfITI4lEajnYMMa+e8a/iSo1zFBWIFA80sh4LMNAM
E0ZOH04zPm2pOq5V3jmOw/poZlN67soQJLnmmCx2MFrGFelavSqjq5ysn5fWra4MbLW6Z7R7Gnhh
UOJNoqehnQaTLVqL8QneZHFAGylQV0XDxtVbe6mNsDUx/R9WXA4vg2MV18RtdYdc0JsljTe/QXyt
Qw0C69gk08luesgTQ39j5PSwShW7pJz633xdl3D0iY/rJXlSAyR1YG9kuHCoy7l1T3gFim2L+Lkc
R1wDpZ4tGjf1xvA6bRJf3hpmjdA1leiaFvR9oolD6mbUYawxAbLl4xkLhZ5ejyJmWhhCt7oh9eTC
WLbB/icPsmSzMbGxULNjfcxur9/GFd8/dEj9ktkCg0quvlaYf+ypJQ8zW2jc8ddSthfq/+V+nKP8
Lmm6y7zQrovJdnY2GSHBYLg2uuYxvVZ6+lL1WnnEC09bqbf2kBMORi0/KIB/BzVdbLw5nwOUG8c0
Vz/gyxz1XA4Yltzz6CUYXOx4C59pOyHWg6MuA7yf820PjBCFjkvN3wDoUemftYUc1J7VCZHxdeXl
r3XNn/EJqGnK9tn263pf1yQdUKNInjunjh5tfPK7zAhplswogl0t1wZ+5bn4UiMPT9n8DR6JesYT
g82DOUXTdo56gu0QAFkmBJOoYd/UavoGo2bXBKGNVLHz853U6up5Hjgds0lsm9yG2oF3YjvKyucQ
TsWLZ9Q3ajYvqee8cY7sq+yNw/jQNN3nRDruxslzk8M2PZDCdjQjHSxv+i2utZiNJTnModa3h34Q
Xz17mmEDJSFYt+SuiT2iDVRHum9Q6cK9zfFlniUtG+ZxnJNfGn3eQ/SZTvTpecMQtzah8lnqjKE9
SRJcrJ6lnzHV3ZVWzs2hdQrj4g65c53SK/gGxab/whfTwDq04zpGfcaSsn3SBN1vdLlKm/Z2ojk0
f2u567zqBa6JfkU/MX3KUE6ON0yLHSgl4Rto21BBTkg1WCF2VPavOvQE78RijGl7leAmCJvu/03N
+/CjvHnLf6j/WPDF38tqQmMbt//8603183b0o1wqyH+5sUOI0E733Y9mevihuoyX8of+eOa/++D/
+veq2fSxANr97z//D3+8cvkI//jbbZq9xWX+12L2zxf9Ucz2YQRbBuejaRm+RQ0axufwQ7X/+Jtm
6NbfSUV0XNs1KSKzA/hXMdtyl0dcA1argUwfwfC/itmW9XeyVWw2kaYwl9d6/5NiNrXq3yCk3MHh
uKCKeRuGxX/3V4Jf06ce0QlGfV5wQ6DEzM0wVWd38StnYfwyEBpRgR0LqnQ0t532mHoG/ZNlhYPs
gFyQdrhMVOyDQhMkAy823LolyzAR4uSHGql1Ar8Su7Wi4YTekQcbD4W8dNYB60YaWH3IqrZp3xl5
I3YITJW5JKaCLCwxGUc/9tO9cHw4DFbun5UXkZ+Bgn7BLxCm6NgvlZ2nARZ7PJi65uB1Gt3zeu3X
hSaC0ZTjeWI+sF0fmd3yTBNPDjmFy1VyWd1zmrOeL7X0hdHfxPca/XERqco844rHiGW7FJCWmynI
+4D1HQuZfz15fWC9kMtT1mvrX1mvTShSlyzpHajhZJs3n7Fi/U5GeBTMepZf1gvd6HK4n6FztBOT
dr9pntlamPBQlmttuc1TygoETYEHNtz2FMLjIUUwuxAXoJdglLT7rpY0AsMr6LpEbAFpglgWFZdf
F4nRy8ABhBBMKaYJ8AIkKvRoOzYATNlKOvKqDvt5p25yB0NRrTDxFwvFKGnyO3PwvjsVJoC+noed
o2dfsxmDNzbqb57XUz2c3PtwSJqtjiuy3CRecVnU3YxB7taDatB5bHAw3IEh02DS+bQoSieHd2pj
vmw6dyvG2ryOWtO4HoeJxWXaEojgRw4bYlRAejylJ82zgAKraGSdYMRX2vRpAS6isJ+R6z7n14Na
ujDi0iRWdxVOwNbIWiGGuw/kiA620HXzGuAfKShNC/vHLq3rqqFhwRoTk0fWP04lNMnUR9I8dj5y
CUWAhWbH12bfcHSSHknmg6+OKMCOisiTG/LWmk2MmvZgDVEvNkZKbC1Z8NNB1GCcRDsHHmrRjQng
s3BDcWU57aYcRnXxxtK+0jPpHFjsYaPnMb8a+PY0fZeHZr9Zn+AkjncyUX1TqrJAmdIAwSFmXbdU
q3rNJDlK0tdeHpuXC0fmuCls8l/1+Rl4GfOMaBUhfcUMIJuPNTiS78POqJhp3122oXR0SGwcjJl1
3yJk7hrO+dXKnSSWu1eO+st9Q/PaxOmNxEwaZGmcXzTT149UffdmgYSqodgP01+HebReXe/8dUFI
wk4jn5NFtdMG9pL2a2ANOiQtptTlljlifk/1AsHU7HpbgpVA/yLJqZv72Y6eRzkj9Z+ESR1zM4LX
O8N2M3eYeO8I6NhaS6yZrBD/pVF/Y6XoITt8ORiVGrE1a2lSLy1AWHrjXbqYE6sE5XJPbu1qMx7M
tfjjBH5LYD0/kpFz3i1XK9JWG4O9Lga4bA6+Zx6+WLHEa2ESg1+QvQmbX87zgVKsVt5cOXwXbC5U
Sl7qepff1MnGoAi3o5NAQa1g/Om0wVlgCPF2cFBxItlDylWnLQKDWv3hPc2c5Hs69v1udS8n1hIB
KRGPrNfW+0avPyRpZh8UXbCNCqmjzYZzzFtHgsvygcZVqkbl4b9ZjZ/tfxmO5zx6M2BW7H5+kx1S
D9A9GvQ4vthCZFtpjQMrU7fess2iEm6IZueTabgZObCDGg1vQDRhFlgRxgV3dYrqLrgHlvVwDPTa
OTnhXkhzPq9hlljV86Mlh71uE3Nb1IDWgM4jpyI5KWmfrXliNIbusDfL4skJ+dKJM2Ybpw0q0EOS
+1jKwHQs8Rg7LdFSg3SaDZZoP3AVu8CouFJ9He9tqX3AD4HeYZOpVBDIQQrNaoN18oGp4qcjdvHG
rkb+brkGm3FjeVIj7FzT44Ofj/l5PQAmG8P/ek2V5UOrU3ym3sKWySNX2rEBXwRrrF9I2gS4yLDc
+shpNrkLE5QC9x9+XoGMixpjM27XqD2zN4F90bGz4XDtrVndY7QOmYmUdUSENqlXW/2IlmTWGjsj
8IY1TRmfIGdq4busKSEXUP9xPqWXUKNbnknEkrWlW8CmeXl26mTTNgyxTYQJ9Eo6vkdvMOXRtto9
uu4a3e8J3yMmb4bDHbHs2hb0+xczexjqsT/99tnXmz0aarYvaOMmhXZs/RpU0gemHs7H9dZ6sUYd
2qNzlZnT+1AYHTJwB1lrb0F4rECdrAZjM5f0s0jJyXSOjnQ5QNGVb+dpxj9g+t0urGf0SVrvnykt
u6gvHY22cFt0tP8IrLTxb7I/jjedM2a7DsjeNoR/BzVSdGc8Yq4kdYTqynjWSUUYgUJMC8hd7+NH
vWWAgFkQ7fyEom81ut1RB2WHtYUvfLmYx4YBDOaFwC5Lfc4PnMSvTshrETBGJcqpRTMtCVDDIXKs
mmpbLTHmzkIV+XWx3qfmjs5PQ+V/Gd7Wi9Wv/uumvgx5ucSSHUVus41LEgM4zI6r8zzSDUaD9ep6
4fk2knH4APiHWMpHNBIqHXKfs1jl14sWth/MjJDgNsYgcsWunbiNAYTQTFFmf6tVYCRboX9b/991
vF3fy28351DXDpDe947tsSDEfh623ilMEfMx/2Oxnb3sC/LMYtO3g35eLxQMnC0l5WNV6pG4Mlx6
c2Zrf+asv3ZjrMUXU2jbuajGo1k8aaGDc7dYjswYXU9pYgaifkA5Agwt7EbqhdST2Q4EK2pjCAlP
qYAS9uTsmkP0mtXpLuGF0qvpA7kmA3MNUqIrFfHSS5Izee0FXwA4uc16Fd4eWJzlkV8PGzmcDTwL
vx5bn7o+IQlFdYIfYWVQWaiL2MchZKxbbq3JvmvQ76+bP6+BkzhZuOi7Gts3uAyeXKb0VTbr91hB
5ugvSV1SQHbtg8UnLsxiPIsk06+S3sVz2vmnvqItRVUeDE1T/Fg57YgKjTNZXTPFcP/+N9t8EpH1
WchGErO9XF0f/vWc/9t9SM+HoNRItv315PVaXrjN0agxSy4m/fXit9ev9/1y73djDdFbs8TPU6+q
KDDcrmdh3bDFDbzRXBbs4GRHBvRuLPckWWXHcQnK+TWF/rq5XutnEaNBWSbX9fY6zf66iSlim9PG
OlOthbBp6BTnlymHdhs4EhSGGYhWbg/LeWQLDwu7GgA9LEFM6wU4aIh0Xtt5x74eAgSf3dV6Mbou
xgVm5CCD70j2XIVIlb7pHyyMNRI2nHG6HSWp8ocpUruuPoqJxFWnikYc/8vVEUc20APNKM+/P/Sn
Z8kuGfDw57zR9VkF6tOyOs0uo8+uWFYfajkb1mvrRZfr6o9HwGLNzWW9l11LTcbo8vx5mawMoory
43p1skZO119/xVQ2fWV37LNLRJA1qEb2AhtjhUH9/ON/vufXnwwX8tT6F9f7RoVKBm3SevdvzyIc
iyro+sjPq+v//vONrE9db8sazUuw3v75P/76U3pSgGP1nRYVkzsxQPzrg/32Ln6+7V8P//rr/8Z9
BGfhEtebfs9G6DSHOBbZj0q4IDixYTJgJDjqw/QE1GAMZokdZaSsJBJ93rYDueH9XLwkEtFr6Vcv
aUWDyfZnyDkohQ5g/u8g0VRf2Qp/skR/a+kpoccxCSvBW7ovl36UUSIpyk3weVLFz/g4CBhO0vDs
YA0VsJ1gUwBJVMqhDCz9dk/ayhNBicw0Hq2OmRll45BtPQ8oNLpa/wLoks61AeOvdy8RSTRaLFEx
mIUfpMvHFCO7gKFT1KiY+MhGbwcCaGvWpwF0X8iKbavQPOGS7BFQHKqi/RE6seT0HcIAiuKr2Y5y
5zhfvYTKlovpbDe5PdKPBrSO8c3SIB+jTCpHJAV0D4PZ0ayT2znnnNPlmKr0THw9KelKXEo0rQx9
8jX2SH2I449hes/88JAAlwN5APQ0KuIvbY+a3rXik0DjjUthPEeWdcCNfGtUWI3o2mhkOXYfDtKf
SvfxZIVUJBKn2EcNO7euab9orvNhaxDIlgJGDj0g5qWwWKeHlP41LTe7WTpjFSxPgZeeFLd3mKH3
dD3Slz4n8xw9OEuu26nL3vKGtS5lVvrP+h39j2lTSovomwlDWDYU7DhER7ip8232PRyBha9OdO57
MmlFdEosGJXssg9jU/PLOoS6Rm4WNHgMDkCMKNkrKphN9KJGn/ggjEZIb7p2SywGH93oD5gDnM1I
7MrY0PcEzlsEhuW9JRzp54SZOhBgZnAlyic4y8+haxKbaWrXFBAHAGSMIbZDRjCRqYNe0NGusDgO
kfHoDY3AaF2e4rxGeiK8R6/KbgbfYPceLfGVRnTbqeTQ1iOiP1Pb+ZQztjAls4N0/IMGzwSETXdV
yCT80Hp1xb8axDrMDIQZtJ4kA5wShgrmmGFSsrba1DC/ygQltMjONnIzHyPNCdRlg7oC8Gc/Tbeo
vdJTrmU3VS02GF/QNBthGYjKOfR1vTXKTO3EQFHV62ZrP5qwGTp/wCgp0FqJ+qza9t1cllvQhsbT
UH3RhMew2kPQIBZjmwjw+3kkWBMh+UGKY26gr6Dm8dPkIkzKtHXvPhSBhXJujxgxPBR2+rW27Hdb
2Q/C0/WvlSq/VAxRdGJSgO11pwfDSFHXnIf+GjuRVGICq8jWUZgESE3QhzegocIQR0yJr9fp2mBI
jXun7NTdVHzqs3wsJ+VcGFnJs4wZ+57cq1r304emKhFQj4IClvYxG8YL+IE9KTJHv6IDgZJEBXmE
VgorJYKHVMmg6NVHGJM6ghbo0XZrdawvXULcAPIG9KZOrWgsj9h1NYhk0Cc53ezzTFWLZZ63G7QK
UVqPwQgnOm0NLNsOHjoxWsM2ZHAq816hRsDLh9p16ZuegUbQq7QTIiqRPThR+q1MdeYAf9xixGvw
QjLyuVipNi11H7MiLTTFSQF7Dhw/SObAzo6YXfDTauF5SZuIXdvftbW4EDta3+PjIGvXGNK9m6qP
ofXVIWSMCvQp73ayZY8rsPzJVt0UyXAX9Zazx2Q2lN7T0KVUpRz6xp6pf0gHTcpEmLA5yLcZobvw
Yj3Ayx9v1NLFLfz+OjSbF6uxB9qrU7Gfer5o86Xvs89K0tDz/MZF2rcpbEz4onqjTMFn6gndFkb6
6ofjcXbKJyN2kcqV6UeHni0oZ9QCiUBRGAsrfyTeAbuUv8V03N1laG6t3AEKkD30k1GgE3PEboja
bNdWsiQe19pWCT7q2JirnYTsGQ3fYP4ghRie2yg7U7/KOEGyR9r1z5jnEUuasESJhgB1cVuYznsP
mA6zdiAJjfR7x9rVxAqU7uBtR/1zwPq7HYz+0yPiPY17naKc2+9R3YI9RM5FKZMw7eULKjx68qgi
4Jf4OC9TEe40I/eDLq0IFrcK2D2wwrZjJ9+rYedlZb3D73oY0q5lJUzvO2Lr6TFVZYfM7/DdQVO2
fBQ6lRQ1VgjjYyqAZiXyqxD43klQ1Tal6t871RqB7lecF7gCZQzcQEG3Mr/1bm0GYZW6gC2QrdKZ
AcZ8A7pgF+oR2R7ThF3DDZy2iQI/B1Y/a/GrsK/nPARaC584Hkp5gGLxKqz0XLIb3jeDfekcx7kx
ivi6wTeEXBCGTpp5N9SbvX2StyNbNL8g9ioyQdZU93VmHJmF653fCqgz6O9MxNxlnFSbOmmdHcrA
YksSULdBjoWea0jvIQ0DwpiokcTjmzCFvk34RZTKYAbM2LY184dZ3kWQoQLESMN2FGTPay8I0y7q
rYpBlMzaW+vL+jyGtJmIPE1PbFdvprBAxxHFt1ANrpcI6oNd3eaFcefNDQpYP8Geqo27mUJyELWR
cZpAkJCtgicNVVRbY0TqYuZlCggPQrOe3ZABMpWVfl9F4BibIkGdHWkPAvrSLu/8Td9XCMJaMtxj
GNvo/0Y8LL5+mFvYyZjPTRfD2NjNV9g478ZyoVnyk+WuS+L3xOggMKgQBXaBIxjjaKrsI8kQ+zAJ
/DBLb1n5ETTlus9Vis0cYDPOEHUpe/EukM8YVXMuBe1KekUIqEJqgXHigRsgbyk0CEqSbfjdiMen
buZ7xGRTB9mSAsM8tnBiVU5QGivY3nyA+nO2o+RmBjNtopvZwUnudtAToi3qWAQfxXsG+25v1yAv
4gQJpo+iyrK9tzDpJUVUloCWr271hU85AujuLag0HmQ3u4x+sOegdi+izv/SaMWDDyNvYwg5URKu
7nR5ps17GAo3O5uJZPmk6/4uNa191Q0P7HKZqDnrGkNjhMMePUwxJ7sgqM80pic2e4+lqdKrQRq7
ISOqRCswugJbjJdtyJw/2IuaL8Wahphsvp6s6h5UIBzSFrknBHGV4Pg3mmoxQ5HLM8OYvvf7hlqz
B04gsoZgjoj8blDJUxKPa6DsReOyI9S+ai4VOMXeKwBhVcI69vZUm4q7SPru7ST3wPX9bwxHBGWw
mN9XLdyCrCOdsQeu2ej62feZwaUBsa3uC4RImaQDQ8L7ZFun0pweKjGNd2Re5jtdowNNDRz2gqwW
J1rZHIWTJHujo3dL6Qvi/GVS6adro/PtmJO2egcRIxEfdIrRp7idto9YWm2GTB9vh3EA+P1UsCQ8
mGXl7JysO1XDoo0oIBNZDA0MiL5+P7TjVYwh8Xb27JMjqO1mg79jmaQFJB80AXtYOADqJhVxw95r
HDZlT4ES5DjueF3JQ99K2KaiOQ1Gkxwsp8mCNqtIGx63Dj6uoDWlsy/p3DB3vHdOjrMiY1SWMIdI
xw2vCO7YsNCKP6W6TgpjnzO/sowMj3aOjNJ5dH3DeAqRBQ3RoPY+9MIA74hd16+qp3DeteaLMFnc
+651n0f2l8pSKCH0e8OD8V7WBRE+Bu3tkRb1Vi/nh9LU+mDMkTvpfONTrLVUfHAYJlV3zMYLnupu
Y2Nv2YnxATCpjpQOf7ALOBC2IPA/866l0QmnYvxuF9607T0YWVnHXVoIclFv5hfPXfYFobkbLPjZ
Ioxp+2jqWxfRmQNy1m7dSmcJQ19MEq7TgbYtJmaboc2ephzToivzD6twDcgALrgsw1NbQ6IQKBHV
1/UPM85bAAsExgAROssJBWHj2NvGpeSb4sc8GmGNzsolSD6DZMouB/lVl+zpLV7jsEBqXNpV4KuE
ucG61TsmrREQRAVtdZtKI2Z26r51jP2BhSP7EKfOK14b7CUtVrZSICxvujdnbJ/A1tyLmqr6Yqfx
sNhjb9g1ypDE941vQMH4dCYQijzBFe+SKlHVBIOjmUTfP+Uc2cOOQtrFRTnOmYpBT/UGiyzU3I22
fEoTflxyG1YHt9fJk0AsWF5g1rzb0nU2uC4BU5kvQzJ8NjOzkj3ae+ClP4hVvMnT5QfEd8hvxrZN
FEGWNyh6SbyBEYjoK/e/pLMBxqT/0eXjMxTrUxmJA8v6N7i/4EB8FsuF7zzoqriOtfEpRXaNBwbO
o419tLSnbTHv7ZRcKhte+qYcBfABa7wuo+FchiFcO/fNnENQOkPk7+YKkZGMaDRH0B421MmMKxy4
FS3Kery04obWUASqBM1wPOfPOpCtbgYXx09mbadsumXvQiXI1i4ta1JGYZ9yjd52L3NhlTfsUswU
cbvCOLCp4NqgiiBSL26/07f9jBdHipopPEYmh7YjAJhEHzXNs32FrdRA182JQYRR6zNqh6TnMj9H
JC30TKKRR1oPX3TU0lrwSW70tfrFwUO03yZa5D1w9gx2BVgWlMZm8mjoZfJDh9W2cXP7tZwCNS0+
5FS5W1++u41N0Y9jUrmYGEba1Ui/Xeojs9xqBsVE1ZSf8VynBDJOx1hO76Q+mqjOk1MYLm9A74uj
EaPpQNyU1trXLoLuy+R6wxrhi9Vaj43Z31mFdu8Z8tbHpAFCNaKUmg/fLR9GW8v8xEa+7qwRoUr8
HGGb2VTg9a0IfVkMnG/jaDE75Di6883SOMR5zLovJkMeIDdxUn4OGqOFH6kY1SYy6kdMAPhxcYKa
rN67kUBKvgpKenq7HUq7DcaI3g1OMBO+MPFdxPMZVyiqd3KRQWbu8GbV6tXrSNmYnZEeGXk12ZC8
TMZbbBqvUZ4ANYLHgC6K2bkVgewNdWMQqJJp2HhH59rECQjHhllZLCxJgbC/gUWlMOBPtZ8dM6XX
CwIwEB36YcQy181wzrwliss03wlhIIKt67u9xjaea8PDBMPYaHUd6nn66Tf0p7UaholbRHsF7HMX
E1oV+NYw8YkK/FQwq7bT5CIvKst9Zz+Ay3zuhk8/purtGM+DjXUw87xvmv3suqR4ORbxICDvSTFi
t0ifaOOit9+s2L0mI3+W5tcprmD2V7hdwSURGDaRLNKxUq0TwcoBQhFAM0RcoMq1BbKBbOgu1mgK
1qlgeEjufPJAok5/N1AAHSbeAi4TRj7ec2xBl0ObFBosRxtfv172qCglAf+ERs0JyUeCYfGl6xCs
Ojr0GA0LSBTZLL+d2kL7e4e/WO7gEG07P6qA4vvPqWo+27z8XDQlCMJu+6LEgwH5aaHL1/IlHnwc
atILUpmxOte+EpUKx0nZE0Cg7yLL7+x8tk/1jJw8Z93ZL1hes7audaU9q8mgS0yE1rYn5854yUNC
l9kKMBjjqTPa+LvWRxLh7nFkdx8giXxi0ry2qvkeGq0XwCpZficjTfwAnS+fEbFfgD8DX3nE0aLH
+kaDjg0kt2Jt5j9Yg/FaJpm/95G/WM6pShwgDpb7GFOA3njiOrWRGBBBBTAovqMeN2zsIb1zbdqn
yCwwmT85E7lF/fwwjvI+ktNJttUNguB909zYqfla8hFCLHNu/b2K2WwM2p2yZw4v7Qp9G3qb2d0v
G9MZaSwnLgvaCChfigo2BFRnoni25u7QJfVnErvYGdgl9Hnr7W3t2fOnY2Xr132HpamRkNyQNULt
q51vYu7vTX4tKxS7keVgLB69eX6qxZgcjVeaClbGApFdaeAmfb5vc44YMKZl4NkAOcHqSL35Nrvu
NycHr81XrBv5Z6f8b1bXvRfF+6DgzBY0OAjUfKaNdF9rNeE5xScaQwJCq88oTvGAlU9Fb81QhrG4
GIX77nM8H4ByvKLrVws9AXw7NvAN5tq3LGkAv7mPhaRFJDIKBeNJwCnKzOrRBoHcKP2La6hHkCL7
eKRVXHrhvTfOVJb75jP10ns/ehlEd2sq7SqGPdoRg14Bbn5tXO2Sad0eyQj4pCgG0NLXYI/Rh29N
A2eCvKtm+YqI80ce3VgYQA5VRVJ11HqY7kfC3eLb0ECwoFnXbm9/2gaWoUgsxSrTuul7YOv00Kgi
sdKOq13rynPYfrGEOsbR12aMiJpE/6aFbAVdHQWafJjlYVWpLYo6hHB3PwNa0dD9WWH3281/PhHt
XuZ/ld399RX/vJbfm1KVn+1/+6z/jwR9iOx09G3/taDvlGWyKKX6szv9jxf9pzvdxUzuWJbrIWoz
7X+p+Xzj77bu2ISr655DFq6OZO8/renm8hD3C8NxeQeCAG0kCm38j79Zzt99x3U9XuIQZMlf/J+o
+cDoLHm7f8rjFZ5hupZvs08ULrha/7esbuRbNBINmCuie1ZEigJm6wvkBHMSfJ1EA2UqF+bWkXjb
arcRSH6hsXjERu2BTn04YwVIr9WOdtzUaC0k2yu2OSSx3U2qx3ZLXMGha0kZ1vzzVIn8yjPx1OaS
WTqLLpWR2C96MHrGd3aP7uNY21ezNnp4k9z5YVAzMOtcLCoSEOR2h1ECFvQhr7N275CquGmaaThm
c9vvLYWfKPs6lFV9GkZcTL15NWaEZBdNdjCG5Is/+eYWef20zTLCCl0bxHSkZ29ag8LHiMG6apVt
X6kke/GmaL7otCIQtOMpOA4tyMDCmaKvA9EPCOY2U1E0d2ZOLde2/Cvypk45OLuNO2SwjCyLkW+V
+HTmVasr664tvJDcbmszhxSUse5BhUMLnfpJ84UeOhIaGJWbwor1g8U+dtPZljzF0t7NLqklAHJv
1ovWMU9ejeuA7gzvgW8jw844dQbNEjC/AdweUmnJcDggdzAC/KEPJDAnNzb/n2oq6ufGcKkawMVy
Gna1MYc737HLHdhutRE+lpyxo39RUZzERg97Q0w/mmHCJWENu0xpe3qa5cEpx1tqk5gjTFqXbjre
NYCfNwnY4bEvkfj0IL5VIg5zqlnUeCzUGFsVymjXmMLdVZV6QkOyAexRXATb4I0kCRFnORmr1lCS
DODfAiwym4WjqpOimpeZ3BFpf0woI+O4nT1+QRw2dpJ/ISX91stiWmpRdRk19yuSn0s6KHGvDTYb
AIGwtCfE4s4xWdQXrvctBGa0h6gZmN3ig/NducP+o3NEQvy0/GFk2VJlW3PS1PUC9W0tx9wWnYXs
nx2mS/HqCvFr9vOCj2ZTYXnsZXaVVopOFXG9VVTdRmbxilNyW44Y1XH5Ixb0wCIMIYFFdLqOqIbI
pItNqqTw3e7KHhMDVEi28TiLlaQ2lab1NUKOB1Z5gRnP7a1Hb8WwTHmdphZ6LMvYmSy9KY8PT7U7
RUi585OWpjY9g9J7TylgO0VylVeOepgUjurYz9E9uFurNk99bSQ/HC++LkLjXcSlja0TKzeW0f62
bow7DeAhUhagKzMm5k2r43vtHMmuf7yJBsc/E01/b6goYe5fFr+t8R1dao6dXgcfyLK4HLOj5vvN
FmAMxlGfKXcWV0vMvApKyoEs7LP+VAHyYRE+p7u57axA4F1OJ8cmyiNFwZWRulmDX5tgSAcYvwa/
h4wkd/Nsfreb9InxUsNtVPDqRieCtvK+JL2n+DkR0Md0b7yEvZOoKa4mqF1w31GjwE6kD0CfCtQA
Y0mUX5lquNKB+0eTS0hkXp1HtIEUUQ2Z70EjBA51CnRG2m3szDT3p+G5LwFBz9QCMO7wER1JJ9Qc
0B2SsOMawztBzi9mxvye1+2RXiCeFcF2xdFGJ4jHGjys1txY+f1YZ2eq6RzbbKoHXAz0uawcidZ7
E7+64v9wdZ7LqWvpur4iVQll/VUkGjDYTPNH5cBUzhFd/Xnk1b3XPruq22vaxiANjfCFNyBL8dBy
AuZR+ikEqpTJ01JOXVccs6kaEVqu/6DDiL2BAT43m9PSQ2qgsoKSKBCRVsWL8MBVi2g+ocD5tw7H
CyUDgnrNyeulpzMHjhEg/ij30y6tG+IZOfrKFpBepKRfTVZvqOUNltRRFCjQA0QX8ptyVGdXDbFz
A0qqZ9d0gLBTQagVyuVx4fcL0gx8zinEhZfaBN64YXDBTOjvMMj8lfLEP3ylLaLYzamY56UfeMrM
K21dSpfqfDMVgTQyC/BIldY18w3Jihetat9Qx78XU3zCGogqrwYXV0N+0armdiFT9Pc8eMaAM/GC
UqUnKPGMhjsGhRhtwgSmqRJPeHUr0Qw7ctji5UwHDNJNU/0Uj2gMTxk6SlvpKb5oHRw+CJk79KEO
Er1AiicREA2IGJEKCz8j45IqMfT1JdjXDPmG1dM9Q6XERiDqp4pFioPPj2eFIFg9yLiuwIzr6vg2
iSsa173qr/4QNdJHb7AvoOcHGzMWMYOLKeuoWnuL0UQI+gCESQiarRYrakDtfMEl8m9P1ha0CRr1
wVldgTQTJAy0pb80jEq7IzFaV7juHs021KlSztvVGOnAM/9IAEL3dJYY4lI1vSkqZcuMRmofL/Tw
DVuTYkBeuCkjP/MzG8AXigSMIFBqNkAaZhL48SE2PmNUJocVGmCrYGoc9pY3oWkv0sjJGiTdQ1Gb
ndEkwosM1W8y0ZJEnL6eZpeK1EApTA12kTCvoaTSjpEMWpIDGk5LcTlhfVQQUTfooVPdoYCpfiq9
AV8/Vt5qicJFisZqbg7ShtpVY5t/ElF5fYa1cugjqHbDE9yREF/YeuDVYE+tYWtEhZumI6KQ5vz2
1EGboiLltk/taI7GJx4l75pYuoGsPCAgJ/CKUgjWSIrnI8zx50c9IuhSpSAABGm1yTTAfa28uhNG
lJs+uSE+yzODqeIWtZ6iiSJ90JysXrg8iNby0zF1Dg5YV3tq0tMmXhmV1S17+Ng/3xQWhoM+WRfm
PyzVeSNEI2ex0nsaj/iZS4QytY7vFsz2qS0doiWgzmDvjaF4jHK2MWv6Qz1AfOq94p82UF8hKtro
qivfCDPjPac585J9Y2QLxoooKgTFs0PDhjxV0/dVDyRapRMUHakpiaSEiPVmMltXsqKIx1FaaSur
N215FVHMhBQOkc6O6vwL3cRjp5JMN8UXML172L5PQ7CTYjwQdQkHc6Zsb1xx7+oi9W3InpoLztIu
NN1HDdlmonsp8Qed44PeFFuwlJ8zBBJkhk7orL6ukDuWjPJHAgbc1s+t1K22BrKHvVrdVjgEuhpT
TKyFJwjUNbPRqyiQ+YOI899MnA6v3fgq+r9d1PZ+2UrIBiAAboVZ+T0F22f6LfdLEdYoHZRR/rRF
cGhD9UfTJaA6gf6IQQ+MA2Lb8yIXmEyQiFXzIzEWx1+REYtS9j6aTqMKe/5pFKdnRsFECPR7XFS7
QtZ6tNW6Q1ipkmukJloouP/ZcGmOqJnYLaEfE5Zs8msGUj1r1BSa8AsGG0pFwtZY4kqxlrfFjyKH
JxW6Bs3U3Kuj+Dihhco9NR4AP5CxkkK5RtiU7OCloFr4uGJH8keo0tM89/u8oNGKudnwdFbokgY0
oadx3qm0fPVELa1VKL51qyfKJzlby5SL18UipDY0GK1YJqAzPGMTsgSnwdqYIGXourSeIknhktUV
7TPTX5kJeugY/9h1ipVLTCZA6U8jvjXoBxfFuGiA37ApMWm745dlKt9Tii6OIt3NtEPCXvjSI+NV
Xc3o4a7wuhjRukSO1KHLAZIRVmNbwupPL1KKXLKsqddVU1T2mHROMLQHqU1WPuLlsTegLlwoxaZJ
2ehgyT+Rd24xa+EczKtkdFu4ElbShj5TJraCYjlkRMyZeoSbt1E9LiIWyz9VozehklBDS5ZfG6GA
TMrvb36/j1ErcYx+MepaXv3vLyTGHvmr//nhv7/592e6hDnXClvB37f69+f/6+N/f/h7Yf/nNSno
ElnqCz/t0Q12f1/HCdv+55/s++1/rvP3V7W6WhuLo30GllcteyQR08r7fePfL3SpADMud/jvFw0u
8v/6todDuYXcrgbB0zV74zP//YzfVyn//0v/+ZmyFYlTSZMByv5SQPrFAnLOKSwRMUaOCtQIAvHy
w9/X/H759f6bFrBuq11LnNLt//P3/347pKsnPWNoTPWvKeG/v1mVWurXjFC5QB6nBceIfhVRchEb
kHr5mb44+Y0ZHGLKxIHXPtszShU1MggL6jrKJ7qjv//shfBUdNg89X49QhE6tMoLp9WsHsgnkuTN
cBPNJigNXE7qrQEu9WM8yxdMxo+lDRh02BG5hFb7lvsIj1S3+UZEusDWvwuL1JHdwpm38XUFnUPJ
LwbehH6iQZmzWDxW/EiOJu401nzrD1Oln7OrcZKn2fqWE0zmgd7vV8TDduZgRITEQjV6/YP1S66C
JyPFofzeAG7blRq1x3X8ObLx0AXNfc3PkX8tLf7ZIW1jQxPNn3aCuPtwnwJbwCWZo8WRv9oDUKnW
RuLjxlZiFaOHz2prA2N9r67pjsIfJtC07kALYTEhXGqaYBxph8zHCHh1hasXARWjwqm4mjG8QFE7
ZUfjhL8nLWrUaXpPRJkxJJmNjjAjXsPOK1/hTTQZvFZL3RcgCeY52kjSnxmNBGqFBmVa4cDXlY6n
mtU+sFaYtd4zeJth2pD3aNvYz/0MIzthvWDtQSraHMlFk27ZRzuDBHMtIxYKCFDC9AieeWwr1wD4
4XV6TcQ34fPU0gXAwGyttra8yy75nQ06O8XWag3q61Jc6nNkYzTpLZKwhhOudUsiyLV0CwVp74+O
2wTFY2wFIJ8vKCQv7x1Tg8MC0DACf48rgTUodFNjp8qd5BPw2BoSzx9kZd1vEtNwbx660Xn+WcSP
7jQM9kBE1PNtsqVjZsV7tOqmbeUa5C6yQ3pImdg+1TCx14ZzSu2BH+OyunwtEwc43yn4MTZQwJxu
rXwEV2ODEI2vneIDlJqf4ov/jsy15qZtsi8k9Wof/F3vdTclcZiqwSl0Z2u2CL8YAHltghG7R7YU
bFeIRjgP8VTcMNc5cSrCWtE2gkvhkmTUie/Bx7f5ZpyMkzi4IGJzd1I2QbjFURwVCUk9UUTChFP3
aCRklg+rBQE0emhv9SO9I07miSAknXv5cgxf/6hIZDg0vtHRt1ZHvaTDWjvqGgY1jEIkRBQJ7TRn
ZU82FBd/9QrHPH4L9urLQ359jYeNYD+6ym2+KsSsQQ0e6S7w6SizvF0Tp1ed1W620PVeYpHzFPnZ
RyM7iH1wlFHNQbYdNMVAciQ8wjMC6W63R7YOt9d1+jaO1rCL2XH8eRdPjFR5AKyyE2JvUwKGccP7
anb++1MKGl5IA9aF2fcsXvuSFeDVaDCDo7PC7Yw18Rvvmxxrv37kUFD83O7WkI8K4Dt29d7uyVAk
813xqbMsDe75m8n2fUj2iJU5gychcfzSH5pjd+lktpDn0UBUgDn+Hq+nDY4Z3kPZNGuaLJnpoA6s
u//MlEdq+6adkaNa+tNpbt/Ycazxi7pS8+H8RmUO6GZuLyQKB658ehBeAgdgFTARqnbLcuZhMst2
KEmH22Uw28cGGXJrfEOxA6Xg4lgVhyDc6NQ4tmG+E7fqN82kyQZydKYdEax7jZW8nupN/BKdIN2Y
ul0eaFzcKZIk9nyL3dDKvPQeu+m2pjq0Jc8pzwRMjFzpVwb6T2dvhPvzlRCluOJh3kTRzis1r8EA
4OVeVifp3P8tejzHjw2sHXuu11pka/Dk8Kt4KU27/kSqEMloq2f1OmNzl37SERDDO5Eupax6cGOf
+uQMxGBls5ABkU7zHs9qU/kcflQU6JB06MBHO6Z1RwgQvubfWDwmsvVFVR8HBsQpXtTaS9/Qtb/V
vYPvjSMMkaUWYEotKlFA+47w9YG7Vk7+KPFEsYmt5K/xUaibWXLp57OF0dq06gOTpfQZFTfcqsym
t+hPfx79QT8yOrg023QHFKv5MhzwSORGEihUA8liCgnLTI+ee2X4KA8rHlFrJ3/SwSlUf8bOwMq3
SycbMQsrm/eskRivjlc4qn7/tnI4PhUk9iQXOWDqNSsPIi6IRF6f+3PpTjz68YH1rJUsJ8ZF/uKw
5AikW79D9JvNYQQHcG/Yh1W+ZQxqPzzHHPTe9PUkUhUhnjmUf9ig7eXZU6opP2EMWNN6Zanij+yQ
LM3aIfKGtbLMvQrpoP49R6Z9eewxIV4ivVK4zK53hA/Lz/CcXaBYHV+5RPHRXLjh5aYPbD1TsImj
NettkxhWsGlRxXfmF4TOrX/+H46b+Su0VrvQ9dq3SXTgmc0OddYXBxxkcC5OWHu/hSGVkTWQAEYC
WPpYQoh2kbfJvkUIeMZjVo4qwa6P6U5oo7YJDoUAvF2QhRxJmH8nAiQrHkP+4GRgG7n1NarHNuf5
iA/okXnO8QalzxJdfALWC/ztx/irtYhokmpyRnlMoZa1UvscUB4nKTeI1/gZmSivBXrnrr6kB5Bc
tvPM/NZzWOx2QH0OzG5y6XC+V4/xdqNwEHlgFC0Vyl9mbbXad/LOSoCcWJr+koRuB7M+OM+b+IH3
wiK26pb6SwXvbxDfo6sJhpk58JJeSby/upv4xkJ9RKjmsLPJu/oOZ8Fm82TPqBHcs9UvfYdJThpa
XrgD7rKtNiyDP+FncBd28qbehR4uNoygPXgcsduyPeGeSVU+O0mf4Y5W80QFxA5093djcticnEn3
wMhk7yeQpSBjLDABjTm88HDaN6wEGEL76S4PEWFF7jdxrss0rf2BqpFVwW63EA1ld2y9SbW65yb7
LAjR2OtCxqb1DdyQoCGdqh1gApukAR4hwHzcM8o7XoyLOEFCWLV+5icFYozC+QVMOc0cLdgPyF7J
HiQxvb/ohl+Nl4jSbxw1EJg3IY9WSzaqsktib/Wa2rr98A3whuudI/qqRex5MU3r2YDzchewnTfz
yGX4CVZ/b46Rl5inaq27fuBRzXICD0qHzSx/lR2oG6U7nqdjMB7D+iujlf9dC1esr+3pRyablGTz
gGJkIW6hAmDo4+jhCWHE7VznrvCO7NOLZjOX87XxGSYtQnaTL6w7/TMzmBxA3pxuBTN0vioVpj4b
GL0cV5SpJv1CiVMN0Pu0QBQIvlB8S9fmaXcaysWehA4q0hTUvg/B2hzuikMlIWKmsO3gfO8VR4wJ
kIT/Ym/jPCGQxpLJYmtj+fc8ufxcGDxbj3Clfks5ficKYxsCVRbekZ0nwoR52z8QVHzDIA2Tk4qN
wyEEJaCuYJesX1vFUV9rbU89HtD6E0WGwf2ed5ibgVQwFGz5nJXqD6hyUkqW3mSWNseVq7HGnK44
SyGhcXOZq3XlKQ/lIWD7YGuP0ce4rUs/qiPrXL+lbofKnoXmfeRKSCVwPbNFdcXKwYsyhRF3cSkS
N92WUknaUIFGrAVHUgcbz3S2cV+M2cVY8aOFrfml75d4Rxp3Kr0IKkEImxUbsHmWNG0nBTyOPWcH
tH+F1yB5CXGBP6R3/U+gOIbygoAYwzf8CCvnn/Fg78s4UoAWcc0+ZwL0AEY7OwokHoA6N9WF0IXy
ozhuYE/Q/kOuVl6epcvy79P3FG9fsF8WtGIaT5y9V2Vcq+EehKlka4fnFoALCNh5X6anaVfayYKY
9bp6m2e7SHwIyj6J3bxw7igEYmsIkHuQXFyk0LuyOKfnP0lu9y/N6flWju4oISP6CkC6Tv0e06ne
Ed9wSMUdpucKNIK0jawd5PbyFN6D6QN8IBY1bC4ZFIR7J1pEhLeOCjMheAQg3JZe5+MUW6anm14G
p+oWP/2wPxKgzrvcx84wU48UGlFh5RQAGeijtkFSdwiW0WMqlW/ZRUivNHW2T/Rjx436haxlNJ4y
7xfIyvyxJNySKmeF1vK6yc9atJ2qtRxcs8QDxESGVjhI4XLUyexmUm11C9j/qzFlqD47nWxLPvWr
I+EM52MHzBvB0IfxGOFCUJKFfPL0TN2vERJDZDsrr1FIa0vwKhSEA1usXLT3+iNN2hBOv87ehuW5
hcZkkW7TZq3nO8zo8wRc9V/yhJF99kItBKFRSo3QLOnRySrIM4rfTpE4YuVnqReYqHDui5ZIHoCZ
U4T+cZl+axOCAMBwsFw2npIqiJPXZFPo65WnrbZVsn8+IWI7OeeI6tDpeZ4x8syQV9bdwiRv3YPZ
QeFo0WF6zdPQ6UlIwHVo4mATI/K/JDt3NDPfeADzF9FgjA/TNk05l+v0lKf+s3ewwR4E2iW7iH1Q
+TT0U4O3pLjlyAZDVilf4x2zSvOrEmzCkfjBqSSp9kMK1nLpPmFtn1RXo/m1V1DzRDOKR7Wl8v18
sNmIvUMleEToD2AhOzWajTFaBnYmvKlgWLzIXGvAx27IH+TRT4CM94MjabKTchNPVy6aPQddL/zt
sc1hY0G5bwkW5uw8Cc5w5XjgfLK6I+vG2Mq0sL0jGFHiV9A+dJpFp7vALWZHx8bgJfxMP7v9vdqU
1r36kdfT7XsmE/swBbv7qTAjJ08jKY0/YzYmwE/r1U0npmGKvlMWaK3mRC67jg/5GWqBQI2dyizp
3adwAag+YblqIe7gIPGnuck3YZduyxxj+v5aeZXgZCkbqrFpvoYbe2nh1GdgcbTYqRg2fjuQGtFN
ootMlMrX4pgf0i03ZHUXdb0UD/xm9JaDl6r7VyJ4bDdkeum2OBbVenydfuAhENLESJaE4jrWLPRU
CIrgPObtfWJWVkCyPFOi7mG400x7wWF3ZUCpSvAdqirKJjb2Kf3cU+TU42E5SKYLa4tPInP36ze2
sfLc+yy4lOtDBM1gz9oXFxYvKxKVOxmhF4s9fWIPAuxHiWAd2Q1N8M1qj6gps+z5iN3qJ+f8d4g+
9MDJtzUyah61qL/i2+rMcudTcpKGU+f06Q8yf/kjPudnfYdzpUt4px1+ryccjsm36M570+PYKw8E
+VW1zo5BfyySj1nftpLHTYUWQNUcscLkBZuXJSVaGqb9m0xAZd6SP+Tk4AkRzF1LDwpMwlfqBvm3
Xjn9WcJFa9kgC89gz6Ssis8Sae6RTHV1I7zU7O4D+VaFcoF3FDc8cd1vjtRKUiSQQUqhyOyKRLQM
TkxDyl59UziKkSASXYrVi2k3gCzCT1KLUqEjbMV37aOtPFZNyP4nWOmBoEk1rw/YQKErvU2jR9KO
4CbcNeOj9HEO9PVyQ5ohpq6cHhvtGOd/V5Z548O70TOZ0RzHsC5ChD5dOAjgI8Wr4JW4H3NUq/vu
FKKv/Dq+ZLiibYImsohmFflUBmvxQ6P2oSF2TD7KBNoEPvcg2TDb2LJ6dEg3qIh/NvsGVO9VjXzh
O6hAasAtQRzAxY7qNNDEUeyAykvthHsoobf6W/XH/XiNdsGteRs5MEk6RwthkdCwojOUGPvS6LdS
hF1of07bpLEoJ1q555Rg2QkhHLDSqcNhX4ML/Qz+DpfS3JdMLwzdCiuNLyjVY97ESiy1a2w6ekfV
fl8Nf8ZPzjM+5p77KrFQ93Gr/ubQ5FTqTeRsivC3ammq2uk9u1xLODb79kw00t81jusSqdBdR+EV
7F+5BnFBmbEjjqU60D6e8Hds1uyI3gtE04e8881XYvMdKnnklx327dQwpQ/pI/F4kGL6Er48x00v
eU/U8ejoznugIpJHMsHxXFyIBfK79PSvOt0wZiog0yWhIwhb9mkwuNRBlmLHA1WhzMuc9vBMfX4q
SjtQ+PG0EWhotAcg5sh3JHtEPZjcORSewB2VU0mt5hbihqWDhrEm4lCj3eXvRnecmlee+gGTzarf
pQO3ejQbIoEM62YSeGpw+ORaFa/W9+LzDxU6LINFfR8Unjp/8T8qMiYQnOU/L1jK5DIKntWbqZ9R
WdKWOFSLT5B2kKVYX3EgNaKfDGszYcdnQNzs/eBvgcWo9U1txFT8ad0OGwOrrMBhQ9uT4y/1EdjW
a4w3cLJw4NbiBYfC7M5QeV6oWFrBB3U6QviCmgcRL9kSBctqKwT2hoGG+Vi/BR3lc7u7dTf+s1Tc
1urNfK2L15KKc6Da2kcvrEm8Xpj3kN5SjARtsrfbwPYD+48wjF3jSKZhFJ/iOFgcVYjblr0zZfif
O3wM5WuyNhZzxK5O+Bt7zRoF9sqJVccc33mzL5JLnN2A8PRHWHJLQXfR6UYw0yX5vAkvHEOlw6aq
gTih8UMQVblSuM6p2oClf4lTByr5tF4G5M4VgTPWAxphaMwsWTQnIuiwmBoGjIhlB8wPbLcYVFvV
JSer0ZKX6YvRGm6QhtjWsCBG4mWZfWx6xKXBR/8WfZO6EBdTy2WDjD22JX0t4SzgzLtHBvn4I1Yu
hJjQRmN6QogozV/sbtOffOUPvEaDHL9D1aU9VMh4XihqsLReiNqzTYtwzZNqzHrFKX2DXjV94bIm
2DLcSmhjXupvSO2tKQYr4ouKM9ywuFDIwnboFFvJVaRNmeKeesQ1T3hhkNFvT6gVQkuih3MY3xT3
CRHFIq72WGTyV3cBS7an4FFTrSEANT6I7jPqwiub6j+pECHFipoVMYLGM3gPyRVBdbgEIyt5vUqO
PagpC/7HX0DHRFSpZlNyV7bj6KoBNRjCEpARkNIGqkqPUb1BqwFpFW6TzR/hQk2ULcNPoy0lJS6L
B6QgbPkIKef8VTgU6yccKK9EiA52FBpcVHthypAipVuSpODjOR7kW3FMXc62D4ZNTG4BcRb5t0GF
JnUodwniF8jnj/iehhu2Bq4GheMv3oltRSVhR218Jkw9ZqCnrgD+wQyXnlHu5S8kvCQ2uHt0GV/i
aZmB6XuQkCS4AbbfR8RReLOsvbBrSYwMucVFXg+X/J1Osvrc1/b4juzsnddX4b5iUn+loO8v046F
TLEaJNiLcWCCU2kyOHzKioqiy4Cwd8G1othDor6kI2A3Rtc0UHylpeSL6bva3PKnT6uNZij5a3rl
tRR2aoKL1IUcwnPnaQwqzSUYPi4dC+rFMY4URHy1y9+NvUOAvsbuhkxiZJgan7dCYDekOKre6M4Y
m8L8KIW/HeiYZ7CU4eIttfZJuxcmXB3ofhsi51be5epNYOvnmoXAKUDsh+us8SfsJJk88ZJ5sGWT
WgN+ASLBrCzo/bo8BwVdruM8kLa50SLs5HC0ZxcCE0QnMJ4EZMjVc628M/+QV8xn6uk83ZoCab2M
DffbyW98IDsZ41GxpUxXfps3dqs6heRSTeTfpFzlmwiJYnVNVCjVw5rGesnyjn6q6YdB7ccP/pzP
WdIVh4HuSM8LS94xrNwR91UR7iwyHI4gr7kkiDcWLTB+PQOvWfo5+nDiLGTEGS9FWDNGiYiDxhIG
VRYXo6OY3lPsIS+ueIqUKO/MTt5Tm86cezgrlyLMAi+j2Fin75T9+YbLp7LeLeGIyq+QAT6wU3Ly
kVKvKg7c5TZJUcpllvDMuFeywSBdIkceKuc8oypx0RQ0gN2z4ul4A22pPJ56N9jcFXOrIWQOHK6e
a+QRsSswlQKVHe4stBeYEn59N3ObO/pGt8z8GJCYE/4qlO0PRrheUUODgJz6lCp7w10mLSTX1R/m
Ct9ScpXU5b3/+WQ+wew2XIJCWg3SDcE3+uMO6UklWw0TdXS5UO71CSKoIxn2J/znAoeP5+Av0GHf
Mqz8PZ3x5YGGUD9d7h2lcB4jt8Okl12uikXEb3gJj2P0p4jW8HLb3K002VxaBkdbXYaAa4xVPGWc
uXJ4O+6cP+J6mQTLQ6qAbToFyDZreYDkoJYQLe0b8dnugy3JRphx9hAlUWhB6cF5HsY7Hzxc6BKg
OBR7fC63w//m9sIbapR5VAx/HOrCKVmzolx09ciqUJUNSz6Xd50K8Q15XTiXNIFFB/wbD5E3WxYG
PGYWg+r0Nc26q75TyH8MjwfLAuEzeCGPnTvkNhG/wk9G8+tzKK0F9obZxb2mBia59A+AgRL9oqrJ
UoZQj50FpEc4sTZR4eqqZTuKJwJk2u7CnOfDA1DPAlBO96mfks7ORKfUoX3gr4cOni2vEYXiMfBa
PPeWuQgwhfIzenskp0BfqbgT7jBXgXW+jQ+1wa7bYpS5Cl7HY1gZWx7DTEkBZTWcKUFMyrCPUIjc
j+aefh3zg0c5DXaQ+/XK55PouUcZAfc2EVjqNAHN3bisPp20j6visuc9jQ2WRVrZXb9jkmF8+EqD
FK3xZS1iTXpFIpGqx6JeUBO2gNLxabEZFLPRm3DkCPUEn6tjHasRmpD21HttgqkESi2I2BSb19mE
fr02+/PQfSBQgz8yLsubXDkAaRMlz8DmWTp0vP3sPQu/FDe0xk0ZK1wHP/QQ/xr1xjPmMofgytrT
2wvfcrsLgquywXAQlwertT4gh+2gVp+1tLmWgQ13SKWxP5A8gXCcq83v8Fu5SwWnkC3mpFG/KdPm
nxFmL8XSFkwl44NxK7kw9OCxcI33aQPWjTt7Ym1KNVh0GB+1RVsQ82O6TnZzUt6p4TEaqDphFruS
HGYhmAJdwtgW/xC/gBWSezw6BoqutRy5YHVwZaCouexAfN+o7pJIFW7FdcPDZSkWW8Z0pRBoLJOD
BYmZVmV51OR+uD+eK9MyoG+HzRIJULYzv+pzwD2RODEZ4y0DS5rHJXH/CyBIB1yEV60bUMzHRnPJ
TcFHxsq2yd/mecfHL5NgoJRpDzzPCVMIECe+QpWTrAzCI10sdzJ9vaGkhknc0xrN2vbZPdGXpd4P
Fug11v6wGM1d9A1KNX9d5qsA/d8ajM1T85LiTvbAJCPBJQdWyNrK8ZqatjLtxWnh2txEMJ6/y85Q
PG1YRhqONTsZVb4cEzyf0EJugcKhp0FjDGVIv61BVLjLgGuOQkfKtLExI3dgLwfeRYcR9BTOJiAC
doN8BtJfX6mzgeQwjd0KD61VQYUI3cYAA7RlK+T2awN8oVMBvzs1/bbs9/yAR13Xu6YmqUAZEvCx
Pb4E74yoKB1AdiVU7iWHFVCyh0gWaoKaCv9h3Rhfy7yWzzxLCq0iDVHannVsdxTqAb0IGbR6Fzkn
AJdUctmBCsqkwLkQ5WDckL/Ysg9LksnuT4pfv+jg+xeVDhv/jnxAFM3POwe3ULbnUtkyDbmLIfRJ
oAUCdRZo4yYkJXfS3TrZmNFLFwIA90KRxeNiBA6VgpUGItNIEIv8FL5BrLCNKQ+kpM31ZLxiVdAy
poQ35h+9OVcttECkOOyo34Ash9ioEqQcTExJGJ55J4eQVTdhvcOfFCKXOvwZuuvS9aKUELlRTIxg
Z82WvUqi5IR2LNBk7OZEW/mkjGDSpvGres3E5FEwZUH8U5IqYv/5wgpUqfURZOkWS6QI3ziMjNJm
ttPEG40dv2JrX2KOaNOehS++N6INbxVGV41bQAQQkWnJRqJLMLZC+prRM3sud8Ery8pevtUczFEa
gJHRLgJsrVuTiT6Bvax7AeznBxURPl5vEU9aVg8dJ87tjOPULiVmI03/57KBLGc2Yi3Shp0EgDL8
36LwmDa9emZZAk4P2veajb71qmEr8VZIOcZu230z4emBBPKZpYvyAB/EhIqS14kbAuzAqhBaZ64d
TfRX3RZuCXYBPDAwMP1OVtfhuEZfHhZjhG2rcObpjJlbDTtlXlPIYbiF4hwQcbGx/G5GLNbqlOHp
tBzPXBk70YwEGlfwu52zGbFz8IhC0cdXgYfGzpMDWtFwoqW9BFDLaT8BhLBBcd4J6oaX9/5I3ky8
nNk5mDVsCVdHtrE+PjQGOGNicwftC8IGPoxP5eyjWMa3jCHBGatFnMhRT3RwVJOy/dJk4LHyV3kI
MQfM+MFccdhByUkmqODKuwCWTP1a4j3eihAk9dlC0PWG3wFAOEmpDg/M/hCv3n7DmqGelsmfr2AC
aMkQiXH3+jeb/InaKMk6+epyfIM8ofwJsiiz1QVm0LWg/jYgLSgmczg3VJgCIvLG7oSV4RmTiUFD
q6CjaYpsHuoiWxXWGErJdTcxmMv3QlPQLRpgl/L2bLC/GqV9g5xKEyZESNr4ghpnAlOo07cYS9ih
nAzIhYPkfI5i7Feaco7R/Nqu+lLemjXyXmICiKpQ8g2EtXvSQaOAdoi0ucCcEut0I44RjW4BUgsa
uwVONum4DUR92Ia4BuXWiIMN8BZZtAeRTXwyKZw12mrcPpv0WMWa4K0gu+POprxhF5bZYdDqECtQ
RLA7RXaHCHapQSK1qFUaM4qJ+qz+NMgRj4tiLU7d8RrCv9/rbkJcE4ZGsUkBTaMFYWZuqq8ukyGX
3q8I5e+fBxoawkFqHH9/1KQy3jWyCI2Vt87z9LmeqNygUtZv/5VnHuuYIeuHfYwbzzb9ny9SOAPE
/P2+ixCR7aXKsFc1CxfLmHobptF/v8itr6olR8n4rAk3xNd/XwA1+Nt4av0/upS/YpTNv7qUv9//
fhngtSMnnG9+VTVjXQXF+PvPDO2BzBLKCgH2Yt4Jix60kGJuNSkTnqy6zhqJwftjMq3852oNAURo
8ysf/fvP31v45w+XvwbZ+V8p2d8fVggfDg05WNdS62l0kJC/n/z75VfzE/9WruFf+U+1qm8mBi7u
JMNWCnOxJq/kpMO08z9fxuXb//Oz39/+/kzqo7WMlosv6+M+17F5LRaVBR3pGRd5VUePQrjlaf3e
iBJG5nWkOx39DSnEclYcVBVtRlDm5r5PDLxQMr30W6F6G6nMzIDFVGMpb+P6OhbT3zYTGzK/4CtU
04yIoEZ9wuzcsVZpjMxg2hJKaIk+ACAYivBYCABlZBQU0SEBvB+hcpdVmNg/9RZmE3pez1pklJ+9
YQlP3IU6DuRBVO2+yCowzU9SouylmRY2oaGkaFQZ89qcjK+8vTQqBUG1WRVXkVZITLouorvshUaN
4LpU0QihSKI02vkprU41Ygi+rAB8rcfA6lDPwD5Vj3210VD4h6BFSkB9rnx6cpQlbqxwpJVD/9qC
q6yoWhlpFhyqvN+ow0aMV+imZU3tBFNP19Ag10KqYt1mI3WoSnFNyH14WjLS4dNrcVZzmr4AsKfv
03CFrGNa/0y9wAGNNYmtUW0LK5rpiZDSrecQgnuoI16JcuEqISsU6MrMWdV6tYG6xzAgpDNQHzVF
9IxGECH5igwjL+P3Uuw24OkxdadBizcfcmR6vFnNYJDQVosNCoTamAa0ifr7UDJoTT0qVF7fZZPc
oZiINkUM3SErIusKo226ww/sgWYOIP5lhAww73oGAollBJO+LxUf46QvkwqQukpVhGcR56jwRlOi
ggYMopu2FtCPmqntiPE8gmlL8KIo++KAo8pFWrIuqBAbgxIiUC8YtDrII/M4mSOrZhB0X4zGj7Ln
igUhBRQoGPv+/7F3JjuSI1l3fhVBa1GgkTQjudAmfA53jyljytgQERmZnCfjYCSfXh+zG1D3L+EH
BG3VQBVQ1ZUR7hzMrt17znf6Sd7Z7F3AcW6rKSbOIkXs2ST5T7+nGrXlV5iFkqhaNjhw+EBZ0/hN
KE6G6JiHE9DQ85CQY9jaVXUO3RGjhK2Rs0HILsRa3os62sWmKq7YwUxtxkunR/daOc3jYgYUUitY
xBuWs/Dle+u4SAlG69AMac0LFJCLBDub5HpT3XeuCt/StYUod6Fxg3M5VacsrfvT0MibPGrqs7T0
1felIWaoJ6dGir0xLVoVXt5Na/mPg4DRXKQzkWJxkK4PEeec1B/p5vjfVbMY8rnwtpEJ8t2SxmHF
pbvvFfWINVYViYE+Yoayq05Dap8TX8iTQUlL9HSJUslg3suGn3lqMQVaYANmgv139r792DdHozH2
Yfu4c8fcuXWJeIR5RfU/R5/SVdg5yBSFFxcf5uey9fejJ8KLbtoLfpqewPnyXETijzt3GGgaGmds
AcwaECT18iylyA5WNsInwXlUkpBiL0+9wjzbddq5rRBHYPM7BaOPis2ZOSQ12Ur0VN0tDikoCpH8
tsu6PJS1OkSiYCfQ3YvR1YdRQKTHQRwWt7hbn3ScuiEoeKtwLn4yfwV5kwLFIE04wfJmsKi0ojtM
1N9eeAQDfTRpg6WZWBBIPGg99GLSc8Y+EvZjul0izN6GU/EqWkQG4rc4YFvpn6yBeks6tb13Yv92
zdjE5RPN23wAjoFp+CRsazmBZpofPeiSWSPPPCLlVxE516BCvN7X0wvMv4M/YHNThsma6WgbJvqn
101HL+it85Ii07BWgyShMfHeDbqX2S6mk2u7l5ZbQ8sR9XechJt5cH9Lw/kGx5WhJ0BVJMR8NzHf
NXHGQYgU8XvpuW86hPkXLkt60qlLTVjTiNJzz5kQE5YiJXpv6XE61UKhG0yYIhOZGgl3W7vYdEgg
+EG6BW712DOHNArJT3Gq6nahkFFFfYEp5j4ObfYckU+3ZzHOT05GbEZt3/VRcwnjxT07zLNUnjrP
/Twy1EGK1WlLnImgm+bwm8C79Fia9M8MrxqJevJSb2Msp6casEu6jER61NeonWFArvzcKrY/YU1x
mo+YZwWNvthNk15ykbxWCv4iOS7TXIirsACbNsFo9hahLztRNq88pZumtZqrKnuO56Ohbg5lsUs7
iylgLH94lt4VCylhWEp/ZxMIsc5xkdMSVgNbiq6SSftLwWm3yBm7tKBlt0Eu1HmIxuc+c7pTjEOH
wcPaIsE7HOssvaZ5u/f88k9HyOABY3+ESR0TqDGnjhzWnVTOW1/GZpd4cjqYsVH70h9PLYFmjPwc
tZeG45EPdam0i1cxApWLO+gWfsxQzAXrWwag+Oq6wvgY9hdncqltWVoGb3T2xnaGi9OUD8YsP6e6
v9dlR48gh1272OPFS5v40KfJSA/a/PDoGt5n/oaLVx8swgXg7xA74ysJESmfkbhYLs5oJzo50K85
WlgaZBWGpE7RVGh7p3jG/nNv5gmGbX5nZSrc+UuJC4KCvm3alh0V7bwAw5NkVvVdZfWuIOyb+t37
jGy8zzzsT2SL0Cr3g9NKuj2WMbIOlZD3NYdPAhtyXOmQkUlQIeDeEu2XHZuxewmVYGm36CqSx8dw
PA5+paQA4fUckMqQ4ZFrJz4pm5ZmDjT+1JvdHJJDyOFQgCra9wlK07qnNxe0vDO2GA6eD2JqycYr
rscpr/5g3L8ZuBafzfLe6jEgry+qON3w/RWOl2UJ0+uc3AeyRNsw/Jy9CTHrzGnAOROhe+5bPV20
Ndnohr9jqSjM4U+/JtaTkejR87BrATeO3+nsRT9CJkt2nQ7gBILgGsfjr7jzo4N1ciUJjg2jW6ef
aAMsYG1LSvqciMFEl96jzLtfoh8PmhgWWik0wXWwvJOIjIQfl3Azz7zGH37X7bx46XdSjIybiRUk
vyK/ExOEwzS5DA0j1CBz90aEDAh9Djkcw/tacuDNExc+EnnLEFp/6jRccwh/suE8kQEOFHUlSjQH
w3u6a8BqXZqwOMPI63Gbrz0mu/4xhWl9ytDBzcXEl3Qw+Eoa9C6RqhjTXPzPqt3p9iJJPLn306G9
AiagrT9TsNAhCBLIuWJq7l3Rq0seMnqdMOLkSYaTNFsi1qb8K6ij7EKkLeqgLD8oJWm5ThLCg7Hr
oyHXx9lyRpJnMVnd3p/FG4ED98tg1FUU+hXbOvtkgHozw5DuOCw500xzb67CB4jx2RlQBKomx72B
dcCc0zbNVoEhHrd9Aacm7dsSTACJi14HCrnt6dWpRu6KuLvNxrF97ZAt7hvm69AdnpTStC+8hltW
UNCNNlP6lpDVC7imCvNe/QM8HsdhieEOR9cpHRzn5IXhQ9fa6REi8VonVnTO/G585mjaHDps2MiB
+ccyIMS9yOXHHCJ3Szx9NpiMaVqKD+2190Riwolalh6SlubIMO84PHJxwbitmlxKUotccjXNe6/X
Ej82ZYTFylQMGvwYfZAo8z5qat+dW9q/S10xs7dNiSREJ+e0PQJCXluqMcuYywMOUxT62CBO0VjC
NavL20mxTFYGp4Ub4JWNumfXLoJrO9LZrZ36WKerDQHBZyWkOE/Rcmfbozg6wCGOnKdds6xVAdL1
PLb3k7cgZ0QQxoH6VuQ6fxzSMDskA8N10uX1sa79FP387F5sAsJFOSq6Zmm0CeV0Ugb7UbASOQNo
CPjyxoT9CoJ4uWZoiMWlPDkEbkGYBDGLr4GEugxQD+9YLd7j98LHgp9R1G+Vv+SXLqSd0pqKPY9Y
l7vZz1e/AOOTSBYv9hrrpDwhHpoAM6xHaXPjxeUCcTjAKe/CgvD8eI8MMDs00VIdk74+42P83c5g
juBVpXROAD4CIISDT6phX5j9UgsC1lBuh35X3eo1Yxgu8GIH8X1PUBKIPtZne+FgKG361YGNjGxG
m2FlttzXVfduWenM1juG1CwrFmpGjs4pgpZTiuq/X/pb0JIcau8sZ4yvgZ3dO56xnjnuuuydvxYN
stzrzqNK6dgEzBoH66mufJKROSj4A1NNG5JgVvRM0Sv/jsPQtsrdXyZPFLrmFESmV1aMHRb0W/37
GE2vtB0kx6eAVU52x5pQdgwUJMxHAwztxSlOOYf7W7/RrC1tctsx6be0HR3yNgcwW3A7sTQfrAWo
Xm/kegq1R8CrwJvzmJnhQOlcFShDhYv7RJjy5Je9++AZcttpj4xxlF4TknzBwLTtHc8ny2nmLttM
2qydQU+5raxvB2fBORDp+5SyrdoJbyNPCy80JSz2oamCPFvvO2SvnWAZnRXxnk3sBfwH+mftGnfX
z/rDNlIzVEx5RZuGSc7yDmT2BVCuS0OQsXwQmgj5P6N+IhYWBtTtR5LCxnSnmCElWvOO+J19AqRN
JMnIsavM76bU/WH5ZjzYJMox91hugi8TI7+eE9idqaVKigdd7HTyWCzz67LMWMhCGsAD2c8k7b0s
SXW0ijgGKvbWjeOvKSMVCSCPfdPQ5tjycZsbh96t09m33VTiDkFBImqgbjZpukF+TfTFFfaHBnm/
Kd3w7EMbAPOoArS341MXluNjbpvfrsFGEkhcIWMaQnX28/yHTIt3ZV6bupbfiwegLH8sJ92eBsKn
d3k2rUNnJkFdSLs1964TG9KuU/2fsQ3HYx8yy4NbM7LTL+EBghJhOwJFI/yWT2thsiCU2Y0z3jML
Dd9O5G8sWON+yCKUkhXrezOmv9K6+G78uKWr2z5oEQ2XCi3lyK7qL8F32Nlip1Y0SNovr59DIKY7
ewDtX3KR4FbUh9aN0AHsdJE6D0KPRz8vOdOYfl+xgm8GMV3GMXZPTuxS8CcgtWHuhaPP6KJZjhN0
DYIgZ2wHkHdpu50IuaDnshoTiQQgJLBvaIgPLZTVhWLKIc+hShldtLy7Seu9V2H42y2tep8N3Vel
uONOCut0XhS0T0FHOvP3nUVV5HO2awKsNJ6FG3AgNYQj8pxNHiSQEN8Wd53Xx0u23eSj9cglrYIR
nqfL63lj5XN0N4bNN5l/tz05HTIyMQp5PKgaATMrTRTan1aJnEjERDHPBXPklGEceaxMafQXuVbb
Ngr2c9fWJ+3VLK+Ewd9EY/I2dN37NC7LfSEfwhKncT5YxQHmByHbC1Aly6Ji7uilh/wMq+ge+1wn
+8SQ6/H/QW9/81+f54b81c/vMq22rE46/dX/G7MtDDz7PwO9XT/T6vf/4U/8k/Km4LIBIvCU6/BO
u/8a2+qL/25DkRMB6ayOCqUr/hfoDTacZLMP/NB2AtexobP9E/TmkfUqaZFA88WWT0Ss/38DehPA
5P4d8+b7dK/5QWHgcjpQRMc2vz6f0iru/sd/Ff+t9zPb6ifoK8TEEJiNeQ6qWg/4+sb5JW71x/Bs
ndbk4htaKfE/nql/Ywf+l2ooH+q06tcfxxf8D788EIoEWnKm+DZS/IdfXleSxB47XGHZaDUAOvfn
wtyVdOP7A2ZvFrhA/Rbm//XXwt771+88eJEcqdmXo34fWEPL+8E6AA6nZsaEcJbNnl3hXx6Jf1IS
//WbrtG3/wbT8//9i6534V+ucq5CHQXEJx4ZEw3LI+b1tAOId0Ofq89e//Pf5fnu//briHwIPPgb
ju1TQjn/4bp25PJk8djqY9yb6DYBsuJ77v3Uh+i0q6AlUiRPduDA2JzDmILGzbNrWKI6Ji0DG7eT
X/2Ssi2zWJR4ckPg2SU1Aplhm4WYbCjwLhGEnT3sF99+i/xR0H0V9n4uu5sBXDobEDRVuZb2fnWs
4tzdarckVwQudJS3EdNEcx9ZLZaQzECHhTGWLsCy5dRVW9UG+5H/bTv7RNFnn7zaeRri2tssDBWn
aQYYt0gUC6q8izi030a13laefuPsmNMVn17coGHdnf0fEyP1H9chdYgQaNIjh397F/l2vI2xBomk
I3FBf3bzxJPnfiYzFSnpDS+SDGJTkariFfK2U6NPPk539fF1OlLeVvRUjdP/cuvwzokoKGGG/Zbl
cE2b9oPS8QVALVlL3dWS5m12jL/xe67skgm6PSpCUKI3g7G8G9VNdLnhPRfqayAeY0NNjnF3RCwU
DAZHQ9agl6YsivEWJMh3qtTak60IF6r2cRBMJE8QZdjmv0Tl/HYt/pwhsAFbQ7oyx/jKIKY2AZUj
56jHml5GY6jc9QBSiMt2BGn/Xlm3qs5xFPaL2g7NRpRYOapUTFjBgOt59YePtjejPUOn7ne+TC+J
crcS6Wmqp5fZpHgt2VBHjkc3ub/8dt3yJQadVXafQ9cW2zmgnxBmnQULBRleVu5803xEmJ7IUyLl
lVmyq8YX2ZS/6UmQwNITM8DPKd3pxZ7l/Vw/qDbkXEvwD9X7Jm1ksA2osAKVPMWS5arREymAhCDl
FD+egz+edsTGLwuirKwGxYZiAFK4LjPMjqsWNJx5lf2nc/iOJyg2xJzUePf8wGGYvSpmkI7n1kPk
GCboWfqny/kGZRd5DN/7S04pRxXHQd4p9HvGdAVEVfcd1gHztcQnfiDPb8uc/5qm228gM81NgbUz
chakarAo6LU39CP4IK2nos1SLYg3xhgBWeZci9A/tgCqNslKK+EE8xgK/eRBCt8UQlzqLIxBOVKV
uzZRLYWVnPoCjiVJqnvT8vwwrcODjNS1nnEqR7YCTNQye5n5A2MLn5EbHXKYmdvoMwiDB34WJXrP
Gh9xMYyjD43l2fz2fisSA67IeeSs9Y/Ht6KndhO19S+RccCfguIxnjEOjTED6t4LnnJNnOFU8O0i
Cwd2vSDYdyXHUJ8Mw/W5mebqOS/NHUx0ZKNF/yFaquYOAvqa18FZLwSWQTf2ZnSweEx+s6kkcUEW
Beuc2MdxKJkULGff8VfALnOAxiUTJdcPaTWJQzd016DpX6yKE3o2cPn+Pnk2Nj3WXdTkcfPhOLyG
RdqWhyyLdqmO4h0RPngsfJsH5mCT9hqONoXdzDvbek52HKEiMbHd5XSeboJ+4e3MKaq1xTFf9PDN
srvcYVjv8aaK9W+upK3cgSwc1iyzUMEE9LnGndQfflpBPUSBpjn9oBCembDH0AmtZN6Mr4QQYcSU
BoQIbGlU8EhVWD83IgY2QAPntD5OQW0RpUgj5iZeZRlN+lK4r0zuvb0dNPmNLNWjrK19pnghE9Qi
cz2/9k1D+Wlz55No2S8VS/7f5Qixy9wJEhvL/jpIfGFDgXiyjFZoW3sDXZYHO/Z+9x0L1ThzR4qA
xZ/krsqJnoKGS5FxU73F+a0LpBZuGB4XVz0l7nxQfLB+4l9WYf2YeumjHs1h0NWL5WB50cx26MiT
T7A+FAtZpn79FjrmpR3nFx2WTHKie1vxONsp1rM4m16GMgZwlf4YlnbHoop823gE2/A5B7OuMRrO
TSpfWjyRMUlDoXZ/19n84kieRtaykz25j8YrHoVdPpZh+ydc/O2IdR4wN++xxx1dJi5Xh5DSG5k3
2AE0HNmuVmF/PnhWeRthRRlsLgVRvs1mwI+ScFmndXGfLNYgf6Vh9SRzyxxPHSRMwB3sPxs9T1cN
s32zhBi1He38TqHyb9IsfS76+xHF7tK/zitUfNUAh3y1OFgd1haKoFB/rJdkbtliHG/MbmLepjIv
sAWPy98vKKyCdhRTwb8PvGz6j7bL1kxfDkXErvM7N7NgHyUl6OB3/U92ZOQtDkK/jBseRjPUog5P
mtdd2do/EhdodJ6skifv8LeBA9ueVi+tsDCNDiFQpG3vuLtBF1+LUNik1lUNjBMSQrF2+zXULpi7
eNoN0UlMNGtDSFFg9Hysm65DYU0ij/G7x2yu6LSHuCUDrQ4ikQzSwHiROjBvaEE8gpUEcjKZB69O
7oYI+RUpWTcrlKtYd76kL65u1j96Vj3sZJ38YI8+cwtR6471rV5dB4F5oRdQ7j3pYGLKGAr0U/in
j6tDqdkBktJutqKCERTwFfokrbeJbHYWAS0bizf2NkgrmDb9jPEHcK9K7R2rLEPPpoT0CFx2m84R
x7WzNs8LOdtkGd/3zqphUy2TkCl4161Pm9zByZtInL3+uCvFWMBWwYzUxx1GecmPYlP9Bsq+a0rv
IcscwQY4XXL+qnsgfXPUHxtndN4Munv66YcCTaTFKPtMY3k4Z6rlKZX7kRAQ4MiqQLkOUStNPWQL
8qfyeZTbGu2VPTkfBj0NOWKbKsHEUOtlOI30l2taSfeLnh6TJbFYY73PKUIEmBdxtRlBrUPfwukR
uHyppAq4nIUqIQ3kz+OC58ZBIAPboPgi1gD3sOII7pNofJMMWLjmBMNv6zXZpkYHyQTPw8vIJxpN
f8raykUyh1clZuKroi9vxlaa99aH1dM9T6yZq0F+eupj4W5xdpYGN6njPFloOHWIUCVzJJYvhsqV
Ne39jAKOrwIxBSoxZt0lOFqevjhLe+8aVZ1p+73GCF7244QW1mV+3HibSY72MQgFqcRo9JsKA84E
kpGyLAKkIZj6iEWmR7JnsEQ2IAldDWYRkMcosfH343PQY4QIHGvL7oBqM7Ex/9HzmV32dE1XcLd0
36x25qzG6RK7i9j109pZNcNzRod6A/bys27ZgP7xIVLyq8eZ5KoZ/xiG0Cn9YEKaMrbHpem5heH9
wA+R1FjX3TTEZJDGBCfYb1ZM1xX4/5FGm31cGtj6od2AEcAT5WS9PtQcQvG8e89MNZ7cxCdqpx/j
W+14FUpFQQMtjAg5qCl/mtHFEzIFdx561yp1bzV7b9ZG+JgzCPOMfqfa/4oCD4OCVTpYObZimb5H
n5cKtF9zTTMglNqlKOijfh/0aYoMsLGPvVM/VQXKM+RCvzpeTVw032nJA5GMyS/ShZDFLD5yOkKO
US4u25CKF4N7H636vFxO38zpiMGpoG1YSc26DR04XZfc1kJhXbh8+L9PFAtFSjYQ70t0TWuVbcNp
H/n0YXCYFzHENNMw3R1WsYDnVEeuBCpdVYqbRMwk+tDvvExW9FDI77jgZneqXmG51VXmS7EjNRhB
L+DSqZbpbg6idkf26FfejwXZuyknkIzOZ6jogMmFVIQWZ6YXrK2cqmdo1Cq99+OOnV50gEEc+yUl
I2lgVrorOH1twhXuSaf/syzHLcXWaQn0+FCmM8sAGkYZow9mC99nHW1V1/R/Js1GbKb8i1MR4nwH
FWvTetTCJW4YF41s08Ts6DNZ2IHJtr1Lwl5cEy1rO6/ScQCNiiLYapQWZMje+WmOgS1Bvp5GKDBR
mDw1NsagDNF7ThbBIRQtwtSBssWhU7UfGeNskKWTQsKqWI7ZltEYs9T8K6nQWLbLafAdAA6FQxqU
590p2pgDB9aN3xbhQYO0hmHGpu/5WKmdP5W35Ld6TSFs6gwmi8N9VV5H61K1JyU7xOd2luESHt4K
NT75DeQzUSPrlVFyigMAFIVDIIRO5u3oC+bIfnZnxcMfqRm5yYaedD1nL4xWkr3lMHWmRr2TVUFH
WTGtWjWAwhnbc0dp0Yu9ZTM7nqY8o8+sETI2nQB4M3DYAKuVqKHYclLYqzntSNcmAFZPq+o/eO9z
QU6Uh2Wu8Z+cBmFsbpXdoXAXdWMYaHgJASAxwBSSDCli54YEygz+iUyvrox+RNeikvKpy0n6JLg8
WaHEWUYWqV0DVaGlP8YZMKPal1u59PjAsuXLX3D1CkvtIWF7uzjs6YfOGavNiPzrLQxM/zkV4Q/l
zv2Jygp02qRwKkWJwo2zjoWMvFAIoz2ZeK9DE96bJeZETssgGcy8Ud0aBeQGwb63nWfpePdWMH15
upjBWtPELeI7lHTmBGJvGxXKYIqbvgIpQxZF3jPRgdM1EYlyU4DAi6vL487guc4ytfW9OGQKXXKi
8zQIBDVxiuv6y9Svr1umzVENMGtLMH/OvEBciDjap4SrbqZY740vLWyI65NWkH4oJJx8us387r1J
ODFqQdqHYbVEtSApKC33dphGBkbU+kkbzHtuVVIjhlHiWAVo8JRP76Gj3wA93BqRkFnoAPrKRoEX
5OfaNNe+KGjfK+yOETVf2qAx9ha9tZN9M002anf3ZyUAzYkxJy+l+PKt5MNku5yADHu59ahqbhrZ
fhJKyblgEre58MBqRpfBKXdLAFlnbH16JOWjvYDBm2fS5LmGIZjTmyQjCTWpV5e77R5VV/205zhZ
0+ZOc9081qn12cQY16mz8ULYLdsJuVAj80ZFmYM6IXzqGRtv7wFkIvrT+hvcNA7ppqBXUJHySC7i
fsn9FujSFCKPeRokJ9moZ8zt1PlX5kLVsiv84rPXYBtw8h+VR+cwX+ZjFO3GIPAwFbniEvnBWVf2
YZSv1uRXB/iwK+q0vCO4YjmmM89nRC5pWZFkAOajJgJt7zXD77JrnsYy+eFX0WuVoa9XBV7TIKkU
qF4WVeJUXFta25IZLkJ3YnN7hO1Fpep9hOKKfhRSR1rzkFAJDg6Wc7PAJ4j5BFzdy6Tdxy71ru6a
n6ftGpdqI/bAWyfIV3yaQgVHT3oXsreXYx1nV4tQmy0yLqbci/vQWAWfMsYx7oE61LNFBi4nFAxU
5b4s2he7on9CdORNNGGsybvRQ1BePqjOY2Wmm7SbG453/QjwZKCwR5fIIhg11k6140PvTnghFYv4
YKtXRZG0FxXzIo0FyPcGdXYZiqYP6D2Qjic9bK9s+KMS1W6zg19BrqsaLpfTxdRI/kAQwhLERO1k
Bw5HCIRaAYYywiE8RNuizKujYgq8ofv80sxpuF/Pd7lsYVC2bw4dDKiZySapWN6yDDOHjWyaGPF+
1zZ3qBAVqwvsliKj/Jk967a2nafCdO9+xTCKZLhsM5bzXe7rkAWFIY+bqgOz32WfSG87CLwupuvm
7YyTXCb4F3IEAtiRckbv03id+glPYZpgJ6clCEhrJsmCeRpqNXxbLv9UF437NmT+ZWgNI18E7YQR
LyRL5tNOZQtpEXZjnUaZPfmxVZIBKR/d1nXP2FzzaF3qc9u/taGIWFPW8c5lVKxklBGjRufXRaaG
CiSWR+jc3XZe3K+k08+ma+4dHw2xG2mcJ/N8LoTRe8f3PV7n8GrKRZ8GU5wQ0dwXLZqKCaeVF7fm
0JTsruVso+9MaDi1ZxYcDvbrXq2GsCC+IIaLxKkpDNmwZZdQ6kZ4xHM48luztG814vVywBcQJKzs
08IRXuhhRMCM4Mn3o4fQrbel6YBWoDnFXVlcdEEnc1rm+8mYtyjD8KQcO9gUc3LbhBbFsu9CdiaM
hXUxexnXDx8KOsUKYxFRFfHBRNDKRqdkMIoa66ZdrcYLibTQYbXS301p/SxynrMunwrintkVIGKj
L+QCOlKfREdZIepg3wCkinOAkSZMQzSCeO9G1l6RMNTuqhAFQQdI1eOakl/X7WSQ78sAsBER1cWs
z0qWj4lF17BDuUehU1Ox5KTicSPMUu2N8nl9oBWIGY1CHXZwT22LMAXASPM4dFtvfb76wU2x4Acz
4vi2QBzuXwoLwcvc/VKRR7tOOq9hTP+2qHZdnCaAOWKORj+VFuaCqKKYJ7LW9akuhX3bG5qPDEd5
V0Txp1Jq3KC5GfZo9yHREWiz6wTPPA/3dKbj+y2Hds0k5ZNpyyOr2LofSbNQ03SpKoHmCJHig9dY
oBSAC+T+1rGbz1DbI0N+XRzZisRt/KEs4q0a1JJoZ24QvQEPqpPwILMYneDIUAFYCSkkh2Kek6vQ
5bHueOb4KlRZg3lM3epieRwgwkVg+Arz72pifZ9DpBXVS71Mu9Jvos0omXm2fgvjaqJiy6MAMamc
YL2P4abzy4sME9pzkucvsNSd9Fsk4U5lPfsVAu3UNZLEzgTzDqkWN75GcKAVnaCQQGUb4wtdWkQP
608GwvvcBcj6JgBUuZP/MlgQ83AuH9P5k9iG7EAX5aos0jQSlFfrLppauL3CCgZatwjyPGV44/hr
E5AgQ7Cz7T2KHsTzRvWb0tQwWcBvxJpxQCTYJcSw1tZICLVQ92SSf0S9fSpCjNhj+Wx9g7Q+L0sP
F69YfIxb8rEleLZvXJC6lreXY7JvG3IuvfazlSdcKVC+Wo7knYy+VITyKQvuKK4g1WjiHCUe5JSY
lFgFb+7knlUB/c1HcQCo+2Ip2thADMuO993wLYJaf6LJS+gIspzSGwWRtKv1+E0aMKxfgao3T3A/
YeyEvTfv6qdJXVw1W7T4J2vXy5ISEWvFTa8jcKTdJW6wEgWDeLYawn2DLiaplUMGoMKtLZPHuEpO
UpOc19ZEQ9i5+xaRa+617WfgzAxtBgvFbvPZQIqch/kti4MLc4LHDg2/YyzcGcAeF0d/TvmM1xJ2
CQFQhCFO9SeNwbd0cp8Xy3s2KLvS3mBKRFqVuyERhE3WoF8qP5lV//Cs6qen+Re5pc9hN9jbmdgF
GmDNTlnNU9GshmE2y3yR1m6eBG468d63JEc2aXgpeRZuarf+5Vq24HuznmmXv82vpRAf7RxwWTzw
pD37nZN7NDxrVvIBa1RLZqskeBhtCesCGQ23GgkuavOjHXnsIi0OyqBEuhVPyXUMo53gWFswH9qW
hR9vpPdUE4r8w436mzjlEGjxU6qoxXPRBflBYwftJWMWlWkQA72DfP0080pi248QoNg6QHJU+psm
y8xjPaIM86cPJ4PGkLr3Hf0lZO2Bt2nU9MBB0qd/fqyikl6To655V5O73PlviHLfbYU42ykpnZIE
MJ5X3SW9AWCdaHgo2eq5jweKzgaBVc42k6iBRKz1kFfEdBG8kZLOzvaJlX7pfJ7uOsmyn1poV0uS
ezKPs98yt922931iY8L6B2LbAEklHb05nrItiVfNyXGadq+iPnw05cEuf5sx/KoC98FyeM1l2P5E
HzFzdzjtBM+Wnvh9mV7xo2D4ZEx+CIXRQme6CAgF46l3MziCfw+2vXuUEekMgteqcPGd+OUjCj5u
YcYCSUbJbZBj1w8HyhJf+M+jiJ90O9BAHU1Ckg/eMv6ftqVFJAwQTmk9dlVGXEfrP0xZVV8ME4dH
ZZ8InnktjUj3Hdllt3JK37KhjW8tUXTkDbl7q7aTc82sjsRh9SJxjhwL74G2QHrQxCmfIUnluLjg
oTTOUZf50+iP7Z0KhlO9GjMWcpAOniDBe7GIjHKfk3n67ixAiqiD5zPFnj5LF5L4VIbbymIEE3Ga
H6aF3aSDBtbG3Agngsq9XrPAr0MagPpZy5fSSiFdejI+Wm8t4UWip1Wgg9uooX/VrnXq370wtvgB
mfOEAoDdYFJ3sWTLDob8zrVoAJc0VXeFvLZugAKOoOWt1fjP6ORBxE3Q6WQY7lNSItikGCPa3Ly/
Cz2KBVghJnrsZYP0O0m//j66YHw44tsFQIS8XSvQhLafsf4UAquwRxiaXcIBJ2sWL+F4l6Lob5Fg
Mw6MSEBqwH9O/l3wPwk7j93ItW3L/kqh+sSjN0ChGmEZDK9wkjqELL33/PoazCo8nKuTldm4Cd3M
IykiSO699lpzjtmKNBSm55zzyrdSct3l8L0MJPrKRf7dePgYXH6sVRETHeYZ+KTBx6fE3dCSFWRN
rzGbyq0iGhe1SeuiyKaKiD5iEWbZIksRGeJFrLIaMnw+CRA1FTtfxo/M2c38EGcx6rZVI5n6PJA0
mTB16408C8EJCLTMY3Oww4gKIDQSfyZKKGszYskXrkq/I27dc6NeFBqLjpGNNOjwKHCWXQYxfD26
wz76s6U1siuPVcPou+w4sgvfYdsNDjkQACxS/EEGNPxQAZA6YHnWyRuj1dUBhhFwdRYcnzh7UTmK
AnJx8TsARI3FzDKc1nCkWv8cK9+CE+kRYiqrysI36v7w66uG4OcFN6rEQB8qkeUGqP8m5WVMKRCI
bBG113a2qgBS76iO57liwpYY8ptWR9FGimyjP8sCz2xYJ6RiYWuDJTfF65is1p70QFm1ZV4ZO1Ir
8CT7tClkS5SOuagAfO7w99BrWPihx6mH/dFGA37CZmfQsCDNtRbjr1hllyH8oaGlYELMleNntIa4
XK21EqsvWeT35xGt8coNTj6dmRU5SJ+paDAmlU2mNjg1iOd91fBRMe5XzHmevA6d19DKBrcWGvvU
BzbRWLAj6/BgWbjwihHhtxcUjzRy6UZxmBIcER/awpfC54FXzjPZhFut5GyXexDTIw6tbNo74pLA
shYKvvliSmLP9I+OAbwmxzyzOdgqDQZC2oXxi5EVp27a0IAsK3gn2PDwhPm4apeMwdKZFAzfTd3C
tsMpjS7i1HKOQAZZvaRpsab1/+nmwV6ocdPFikjrzQdAlVjMNQIP56/huQ+vFoRXxOMG+mJOQNes
aJtJCf1lMZcnfI1WJ/3evDbKGQN6aCZhS4HMaHWhhmQs14b2KiMzd0jygrcWcNxPaZ1LQbHLU3xv
Q9JWmyKPDkleyGv0fw0FSbXKMB6tJbd9E7o0vWILnFFaxmv6WreUPLVNFwCNoGKdE62hoFpn/hmg
SXZRG3N52oMRDaGtKR6AJI/mkGn1GDFy1YeqtUxz1b3JHM/ylgg2wfWvkopOl43PpAwciBHgf1mZ
HpiOO0QdAZ0yQsshinc/SKiI4H68xXVDBy+OJXT4fgiNhlrOjZDWZkYLuAmyxKCm0U6Jhm+ZgcgC
msToyPSW1mqUPqc+w05LBsTLI9ET/LpqXb3byoUF+ytz17pWUx3J8rqfbIfiODm29SxmYgtzKBQa
EbVJEHLTTNoJCW6MQaN0SLtLji0TFyBbKIUNzkdmfSau1SdDXfpNoSM8tU6dTKNTH3sO4aZup4IS
reqwPUZqB011RDZOx3WZYs+yA85DXqGZKyk2jgg1JY4dWE6dX39k7OKOIqW+vERp8N9fyiI3mFSp
wPDyXNVXRVoB8Z6+lfkh//Trvy3qclSef/2EQLyGroxjcZxOFvDfa7UltZfrSD+eHxsmdbBSQveG
aB9Ifbq/ErRSHuNO8Riyecqak01CFrFsoUAZrbPFEzBX8ilx2c8tW8KAIhCF0ofe0fJL4e1JJwRu
VlXWpBnnZknld8zoX9F58ASJmOM4WYG6OuZVt418azzxHgJHzBvua21pmAGOMbG1jmS/5/CBvOXg
ycE5DZgex40PR6n50jBh0iFTDYRtEfN9ft9FYkMfTeECbE6JYmsndOom1Wq0o3n+EvlRTSehewkB
yiS92+5F3W8BPqgJ6gAkp7Gl7L1SrVdDzDVUgvFGFl+zYq4Pdb8J4Cgm/doK+ESSPOHwkmjtvsig
muClhyXIWU+mZEpCvA6Wsi1xqlBZR09JkpXYtrJbLyPMCF04+Oi+WJt7rmDSPOrM3elRDv1HYEwr
1ye9RCOKTR7NSYXRM8Uz0YxtS95ZqzmkwrHESJG6UdD9zTWxn05YIGAQ8EZG9k1rkSJdix9WRuRN
YKw6zc25vE7pwYVCeZ5J4VZMpiddRZ5nKX3wlCrZoe0MY+bTOYQzU1kOU/wN5mNIjSDh6tLi6IM5
IUzAsXuijqRvYBe2kIJ1QWeuDEOpDs1IBeWhq1dEGYT8aJVTG81aV4zV6D5oDeRfFS7gOKz8QM43
NACDoy9aNjyAmhOpkwnD15Ca0QNBxcxMJaf1Pag6FdqPwGfaXKSgqgZtIiq1dbvULblZRSk3O2qt
GQFCxbapYDb1mACXuqvLBDrx/Ed5/jmSyr3KSaXK847ORM4UF0/eSQ0nGVLra3hbem0VJ6XuDLKe
oDHtvuWwg7dJapTF7M4Ys+9Q0e5YFD/wRyIrCtSdRqA8s7cFjSGakRKpk3SWHsjy/KXXpFduYu2g
DhK+7TIuyUxD/g3FVAga7By4BGR4VokohajMySevMhdaqNQZmzTRGWAnCeGPquyU6FF5VFpj71p4
FjUjpmnGgdwu68TchrSLNn4lWE7butamUCrfQYGv432Nk41HdPE2E7OKM4glQ41yx3Ufyco+dHNz
FSmtdshcJuyhv68K1T2gh0LmLYfiyZBc2EaFktoj0x4ULiVggazyniT6kAtN0tonOrDg7ARNeFJw
ELcCBZzpJf2lVhmtl0IdgHSY3L1lIV4bqxjmHsbBG5Id4MBGRgHs43slMQxkqsuBSuUJm+upW947
jjHzJIzKu1WW3OFakN89l9q0F5v0XhcMkXJSWu+SaUIo7JgLi1NeJ+3L8F5NP1QeSv9OLxTRnBR5
d3dgvlRTpN76FBFBHFrmjYWJhnyVGzfkVdlcatXy5EYklw+ZTIcbeZRZokj89X9JGpUJjMrEZR88
N7GO7aFjtu5aAqPFQjj54eRl0is4Pp7aHuo66A5dmiu7xmeOOf19XWDAzXEJMKcytH0l1dsyhOnc
6Oa9jswbqvRJRvYe910AangaLwhShBnSewnHWpvHPsYqFdvcAp2+xKcU9ivcm+WyaoiXMVsuhNBn
0gKt2wfzSoLSypLkgxbzU5ExGy1FadjL1CU0RiIFD0zyJgzjThSl7ASYoluP+aHrlGwdF5FxGnnF
+B13qRc6Fraxp0RjOWYCDHDStVjP2hRdFK/fjUqDQF4ZF0LFRFDNUUqoqTYJdnDKZH5JA1xYloE/
xWsZ7V5TW6YnnWs6iHaURVo2T7WHm7DMxnVRkZopaNGpDLCClRiX+knz5Y4s8m3LPLlX4p2bmR20
UnInDfBTUUBlRznFJlC/pmI22gzZCJIc4Fq5IQ03SJHTqu3FOWahBKdXkxJjm5cas9HpXMuUhPxV
FFrKVK2lbbUrSrYG3S+Y+unr0UOIhRAsRyAAN8n0FWuJihK4TUZGm0W+JXeVOe4UTdf3IcUmhyZr
ZSpDs5XUjhwOWsCEHIU7Jl/bqiwJQXGhXeYmOB8WBLCyuQGZLTkKbU+ITTmuujageU7gL98LckQ1
Rqq02NfsRofjrfbpQhyoQ/yx5eQQMlhUw1ulS8XJG3p8DDTFWLbHtZLBxOQoJHsBZph2fPJoI+wM
MkkXqSKSi+h3/lwhYgObuQUWmF59pgCr9WOWEoBtUVMYi6GnJ8CbHDexX48nY5SgK4/YpaToUJn6
augadRcHLXUeieaOil2K0EpMz7E4rFtPmM5l8pGpIEJVRXkIYf41xOXNR8jMnTUc9Zxhea9Jyl4Y
WXF9fDlkYUSxHXsaTcuMXm1ThvjbKpoCIX56+ApHhBa9wXJMdHrisPe7y0En70IcIMj2zEcGHELz
oElL5jtqt1Vdjh6ycazVBkqGz8CmyeXEEfyWrDV8uD3yso05tN0sNLMCMKt08EjxXjXcb4zWo7ki
+tmVY52E2kjflr3VOzA4Snr3bbXOVTz8A/lnnExiRzOwW3cDSrzMexFEiGYmLWOg9sVp6BO2hlJS
bfbQZ1nmGOQr5tT8sUujPFiyALVqMlalhRmv3Qj0n0WWWVbrntOY5FcXeXmuFE7ALQUBOXYAnITU
VxZj3zOLdcUdlc3AzdiSVl6vuj4uQYvrx18HRz7JWZmQSecXo22Qske7AAUB9Ew0qfpZ0AFZFZja
lg3vB+6lsdcM5Lhx2upEkXOOLkQZZbjgHUbQbLtq5HghKLAYEl2lreMCEEeFb8y7BN14G4Z3xXNj
JxpTHMqyvrX0ejeEGjTkMDxp2UCXJAbYoBRqszGCjrNQ7eHi8bIGLnPLfDCfNv9ff/frj3b6V3e0
kKVp5UCzOoGEmOiGYpd6ZXuaIW6RsZnEagD3V11yspV+ELfB9A+/vpJTxvyppU0dcQLhzL1ZrtRz
W8NamY/eAqUCYXMwqBhen4FzI3e/egvyqxbSKX02X9sPaycxLvQfkrASaPwuKatARYGHOhfcCOqy
O5vD3n1TSNPtzkDkLLSEwFcmnC4cJxArM+nFa1f5OrRFO16nS/2DvzhmF51vRUYvcd4ALX+Xz0F1
GF8MoEYRJLm5diI0vaR9fTN2IC33grgS7DuOqQw+MwX+MQnn1pURofhubOQDvHPlEr3rxkrNYBTO
xDW0ECypn4T80Wgr9kZ+bP2FfvbuKjkExXub71kQQF1AdqsYZaZbqcLWhHNy0XgrAjcawIp0E2e0
rbnNLBO0NycG2Po77I9IYeSn4j0TZ42dxHvTwC7/wVtHnLdSblGNpRSu3qz7LDYIS2pGkW/AhvoD
Rve8nOdOvi6ia3Kh6ibhc5CWInJF1o4zHpJmk97Du/CKlIBWEraHZbZutKVyV99jGfzCTOnno/9V
75Wb5YTcqnaToD22PYaJs3Zb7NC3QXMPX9u3BMr3mXTPE29umBNUuu4eee+0z/61uUurUpkjtd3j
jMwxE17Y1ZAQrTlxSkvkIu0Bmk4OwgMVxiy9idkCNYlwDQlMI8O9Jf1t4daH8QiMKNwR+ULOIe4a
nC4xkRvhvHLGS0cU2pyUc76PpMh5tjVIhMhng5Pukrt01K6kqar6uZFtUpzcveoQjNQ2DjZl6yKe
jSuxHTI3jgDKckN5+dw4eANGesPhXNglW3NP45iD5DXcxP10B3icOAbbezCwa1fpV7kvXoRz78Qo
9NfJZlyq2xvCyaW/T3gzj4BUSDzGxAFUlLxv5YLe30H67Gn3zzTMbAtA/uxxr9ghHizAibLJ8qUU
rDt1jRKjZlM9WBsf8TVI3s2QzERlQ5omAHVOsr1j0GTmUV0012KVHjiHoyUYcNI5/j2edNULrgjx
3l65qHbyLHS8S38jOfOgrYONcSvTkxZsdA8G8eIhneWTu6E2jQDTPkCKR1/lFkwttAaaJfRWVx44
Y5SgL2DunsstxCBcdyti2Z6CKXWB74DI6a9Qk/iH/i12yr1xytdvvT+vdnACobUSDADn5RG9Ygi5
GGc0LtkzkHN60d5SjVZEQZNYX3+H3zEe3W4OZxkR4kFUTrUtbSc83itLmfLOnG8S1KMAX9P9jpHl
EQaPmnHT2unFeoeAV7xmN2HOyCRfq9d6awIDB0D+Xr3Cy2XQai2FfbERG1A1M4sgRPO52JgXyZ93
HxAgFuW6OSaXydGDFHeciXZ0iTtbuNIrIj+XFhgE66u6kj+q5/DNZUy1NNbaeQT0+gD7Yl44J47f
uGzr2E524kU5W2cfmiPRTxsCh4UDnxCH9dCJQPK+C+qiXlNu4Hyfd7rjO9lRf+5Wxqu7K7fASO38
u1r57jx8J/p0aMCCbg2mJ/zwWY7pUiSu3mZORzT1U4wzd0akrzCLb/Ttn0VSW4+ElWoUTThtIErT
QGYNX3XfnrhX0evCi2Dq84mOcxgwwBw6pDUKtMtZecWzULDXcNPIyMFmORnx0BGpPUkgVDZ88rP8
7r8JBl6jefXBibXHmoyDdsYwlhCHZWVLJx/1MYTzBbiTXVBysbmZUgD7bE2T9mFmHvMzznLSpF22
rGArdGtDmyOARl6nLyvHvan5XAXkUD4hiOzHk3CRmTs+hTf03AKt4FmcwGNfSvvBxnin2sxM6zmr
7ocHhzwPF+1CJIBSuPQnazceBYaoVAx7a+cRS/tFymu4E1acEvFhKFd2RIna7Vm7GifjxbuwJbwY
G+VT2MGDpU/LoZ6GQYIfbe7b5b10EAMFKEXn4tFaYmaY+y/6t7dFJu4xfJ3JLxKN/g5v7KxlRmpL
hylMZ80g13KIUwZWhABYVICDLs1LmSzKb9FbCk74imHafZI20rFo3sJd8nC5tanB0SsD+p9zakMm
A2q94+UcY5ayAd8w66HYrdVNBR9okwyr8Nuq76TTYrvu2DJxPPNaJtvIwtMWPFnA68xF85Jsqtxm
pISmguRDcSPsGcGish4WCmIZBiD2ePZhQMI8WnqLmgiupYE0+6wMMwgod2sviet8iwlSM0iG63f6
GlbSVToKz4R52ZTu8in48vZhtjA/xXajs6aeBmmGdqFZGMkanTBFkPqR2vWWGSeQtoDQGQIauymC
sd8i8wXRekhfrGdqdGlXCDPDmDMGFN7o8yPHdT+1Q9TN5FNEfCPZexxT6ndLRKeHwHhfuiwLC+Gs
X7z2TLrBSKxitYbTiAFoXRCS0L6nD/k6PCeMUd5p/fiOuU0PCYFNL/49J+n+g0eOxIJ6q7wLT3y6
K6AJ/oIPzOiOfBBjAYltEVwj37asM1xfWBUyYzTC3ggL4edBXH+IgaOby35Djr00a20AVIg0nmsb
EBBIbjiY+qcL5K4n7UkXt664MPbtdy3aJIHKMr2gdXqvEAzO25vwAlIBFxwEt+RobgOFedMyHZ7i
bZxuSYbj7D8rdr6tvqvWmagJRjz9MAcy9+Fu4HZa0NKfQs0WulV1I3wA/2L9K0Yi4cPbYlAc8Hwz
fra7o9bsdBJesPHtjO+MezuYadrM2DOT184N271wGag3grl2L88dMvl3spHJTMfpcYJWi6QGZa2B
MplEyiUPZrrO16ad1HaJPRv23inJN1K68MU5AyvkD802rsEizYbUIWuM8dkUNgLdeDk89e3WiFaT
thKuBp5JCC3+SiGjR3M4swf6mUohzG66CpR6UZlXDpJCA8Z9ln+VT7UFDMV2KUNfw2QjnVmgkD/J
wY2mYPpUHYNjiqfS6YiTuDSPqFhHDF401iiMQwtjQ6jwKv8QjTkIG++uHQEllcOKUzHKAN32skNB
HJM8kYBRIQXETZmv8p5FIv4Kz+2rQe/ObpfKa7YrNr7TbOsX9SmP1wMTYTSlFyXzCU+Z4YHyR9tP
FvmyMGzrtU6IhGZx3GYKAJljSnYYOu656R698ZJ95q+5j3NjxtEvMCnNvzwNZsAM2pC0TtQvvGXD
M95FbFgx6VIoQDUsjHNqxnplHEu4ag5t0mu6DpptdWHa6T4EYTbux+9sp1+y59Cck1l/9Si/nPSO
B3Wu1PMeb94+1xY5FwvrCCRWHlauEjfbuZDmJQqUeXyjjqvTN0KXMlqj+56+3oPXiTkU8wDblxNN
MKCZ+cTEzc0fWnsWTskFpwzoAMpxptchUtF3xJ7jFxtbgTFi61FKzEx3Kz7QrVwqTh2OAESHWfvB
tCsE0/QVobWetT06+vAOjJQa9Z0bX3Da2KFuxfBD9No8fQ2KRfnV7KqFxCPD9oSqDkH+PWWpdlyb
umWRnKOtUi6gm5BDDUtqb+5yvGAmVfAcfvuRysF75ZmJt23mwEdA1UiGU37RRycPJ4gvQekA7kvr
SqwMajpJc+DiQ7ghem2gT0HuKQ6+fBXxRJCydmH8S94xCxYVFckVrLPbCEDg3ZUWY/b5Irzm/auY
nVs4cs90nT1h466ooII1EgWE1JRnfXnt1WJtPjVEfRHEcIZQFlD7iDPrk4vBrhpRxnOg2cgzYZ9c
+xs0xfbVMhalo/ozuuyfgzbTrhhamE5K6mI8lYz8VsVDtLmM7pOLpKhjv9v6FH7yikawKdv+jQd0
imdaqU5yBi/vr0zWTyfexLvsrTVn3ja+eoecI5RFrQQqMvyiEfCkvjOf4SBKwWousclYOxTLxA4i
FneCU/rEy5ZO4qt4Vq40M/i1uKM4I7zg9WlRJCNn32YLLq6wjV/p3XFQiL8qd4uAZJqyX71PVuNE
cFBU1QfzgWH3Pfwu7XDKWibf78PdkccMt4ogFQsC5t56wstIXy/fdQ4MJsL2lv4n0COO2yJIkBkq
mefSCeEHzrhfmmdaBezXzTOtj7qYlxhbFrD9j+qT8JKsxA9xWOUETvGoniLWQ4SffOT1W0h/6aP8
ZteC3FdPIZWLbuO3C2Xpfrjb6uGV2xAx70beCQvDSbC5+YuinTXmRlwVL/A2054nlA/7Gwm9AKUE
vvnMQCsBXXSlra1zea5viDkf5gB6ekHXlyedY1m0Gnb+G1V1+M3qJxGbBybyfaDB582+2hyV5Yqy
CX02u3z9aM6+sos/tWfuzqfgDZaVDaC8DxYwWA4S/sJPZguILqzx7tPAXBoKUviZ+irsRLvAKL+0
hlmwmLBmW0YnC3/PbQXkKdxUjo8F/iRdpsVmEolxhjM20imfDrEQZtI1/TzisW7S83MhMZZf0PZh
aIvnnI2xeAXeLM/7lXrgxuEi+Wd5639hfzWfYqgp3+G1/WATEC4gbV/S60AWJfvE2V33G+PCGsVD
YXwyddspu8EJMQq/RKAbAPNd+GH9C2zHZtyowF4g1odzf0NF7H6hHOe4jvY2/FI5YlAZqSgnZ/4e
e5X4xCrvkVU0oxeJB+aaHbI35OjWbupvCkx9lu6Td/F5nmbuI/7iHm6fKaEHBz2meA7AvMHVnQlY
zmaMu6oHKLOX6sHy6D+JW4wEp2LVPTi7qvt0J62M7SY6i0vjecorJ6iyzCDBT4ul9kJtfWtfO5tp
zCO/IVATFgM6UqellF4NzxzY3WBW7XJ0ksWiWomM/Bj23S2Hu+m9PBcCbZl5hCgsXXRX83not9aC
8N+Prn+EFalHa01cZypnyxmqfts4RLT+J3DskhUQpiqWb/FleoD6Q9Ft8293pcn2CHCQCqBZiUBw
1vyH2VrbDof8yCqI5hAeJC8WFveT5vRrPgFxpywBaMY3PMb+LKIflN4hUmX0hdgop3zkqXzGS/ie
Upb5y34pfsJQjaolC/hDYCGfhAuz3Db2+Vv1jJ1C5uApnYUbtH5Pq1sepUZdG4igOyt2HYHRjPPr
q6jXiQCMcovABTFcGCWPNOJ9DE1k2LhcPCXqRhoNgRRs8cr6YkRs/fT3ESIs2DIFt4oVbSupJdGk
ZB/H8+QughDDlDLGz0KsQImrJwSxXgmyI2opX3omWYEqvbMixF0SUHuhUkYh2jWnSAwLkpd4PX7e
YnUeeBigW0tOiOxm3jDZwOM9EkpiVDtV6imX+uz//dGb5b5Rc30d6X7s9B1xU7VKQRmXceFYX9ZX
VlnwMIXGbCD9ZjRh0Scsk1zgpPLrD328xYbgrRku0MREYEzQQAmaNvbNByLL0vZzCnN0j1gQaTyr
eE9RctCiHcZPUQuvQnTy6Fh0uWciGiDHry8PUCg/5Qi8bxpymNPNs8v7dYKC8V+RkO5TcOZyBc7f
Fu7uwhu+AOjt3dolTUP1Gsxjz6EuE6TgifiPuRCNKtvolcmq6Ua2RwKGqiZaj1gt6MwwOHPzu1o9
BhX16vR1YPaQFIPqUwjDqxXnl7KvnmqAhayRKmHt8Rt8PVqow2PIBWVdq6JNZ30lEQUTkb2UC/JB
4eBpte5TKqkXw+VwZMhwefWBE0up2HLsnl2GO8uuNu95M2qryEMN5PbjrRvlI5eDAiZTXfpE+ac5
xdYbLcGoYv9hyprgWK6Po8+3XaXcVWlfEQ7IwdhQ43gDKYtFq7c7cfAPpYDpBDPGQHBzs4b0F8wD
dZpiVsbejK1+26YUmVZLM7BIaAcJo7q2LPljoGm8NGViDQLEGQtPcvGPPsZG+1Y7hI+Cy1MXTYzE
mHKhERsHA/shLHxOw5I5/5//47/+9//6/5NrQAD9J9DFRLxkaLql4s7kl/4Auuh9LIO8NEu7U+FD
ZBaYgpb9QnaDTZVAlUuKdamGRExAy8rL4fbnX/9vvsv02y1JEU2dCZH6g+9i9BpYYVhwthh1326v
LsTKo3UAPI6wXARKbqnT7RLxSv/590pgh/71tiVZAVmoMdxS5emF/YNjI1Z63su9VDJpSdxZiVOs
1NeB0Z0GHS/8KKKmT8o9Nry9bqHnZJzMyTZTIDV2zl9eyvQe/wOpwxWQZENWVDCPvKIfVwD8tjgg
Dy1tVwSLEBYCWAjhy89IlRKO/tHLmU9OQBhu357pWXvTXBIDLCrh1hv+cjsYv3ktsoQWVTFVTbZ+
vhYtcCVZyAJm5QX0xzRkg5+wAvGQv/l40VzBVP9yJZTf3YAyFg8Di4moq/qPKxExsRvzXChtPaXd
Z3TJzVA0dJJUWs04xVbw8RtS/ZrnLsCYdF3hRC16SnvkALhMYkeJCVpUaKKJWGmJKKDWVzW+yYWL
PRDR7pXlHZ72Kh9QptYJlzdvGIEXkCM4ECEOWwZmff7zRf3dNZUVxcAia07Uqx/3NWTlnF3JIzwp
YSPUwcPMYMr+5eH5dZP+vHPAJ4umJsLfMgz5P2/iHqfzUFtyabeldoVNc24TAwYzze+aJyanBWt0
6XnMW3AMFl905qYPtT3+D9LTu5g8EO6ouMpP3c5VzR3Xfp2b6pdVT8yS/DUuyv04ANDI9WItVu5J
bPzvrEzK1Z8/LPlf9CyeAEXWNVm0TMmS1OkW+cfDaGlqL3mywnHAojT1jAxaAcTmhlHLkHBNxzJI
7MRQNj20J3FqK5urtIzvntQhcIwgjOj9l2fJX2ZU3qqJuaB40ArGzju5CTC8P7/c364disrgjs3L
kPVf//6Pl6tUlg56lJfLnTWH/IewkHn/OGGnoJDeIkbqk6f/tde2oULv0kMAR08GxKxY/+21/O7p
UVi4RRVFPcLQH7eAh7BEEsyhtCON6YlRRMNioo0MPj2hQi7WnsbzVLeM2D3GGJ2ffP75w/jt46tY
mqyKcN50bsQf1w6/yf+9B3sERYtSkmkytwEi0eFmNmE4k5VsVk1PHr6sCCDIdHFa+RKa9JUmnEyP
TQ4be//lTkCUEbH/vA6lr9qIaLh6+zzOYffEnLIJqlCs4dr67juciC02ShqmYetMlKV6wlD9+Y1J
v/9kTd1gN5ZV81/rEhpUbiCxtCtg/w0tdl3BFYhqbdWDmqlDtMSjZG1iGuch5Jc///bf7YvcYRPx
TAS4p/zYE9TeVRs1YU8YJk6PQGuiw+DGQxuuoaDeQi2lQdLVf3nPv1u1VBFikgrfB5LdD5xc1Ddp
O8RdaY891xLBzatuZq9/fmd/+x0/3lmg1TI+UW5YRH77US/Xqpn8ZfH97T3JwyApFs8FQ+6f96QV
wmqRax6KQlopHSOAgVXEIpuAEXd67n9hgtRgqRXNHr/MGVMTw3j0w3G8i91iG5TtvhXxh5qytOiG
mCkVGQR0pfxX+OqrukIB3CrcyY0w3HwA+fQYQfR4xlMeuO8TcIy8jv4vF0eaHuX/XO0VUdRMxWTt
sZDs/9hTVC1vFAFYkE0OCcMrtvGZGidLGRHUPEx4zIwqvuHuZuQA7sYTCqYmOaVvbqWLP19D63ev
xDAtilVNloyfi06hG6I55EphF+m34DFs90HCWgYBzao+nPuydrcKwApf2f759/67OkE1aSKsM4CP
K+avT+gfC6/lSfVYRnFhj6NPQhzPZMWHTdpYix+NRbd0/1YPTXf8j8+c92dqBsZ5TVF/VsdWFQQj
sXG4w1QTfgTKbErZ57wM739+Z7/9PaosSlxgVnN1euf/eGc6ZzjFKo3MNundjK4MNR0zQ+H+pdY0
/132KpLxj9/zo9gSlFh3EY5kNkiKWrDUBZpvTvn6TOiRBUiZylzxKQboDoe/Z93OX9RwY5AFwdun
19A27UqwJs2VkiwV9FgSAOFVSCU0G31C9oJ0MPk3yAcdCjbSFJhiefSMVKvHfp8Tbgk/lKQkTUTR
C92nsUxEFa538RJ8YLLLMT9UNlpReStyerPET3adyoROag2i6TwVAXxGikc2fuAzFzYdB0o8kx3y
SGb5efPRmiLygsj3OBDjFwMo8gYdnuMpozavr9GrmS+SgVIC7GOOuamrF9kGGZJ0xcfomJ7/0iW6
iHAVuo7Wq2cv979FmHjAzplgG5pJD3OUjFWpac9EhoTjiUNzsXbpsGYWA/BWx24TRogHzN6/B+N4
9YLjn+8U6TcbEwWlobEYiCjDtJ/VUhyPgsIxjdRmMpjoqXSXNk7PSidfzNJ6pxtB7P0QnbHzPMDE
nyrLB/+udVj9d1mgOUOqXjCvP2tSsZT8/DYK8aukKzE7dU0WdSyvx8GnsVPoi0D07mWrkybuu80c
U+K6d8XPssJfbURnbG1MqVT/nrWMTqfcOMV6j7vuotXWYaybi0yWaNW6KzVMGYgk1qEs/KWKjbBW
+YYwDuZK30A8xssZnhNZ3eElOct1e8Ey55Wf4ZBuFEX6HDxp7QrGAR5MNFNK+Y08pnXeM3oM+Nhd
lylWAKWcaUBRjogr8CzMp9cJ0JzQKaO5+Lr0+ev7Wn1XZdUZ9S1RIRAqZOR8dWw5PWxnjbFgU4pv
VUikPfRtVVKfFZmENW904iDdj7588jT16EWwIfzyJozZHrcLzB3fv/ld9FL6+birwZ/Lric81Wm1
VxvjEz423XyzfGTYEU9Ra+HdSk9Y47InzqDcUy6Gq7/cIb/ZKGQLWirNJw1VpvFjMXETqKVyOcVv
gSHLvHJwasilc92iD5mU2ipIrM8AATuSjBI5i8hlj6qeIairdPZfXsu0nf9YQBXZUMFNWLA8rJ9H
FLosbdvlCXGwNM5IX4gA009GtWRpopdrdKl1EN6LcyHv3nqj/pAy8VKVKGt831SXWZszTTQFj/Sj
/0PamS23rWXZ9lcqzjuy0G00EZX1wJ4SRXW0ZPsFQVsS+n6j/fo7oJNVZVEM8VZURB6nZdkiAQIb
a68155j9hYeY9nnXYbBDUy1L1xyomKdrewWzXgkaK9v4WAbodxUOUlkGL4jL/Wuvr354KWki7ACS
TW3D2QqUbts0qnfhoTbBkU9PEXxbnmeOI/jvdK8oYeJ33tCAl3W+QQRI1/j/UmX5zg2Z8hb7qB+u
swRxogFUe6JpyMlzbrYusuIkwtFo/RakNmEnoC3f38H7G29yj6jYFmOJbsZz3UU561VyMVrKndES
hB6ERPlSCxGylo8rr7FmWDaS//3mxGB/ZIBkEPQ2dP2kDqtjWSQxnioIrc1e6i6j9+oIg2rWJtWB
PIVD0gxIf4wRWEx+/PrK+1xBm9PTVLNBQtuuECd1ZtwWuJu0CDuKw7gJv9IC/vqBbh2haeWu09OH
UUE89PWLnrmmqNrBXds2hZGhWidHXNR53vhtkxB0j+QTLWER18fRaoB+RLfCQyed4ZHrj2lk36Oi
fvn65d9LwI93m6kaHLaumZplidPCzA+TIjMTMrdHQTADsFSuDktHeqfOaa3eRol132IOYLxNdG+m
gLbo6E6UrTnrVee5aoxDM33bCePbocbLX/QOHZP8OAwPRnMDxu8qyrHo29WlT+vzMsEbZ9NB0S4E
b39a0v6of0pB39pqUt44pvvAwA0MlD/ChA+C8sLu4NyFYdD0szhNVELi5KUCpMKeI914E8dwDWwc
HsRKpKK5sdF5YxljRynd568/mM8FM4cHMd0Acj4tNqdll1kA1lScGCUQP94tjvmgHUAyLNRC+/Z+
ymMvXZq6feF6/FxWmiRscklMxTovfHITiJomhvTseKM0zdWQtBvTjG9DS919fXjauXMqVNpd5GZQ
op+2cSm7+jDkZ2/8TJCbwx4+50aj4cajMv9RKsYuNvXVlE3iwBYwa1bZysBp1QzbEFEgkCoBB260
nxXv0pV1plziHGgq9bujqxY7wo+XVq/ofRZF2H4rfEBEMzwaomcN8HYylNdN+0PzIkQ+EYwo7dKl
JqYn7en9OC19tgASxpPm5LV5gEgXylG8cQVwCROjHx0QWAuqnbOu591WwnSbYdAE1wCJJDN8ntIO
quLUvw0wwc+6luxg4IM378BbR8MI6HBTGxre4z6NIdbwJCAZhtuehpmmV2SkI0Y0iiZbeXX2kJiY
yPuJIPMOHZOFiYEeNwk+sWRytB3eWQYKMX+iA170/tcB4rmwk4A+YSKn1QoOrut+ylpcVS1IhjEn
dD0J/FXgGOUc9jFIjvAXfT2Ubz1wPyVvN4C4CJ/WyiOA51UxbQMuXHDTTfrpxDru1JrRHNc8veDG
CIZrYLLQDZ3yk9giJo5iaQ1XhBb9wFyezz1B1ngGiQTT1AvunKVR1Hdfv4mzNxeRA4wvXB0s/slC
kpolxQP5fRs8nUiqOGw11g6OLS9s2s70G7mCXYt9L4u6Ra/v4xWM283IijJLNp3B0AltotOA7GCd
rsv2ihLqAPMAPTifjTTEfdDoRGW1u84ZL72Rz5XK1KHXGBM5ND85+x/fyBip2IhBs260Gu4FiR4I
Y6p17R/jdPguJitnXSe/qlLsJyN86vz6359wzoLJA910VPW0I8dtYLVxwGo2xN7LdL4r9GVp5V1Y
rPXPm2SaYKyMzBlo3+und21fx5lGABMy8pgRgwvnf5YUCeos+z4eNCgPrFmRITdha7mzTnKVAySf
tWhM9AqKeIzhgZ3DZnQpeafxXWi6zynMHN0jbKBHHlhrCJwuL8PnVhvSGUx2+O6ZtoxjVQ4IvzZG
2dlcKZ28UoriyKkk7U3fDerFVf/sedINWHdgL5xPk5uEk2RbdL82Q3+rkBk77+Li2NA2BQnpoKxJ
wl9N8ssE/NIp4Ko6KlKrvAozBDBfXxj2dAecLgd8UAx5Tc0gnOTkOec2OoAnv4w3mIxx6QD6dwA/
QKAsoVaGaL8wSeWyvguoJigJ7l2nXqvOD9sxDynamvy1Jxx8FhJnXlMuRTwgQU2T8j3yS+tqKNt7
cSNc72aQ+sHpaWYUXAyqURxNGT+5hnxMi/zo9uquAFQ/q1FOmtWPyhHL0ldQ11Iv0aqmBekeRq18
MKA1FW44gYdfw5xhe+CkxjLXrR0e44fWAAFT2NV10BjgLcgXLNKFZ9sAT63nLGSby2WvojjtVbCW
+i7gcpjFIoS18/P997aVLt/PclHSUQnyX5F66alqnv3sbTqsrH94+05L+8qrp5ZCypOtrK4yYEtO
3F51DDkX0w1RdR36oGDYCK2p2MD8sjjTkasdoio7Rn71uwnq7aiaByWkypQdC3ZZlY+wOO5GsyKW
ju4X8T+/o1+aC3KkCRAlWMMdDq9NDossnjhTdmKhjFasl5aLyylEPW8NdI/TWmzYfEuFgA9eqsCt
0+IkyP0HWTPPspULj4FzBYammmwjMXgTqHVa3CV200chAJGNIrWZ1mcPfu9dqdFS88tveTUc1QKt
jpfcu/lwYY+jn3kEaSyGU9HMsNY4rfd1jbua7LJ8M3raC7i278D+n2wtWJZu9hgVPxvN2Bib4dWa
jGUC4U7wXc3tXe4ZR6eVj1kJUM8pmPoVU6dqXfcIKHQvW9HvwVLlysegSrZf36vnVld6WppFvU89
9mnb3UJb7Ss/J7cxQtFmZ9uS1F8v7R6rONuORXyldvbKCHBoodIcMt4cOpJZpzaPiUQdYQdYZ4Lb
xB5/R735PXXUlxEWXOR809LhGNfqhT3V2Y+XmF13msWwpzt9+pqKG4WVU+cb7HT70upIVqyffFkQ
Ph3e+xRbWdIvh4g4ZUdczBU6U1jz2lPnWdeEy1r98YnLktfJ2iy5tghPmetczVpv7rhr1oReCyV6
xFl/FYzqS5GoL/SpVxDb1lnn7YXePGLNn8XSQcYMfNpQs5uvP8lzm13eHNsZgxqMndvJqpt6lQlw
nk9ylPl3cGOrYRTfI8Fy6Qf2jP3pTs3oLflC7C3fvTJ7/+nCOzizr+KTUV3DsdhgOadlYGGboUwz
ukvl0D5On09nuRuf6Dkpv5tu+6iq8VOeWrs+dvYhfjJ0HnlkfI/q8UXa/r2Smd+nJFTFxDVraxfu
zjOPY81AVeMaJs+kT9P5Fr5lNtKHRgndsK/OX4UoD0nNBRT65b3TZJeGwecuFoOYLV1oOpKS04WI
K8PL9ZqESboDq8pHDQ/PZAZ5dVFYwWMUDPxhf+F2nj7jkycv83pVGAYTaFN3pxXqj417MXY9IY00
r3AsP4/oGHu84ba88fPsUuPbPvdp//laJ9ebq0QxcelTo8yFj1WHHgZTDVIXOxwtPJZ9DoDNQdZo
GutALfdjkduYcJxrZ3C5aa0FlvXDRPQlrH7lM8+rimGr5uYzoPqUST7pJOCWknFdaE0Ihkfd1kpx
wBIbgNA3JM1aKBLX9nXRVId38jESzZTxI2y+4tXMtM1gUBeKFuxKNG7rQNuSjLnM8vZ2CF983V66
dYaSzr5y8GDTctH7fCPzYa2W7nVRtXs3BfqiDOtqrPdKVx5iAD5k5LFtZgfW3qTtsDUaXGpl8xZF
8tDWvEs/2/cZBJPUGx9FwqREd4k0yjFpz0MbhE3Sj7Pil7MNYrZnuenCfPHU70TZ/Ihra0Oi7kwZ
jGEOSNvtF61KSI4BkWZV4kd7J1y6HMrKRCWJG8+8stAE2ZFfrtIepbSaHgukWXQWa3Kw5PXoDwks
1IzniFWS5JNzBYIXWJvGqANF8sMr7mCcoIxa1pHfIdyUHWw6QFHdEBEQ0cQPTUqRSHIwYJBETfgR
E3UfWSKsBLEPejsg/hWdr0MHe0YIw3evRGcducY6IxbIUYp7MHp4dLjqRye7B3W+MArqMVvtt3XG
o1BAjYvxC7dkB7nxq4s9yA7rg+M518KpXtswv/er7F6pJVoKD82TiaU9/1072rOe4FvM4vwp6rew
DGe2Be6WwcGzDRzJKzB5Ayl2g00g+Fmxd6MSatUADjACsZLkPHNJ9FZ5T3jntWMNmEh5k9M6ACR9
jb51bcRwD71g14XN95wo8EXWDOuvl8uz949m2xqLg4Fs5WTDapV1KQeLBUmvvUVlsSIH3d1QkHiB
SsgcrGUzutcc4oV18FyRQv+D3StiCrRKJy8rggGGij/gImP8o6nuPotT+vnZhZXo7ONIUGEy4aTl
DPjm41JkIg4CXu9mm25wN03X4ImCBJ/i1qWbkiOnA7oZ3LuVfhMSi1NqlyuFcys+D1Xb4hzThT3d
OLpFWqZFJ5go4OFIShSnDfr3TrF2/PEeoQCbPmfm+eMDi/8yCFG8gkTcqRWAZIfmY0Mgj5TVXawT
qeVY116qM8ESwJI9gmg6yJmzVMu4BWtv4yfZS+7Lhybwr+CKX7sk8Orgb6HfVjgUMrr5PkEhPgbi
tGsWQ24djAYMXMxy2QzTjDBR5noFrTQYJqeTOhyNbNxkI4E7gT3XXHufBipC/he9jhHmtBjwyfWa
2Ub4UBb3lUMyrGdiGlDleJw+zRwyGP6vPl44kfXEVipOLaANA/is6L6CtwS5l0rkp6d0CBemiV3A
umHA0Vtofkijpo1uHIpUsgoicAp0oerUlgs9an26DGAcNRDCiReuifwghQCBukyKV4xUgElV2Nzk
wyK2hoPkm0QaSPNQ9F25GtD824UkvpmlE8omHApmj3ZrXdUqJsqk8mdNj8e2jZ7GuIC+kU4icTyf
occLTFjBr+/Bc89Ly2CL7qJ341Kd7tE/npehWos0i9sM+iEzJv1bahGc3qnrWCOu5v/0UqdbtLaA
N5yDfNwENiTFDL5wRo8dTOK8k8qFwzpbJVvsq9ClIEdjO/fxuNRSL/LSrDiueFMHpOn52TLo89VU
t0fa8EPziRfDyQ5u+MJhnqt66NLQkqLUYh92UiJbFbKCLGF56Rn7QkBPUywvUu7twL3WCj5fvv76
xJ5/RUEnfwo2/dRtAE6NugWO4aaKKgxg1QGqzFHzhmdCoF8lzxCoTsuvX/J96TitsyZ9LL1O1Mr2
qfhnrAuo/iQobKI+CeYmIYctGkfMli5Bo2o1G6X1WMNmIguuSx4d51DGUByrgRqh6qZRH+aIQt4r
PKhqzK74TFNJRRqOa3dA2iCUHOoEySN2Kq5jRG80ujxMcePWKmxrPlbj2vcKkr8d7rcOVxpZA/S2
r1s4ugvuleswhC/F8Laea95jlWCMkzDhUtfY5Kn+rXfLu0zJhplHJxZB8yKQATRhl4B1nfwEerMd
ruPJfV4Su50jACQkLJ+z+yQduIl/RA7UCQEc7+uzevaq5Zo1GAUxmkaD+vGq7XqPrLTATTddWbwm
w5MLbST2xi34ur1uLmWziPA7jpcamecuIHhANDJp6JqfdgZ1qxDarVvpBkL1azTy8bljfRwSeUwn
DUZfFfdwfw5fH+y5pz+TJxTv6vTLe3X9x8qjulWMIBnyYcwjJAdXM3fRaU2P/ioXV5Gj3SZ5eZjq
k69f99yK98frnu6fo9FM2lyoKcbmfu0kXGORU+87XXuu8nb/9Wu5ZzrUpBBbiMTYlrIqnLTKZecQ
6EEo08bIooe+b7tFiGzdpxurV4kkxqV4E4S5MX0a14Ma4GV3YGbQN9T4oD2vtmei3hj+S5JDP7Ks
/jbyjXtYlX3qATg1EkR+ivbiW3ixahNYnid+RGgkl7qOLK8ndq+GMRhEgHPE+E02IE3G+JG1EXYv
5KlVkG2pabFF4zapcWuT3Pb8bi6xnEgl9gnbnbuPc9xI5RToroG/nrHzomGcU+sr2YGYjRpLCH1n
T1v7rSDjTtak6REMiZRqmYnuRzuaHSFwbHs0KdbIvfae5UNy7oBfkmnCI1jCmIjnvg5DODb6ezMJ
rqa6uayMZ4eKuK+5NohUWPpB/2z6IzFY8hDlzZ64h2Jpx8p1H4tlB342VII3ZayGpQjkFRmzci8I
Xp84DIxQgwuPmHM3jTsFUDN44G49FXUmSVGjuyzoqxfsrnLjuQVHIVXzWRTimoHvsySi7MJKr5+7
eF00GbghbEbFp9cT+0uf3EIWCCux9zrAe2S3nr7Q6nkJCTec0qG0aQRXh+7G8iIiDVNv34dRtPGj
9LFqGGsWOmPflNQOPXrLvOI7envCrdpxQkvE17B44SU0ANXBZi2TFguwJqBBfH1fnHEKmHgs0Hno
LDf0Kk/uC18ZEjSVCcwjL12hn8LhrtLx7ittb6YcFflbxSzE1KcM8NdjJSBsz3URZg85HXIfI6Li
ynXbsArL7JFUPfRbWJ3WpBbgxIXfTqRH8tQaK88ygMcXEC+lQgBFok7R0Cq5r2EbbL4+qM+J36Af
EQ1oUzHl0P6Zrpg/VjTXGpxU6kay6fVoWdJUB6XmHGROlEWl9yvN9YpFnoIOT3XtEMBXYA+fYe/1
yQaRWbwOY7YBUCudwLmwDp0TYiDaZnQ0VQn2p8as34ux8FoW28IJdk2YHJWkvA9yjNHCxIgsyTip
4HjXoj8Af7wNenkjGH3NWo+dp6ztp26VBtmrjPmgoNQjc0tfB9IK7I4f0WTONaE1qH1M5e3COVXP
rKBoI5AKIHBjsHM61VQjz7doG6XosyuClGL8fs3AsuGpVyQ/oxHh7PZjHm674MrtQA/kUTzeuCrs
hi54UYdSv2WAxnQ7gRhkeFM+Z1OietOGoz9yuwzJL/Ihs2WXyVvoqHBPSFZ0C3ocmcXdIsJWWURw
Vcnt5GYboI4LJ3xgsQJQmeX2Joldk7TdjL2UY1zlOgk5RkBfeJp8wU0JrgCoAelLaFC07cQ19V7x
KT4816URoDV0laVaFihPFePBEeFzhgxpZjSmNusKaiVHcXax+9vuWIKtqHnxhbrwBNVM1m4Qsi1K
6yfE0lff8696H/aTH4mFb+T30/Oktb8Rg/lzKgplYjzXVXXQmuZFZ9bH3Py5DXWN6T8/2FDlIaDm
77p26xaSAXlwDbW+Xfhh93bjqcbe5Wngm1G8pluIJb0qiUxx7XvikNk+QgRkiW1hfhVyMyYTd3RQ
f2b58PvCtXDuUkCQZqiIVtjUnk7VBoYJSS2NdNNHeQIW0piB931I/bpfs5/j/ITufWsqhHhO6xc+
mzjVLihLzhQtGAQddOZieqKfNniJuy7LdCrQ3JyPr0uKJ8sGMdy6JecGOenGHcrliI90FsJavnQX
n1n9aZUw06GNS4V42n3PmLE3XRpmm7ghRLLIoo2ZwzCzAd0vjBJ7VY4ZaeeIR8E9sEq9AHhovfGK
nNznQDprPYv2XlPqW2OYIgBbFwghuVyq2LZN791Ay1wQmHQIHYJDqS3WVDXUhFX191Ps3z+YPOt3
0+fvvCB41Q/kyZf/echT/vcf07/577/z8V/85w3JbXmdv8kv/9b6Nd8f09f69C99+Mm8+r/e3eIo
jx++WGboaob75rUaHl7rJpH/ZVad/ub/7zf/7fX9pxyG4vWffx1f+AigEWN7/i3/+te3ti///Isx
01TR/7cddnqFf317OoR//rVK8ip8oZ3194/749+8Hmv5z78UR/2HynCDWRXtK2sav3Wvf3/D/ge2
HIvkCE2nZWVMVpksr2Twz78M7R8orhiIMBRl/Tctruk6b6Zv6eY/2B5TiSHJtKcWlfjrv47+7u/N
3t8fm/+a/+vrf8ua9C4PM1lP/5rn2597QsDFAmY7wz+D36qnS7Xf9epImHWzETF8njKFJK1EeXRd
F+UtmYmIr5IgWIcA4neEqGvzRofym8NDjIo7yuTgWm+avSLJ2HOKqpvbosp22HPmZcLO0m2yeiu1
9qYWpbOpVBD+bkA80h/n+8wxnNzfSP1M9u20ItmTcIJPbbgl0SBuO/ZyrfJRzeloQ1CHVaZ45Mui
WiC/hS5a49ovdq4kF177dPf394tjAFZVBMp8JCf1Q2VEraalAjshSV5Om69Lwi3ZMwfLRIfY1Xj+
bWGBsYxLQMdG2Fwoys6+Ph8bRS1FAlKmafn5o34ZtT4uBtOUCHrqO2NSq2udBlaPlMCUxDeS/7Zl
2C3UMK2XjsAN/fW5106un/fjNzj6SZuo0/s+Of6+lU2cYMBeo30HNle1DzS/aZ4MFCKqGThsPWBw
2A7rRuuQ7zbAyUnNtaMus9RAr1dUl9pI59/R5LPh5tLQxn88I7IPPM8opIRtZVrk5iDyx+FfXnio
aCcdaQ4cqymWawfRCgP7U1lk7TtG3ZZes+5HLV8wNo2WVW9FT4XXzWNL+leqn3n7kTmio7cavWSl
u7Orqp8ndqnvCsMM1iSPWtdRaDoXevTTOf/jnn5/a/SVVN0g6gOx1XSG/rgmRNnqBNfKZl2XL7bn
E5CiBL+R39Dl9A4h07E524ziwpXw+bSztdF5yGKaMz/3rb0gjjpiY5s1Ck1BEBRhfgW2lws9rHNn
nRG6S+9BdU1hTN//49BUp9aRYcYcmt87i9HhMKrcqok81soLt9a5s/jnS51cRwyL/dIXSbN2SIWc
NQmlVRO9FJOaHhFrPRsoJsJguDAQN076/+8f3tR3QMfM+ME6XZDhiltO13FD6zaT0GBqEbqpei3p
ja3GQjfREt0S6dfcFEV3kLYZkVPZblgaXGi5dkyZKIxlFym4vyx9EyfQzrAirVqLdddpGCwOfbwr
RQ+vqXHbpaeEb4x5Uc97+o03INTMKv+t1iyydeI7OvTg5mN88dqghzv6HL681xrlp1mSBv71UvK+
VJ1ctgyAbfpZlGloA08uW9LZLD2X3LiJLuOV1of3hsSAFfgcFaTpe0mPq+wgdtute6gTJgGROdx1
WUsOVg8zz2JTWctypiouHQpbmxVOTo01kGPmh9ReSIpnOgj0WV3BkUpEvidqZIMJaFaWxOWOurHD
MBnd9PXvMMUh4TsdiL7vg4VOUY+anaJHz18fMjqDz7cq1nuNpjdRkPx3csyRm1jkuiVynZd2umya
8boro9c+h0NTd1C4CKkfG6DMnRD9Jhs4HYp4G9x6z3xyVYyRsvPzlyzm/1X1hx5agE0L7Ufgka8e
GnSJXKGtrAZmM7PnlW8k9sFtwAiqv/DsBd/SnoFBZ/OcxFxBPg2rmSSulBkigEpVptepW+NoUvie
GaX3fesgQCroSe20KScvG/CoG/aNLlWNdBCku9fR6LtzUtV1SJblVde02N+6b057jZ+tYmzbhIvc
RFIhvjkieawA/m8ICAdYmjVL2QJJyrOrJM6CeWUq9oqoeWNB0AjPUTN8IqQO8fLMkf1qdPxvRhTe
NXZ7W1ngsMIWPtnQ/R4KvZgrRTZMyikSJZtZYsdXunMHh90CE94WzQGhrGSgJm/9LrxGaJmu+uJb
GQKAGaag9xysnDnlXUejxJQrKsJeWuWBcG0Xg97voBK/gY3cCfNg5bWYpaX4qWvWwRzN7+RgYWJz
+21Kz3bmMWJk/MMPqdrmm+WzOYtEFa7zlOYN6xVZLhV4z2C4cFV9Xrgc/A8GEo6pzfWpM9xDP2lE
x33UkMBSkLTitLBWtbA/YEhyFj6TLo8Y5Qvr/9lXZTyHfZ8BKg+CjyuzS+Q3ecYxj131qTa6+yZP
3prK2vejQqh5/By71vcLd8+JYpOlElMtTwJ0VVBG8GF8fMnad9tMSRpqLxOiKBNh1rbosVJkvcQi
ZLfEN+ERlWAUCzHeff3in29cNlJ0w2iTuqjQTmXMfiPaqGtzDtfO8fIi+Bx0ZUtoOzhJCQ4KoJby
okwtgK9f91TI/X7Qk06WOhfrGaf640GnqqeksuM84wzcu9xhSyMl1TghuWAbZ+ExZc8wFy2k5iQY
9zWL58zIkqPVPkWi0S69m89PfU4Dsi2YRrR3KYk+vps4VEao8W697gGJLHCbwrGFPeX6oCNS/N0z
wkS0fW2r7cw389vYI3I5caJlGnSH3NKztUjUxddnSD/30VAP49VA9KZ9IoGU+AXHsLXr9SQ7nicJ
KHwaVSsiIZ4Kf3jD0Eb8d5kTtmHpPs+95Bnj+8Ngg/+vE+1HDEdktqlNeRU4CiCKRgNeaQFO4HNd
SNU/aJF+I0OVXm6ktWt6aVCt0ptyDN4C0+uXIuZHf31I72XNx0ejg3IPEznGDWz7pzWtbyoKsV9G
vbbNkeTghfSbvWZj98la2iaJFufzNgrJODeAHkVJH29GFH/w06cbP2W3VqvWEbIN84g2A71MP6go
IH67tQuy21jYXZKsQJipi9iH/NyYzkHVc9LooLssenNgCXN3Lt7KjZj6j765RetMxzdJNrSFmQQF
6YXqyzxpHL1f5+yMoQjZhslyNn3/j0rP00jgGJyuXrfAFpn0MYGGwRooUKBLbddCc/NFYG4DZOHz
JoPmmgdvUaiQok3BDxNO2VCeQ2j0emvBBrCbcW6wZrWDDlM+/572JaTvaTOL3RZowy/F6b5VQQLk
MsNy13RT/WMZBFTRstIFumuhF8Yc88CV43f+svBQ6QfvEb0EACaxWc0TrzYWulo/dvklU9571ffp
AvjjbJzcZ51MOtPPh3rtNxoANOKg5/qoYbW2025RxE66ZF0ALg5CGjsszVC91ucYDL+1kbygoRPn
VnoKcB7SrEIaTd6PnwwxH2Y3iKZeu6lN6hdZ0temHj83nosNUBt2ocDxUIQNSCwflqGaaLdoveJb
2y22rok9jzdOAo3KKS1cyVZ1uLZdgiyrEZp1OtU4UVbOezP+hQAVvlmZH6XW0OYEiDTzSgvnUGce
+LGHCjrMYrQB4gYtPlTNiTOyfsK3JCPFw7NJTUkE2MLU+p4WokI/RoPZGL1+HQcALgx1G+gsUdAy
0oWggbjq3Qb6qvpsmN5RgyBEVCzP9sJd2rJ8bmQN4CMId2FpoMz3XxycoReGyZ+3N/SJVM3EeSks
9ZO6SmALjT1AXWvHjI8+uMKFMiJBz0dq+q+XlDOLJLEhOKonWTCbqelD/uP2qpPYyqpcI3zFz96i
AiaBXWxYOu8c+D6zADRnlsLKNDPz8PULnyl5OUZ0FvRCTbRcpxvn0vObwvYEy3Mmlk0bAXx2enMb
y/q3btg9qjtvYetMiawMGajw1XCZDuzkIZsh6E9gNNjOiymacD2SXgWlqIpw8TM0QjP89Vs9c6Fb
qjl5eMj5pAt3co4kUZi6F6n1mtxHTDrlNUCLY6smd70i5mkYvtU2WIevX/O9aDm50+n46WihcT0z
rzm5091WqfFBcndpbbPHlblg7cdAHuK7tne+48m5btUFBA1jQ5fhQfecrV5nLZnysUegknnXG5i0
g0C2q2py/43hcAi17ho24oUS6KSzPa3QvNPJKsTngmX5pPwKIRcIooDqdefkEhcqnMIkttGTqMzz
RBC9fX1mzl6xbJEmtomAXXG6H3ej2E/RWa2N7KaT+o1p8qp6RvZ6C3Y6mWRr7tgnC+XSBft5R+4g
76CYNqcPBETWx1slqjVM4Pgu1zgxn7vBvNdsdoceJrJ50JPsGGfkXLL/jPuASANferNIgBRrFfbh
ng8nJK0JQ1DblQoddByJZ/j6xJxpRfEGIejQgzNt55NjuxsaMQZ1zB2lmEdWFeQ1poyA9tQ37Btf
g5DquDWdlQV+0bGHx8IkDcQcmcNXQE1Yxd6MgVP49bsyz31ek/ENyghjYUiAH08bAbqebmRqRXKT
Dzw7HYKtkoltUo84/gaK11q67jwCIrHy4V4uKBy3hU4TsYHrdQfoN9NFSIBw/9pE8Ekazb8PvLre
+9m1qxjjdekE+5GVZle6ZUNArgB4TqG5z3guuJF2Ix00KiFxwDdjwWMiaynhQhWFamC5LaO8m4wB
+jLs6fBsaymPSS+IIEjyLTZ7+0kvJ9p0uIxbLVh3IDZvEgAyhH2NxQ74eV1SA3x9ws6cL8yoFmNT
FemnfeqECBQnHJjTlmR+ARoew2jZMI5kxtkE87wRhzBo7i2leiOU9MKac6p6ne5kZEQmYdVoTp1P
mLIw0mj3V3a5huRpbyK1MTeh4nlrzIbx3MktbdtV1VXbph3iSfqbTNTEVTAYFxaUM2eAvRQwGmua
Rnx6MhRZMcoCefc6DofbyiRzqIxVdRl2KCjtQDv2RFnuhzzbRaZeX7hczzTSOQfM/002McgbTrtP
+uj56FN4cWnDDyRde607uN4K39+lfqkvQ4WgQ38ct2hJScAsL0lTzqwyDCnR5lmapZmYRj/eLlRK
GXoXASO4GdN54W6BOCFyqmdhlOqLSr14xGyFDH7mybOGmhIRBoNfDDine0knNiFNYCYkrTt1f+U6
MahdIa27nqbNKpTVI+FlCTj90sUe7MB/aLwXA/PUtd17YAF7z72LlGMWqcQUpwOxwyGizZik27tG
l7taI92dPDJYI3YAm9w2lG+OV8+ZPooZdXK8U+LefqppMdWqVzzqQfJcD0Qb2XUVHWXvrgzC++7r
BOK0YeSCJ6DKtjfrw2+ZLLolUhN/k+q98Ryb5q/Wwr3d4dPnTm+cG1+bfpCpecfYJgypnWu6qj7Q
zVEOpkcZaXfiiXTjaEv7Cy5xmDCIzU3lTqhtdT/q0JWbzrhnsFF+k29GDlkZcbD17BhPzahFry19
fTSRs6oJDzY7iPu8E8pNh2cahlDGntsJPPchsqHg+v6ACzO8G8dBe6ozDQ72YLjfvTrK1oaNfkrC
QrjN3OSJSqbZVpE/7ntdvRZFo11J6f5kExTfFFof7ZwRQDdPSBjaQ3RQCaJdENvpkrYlhx8BdVs6
wAUx8ymEjpIcGr0SzmI1Ia5yaPLHKLR/6xCGfuMxv8+c5IdMQ2WV6WZ4M9hNeNP08qUYaiJgiHHE
1JfmDRRpMt1QQ7dXYZ6xA5PJSJpnXA2zSEt7axm2/RxvORldeUFV3yTPUolIwp6+ev8jOxjJV/DM
lHRWO9zzZA/3Ms/lFTbYq/c/0jBeXklHh44ddrto+iVXzfbv373/mTdFp7SVtw57ZxXFhtjRerR2
77/7n1+61G+XRUdPzhFFuhpCAhRaPQ9vvG4Ib3wTcXeHEmvpe3F+HfSqks9cRebXpV397K2c3csI
nCT0u+bq/XdjmibLJCEnLW59koVykk2Qoui5V96+/wmTv+EWeo65ccbJNmztZOaJu//5pcyaeUit
QkYEOViijvs1ybuIm4esp8YtzG99bAQbSU5OJ/Goys4zvVnMluoK3/cT0qR8Fdg2SYMaYSIm1jxt
yLRnJcjz6xrzkaFQJquAbx9koSkPfV4iJcY4RZSycqehzxvdUAJ5UIyF8IV38MlovQrq2p+/f4nr
zbwZxmTRIOetWiUlEcSOuzvKhApi4f/j6ryW42S6NXxFVJHD6QDD5FGwJVsnlINMhqaBJlz9fkbf
wV+1T6gZLMkToHutd71BI8ihmJ6GKvL08mwOefrc14GzG7SlPip0waHRuyRC6275bHeqfAZgUvGy
Flu0rRAThavys6UXithB+DkjtsVvyIvqRHSCeKvWTN9cDGfD1iYPhbRpJD/L9rbaBhBGprZrq6Xb
m1kRM2kbwXOjS/nWfNSPk/ZAwiZGk9wMwkt62pfvWRqsr+7Y7qRn9N/7VWKJT5I6GDlcMrcjtnKl
Jb67Q2Hdvx5Rus70GjvPH4q9MY/USOVqSdI9N2+PB+qHVZM/4/mje2ry2uX6tnf2mJLvvDRZyHhN
JqgUo4b3gmEi0wazwqY8d8iLK1vLeNWh6O809TR1YoiDjbeN13jwXaGziPTF9xDr8B+rglDFxZjF
VVvN7byIYT+YZ0PO2J6B1D+PSk0f2WL/UNN8Nra2vbuzad26geukM5EHaejzrsNMarUr8r+5S/7X
w20ZDELv95Atm1gNkDvLdmxet2Z6Xv3F/dmUfhsPSixHbdGGH87y5mBk/2YVNjRqDeC4LRVy2t7/
OeWn3lzdD+a/yx6C33gYtKz64bgM2h/nXYsqFw7RhpKcZdXyu+G7a2srqhBzPUw5riJyK9/atfhg
Iak/Wivlx6vX0uzkk29U7lte7q2saN6WaZ6eLb+45uubsHtMMGTQ3f1m+Z5NMv0Oy7y6laP25+tZ
jfbj2g51i2itM6O51fg2wF6f2WR2Xuamr8HjsI4kP3TERT+cXvNIlNgcW+2EhxXg0kEgff4epK4d
FYWwmLd16/fadqq49vTfy7w0IZnkw+u05MY1sIsXOajhdXwcDJxDsF7x8bLPSGjslAPs3OLqPbcm
M6rH03Iay9eiFZE76x9BI1XS+4t3QFv6Y7EQb0Szy71ooorRSFw0sqr4PXzyRc8HKKkTm49vP6WY
LD75ZI3Xg3NjLIeZNiLUBB47YwoIXTELnntxNF/EzljkpHkQB5v5/Xr/eqRyCpmOVAcHctN+XSzm
edDqnpZG5Hdin4M+y/aNcgKgscw868oyzgKeGw7A3ha5mmueXIO9Fy+UDY4UttAW+Fol8pu3eh3B
PZU426LRYzw8ggT9XThVDqlNgzk8m4VeRdZiwwg2fXEm4pSr1Nvy+9dm19n8KynKNPqpvt2+Dg5z
A6Mi21AfZHaxgz72M8M82mn6a8Nkx83HJi77z05Tf9zUYM8BZ+MNnAOFtz42s/uHLXTUeUtc2GN2
hvacRU4LxaztmhPGNQdJG7FzcGzVVJBYlvhbVNVLhSkjs911n23Fp7aSXCEWhAyzHbeDzaug7lPE
nHSef9jMjeFrWl6GfHgfSQ1LTfwF1QVnQljUeriM9k9VuC86PNkI+OuZcj5qFygpXoXVwKoclCvU
kFpjX/xpfDfX8WmbH1NlgRI9e+y6TJZSGyYJDHKvevfN9GBvzh/TzBN7KJLFPKV4/w2V9q9VxW01
/b/biPEx3nehlqUUrR6pzrI2yPfGfZtRaLEzs07F3rTJUFvJisiD8mR029u0uk+9q7bIqMWxkigM
1xp+IgEitEy1mLH4trEqXXC+bbdkKLR4VWZSZW7k1IwcvfWTjvNZWMxXV0/aYSNsEMhmtfjYKFkd
3pZABXYkVIOA+fniChytexW6pfNS2voWTgP6TEOlVAUOeG3a6NFQ+H98A1+PgtyE3VaPz22Qvrjr
1pPJvRrJUFKZaHrzABnJ2gGN6zv/DofVj7dtHsM2aI646p4ay1XMJrV7sSy/is3dOx2BErpceUOW
8dEK/QZUokLfT1rdjLyN3jNAzJ0Tl87wzzyOiuuLPUmFvbbVhEHgFA49+UraRRnBCMFnQlhPuiSm
anDwzlOEANbmD3Pyb+sA8Uc5XKpVU4vYrMoh7vP+Nntau9eJCtgzqlL4BCqskQhIdzT6CAjpxX5Q
WNshrDxBvv7URgXr2Lf+acRMh77TWbtqg9SvtmcdK85wQkG1S7FOtTHaD6t2zA5VihYU4B/OZ94T
e1doU7wSIyPc7erljyjUPC/CzcqSfu4uplF8H7eHM37rnEAC/xH03GUoc8lB//TL8p81PPwSNjJ5
JioLpG1yXzV8x7Ya3lxlffSGgGAAy9B5se+ElBf7LFCsdfMSLahEdgVmvr4vcCUh1z4U5XgO/H1X
DSLS56m+qhRzVtP9BYsDInPvVHvpYnzQT4pt1yDRtJx9Yn/Hi4UtU1TqC06jmpZ483yXQllRweRz
ZxBLM3XsS0J5x8YsZJIS42RlOtT+fvrTsgGWYi2ex1XeVVmjTyxyktZ6sZC1ThrO16Oh0COZBeSK
Dmw9i8QedsvEWSxWdy482lxwRgfLrHPt2xpUkPwc4Hix63VPxkGBK3Kngxn7JUHQDUlP/pRJWAZD
Rn6jAwT/dXIqrf6MfvBiLbOfMLvpz4ZGDNcs9D7Sg6o/wx7FzKuZsdHA7OfqPf7D3l7FGZkoq6ex
ONylPll/EmC8e7jxPN5F3izt3vLKP4wGinOZLcXZpXfftcUwRUoqk+Uq0yO0KcPZ6QkJ7ZsH7UMu
W6wK/9ZV1cHMpBbD5/+tMtHGXlYRwqSm7jw9PoSqZLgQtPbDPFybzrlDKkC3OknOsL1ZzPnY+BlY
DnsmKdqlfvIlNq8WQu/ID6bDKqCNzHOKrtIzh/PXgbng3hvM4CA1J16GpjjK0bGhqDWItEijScNe
+i2h09q71FJCDB/Pvk7Rgl+K1ivjTTbnouvb8wa5/ewv24fvUCxZE8QygCgRT67bw3XHT4KIRj7l
fhi6yBBbe+bl4Q6C9MIbieAtfTb+XK/PYybrc/V4ZMx5gl3PeKja6QcC727Ps/T0deg2EsFR6L8R
u92wnKDZ/zpf1gFL5dfD2YHXi5MpltZrdl6rKj9/PQoI/9MKFHDpbJPJZcyHQqjEkz1BZkr277kY
lv1/T7U8qM9cUlNoWw6G4jldng8lQivK89dh1ZzivHTvdZc1/532R9snSrGUEfbudbsfbWug10gh
AE6TdpJ99dugMY0ZZvgna1I167i6WRUR7Lk3XPsi8VuyzqimZyae7GuGx+VTjxbxm3zjO9EUmHXR
wcXmbBNrUmuw5nX/WoNYXetFVLsy0MW+14TJTV5B2Bg8NMP55+Yb5J+NgYzrCmsE2R5Lt9f3X76R
k+WfVu2hEap8f2cze9B6etW60v/Mk0aS8sjCuuqk15njfvHzJa4Iu5rRCIcSL6UN9n7fnvALCSr6
ER5uhd0NZ27i9uR+nQ0yvBJ3at3a09fZ6fFTTm8Q95YCVWhEZW/Y+xy+zls5bl1Uyvy27k6+BeHk
8eNfh68///VIny07LIPK/+9f//t//jt+/WqnESnWTJoM/zv59Uvi6+X+788J6bmROZMa97/Xtny9
+K+f+e+VOGv97pib999L+t8P5imqUKyj3jtTFdTcjxdcac4BDQjbdCZGsiqXkexZHtWPR/97+vXo
69z/+zmoHPV+mtrvX+e/DnMmCZ393+962UCq05Lfv05tRb3Fsul+I4ChVcYla9dgO/PQw0yn/x22
kka623pcQr8esqZPJ0y8ncivEV0gDTnkPUEswUxAtuz6i9I1+wqH0o3E5gz7aiQYdWmMNBKL5xPM
wixwKVc7hBz3bykNMiszg3jQxv3DRkROO4tzguHT0WraLfKyyXoacU9FX9cuV9enExcMuZsGcEYO
gZHYYkToDcHKrObPWl/0BPtxxqdk1iHI0CamvYX+26d1uedAHfTZr433k4otjyQL+a5vMB8eGhRQ
us3a41ZkFS7jTTrmM4QVaJ9LUUdpnr53IPY7zd20vb55RDM+OYa+75b+d7pk9Sld+ynGuYfuPx2/
16S6aZMkwku5RdIgkcnl5iZ64Ly2I+SidutRIZpP24oHbYAHyJClKboJM7GM8UIg2Bj6yPDJtfIj
y03VriJ63poZAhdENUr1CJn1Gknuff+7eJ1V/1zYKVIXy6J+yp6sbnkyS+j9thM3jYbbwVp8KmWk
yUOKgMxjjNRgn8qtp6tAdI/6nHw2PMqxf1jhZ82SCmmkKdVUbGCXcGks8XOZ7pPevmCBNycy8/0I
MDJ48lT3W7VlHld+/1dk0zdt7Nd40mcRFi2BmmWOwS0pdZIQOf9BS5zsyJQEkzXkZHldG5wzCTeh
oDYyWqKCJ/PTbVPjkKvvOfStl8ygnCFKAVd/gYh7Pa6qg41k6ZeAbJq4wpEpLKauiPS+aaOpKAy2
51sp/nZ2tsQDLfDecAgCrJyONMHCIMZeV14SZHLYNZVOnBEWccaA/9ogK2Ato7ppmswQx22fcByr
m2eL7mRLrGIUYYIrni7PFsSzohHvGjrEs2dPC7OOiWoHc6ZrXYiDo2z9uFbFAejpTeMlnB2gjx0q
MMaAqb/E6GDtfeeV6WEwxS+6W0WwndmRFWoqPFl3+kTJ12qM5cWEX0G7eIRMMN6EkN4zUWwwc+o6
encgsCaWoAP8Q/GNhmZNCsZEu5K57DlVz/CYAioTagOoBmdXut+V6Q87ohVXDacqBE3l1GjHDUJ9
WCytfWzcVlzaQrATNXhgr6QzWyn87g0kEVZU/tMrXXb4zSoiq5TyMoIPDT7MLPuRrSOcDHb67P9Y
DFGf/N8VyuV7nyb4TZfh5pi3KQNhGBZsvyu9u+kG7A90qyz9eb6E5Uo6GrqvIIH7SrxeZX/MNVqw
wXZzTKqp9ycGuLQV4WYU79YCubRoJyciigt5eEeRKrOW7EPcTDWtHkA/ChF5KHyBsdo16cT05Ji1
jHP+SADOhYH3sLP1Yeaqqf14bQmvq33zVpuMhSvdprTHtypMOxbmWic8gOtQkxQjfDr0dSD69fav
ZZRMSNZPrRP/pnmxT5OxkYg8Zm6CncMvt9kEvhtBw23E7wcLVtuakf/Ji3S/tE4fU3KjgC8CYmtn
fC1qCyfAvoXO6Uhm0uB+F3hOfiQgbLN12hjoy2U9oBfcknIsqig1579F0a3PrIAQYdQ07WS/4DNZ
lRhezKoK5da4R41uDo2fcW7o3XFe7M6GogDDv/cNa7V036BrOXbGhHnopgWHVaXnfirnKAvK/HVc
rL8pUVHiNpTMcTTlEGed2uUTxpjBNe8sghCwIDNkw639uItmq5+P/WLcvUzSxJF6x4zSS1xrhZZJ
oXztH4c5LHMbaA7L1NPoBXai9WTsBaK6/ncwWRtHK/iX9jkFFkMIZKhkzdJvgqUmXp9fuhaaioPn
jsc40GMECDjYt7StFSGmEOfPNJRLZPrML5oslWRFYpnIXU+4HdWkmTgyQ9AMsmIWj8wIrcXhOpvj
1vMO7tpqe1n0xxGN3W5pf9lGaYTCEgVj8tyM3gbVuvsaEhbQVhpOuZ/vs05m0FxZrbW1BBgKZpIQ
p19ru+VHL1X8LRxx02CI2VfMmLOxLwoRiwnbMX/AlEn3xvpcWFWHO0exd4ts+DM36o+pLyH6VHYN
vaCPXVqDOnH97EzruLpWslarCxbqo+DVxAWWc6KoYJ8M0ktLepndBHVzZ04W7Bq5/SjMzN6XRfu+
jeUVaz+Sm+emTJjlaFxuCD0a0iQyUK89zCu5fhtSVtk6H52YcfNPwEZCXPMA7o5JgO6ymUxzAolT
UIKZTtIiwWWWwp1J2kRisTzeez6+Nb9Tps57MekZYk63JJiT5Iyh/A7kjfgoQIZs3YPND2DWejWQ
Oo4wnphvc9YNVAyBH8/No8fy6/UU4FXjadPylA/ncQ3Czhz9e0UFmNWaRHwp/hRVwEVnq+q6VMOP
qi+LZAV82XckljigZjF1chbhVufFchU+DlfGNbfpQjpSG+durs4ew/S4ZtGOMhyS97NUJ5UvZryC
1IcO7Of7ELC5WOrF2DL4cwQyssVSPShRGPH6E0lH86IYIEVl1dqh17Zt2AF57TsbAps/7i8LHPGj
yqq/s0HGvWWQQsk9wYCntn7XdWAm9ixZY8G6DobcSFn2ZqxqBnkEl1mPziSJNCWGUI0iPWrNtsGK
Wn5rTmCd+7EMLksQZPsaTiVsLJNh2xIQCQTv7wYUoF+IzQmNKS2fepseNl3NuxF02LtrU1c+PesF
RmEV41Uiy0uVs9rqG4Ybi3lAuSWfrPRFSat5FXUW1WVmPsFRaF/hxld7vyXY3Zh+yikV35yynK5L
Xvzkduu/jf5EWe/k7S5I/5mqbH4Uk+rPutCWUH88hRnXRKNrVidLdcsxRxof9V62R+Rs/NOK+uyL
kcRunMl6x/vRrAT/QgIEJfHoVdduuePPI5E3jPQEQElOiu4eJ4Y58ox5u1t8zDuntJtj3VJCrvyh
JMBPbe3zD2dRx7r01TPOeNmNmeltXETzrainAxAUxgx+/W90RhVaE7YNdqP/q8Z7CYn/0s+/ASSG
a1Ui0yI85BLkbXAqm8kOnckyY6xAj7oxTNxdOvINbVLnkmHWDAMmaSD1MNui7FzRnbNGzgxJaF7a
LC0OlnBZ2ilTHC7ck27+KbB5dlZF4HWdGbFdpDS46fhBoNrNNZvu5hjAhWkzYucybMe5bPdLgVip
Wre9JnL3SZVOYq+We2Roe8Br7cWxcWhYS4mk2TTUXnSrucuwMitSx8Np08oTMmeCC7F/JAi3PzBZ
xQAA8BJWZXBohPnbG3XrGJTWdbGAEazFit15kom+TupUM2/aWUNOE+/bl2bJPpHWAYh63hxX5YY7
eTsntd65xzEv2n1WjxMUf/yIvMxmw01XwlXHxT5YeFgqMl2Yo5R3xaprFIbzXGDjsdNTDPoaUdp7
hLV2pDECg2iyxm5hE/E1D9Nhk3V6hMpz3PLajGq/hlbFSkG2594CqoocbD2OsnIIc0vXt7w3cI5A
sbBrTKjM+dIE+xYLqXAZCvFqkK01uEDKHeyWRLgNUdgpMt4MvuOdPCN8//phjTwGb4ZORPjoL1A/
XAXwofIXH4t7HVr14ASfBqGdR4XfvTNYzm5cC4o+cu4iky47xJGdasFnG9UbW4tNe7oalbbum6kn
KJ52+bzRzkJ3TRkSOMWHCcR6RLn/kc2pukonNvIyf8JwwNjXE2bvDNobigsPREXQ3dHRyoMOWdta
+vYyryeI0zR+JZllXu7IxCqKBBImjHMXXzuMdcN+8Nb93AZVNFdPZdl7xPa4IeST5TvuPmkptXec
Js+1J5/LtU/3mrX8WakVL21H4wm4dvHLdIsJsO0Svpj0IO33tHPSWCtS7cOd/6Ze674b5R+xNmkc
OMt6sX3lH2W7MYfLUjb1Kr/mLQoYw26/NwTwkj1cGS9q/iZI96Q4m7RrXvrVrRlZSYDykwrCCa5L
E/BQXbhXVd8cfOieiXSGIopgncp2GJ8fyVr/1lp6N61YQbAdyKsu5kcFEcCnWgAvKCfFLbDZUBM9
DoOdjXvpbd6OsjG4BfozY69Ls+okP3YECmzbN5GP5YURxfoi7S3UNo1eYyoZPzn2j37Y/OevA7Dd
oazMT9FZDO/02oOEitcitTtioGz9tqXlcmU/UC+20k+5mX/MwMSg1ooJTQ4rzdOC4bpNaUNfoMkI
NhAfq9U+d1ZlhJo3zUDDEzP2rbbCrob77AvCPqkYBKhcKp/MLZqcPTGOQWy31hp7rt7up7whez0f
4rHyt3MLUBwXpm6RBQLmqWuKcY7DuLl38sRY0/m5gjcyM6Tsy8W/oB1dTkEGebsQ82fRzz0zo82O
e9EuJ4eGFe9GLBjyHlltkxnRlJvZ3iAoazbOVZ2J19Yp+JRCbDvWy1qj/7DafC8dke7MwqF+T/Mg
HLU0uxR++4S1X3HIGTCAgJIhb4kfDN9ZRey22C9l2UQuovO71a0j5nZuuScBeorbqZRhvjIMMpzf
cFG1o5MLP8Es9ATfQJ6/DprEa5os4CAmSq55btYudiHefFPc8adSDRMqAl2d1sL/2abZJwnM/hO2
BFAlW0E8FXjySmwSJWMr4q1qmmidLdyqpcnkmHCEYzNiyCmbPku8beoPjphJNXZB7taVMHUtf8z4
MbnEpWjESDMZZ6rDvvB/bMN2rScc/zZrlufFKwRDkfYHwljcZjAziXPN+L3aOvUvkY2nkZ44KQ2/
j0q3eTa3Sd4aVSz3NO3O62qY0dpYzr5lFcIeuNIj5ZY72EP5+zpoBotkPcSWBoGPKDNKoXL2sNCQ
9d3JfgXmv95T1nvQzfD63Ppnp6EPXeyl/AmuLvC+DPvZdo801i6rN4K/OScYYrQsuc+b+VtjlPLa
UVI4TZFM7ugSxZYGRyQwoANJNarigMb+W5vnIkrxYghnb6b2GH13X1TjdCyrHupKgKHrdNYb79Of
TMibfepEprN+s93GPk4jHpb6AFnBhITctC3f6DjSd/jwBCYIb1BtRge7IjdjXLv9dW1YuB3DcbpH
0bHHrX3SaWPIfALiO2KQMevEPi1rkjB7D8o6XVE1EokxQsID18LPFLyi31lyaqOqMH71aTwYJpW+
xthvFEFSC5MA4qA7CHvtIBrkUyjgmSZ1uh1UK0S0CEjvuKzOfsb0UySu3dn/Zv2IfmRXgfQ7aWE9
aQZxMWmvHTq9jqsa4MpcwH/cdLrKRvu5NMufzAQLaaZsCtuNzGOx2cax09Y7fo3BVWiVvBAS7Eew
qRoGmgxRe8PYt5ZZxOz3j1u3DauFRF9r+VF2JmWKd+rHhvXe7iPp9j1bvUeaXlCKg0U5hcVS3M3t
chgtFPJuakK5BJKhloBfJ+Zw7JjmNl3p76oy/9FPGkgtGD9NKnwegT8TLKBbLbf1JPQqqVLcxjJn
bxgD3HFtaCOvBfwynWA8aEFBOFvXWkkqU9IV2KNOnTP+BQ/XE9/qhx1C6TmeGbLVWJYyJnOTNbOA
tTSkNVRBcWbm1o6UhXPjVARdWVP60gMurQvz2gn1wllTY06bN770VY7LQJVBh5g0+5VUaAz46hM0
WEX8ESk2fS6cw/To6zWANTUWmKoj7w21AtWCAxSO5rYERu+pHBvvPdcCH3hRtEmvE/DeC9JHm0eo
HKvhmS9rQdcg6U303rqrFncx5PU7pqoztSwkcYl2DhfjjZiufLAuNqwcPDybJxI2u0vbliA/mMvc
PI+a0x2XC4vwtlvSKrjXBThIAbZWlL2zW4aRuFxYDW5rQZbBct/yzTKy0fIz/MzibJRBsukNdIpl
5/edF2lNL2+Tt30zmJQ9ECnvZJh1E9nk39JT88HNYqX9d7UUyNPAZHAbT6xwJ9xjH7Ec868JY7ew
LDstHCzgPfL+0iCPzZ7yLeuM33k9kjtjt38HmvZkEW2KM/9nWw35BYqdv/ec8u/88C3vsNk5lEju
HX/uoodLy97GJsU02zsRkQ/cFiB7NZmTDTni34mrOtB092i0uRMuAfOXpquHMBuFdh6ckkIWaWG4
Za3NOtt8MuelyWooX9KtZN9WgEW+VgIsiOVqjR9gGGFJIfLuzcd1lN4Jf04jNJySb8fvmYrmTR8j
4D8Fm/VLeqW+L/S8Oi3CHSHyG7FZqAn75xI/bMlSQh353Kb/DIKznnXbWWFD+DJuRVkmbsad6WG1
BeYY0FBDUA2QjWTkx0KSDI5VPf8ccc07Z7iqiNYLM9mLS42yICzdjgnhRj/sD9CwZsfiM6YeKGrA
oLWy/6QGEI2NF1uyzc6h82a1c52l3hFDaJ0cX/tdIyTW0bTugRzZD9TqnxeLt2cvvot+pB+jJrVl
lDFyvBNkdLA8KF0gtFlk9yn2qQxbqtw9ZY3f7ebV6I6kGNVJCey3V/ZPfdX8c7+MAQLWuTh69g3/
JlhHrDia9pwZDp4SZsAVYA7cyLUkjSudTwj7ukRsuht2jJ8W22Wgb/UCFolg3bcxnfw61LPzV4Ct
gf0V/R7wojgyL3pKfUGOpLR+U1Pqf2ppPzupnt/ytff3Rl5cPSKU2V+VEQMJqX37sHJGccYXPKQ1
vaZ7AG8p3sugu20zORw4/F1L8RiPjdm3ETorBVNdnsy2OfYV4fOZnsljuzjPVustidmzaG1Vz3gv
ZMvIcaet4Xn8GSnXJum/p7WkOJ+tKlkqcvmaQFuoA6zvpdcemmn4ZXZD9U0ACeENNcLwUFZ/a3CC
pKhaj4veQCVo67eWGolUKeuocObbIQSPifiiTRP5wIo026GqAExXH4F9nxJbPJr5SersopgO0Rv2
DgLzoaIV2FBhGFl56jE0uECZ2z+I7HG7ZP7zkHcq1Bah79c1+PAgroU6blc7e0F7gHQLH9luPPRm
Z52XNXN2Ab3YWAK/VdgiADTMONBb9DSkRV2DzWAf9ETSZMxi1korMddW3tXF4HzoAlod9OV8x+nL
rU5rF0PvyYztnrt8ECYITd6m10ZfDvpiB6eaWvqo8EBFOz7AdzLrW65q7bBke14HfblWvqyd18K3
WfNbgGQwL9FPmJlRJw1zSkZQC9kjwqZV1q5lhxObo9tlZBmbOI7tOO9xoTIiH+M65CAKSNP9UXOv
PDXGIxxjyI8tDKp7I7Rbs0p1nNxquAVZhvWByOvrzH2ZW4txIpEWssmSYoQAFy6vbvloT+FQO8Wl
SgVfjxrNRLY1q1Wrl+HXwu8ruklPE6RJjaZ5ZO8gtYBSUe/FU5eVd8sE9N1sFdWkyZz5Mj0uoZGF
XAj9IKrpCirfh7KX7mvqMpzIpflKCFaLfTTkI1UxGVKF8bstRftUeEOssOz96QO0hEiBeEnoO+IW
r8I3XR1G9TmK0f7W41b25OM33w7wp+iHzbCysvrNqfPPznXVZ9eB7zlrsNskfFhHoxUmM/miNNc6
DuZSXX3TTrZgET/ZBglDwIohrtwuP02WBB2fVu+WV3BK0qzDwE9NUWb09VFjlJ4W5jeMFV/yZuMi
0unO184SIQLpFcpiY91Gyf6RlqNzVwL3txwjgg4o794/Dqve1Khl5fJkL7MJPqDb3zdY47t8fkMn
Fzx6XGw15hoLdGs5DIv415DeE/ql17s0/RCK7HV5mgMju0ldbxg3vLQpnS/QjXd2wDkxurYxGMDC
OjT1No+1bPIiWmvn2A+yQASAtm0T1P0SLm1JUQsPrsNDYaSpM2cNHW9WfRiOcUedrCXINvO9KSG5
sdx/eMbmUJF347Ho5iwaC1nFm1m5KKjy4WCjdXqtmu2f4PoufNV+s4PJOvT00Vh6+pdNV/p9Xlh+
Sq+Cs7rN6B+Lqrs28kFssf2J0eqWnhspmLJsxQVBY3UzjUsmGW53eL5BIAmwscu6++x28lQprjoU
QwPm9al+VXY73MyhPup992qRQ5IQKxkcfSkpaLA8Nz0qLiPIrO/LGrwA9o8nRdKzjURgt3ZZ+gpH
+M2efdzDq7469y7xOObADd9ZAZGrFsG+K2jeNShxGVcmAt0lN5sLM1p6LKEOTWCs+6kczedu+RIF
O1E/1eR8uNlwm3T9arBmRMPUmTEW2DLWaqBbNytg3sFtmhlgOfXWgQtO4wsBTfpzkJ8GN0FsVf+p
gKdCd9GHp0E9dV+R8IgLaDwr4wfERATchhzRgm3zO/2imq+psP2fVjl2TH/YFA3gH6pDj+lSloVg
ltOvloCgmFmmfWqM4YOOQD+bkj0hKKwYi9ebN6/deYRPzrfC4lTVKn+aCb/sfGo9kjFBSB4HnwEV
lhvTc8n+/YQM4tmwsJXDI+RklwMsotIozmoNvHDs0RsNDn7KaTZz1XLIRvptbZvnQz1NiVIV8RSB
U76kEONcvY891sWwsdR2dgEwDqubzUAyzen/2DuvJceRNEu/yr4AyiAdwC0JajIEGSrjBpaiAsKh
Hcrx9Psxqme3d812x+Z+LjqsqrMykxEE3X9xzncmA1tgEzokQWeMXZNSxWfe9QoHI8kKeF2rzyKm
EAHWkT2X1WDvFNvRN3bbyPSemewJVz7aJYK7sj82gd+8lcO9e4Yu0I17A9vQxU3M15iF5lfttFyB
vvdEFKi/GpXJnxoHzgNboWc5UQwFfaw3GkpUVA/lQ72MGfUTLXotG/NiMutfJXK49QiU+blW2Xva
Mt5pA/xik+62rqUdOlpr7VGEjuXYXBpZdFGJKpM9VMghnHvxU1eKn0Ei6l0qxpttJI8dkahvg6zm
XSwUTVvMX9O5xbOng+DEnr5mEzzlzEmKeF8VgH9GV4/PE+6SCd/Bh+gYfEqZPVu4DVmU2OSjSIHL
Iz7g/tsKZYs/Az4FEW9kzWzq+0tOsO2Dm7jmBRpTlEQG+6CPwm27kyh44C1ZmR99Nw6I1NLg5EzI
+waw/bvCGMtLk+Votz1veE15uBn2yjfEVPmO8SEt1ZL4h0Yl1iqcwuaXZkWkM8s8pznogyYIydpw
loFGTqDvVKzqndL5HSAVelWMcKgGvHYN27pDUzHNV61FfTL6+O+ZcdA1i0kLaSqECuH3vKpCY1o1
qcPuhvGV6FR5DvSX7xM2HzkOyk6gMtYawt2wa/u76yDLnVdvmdJ1Zo/OUcWj80pOw7/+VTTcd9Di
iLEh0Wtv1sjCi2omJGrSmAXK5FMPTvZaNNewCeu3kRzu60Sitd3l+XM4pcYj4INdk8YvTHX0WTlh
ijwPrKas4vTN+t5FDHNzHONqHeL7fEkLAr1Dz2ecIvWLrJm0YTI7dQUiDNoc5zT5WKKSsGs/lpgV
FuaC5og3c9x1HTOHEDUbYIEh3MqBFtpDhF3d5eWL1807VU4B/pKievA0PsjKYZOrkZpvRsCCW7a7
KCo9VT/YdQk1uA12LZnwu9CenAMVOR8Jio3VXLLgj7XBMUOluzb7edkOIb0stbW+CAr+dVNPI/Wd
Ye1Dy+0fx4WWt5GJ/abZPfRDMFx5YV+668JoQR6yGWQ67StkaKuul/EZ2Xe/YavJgjXuxKNEURzI
dT8O8WlMKHhLNXzxdjIgTJTiQSKxripJMkGT5TzR6bpPtJUDlh/vVBrevOnnWm7cd+2V8oVoPND5
Nu4t0yjSnddQH00VPfa09MuDNzMo67X/Pjjm8IrElhbXLzUJL5P1sMR1NEg/v2Dh8NhAQl0VvXX5
/mKMFssePJDML/j/WJPt4aeOuyBbTrxXxRG1nnWNvWM2DPK5UbFDzsbMmWbR1gjfIaHv1oeG/W79
LtTwEJAX8ZYadvIIUeR9FmETFWTC4G9Lp8ehU9NjGSxnHLBxeAR5k7ug+PGRVJoSdcH4ypq4Mreq
7dQ30eBkyoVb2QFz7zWZ/TS4xc88RHs5543zjk4qRWR360c6klxYybZ2xu6SqurRd0fjkYYBEVA6
MuNZ8u5kJcZRNbzzQFPexWINe3f0QSj64w86C+uAcQzutCiS/Txb5Tac8cx0xVJtQnSgDE6kK2Za
1dTf2EncRjXeOdxm3VvKVHzNsvtn4drp6zI8iT4tNxj/p82ihr/Hpr/qxgqi2a2nC6SK41g7HvC4
5DUJW/M0kL6x8rSxRNwTwW6y3fEf2/R/E03/E6IpKi1YKv9voGn0d/Fz+tn9/e9E039+z7+Apr73
lwk3gt2ygMtCJDHO7n8hTfklHxSih4+VHfE37PQ/iKbhX4Rc2PCaoLn44Fz4Tf8imjrBX3RDlke2
MYALh+3Af4VoCov8/3S1kojgCYhERLeDy+Hl/V9cAsnuObeWsN2PshZk4jTHxRrbbSCC43SX82al
pzYJE7EVGTJh1hyNUWymjEwja0T2UbasWhOFENazcHrlBqi/HIkzKhdMZNJvT14OMW1r+hxrjcJr
MlK3m0E9ciiOmJEQFpwUx3shwXar2tgayWdAoxmxDBZrRa11ygLKOmblYOfa9KdJgiwVj3iYPF0e
soZyXLhEaIioSk0+BUuQbDJd/y0BkeME8fJtwLe4ZgKzGSv1QWLyQ93wbVl3DUXx6RpQvmIXMuXM
8IXbNViHqf8G7yTZyDR+CBx0XfVYyU3HfbCJu7RhqQWOpfIwfXnerc6LEyOJiYU4gjUWqdRzOtkR
RLdr/Ky9dLgRNzoIWYvNB+SGy943+5bcAvlkJ8knhbh1C9DWrWRwjvOyO5bM5damfhnqeF4ZPlL8
Pu0YfQdw+Nzc99dzC496ScwfiwlItqrD9WLjYZvshuGNlLc48X+w4uyKi0PLTvCTSjeda/29VFxP
ud88WNBW1yFTLMgC5FSzXmO+mX0O9SZLDBbqssMIho6eQ73v2Thv6HkbxKCluRL9lmfoS0702k7j
zasu729N0oDNtHjvt6bdv5VMEqNlVkHkLckp5U4eg+SPR+4H1TFuFSu1n9HbP3tyUESSSDDTAyEG
GfDwLX27/dARTML5Lr80Y4LCPy6jSY6SVZeXgT6ldMVLHLND9pVo16hnMP9myzbM2z9WzdTTa7Uf
SQE5wsvLp5S/SDjM9zG4Xvq6xcBk288VQ2Xt+Od4ZPkbc9mmc3Ubsx6VY2wG647EhnkCgUABSf+U
0CEEybMdlOdal2fP/NU15VPTMn68b4oRlcpNnvOmIB/6DEV80I14aIz1UssDmysyjOVn67HA9+v6
NiAm9AOGSnKM1wzhkROgeErTKCYFJip9xJmmHtcZPVETP2J/eCTzjHlTzpoi5jsfh5buH2iwQoXW
lIxhS3y7MAmXhkwp1hK6IE/DaDaYDtYdhkrkKwmiYz7jhCDMe6R67la0/n5oupCycZoPIwazhJXJ
2sJtR79L6IbfdtWqMUmLz5MXErIxTvV9u0rN8isPrmGfnhDMtZs6tB5j12BwHxurAbH2RQe37zta
dOW5NAW9eHMThu6voMO293zmyurSN6cpNpQbX6zJ4pKIAGaL+zjgsgy8vn1UZErm+sacTm2K2eo3
rgxehvRCAO1dHg/3cIYMSBgV3WzIIkSxVRWxhMDloDXNS7Pi9YPAF8pdKclRI7sxOzS/OgBHT96D
g9DqGDrGg8+hAwues83IUG/VQA2i2HrXEzFKiTley8w3GMIjPvdpC4e7+gu5eOWsGSt3ET1YE7nG
pCjX2udWF/PZWdgs2n3Yr9peJ5vUqZg5Z42LNjmhPdecTmNxDdrQ3ZeZuTalVttYMtP1h57Uv9R8
pNoOt/GdnzMQqZ6ltzptF5Rh1U31abvK+/KryEkioamotjq1fvvZEWWSdZxueOT3I9o/s3JXuJCS
0HryW6uIQj09jPrZdvJTX0H5YJUq8N3HURCbv/NszKLS9t4Wu7plCUB+mn8fYU0sTsKt/FM+U/uw
1t6MrPW3STMDiZzrAe/jUm4nXoDT9t0pG+zuZCO52UDO+TPiQE9jTcU2v+WQ5zgbctwFXrBzkr7f
E5H07M8w7RF+j1EdB9wbfidOtu0lh2YAgFy+dfeD37ZmNpDW3GxqNICr0gQUSBDCyc3Q4dzRT/SV
rTx7RQFTBmJKEYy7Wk7ebgimmUOHcxQM/BKFNQ1SFdvjqnTUl+0rNKbxwppCt8Ypwy+KJdF+grfi
0S9kzVoaIGvYfZentBgo2nL+OkP4+b6algeikqq90dUXZ9YmkS8la9GljKaEXV/ahvLsV6xuhwVl
nuvjUhtbFnmhwGZuejiLdb5JO1dEWe+Kf15Fd38p36+nXb5Sn33g97/ALZz3PGj/vMoqlRixmLlj
XOCz3NjHUbcokv/5R/Kp6dTfvLBejolgjGE6Nsp4piKIT3DR2c8zOv9jgSwulc5R+MpBasc/VTRV
RxzICvc6OmX6+6/SaymCdYtWO/9AI4x2iQ1D0Q4LazKYYqZ2n1jqyI0O2Zf32j4mDk4hq6DwHmhQ
JmO5tAga/kGO/HcB+p8UoLZDefb/q0Af7hD8/7H+2dVFVv389zr0X7/1fxeiYIWE70JLBjkKMu1/
FaKB+5djI3YxwdoIkE0O7K7/qETFX3dkpQO4kmeG38bv+o9K1PmL/5Sy0XZCFPuh91+qRKlpKWr/
HbBCFqqLdS+8Y+kDy4RkyK//G2XNlzNE/YJTLAMvBl2nefUCHe/MfGRxZzOEg6bynOTTsSpZLSDj
sQgbNZ0rRP9mxWx2YAXAh3eqxLVhukTnZFdbDva7CgtE27S43hNygyBpRuZdHGZJld9q6j+IuBOz
zqFp3p3uEsIMlJm5fBKyCx8Fx82D3VcY/BYYBUmu9KrPLP8Zn3e4ZmZa3nw5QIIUzASs2LkGNlqy
3rbsk0fmF7O9fthazFsjO229bTOjagNNyIYqRFMVcFBLJOwnl6Zxv8wx+ZmWnj7AN0SxyuYfWdBw
td91wbhVdnkp6netUTq0qT8enKImJysZmPmKBPOobi7cI/2rKiGw1E3vRU1AuCKj5vS1oiYrPT7I
5VISSFc/6OVZx6l7GIP2J8ibChGt3FntjOsn84JzLpZ01w3GdprQ6fTWg+Nk72GDt8wXadQu5XgO
y/MYSH1SmARjflhvZt8RkcIWIg+XF8ZZzsbwxi4ike1vYwrYFPDXmYqUGYnIg1zMuy9opGxvUlIw
p+twr9F9+zb51PQJpOEKWefWcFW9M+pzrobwzTzlz9h7qqdkmD/iiQTsci7GjS5zRL0UO/twJyeG
AWpibhhyUJNIZrGOGK9VN1ps9thLi5LZR8i3YIuzERQejUi76WujWvcdoWkauMpR+XeKudvlb/EQ
RG7GntMIunTlttZdYfKHz1G7x/Hp7hHFm49ZGONeqp0XBptxt2HRgwtPPQZ2CVfSiyE5NvcoEs+e
d40NkdnjzdkCMNq5lHpbEZrdoZjZAie5xNZQYok38nbY95KcUKPxUryWxletzF+NYeq9Tlrn2TSO
MMOcg2VX4dkboEXO/KFMv5hw9ywOj459T9fJ2iIaIRFsDa7LXS+Cav09y3YaZPhYBtAXOsVn55gS
yj5f/KU/xRKFEKsdAtdlwXOfrs2QC6OEBHP0w+tS+PYlyGb74jheGcEWl1iM85uk58h4so5BrINo
yvUxcFE/Z6yfRRsIriCNBjDlahWqxf5UdshXm6qAO5yRUdiqaUUtNj/lCZqu0kAJYYwmb385oFjI
/ChdjCEivhk+hm1EIz/ytZ8tLb6X+3s64ctgGLqzwdMiVUYV6g8E0TYIAl6muRpOJJr+cuIe0Wu7
1Cit8cAHeYEjGTsnAoPdQk2318t1gp/Qto3/5AMlWZfW/dvXIAkAB3R76v0lwkLa7/r7w9rgI4/q
CiiGsgD56lEGp2yS72bqdk9hbd9EIo9Z7DgXOwmYaSENK6Y0Ugp5yigSwKq1hbVVVWv0It6Fz867
B0iRkwvhvlUsz8ts6wPQOB5uPK2EmaVbGCLpBrFmEd2LtB02gCbKc+LfB5NAW1MXtLMQVg+myzGB
FEIQ4jPbD8hO20uO4jjvqk/XbRk+kcJwNOmg5lf0ZZvezYZLbRMEyWwyOIRDvjFM5871zXSE4uat
mquGoRh0MVIn12qax6O5hB9wQoFLVvhucq/8YcEsrgUOmjYw6h9Ml1fa9LdD6zSXpOyrBxHO8xX5
fkmyQ5Oefb0QWRuk/RrbjA/Y3EMFYZTDY49T69mV5qPd9tVjMPnPywKet6uXhAOcNMA2jGEmt/4v
LIabtvYOSZO/JVOybAI8VRus5mOeH7S6kx4smR1G31cR+bbhBmlHhoEL2gq++3yfN8YvL6+nWx7b
j3XhUYY7w0WYAtxe0aFNRDh2Fp3zXOnh3dSc/NbfTDPsx4anf5OamfmgWOusqoBVcsI6dZeEC6yT
oSNCZyTn/r4AdFv/Z5LF4Rt22vjB7axjR9mPJi2e9gPJpsjAmIiK0mDeb3rh9i5uKn1zflrSoP7M
vcl9vAPBtOmwQRTDK6YKZRMGjP0Y9ZaVg0vsCSnPwmFrmDYKSlWnZw/f+8owl2xfSleDAJQfRWbd
kmw2TgHi5lEW8qXTv9HgPbJpCF5zw/gofWr7xocUK0V6lPaE7Cu94+49frT4QblpFyRLdloeE3aL
cpn052JWn1rwX45EwW4Hhr+HxEMSCMxLrWu66j3ICLR8cdg9h6SHuc6fpE7DtzZpvT1EiacsoOUc
ZJDeci1BDuvsOrOn3FUd/6ty41KmwIXpg7Gmh+PJVXa6ZwT1EYOAwxRd1sdGpiMV/4IJFn7Lbowb
Fj1dbu9Eau8VxqmXoRiwbSoI78Kqw8eA6HiT6G6s5D6T4dHD6tg2/QpVIt7NhaGHj+zwkGD0joKU
tDKQGMnDZITuhUEZoFumUeSevU5WPR9hAj4tGfMvKnuP+f7WTaZpK2rEhIi2MC55toeKMUGBXhhh
NLX2l631z3KQ1pu2gMlU4Rua0iuF0c+lSqt1q2FNu1K9JmOYNqveHNR5aWFzy4CIdD0da2P6aNTR
sBza3PbeA98tXbZrnf65SHydH9IAwonOfawMbYceRnEnDgMiiKLsrUiiatqkrkLlVhTE2do/7db0
2PqZ1qFAJ3e2pZNt85abOnWBZLiqIpWoZ3HWWWn9Umc5xHhsiBtaP1aNNZYHyGb1qaPRPNQIkNH3
6aMZF8GejzuTn+m3KK7fS3BEGvmuv0uTO1xBV8TJQAZGFl9Il8epC48sUruj7zD9cM0rycKzapKT
i4q403V9aCRK06E2TlCUFjRGJJp4qlHPKoxPIQfQuY6dYZ3K8p5YpsSZieMRL32/zhuWnH5R/N0u
LVWBQXLCMD23JU92Q8baNTFZZSrDe+ks5Pm9MNeVhQc/6AGf+3V/LvPPwjErWi39pzO9egNzhVRx
dGppFhCFsWDI6FXX8HqgaRF3WrOaxBKx431ejQBZP5HtoowB6dJMSbAWiOsfMnI21wDgSI3Ws7nl
nXaA+fwIwkRxNNYDMuHeSA4TWYDru3drBK/3OIqB4jGfzhiirX0MOXWlOs9FadiycBjt9Cy8+u+h
m2O804RakBWJ3NGtDkxtuifHMN4ndKMnt731vgHrbvddRmAXhbtgXfOysrZmCwkdj1/1MbYbdFnJ
DBPX8uRvDLXOwbVV1LqNf4G7n0UMALtduuDP8sMflXc1Und6dGP3p+emA7SyvRm0am1auXoG5Lua
+94/BfjLW5qfM261npzlUzHqL8dz0nPPAHNVJQuXgp85a6hseOxYcp16q8FFykK6spqUai3vnwhq
wuEPXjTJhydqVoZO/BTXwkeg6booGlNHyrVpwH+D24RjwxfMJ/FpGnIx92WNbBHpBMrN0exPEn3c
eA8CcQFG7JFzvboEZO0cO37xjS7b960J3ySfHlNqN/IolkPVDHgcej7zPa9I2AaJr0cow92HT9tP
GdSMefvYuNXGSabn0MbqKJujNeT13pRuHKGqMI+efQTxZz20ubDQTQ9LhEO/QrM+ztfSbd5S8C1y
8JpDMJbcnc1yvQcKm1mqL3WGbTKZZ8RK1ZpdrHVQs+sAKgs3jMnHyDEowrupRnmkpLlNibCvKq7c
2HBQRbEyQ1+MHjvtkQr2wThw2wkWjhr9b2A4GDhTgkVUQDJ0fr9RlBzfyy53D9/FEK931eBo24x9
c1PZgJo8HuxHYCjrGNDiGToeYvACM2dnNzcomMk6szJUu2nxDB8nv/DrR0K2iU2T2MYNiZ4785Zu
Y014sCpXt+vvogx5+nzOU4aYsYC212C9O5lT+ZnXPcJcoyIpccjbw1iZyJkRCJ+9qUJTh1s19DXa
OYFVHsC2sx8wLqzEyLC2hTSMk9W7dQ4CflHrcEPeGmQwHW9Y9tfT1Qm19cBAc/X9ixliGl5Ww7i2
0bsqNjYoXstrEoKRrzmOU2H2hzoJa1RmzbBqKba32HwXSoy2oKoM4eRS+A4ZNbXROesAK+x+Lnkq
W8PNdqlj7/0+uFQhqXD8ySqyzHETaMBz9fA52lRYHn0Ac19zk7vzlx80QURosIQ8In+D4+YD6TTj
ym+IOs0lZOXKFSzKlbPAOWFWitSpIxuWPXFrIJUMx4OdgCAj4s9mG2Lly6pu03jvGDaPQGq3UZHk
HzlD702s7kFk92OAt26jirdctMujYuMAMDPoDgzg1kuaEEHLYHkvOgt3sp2QtVFVL1ZTfeD8BYY5
hvuEgjGyZ856gpPSkzvPN+bDDOx6M0ClD4fZpVzpZxoWs2h81JnZy4JoElNuV289H07NEBJj5d8a
oYY1Cc+conIoucBFRzUddzvfwEJT5PqdXYD1EPc+PnUVQ+W5P5Y4/1fW5IzHUgII1c17loaCx6/C
yVA52QnB5w9VjnBCkAud0GYI4Gwz7pkl5g3N5McQBlhPQ5FFcljUdgzExbMNMClTzQclrv1tIXKE
2bMkedhtD1br/bECBAZzjGiuTlg5V9m3bhJWT94SfwBkgVRoFX033Fmg5ToGPKg1XulptL5q6pfN
mKdMDJPxt/Ya3u4iZL/hYgai+cTNRPB0CHlwP4gsPEODoLAt0cNMKBS2kNHMqJEVawmJxr9OS6yQ
gAkwKAd7pch1BpdAKheE5b1sbAo7S1ykldUXw73PCKlWsECaW8uF7wu863fm4P1CiQTaJrF36Oa7
vWCGq5JdKrnue87tbey2P9Em/sYf2dN3kqwx44pAHktWURVe2tg4NPiF992cO9HgO/PVsmfBe6in
k24UbXnPIdyoO1BliS9zPH7SufIfFCNooaB/D/wRf6Xt9U9d/QT9dMct3rODsNXue5XXNvxcGFrt
BidyFtyiywSJuhd8Fr27CslEVcZuaQ7Jt1ygd6GJmdsZMFNDE5br4AyYwHoRTFGxQS3FLvObFlEj
hAYYGdc07g6OZxNEVCDAZrGS7kQgozAoFdqth7m23bM9+cUhq2KFbIfEnTshKFgpvdwd6Vx+NSAn
fKmYhwy3mKnUgQaCsrbwpd1B9XPUl2n8lhI2MJiN3CZocyPLodqpqzv/ZTkTjk2QcgMzg53obgiL
e/huYm6QWzTrXkOIEKyN2VHcPQosLc9xmL+KDttCQxzuqIk70d2TLnt9KoHdLpigXoRelcrpAUeH
3oW+A+xBFTz1s3ltCuM+z3mTM0WXKQJxGBJQTwEujU2Y3tcL2IXe70omC/0Z1+WywymELFSh0Mo6
e9z7tJlllU4HA3OeVSrrqQ4+7zYv8CX1U4NMwlJ9uKkXJukG18HBgq/SDe6JuGtjD1RiIk5azBDa
GVL5rgHLDG27ti74n9NLJqePojfUWxssDAyqX71hZDe3yD7ifCxPSZx+ft9YOYa3WFX+xrLaalsv
xut4j8ayRHdLJeeL0zkXaS8w2IZ+3HHI2QeOFUr2Z3YW0IbZmkDviyYn5HvrdN8gzNuV2Wg/InOd
1rWKkx1Zn1W/ncy0PZJ2tQ/urraFOBgaEaSHBg81dzUqTr7b2XBA6FRuhrt36neEgLWHTO/8mXov
mSy9n2L8U25COdcSvLKXVvIlFl8/FQWCecdQ15kS0NbX0huaHzmis6DPmR05MtkGc8Fsyq2JOM6/
crczLx60Z69kf+Qy4j2wwHCBZOBY7xVKfcB44RAgu4aPAzRAAasmcMg4KCCip4yNIJl2Yb9N5ta/
VPjr920w3Opw4vV30jyMZbcn7LLajSnB6rnMMUBodP+s9OxdU8hiRdgSjJ3ZdX8NJPi27qHxJvVh
qRClJVNNLFTLo1vO6Z7NFiW+8qMAxxvqwj/B3N/38nrdKSxVqRn+SA1+WljdG7wYjAISbrcnVVpX
c5EoFAa6GSqb6an9DNyl3k4OZNvOqY6AMeszjB7vmrJpzZX5no6985kYH/Ed1pY53jG0WNwK209O
eVCwHQkn+LfugUFut3PzwNwXgNRgWxAwQb4Qw5jSfDZyD3FX5o8PkzUe8mJimusE8lYNZLcuoE6U
18ybMeaZre/DWmdSVy/rGGYGI4F8FTqgJbehFuD8WPtm9abk8yz0nakkyPdIp+No+NUj4Q1MI6eX
LJH+ozsdEmbo55B72bameO8p4KtKaFqbb7iaMDBvlTOxUUEQM28cmGJVPn9JXgA2jOGFJZOc10aS
GHtghAAvBp1sKxkDJxonzKC9SrZeM1qr74nFuIC5LOGy7IwMqi/E9H4zJka5bbtObhtISTufj/pS
Mysn0u0JL9yV6GhCtoT7MMzD+KZDKmXu5wdQzb9HnKo3mVvhrXGZEMzMJgL3aWJFvLYsI7yPnPOt
usNUWGavjSBub6nXrwyKu8uUyHeFDPzIcYkHjznDM/MRtsFI3KYFXSImGpwpcIjqWjv7Sk6RwYLg
qK07w8xBepC15S6Y7B82U/NVPogNcckIuSCqBbJ7a73f47jgsFnaIBpN80sAPmJkyfgjSKic0zk8
+HcSbd20D0JMFLaqKp7zub6Jpfd3VF/zodDuA6VOckhMme7DNEX/PtbqHBcYFYraZuLa2uIwGnbI
wgzbAkATZsGdu4rHvNsbSF0Dv6I+4q7IbXYRqlK/IF4InGBAuEdtPaHEL7eBUf0MDHuVLnAOMrs+
cuNgrzQ4ku0CCl4/AyAssJeTalkcBEChNvGnXZ74D77ZquOIxHtgTadyxsayuBoLOXt3zh1c2flo
/pkzRoOl1HvbRxTUZ97NZISy7eP402hnY+PWHJODVa8o7pc11KMRI5x3+4dteF89loGJM2LCU4I0
ngrE2U5uNxx95SL5xyW/Vsqo997QbkTP9QVHjwxkplerLA+p/AUgrISqek6DrZeHmrFRtpmBqB6H
JJmOMwTPgB8bs1vUKn6XPtFWRKhAjZ1Tug9mEnpbMxcPCrsIlMr2GXIXDW9RE99YJvXm+3XKUSx8
vyicHGxya9Ph5x/Wr/5QX3IX2fLciqgYg3lPSc3hWtsexiocXonppOvfPYf2UbBEPuZ6mXalBs3Y
Lur4/SWhXJe1D6Gq/SY7SgWAeIOQj4ilUb6T6/6nqQFq5YrIBCWAz2W0jo5XfPn1sGzwl7KTdQOU
LF1FQk0Pa1JqfzfN7W9czNyi6BWImc678McSf6R5DLd38d19DevaM3x19O9fEkk2ZpJqO2JH2xxN
Ay4VI7Ahcu+PyPcXRr79KmT/EhmhHo+uV8sdguuztPPuqAFXbup0+tWnIZhCW9586qA15R46L/Ce
1uTWBxfFDDjUiaZhpCO0LN7pSl4r3cUrkVVeBDZ0hTvmyHSw3o4878elLM/AtZ0dpa4zJzy8eiNp
slazLckqQG26NarwV9IWEMaWXd/4L0DB/45NsHD1CBp4YZHBLSl4Vg7aSNXRchLMHKn5Fpv+eMTA
gE181J9eypCyQWo7gXKEifWk5gCZJsqRhbguBjelcdQmooY4mWHkat6Itno1ncWNcDVAnxLucAxw
tMDbAT3kXb65g4KATxRc8alGuYSIvVl2zCd4eJLkDd+G/VovvbVKpb/3OAQOIKIHpBN1TCYtEG0k
QWgvGA4squ5OMIP5ux7OVqbNByMY5I97QFBuUH14vjKOjeW9pMZsb03Dd45mpd/siSgBM+vhYASe
yxoj2Ulj4sxG/fuhhZ3SPR4TK3YjB2vFiomVNvFPonCZFuRtboo+Ba9ssrHg9GyGmsxjZFFIickg
vX/RKFy3tJrXf57LOxlRM2eEvS1e3Wy8dNp/KcM/Xo9BIb0aOo0hl7U//dCamFyEw6qqBCxy00OO
K79mU0cuWWKRuDt5DSSIMNeDA2NhY6VULzBHxj17HdfZY7a0jwa/ObWr+8CR91jcuVVcxphpaooi
HkooaBhptmKgb/9NmRIKZxMqZUWZ4Z6nwr0ycVwXQ9FCwg9/BnbzCVSfD291GiUFsLjN6mlJ5k/W
0RwFPn47xg0fRtW8q9+E5JSWGDYGjguV332K96bafu1MdSPM82hMjGX0eG0CsiRsRC5cCWvstjzd
Q2RaQJjaMnyVHYxmI3hFAjMeiWLZTE4u995dPAn2fdpPi7Eu54ekbZ0D240BZL7Nj1hUhPTioLF2
AxXvwoSsbXdpxUSbJTO24wyx33nqaQdbS7fIfevnQM7W2maTRCSbXYYRDau5KuU2XeB5TzKVTN+T
q7TbO/sJkTbGiwecNfbCFa6zGxIhiKWsWpGBYeRwpiVKnZHV8RLCxCB77eiDKmvIgt2oYf6TE9Z4
rPYAOCJ8R4wMjIrvPk2iRjvloVvcPXGv4Q4GSGSJfto7mrDBNHH31v3sKRLuKDOH3QaNlymabex9
w1kn8DRFHlb/k70zWY4bSbP1q7T1HmUY3OGOa913EfPAYIRIihS1gZEihXme8fT3g7KsKiurLKt7
fzc0khKHCAYc7uc/5zuHfuC+XVYVxyTH+8hCo8EjPbNnzuyBQz7SF/oANpyYQ6XnXSJXfWNDHGwo
V7lqFoxTV2rAXaO0YIUE5j6y6NlI/emVyQRHjBhSi5wCrg3yN8Btu2DbEAdnpzSIk1dW9EVP5l3v
C0LcmYWG15n7wCl+w9lSChnsRiXI3Y3jCxGGfudoyPvLl/lBA8y34q/TGF/YIXQozP7VZP35dbv7
9YaYBTTPKM63sdS3ygzPow0FxPYBb9WirE6Nkz6S2GaJ9R02xEVobXoRbFnr6CWYbc6FdIoUTKiX
37aC0bkOYbCzG82uuBboo6PndEU9zb1JP5TvBSes/VeKBpK9m3ChJ8X0podyG0TM0dq85tC8EIiX
3/zXe0P61keQLVWDZ3AsjG8MMIu1mVM0QMw2Xbs8sWXZwLpj41uynUGeBT9s5w3GIIiEAoN9ph64
Xw3buq0evAJkEIfS+STNjiGAZUUoZ+rijZhK+7h/sVX21gUuxDVSEWsjZfub2bbghOy8A55gh7f1
HJZnMr4GkSdvY7A9PREI0Sdf9flxQYgIvEv7zhqoY+CewXJerGY/QY/3khrTPd2eWQnOLtWaqBAM
rU3qgSpPUsyVIVT7U2rB2RDyKCQ65jg7+1/3bQSsDpDfm2PSfQPOI1xeKdrxz0HgHipLPDT4cPaq
UT7Ei2RGLWOKoPrp2jUpeaV4N5ouw8nS3Qunep76OODlXd8n7Xh2UITOgvqfyanFA1nMiomEz1Ls
4hzMsxYjwPAU9OQb6gq2DntQLWsQnnQ+r0WU/5QWCwRn5Y1nAnBSc/qiuZKqrpzYOk6XQZSH9iUx
O/s4N5Na5wNJIzfo860wP5uBeq6xiMgrE2Ymd4eYN/j+Y80REOdxU19RRGs/4sjS6INvgwP10nI8
kcjep2nFKrgIczTwBDtyJDGANvAhX1gnfGRFZAzJZFujbJcWKyPRlCNYVhAdicCyCI8W8Ta7FRj4
uICNfU3yeC8Jcx8CK1JrFDuxtg1j12XSPJq62eVBg1yQ6dco1cnRtNjEqOnaMxI515FGTcBx00XD
FdtpumZjktbdmx/n7yZ/Ypi007SWFs5m/BtUP/TV99y1vxtw551WAkNzjJUZv+cWFhbwNbgFtDEc
xwVZwYG9gffj8ugIkxj9A3XaR048FnfJBdzc70QEcYz7Y77xyNRzM1A9rZPOszeI6WB1H6YF0M+y
/aNT4oUB/JrTULtAndJNq5J6oYpCtariJ0zg3aGZugM2YNyb8tMvsNCGIjhKzpLr2gVO6xU/68JP
v3k58kqTHclCJ9+9feXhtYvZQR4GGid3syM/vbJxt3HTqBWlnaj3/jkKiaS586jXOBqPTmMVWx5A
gHsbgYzejhXiMqgvRS9f6xEzFKMJP0W4z7wISLcgCIVkwTkfYQzAFgv63uVOl11JUAUHu30we6w7
Rp2vIbCywRO0vKA6m8Gbw4Z1Gaf8IGwOFpUPQJxQrBhM+7SFCdn7HVKjCSDMCChHI9bvSXdgQmT5
PJ1DgNL0WNPrdMSCNRELEORL4/4WqGYHjAp4svWBfC9vulMZR6lLO1twdoPS2A8Rcl1H0ywjtavF
AZsuU3fTBMGeBSo+aJJLa47S37LuWKbmh18PaBPOGO8jz8OTZBblfunF8xGGWK3YpRDUTOeLpirT
91S/VfN0HseaDQigb6OuG5g8uLYcgW3MFuSMaz/fkPaY161U7cF21Gd/mbdjhP5XZwArJ5Id68KN
GZYD492aDNBg3ojvdv3kKKc+dgMehWiMgYwo3KQG7o+t2bjZykLkKuBTuEn+BXMF1A5ilAyUsTBk
+pAIg9tRskV85AQlyRIyleEY3zF0bKeBeSPhBAiJ59FcTms4dArIRSoNzq5ZfFNU/mZu561YBVWF
SZ09dcipw4bm47BoGIJhU5Nk795Aj5W5/GKy9Ah5TtOdnfuU3zVVtY5C+0OjBxNGInWWbylPekrL
yjpPBcSpyuB8RzXxqjLYJHOboyd3gx0MaCXUWazz3SYPqgdOedykTRL1GPq3lpg2adRNR/q0zF3d
WFuqRlYAjvJ1NMONQijYOFH/rmr5OLd1v0bm35RlfPSvrnYyRFPGRuiO69Trjib0Fy3G+lQ09tad
zOTQdrmHU4Yucn9geihp3xZOsxsTnrvAGh7AE3tUVpJfTOSJwWi6rvxyHwvD2vtWfpSjiUvepjcs
UGCNgsb6weiXzuNSOZsmzkC82uPNXEhZ4wMnnPpEKc8aj0kEVmX+DhCjx3BetYhe4ze3uAReAwit
FO8pXFdC8srcAcwNgKr0r5h/aJltFV2ZqXdmEGzswVpsNV+yS/X4UOdjx05vxIa0fJeBntZdRUVC
JXA5tUWqkIKOsWOUX9wsv8Vp652Y37hQkqefBcyDg5O7F+q0yRx2jCMGGq8dO+TGmxSQ/wK4okO1
8v1WHDrseVnaA8DR1soRi52fV2tZleQ1jIJBM3OLTQAns0ZIWZVDtg2M4LUmcNHm89cy28+8osTA
1nqwbWsXxcQTGsW9SGYmWq8aTFho3h2+Mcj4ZT1uF/ITDNhveTp1QFdgi5rjY5DFHO6lHS7cQKa7
2fJqaBRT+NReS9zzNSyPrWnGT51rvWjGR5kgIOdjE9VWEXLNfU3xIe6waHBM5/WBicxpvjjgZeG0
jpcB4+GqSt1o59nWkr9/Cb3C33St2v3WGyHI52cyPCwqftu4GGO6wFnH7P9nWHGzxcQom4aC9SFM
oHT3t6pMrz6e9x0Fg+Vai9rH3FcZuyqLTlk9hPd1Ob3G92Mnfjgpl+tU5l/LlmyJ2XvfI5p1diHx
Daq1Jmxw1iJDZud05miRg5lcLW4wuEkc3vBix9uyOreM4iOb+7LHKIz9fPTsSzdm4wEENw3QOU3Z
0r+0XIkje2jWPsKt0bJDr8yub8+l+1Ur1R7NZeeult31rze/fag4OLmUDG9g9xQnqnISRA7o8FkW
0CiyCAu/3lh/e+9/+rkMFWPVcvCcvVRsQo1w6xO9OvWxqdYmIXSWi87a6Vo/mhwJqY6HSVDDcyMw
dIrjdjj9ei/823u/PvxXn/v1X/7+Ff/qvwgxcliIZLdphEU9U1TZq7ipwyu1QHobWDNI1QLywjT5
88YAbZ6Ec7zNw/qrGMRHQLXJlVT4sPXdRK1Epc+5DlFHFgwgXSWYBfhfosdm2oIUYK+Eh6g8abtH
ECQ64nctauHQx3e88qhqrezduARcOy8cr4NRkQkDYJkTZV7hKGVSicwhGdWuRAe4iH8HV9Pt8LGs
uxnsSu1//24lcKQF9bVLC2Fhssx1zSS3btXupYD5bFtvQQxJb/KbYJMPqEhWzCoJRXPgTIj4bp0K
337VLB1Hn7Td6Hwvbf82Bb4CaIlGxRDb6IZ3u3Stsx8BumkZgroKXYi8OE/PlUi8g2boYH7scRTZ
rl7Zy47S9Y3nLvtpNl72OFivrTV9Iq6Gm9n0vwbk1BHVp73TtOWJFpYYqA6+mpkwAmSofVJ2YucP
nOxJ7XzMU3xh78Jt0Gye8UOjSxNtJn6XAtlixeREtAotlWwjq3vI/LXujQdcRM6GB/V1qN09p3TY
gJZZr207+tEgUFB0F9Hm5vUZuXb9lBswztphmEDwRi3kmf7qzNmr7obHkSjXypQRO54MYF8BpWIt
KN3SYecAipzlyXHoyOk7DT6i0E+pYXXseTnRwZVrF7mInsNx0rsR1hjMCONUeapb+507MBj+qCQX
bru0eIHQMU4FrQ7HCagT/TqKCA5wXptZ9YpFsyMlxY1mE2VE7qbCy7fhmH2Zp+4RpnTDeN3uN3Wv
5pVhjerkZiAV9QReq5HA6WPGLUmEnDp4lJ+wCvLboaVn2QQrC0Cq59lHvRSvTF4BxzL7hd+eCCQD
iyr71geXhVfCK3gurCCzz0LNLxwUCWl71jaACnAo/fpUlgme7xEk0PL4rfrquAoJZTTvmZajZE50
CMrsRSXJTY7OjYajtzB8Fj4uIG2WJrYEhGVE6YcuZr9jIz/9+kaevHNcHpMxIDmHrrFr0Qz6sHYP
+DYm0FBosZ4Cq1dP2j+1hr3PRm84VGHfH3rKehxpTgytbKbqxTmJJMvZfZzHJ7AJ/NweTX9aqUC5
a0P6J1VRFTmzH8bjyuk/gavk9691yFlQKOJKeujXJAEzUoTjKo4uWlov7SjzteP5b01JhULskmKj
JiNPv40LxCQai4Ma/FeHJgym2HH32EPuMGcTdk+YcaphZCYcgeUZMGfT+d+sqjN3yokR96PpNSnL
iYk/elQfG8nWj8HRajM0HwtZfZqZ2tdhEj90GBlWJoRZupH3QyKihzxkstXN6TNxZe9ipOzXOT5s
FRMpRtM6vmZJfDANkvLAMMNL3EKeGfPI3HsZqssg7orRI7YY1UwcyRT6BB3weIdXizT+Ub65dprc
5fMbVbPbqVIPI1JOwMSxxNSxa6bwS7qcogbCkShT+BY0kwfmjvGGgdqTTtE50i6mPWSZOhSl9x6T
PsDN1eVboNHTyV4khlYi1XsNT3uQzw1dLzQw2WCdggR1y2RHuvbZZ9B51dyHgcvcqoxf4pLYqgfG
eUOaojpRWcRdjGbemdXPZv2z3GwdB/iAO5epwzRuU8Ira+hvxPNiOK0mnhlmO8Nr70XjyenG4bc3
XjljG7HRDcqovuRW3+8tJhHawRSUVsc8neOT39omY4TyS2/JY7sMNH696UoMKtI0KJ7S/vOYjO6K
3EG5UjLqtk4/fmRmodbaw+pMIOvMlqlIljtI0m6EHTzlGRtFkhPkvBCsT25nIjstb+aiRyJsmSx2
SwuOZUfPc8n/zRp4frFrk7WDKztn9YcNYBFxla/BAcDBalnTXNP+6WndrodIPFONQJZWMdCuHGae
wBI0/qbXsmSCV2I0g9j0Ui8T7ELD7zSH5AO7VHjsdWle+wb3u+oEYmBkPONXzGY/umEyJm5rAG03
VSJ2Q+M23DVH5gBmXKxLnXcb5LjwPBs/J/R6ThLi7DaReyWGygZ0tupPSh0pzJB9sBaDxV3F+TZ0
DIpNEzOWHHR0TUR1h36e7nFk5OzLugvknWPt5cWDr+T72DiPgQhnGiaKs6eG8TNzoot3G2jue60z
ZtozVVJMcIibDzqmMioonu1wWsezHHZ9jII/ERmYQ4aonl1G9Nt5r84g64+peVFhsU5z8xYQ+eO0
NMgNROCfvsKMGheBsYprHW/93uZsmGPYcsiibKwwCNG8/c9kFvioKfQIJ2yAQTHn1A9jEa0J7T+q
xQLuFbX+bgHELZtba8oHULfdhtKF5NhovdNZ9RWNisEV0KA9RM0dzrg3Gd/EGIVPeW0ho0dyEzHU
58pgZVNV/GandXCWPm5KoK7dbqFzH2WAqSQhwFzgkSt9ANyhbmi5dquHAdsoDIT+h24BTGnmvVCa
SxDtpOJl/uBOXXvnQ12vJis/xREFOYQPp/VUlQEJGItQFH9HN1TlMdBosPb06TnpXR7ES5pT/LSr
8Khhox84vENqGXiiYG/Ja6ct68hS2O0FDotHMl+cc8k0fcqACi6jPMzscOk2mrtzEEoSM511qyVW
7bFmrKhc987uiv1UDNWlD535BhudTiQ7RAJGbrto1/zSYpfGvtzkl6BKmK7ScL7ta1OzpnfWa2PP
EchcW/1Wr/GrYyPjTHhKXoawLS95EpcAwCJ3q0vU1d8+RMjfN62Y1g57lUnMw0234bdwIuOVaSY8
XWk/xBrYruPRne5X0IlTo1piIh4cx7Bd+4ZUrHdjspVjW5ODddtjq5pvSs3JXSCX5xx8Iu5xS9xV
ifFVdqCW0QHybRsCxHSXWyQo9hmzzIouIrcXuKUl4+DOZ9zElrWEAphgck3nUxNK/77HD+BAPI7C
Kbnpx8GlCm+WlC1oKuCPtjem1JVZ22bAjkl4gy2xLdCSSkIzBYvxwchyvdU+7Te/yznekNWCIv8P
wnu3Isrb5r//Uy5sit8+ffzgQyY00DEENDvbsRXhQWKLvw8MdqFPD1AbxQfXbgjxzI196VvzFJHA
/sLTtevQpk4J1O52hW6zdcUETY2I/GrOCaWwlcLMnk5RiqMlfu4bzQY3S21aXSLjgH0ly9bapeRq
KJ2/RqFIjttrkFHpJiibgztG8WliC49jIHVhVXoN2Y/OgnCPD5/OLhMhwaQprcXbYpf+a5o7A7Ur
VXykKORKyje4/P2NzvLmkAbdEzQ+5lqCfVKPA86clAuSumuoMDGth06B7/zzp1HIf34atWMtz6bS
Dk+l+MencQgJRMw2tZjtoD7KPrBeu5oO+MQBKkzoxkXh6KNv8zfazvH80F9OB/PoPOB2hPORpsUR
pI7zwPy1uSp6PPAsEGAR9ERFiN2PXLiEcTr1ZAK+PibUXeIvCW5jErsbnnvqYl33R2rVzQlzcPjF
JoaI5SL8DgwbT9E4Z88WGO4NtGaEUxGqNfZP/15Z3VGPU3XGEnprbXJ6oqH6hbkz+7PGetaC+fmf
P08L+OWPLzfP0WwBbZeYrFJLfvV3+dTc6fwixBdw6Gx/M+ZZv3Xhh5cDQE03tie2kjJe4zhqz72J
lTWk25rXwH5wuuiIPHzv5x7ULyYUCnjU4VeALSbAfqBe3NtmzBvXHxKo1lVvq3GevmZjdA+BdAQM
gZfR8LNXI477R2MQZzw8f/7Y+Ln/8sG5PEAXuzA8mj88uIkUa97P2N7dND1iL0U+3Q2FE30PS0ge
lGZWXEr8IZheiR00aNDXRmS868ri3lWwCa7T8iBimW5zzbCV+Wm/IjJlfq094PKqzpC6eVmtmrnA
vMLEFjiYSn/3XiLDe2U7FGZ0Ma03dtL+6FkiXXPKX9zWr3dgX5aRBKlceFQF7OogMNWrX2bHTDCN
y0fz2Wzj14i2v6/sbro9HZn6IFRnP6QYwVd4kTBiDvT4zIHxgurjPhKVSFZdTJV3zZmD9hjPgq3u
YNlO3SNQf2tpc7LDW62hYVWBpR+56Z2wlgPOqtLwrvTc8J7DLAuCT5ayjkdKHKv8pW/gdPYMu3zR
fi+6CaK1ixXUlg8tXSafiZLVypKteCzR8vcl1aQnzYF6Y1gESYGmFuySevdbNRZXimnkJ0sroM/B
P7vuSKA2osau7XTwFPsCrp0l3XtidiQujOxA6DLiPoEGGe64b9e72SCiQjvoXDavxN4wjjdHrl3y
u4PX3tkxKRdBx4sz1OW3XLneysOkgBeL5rpQZnDH62kvW6yYfWwrnFUt0G62GaFfWK9//ip0/nkl
kkrRk+l4tgnY/Y9XGAOeyHDI5B48BNODiXXZQdq8qP4l7W0Aqn6CJbJ2t4iJ9jm1EhrJoiQ4YKHn
xK8HqmuWmWNk2u+ZROcVzO72ymROblLuTe3BRPkS8Q67ISnQLa76uQXT3TbZOoPLIJtab50CuHjr
h68Y2zBtoI6uRTZfzJb/mWowJRmzyn/zsJf71D/ex3BTkHpzIUI4lrnQnn6/sBiS6uTOVuFhhnNL
B5V9tacoWLt0mN4HsjtnuZ0d8iB/KmwPm3xvdk+caK7G0HHArJvu1ggylr2CNTjJ4AJpxV3ESgeb
DJnlssf9HWQ9zsHFCDmPbxbpv5UDzK8P4vgrF1G58ZiJJXVz7zrhyS7kATk62aWjz3xaQdZL7YxO
S7lvmH9tZsZZ/+YpsNx//tNDJBDSc8l7oD5acAZ+/xyo3ixJBFfhobfL/jqlgb50NWzPzP7mqrb9
MgdueKqC6IcSeDdEVL4MEcA5BdrdVSaCXOaVr2lybXvrMZ0SXMyZ7TxldN3Q9Jai+0Yjtb51/+JF
rz42hVs/9O9wKsyDXU3k3AxhPjux2uBIWZC6MXmVqbi2oHcImZ1kWECBZvB2naP6xQh+gYKS+NQY
dffoqRM8ovKpQxHa0BpcHrquuKWlOVyBy453YzB910tZQoRtrynp3Ymk+9xMsby2thBX1ktIk1Qr
u7bFy7SN2gf8Q84drIF7u4I12gYZ8ZDBuHSkikCqC7mNqK+FkxPFGwgcl1/eEtbsY5Ny5O9NWqbk
VM0PpbQedFfSUFzVD47T6rsRQ9RDxmGw9GYcx/gl98xaz0YBcctq82ivO0maYtb7bvbOrVkxKhjM
iCUPtKjVJXvDbc112AZiOxgYUokpBiVM3lKV+s6WjYFpCfvLiLVsh/7xoSbPpKGEGlEiYPmaOmv/
lmbWFcUBbHlPUWCpcRI3eUAVCsf3rQkjfjNqhfnOMugetJP8ZkbdAcsp9r2Ic7k/I3ZLK0hWczjE
Zzzdzco1EM1lqP2tVVnUerXgutJnNlfs/1IUPSMk+Ny8S6tE+ZonrFxz/2oqp6HGFBMKyUj2fh0B
xzKHpNDHnBuWVooqtW/4Ni8Wlq3rkCGOChKmGmPOquLYdavTztu6SjrbcUJwiSYrYbQOfTRTuC2m
yHwiZ158ScMRCrbLV4a+y1591s84xVaO4tyHw9S9y7qJAU/pG1//fGWxbO+flxZlKwGhSVjC9cQf
tsihZSAMAbneM00d10uI8Joq31/j6LZX0yw+eg7RD3Dx/c1kNem2VCI/gfX53udqgRgi3BkxXInC
88YbJOnw2Hnc1rLQe5Kejg41yIJdrwbr4DjuS5ub65GWoYssJPRFgIT7tuqbFQT39t7zjbUndcEB
7zaGSXhbxn1f2JCSraAofhvluH59hvPatOO97ltI623P1wXIKaPKU+5CTgJkE/NDL4duMxCVvkiR
MTYvLIvJcPHG2BylWheXjnIT3P28HqMF7GqnbbV23KjZhbSuriaL6HY2tS/ZYKvbkERbh7TZktPb
ZeEpM7rmh5qaY+ThvrWMm22/I1/0B4OuFWzUu5lNBI2l4AHsZqCfGg7FdnYpI2RB3g49PyWw6bQ0
M7pHHDe4tXmM5YYjGKO5Cdgwrb6/cvBSnR0XWS/1y/mQodjQCTV4z8RoL8lUQacQX/IZzxUbb+cU
So84YKuqA/F5CrQCz9kCi8xWc0WtH3ja/Ywx6Q4f5toySjYbBL3qFGfMQDTp7OaBucPGvpjaFicE
5mr8LvIpJnmD8qWzTe/jxYyTYj7QS13dR/hBZrAVWxEQxsMlGQdx9sNLMAZ4sU1ZmG+fbUVW8dcr
9v9jfv4d5seGAvm7i3vz1r79x2fOWj/dv2Wf//2f95/v9VuT/CPg57cv+ivgx5N/Yd8uBOdiyR2U
q/1vgB/LFH8xpZIuS4ql6Bz5O+BHOH8xIfto0wVC9Vf2z18BP5wB/u9//Rj/T/BZ3H7brjR/+Pj3
p3Mu0T8sPqYWkju5QBU1HVfyq/3jPT11OnAlftjf5b1oxylkgo4eOljZyY/wK/967+9v/vefCxbX
M6sQd5c//za1CI1dERRdLbAF0JT862cVlev+9SvRQOIVJFcmczgZYaP76YCjyWO2oOxhT3fIKmmH
+gmSPdgM+4hdWm17hy9Hg3oF23Dke5XENohYQGN+obMDtEBcVu1KvDHJIcdJGEtSOuy4HTVfIWIr
5O89QOgnX4ffyg5AWs1S0BrO1xZPcdZU3U2WGkhlAR9tqIvp5Of9JY37Zxroj0T2XWDtNbE7L5an
clBHG1LlLvSNEv+gueUCZUs3BajM2bPy3LdhwOQr/JE5NlkATJ0KoXlA0rON1wyvDoutZx07VmOg
zh8WU7eM9pKcn0Ohk53sxAghxwyKi2foAiFQtCtfq+5qFn6/ayOSUxCD1mJiFhFbDabvnYopgYxR
XldtmT/bMXXPruyOwuh/DiIUm2DIHxPoTkAJyLix/GQ7kh6hHvGcOulzwB8KUiKnTvhChTPow5j3
WEsPxsLaNujWGvL7vCcRCVMEzN6IuDt9+OHg7XpNE6eIRbqbZXCnpH722B+iVYIs7Oun3HU/2sAz
1xCx2gu3ae6MRXqrwyqEp7Kbsxwbo+O99LH1OLsFOAdR7hvFCK3Ur1Q4NDBKknmNZWXBi/dM2WuQ
7UbfHMfEuOjYOToVsrzjOT/6iPAxpv12FVnie+whiTOsZAF2n82B5sUixw8tTFpFOgV+OVQkrbt4
Yyh4gRxz/dq8w1eoNzEbD9qrOJuQik5YxckrbivTe+tdiwdfAgr3ccnV5Atwf/8o+h6gk3wDJU+n
u5mVm4iD3VQn1R3JI+qFuCBxFWHO6tKEv15RXqm+YairCZFheKq2GN+v85hj2ucAopyMWUHrHDHd
lat+0MUWXvtzXhCc6eyy4vDRDxg+jaNL3rypsi2AGToaZvkwUjJEAqFY2ynCqiMnLgFsOGVV42lW
AzECDOhrWKc4QF0z3po2HuxghhREVNZyY4DromUQD+kFz8t7WFH1JvAj9kI9xG36aZrMHUJ57PLS
3ZI8BVAr3nLMkZhZI9o37IlzrjySv/yImfRunfaL6B17baDpj0lKIpH2bYCl33FLs/kc39ldvoZj
VR9kAieopJpKl0SlkWyJEDlfUXIl1Aj+VoZdyW1MqZX3ThP347K+on0Ljz8aZbR9fvGqgdquzl3r
BT2IbmPucwzg59aPSBZlDyyP29lbVO6OQEqEpdVwMewMIU7WYSs658nmVFEDSz8YmOmTxQ/x2xuF
kz4TtCFM3SaGaR3X7pekhSwSM3tbU04KbLKjK8m1GRUa0U0l/X7ARbLi6HWeocSs64Cpc8E1oeIx
2dQ5/Vd5Bx8oeWqz7kfM1SUMDDI9fzHrwWDe7nQckm2LMg5j6wC/ljP12XOL2y6uBoj2TXpOM9j+
0SmY7Y485UB9aDxMdzHRGB7Lxxz04uLgex+B1jNdrw5dxWijHW8V06BFtVMHxdRlrZKvk1GSr1Sl
s4nIowZKv6vKHO5qeRj1MopklsfUSj8UgGMoNrWz1VCprewYFUrnSrWuXsVEe7ZBoqcto1ouMSyx
X6J+oMyK4aTZbkqT44hrx6/C609ZCX47MJgQm1mDY3WS9B6VAyNcf6EfgKydP8tMHihqGPYNe1Fa
Q8X30h8JvBKHgCdQO5tSQGIqJxypYSZvIlp1Ft3BUQ3/xWZjyIBYZvdOHT1YqEfVpKEAdPVyzjDe
O6ExSJf0+NiiYdzpR9HG7jlNUg9wo1fD743glBb4qigKAbKBvG4Z8A0Y65NX79Sy6d3ZkOM3Tkcz
6xT7u+XSGmdKQlMJvDOJP+zMPPpSnOoZ35Tl5j0XnfFZDT0ctZLPwhBCu74rwoJgEtZaz7qrAwwl
cciiG9K+4Jlpuw2KOy+mYK8efkY27aN5Vn+GLrvQ1h+4VbY/J3/qTk0SPsVtUx6A1W4KK5h3rdv+
jEdQt4bWm1YrcRdJ5CaKkRJFG05rMLNyXYtXeZyO5C/0z7nNgECEcjUkhOmatj/EGcEnzjP0nEie
3VReTWW4946U2RqkQHEJhfU+jPZDjTWRivHuGPb0B/f+jtlqs/Ls9NlqhXXKE6fftzmwhjiabtrP
v1Zmjpd3iZ1J7FJyBpqJiZbZSElL5uBfWhwSjca4BUzASaDq426ABZ19elGOc7SirETZQJtncfYS
ruVcj68tpY84k5w3v/LXouN7B6r7iXNS4SyN7orWJcrdRF+m7FnbAcfP9IZ6vsRAKYqjbPynTOmv
Q7hHwMGv4YfU5OIrfeBb7ivQOutwMKGrUYOzooT8DouecdczJTWJSRNDCb2DSEaSkDb0GQi3blVN
Z90+DCW7jKKpN33JMDtLMaqYXE8rdAYsY0V/302YYQlxfVYAzjxhl5xcy29ZRZkJ5+KfXm/B/jKr
fcuWbj1LRuAUIh16CrPBa/Wk+GnCMmtF1rhmppTgmeE8km2ShmCirpp+7bKwBVl0jgJo38AdEJqj
rc0vvHYSwIxSgM+h0Xrj5eAxiPD32yYaDq0e3/zWpzavaNSud4bPAPoR9WZNjs2YPPerHePGGxv4
VewVlqZoUXKz9zwejNNuKtD5uImrdytdtni6PfiGm9wZZoadRl+n1iYK75ChIXS4Va5Bf2pG7kB4
836CXHZwxmw/tUCEGv5YwHzwWWpRbswpxjjqhNy/JZTxWFefXceC4TgFqIpIyQ1rGeH6yQrvK8nh
tq+qcSUcGFWtyopLC93JsnLoba7JC2iM8W442aeanORuBCcUtwdziD5oCFsBLJzYX2XDUZHV2g0p
MS49+tPdoGpnp2VQYtmyuYxAeE8VZpZh5s5aBgo2NcbplJ/rwcBc5xNBDtPE/d0MObZ0ghIFbtYv
RuOUGNVCCnhdq94DnkAXqKGpGKW9Kxo2DOipF14D7EHSYzWbybYKfF6eOTJPk3zMsfne1OrRDxkI
lnhtgdZ036tw1ttpsTzVMXM4qjfCrZTTV4NMzMHNs/FS+86TNw8lhmCAvRi5pN9/CAg2Bh43IHcz
XLGUN/UEL9Ejj+hGxZlhzA9GVvLqKcbyntPu3dJ4yjJdfmEIQ7/2kcEE48i8prPW05eqiIpNbHEj
B08DF0ejVMxO0N01CgExNqs1LcyLYz8yzunEtJ1ykqsE/rWXiuLWif6qdT2zpw+Ymz4Zo7wWmLSS
NGTU7AhoPinT+XyppSK6SOY3Z0Fso/sYFh7RaHKjygitE9Hs/v+xd17LjWtLmn4inIA3tzAEPSVR
/oahUpXgvcfTzwdUna199nRH99xPRAUKoEjQYCFXrszfOGIpcfMWVbd0c0NX0bFrifMSzz49Ko9i
jHxln4DXsZLq0MSLMfCy18nDhdaUtJMF1KkxGsE12BgmsgUNElUxvAhTBgQ+mY6q1mnn0ODG1qJ2
O8VTtxuYNm1o7TmWET3U3QmoaZYoO8Nc0naD4i8rx3IrFyEEjeB2mqRudOO+pAMEYCpWp9uWieII
Nb89QKmKts0N9dC4v23H5AY+UDT2o9Eq+KhW877tjYe0L2FIRGqyu8WV+JyZQLgklZIe5PEERLEn
x4Y3AWTtF0m7rhxjpEHMU0YggVJ8bIpZvBsrEBDShC2Aor8B9cK1BBr/NhmLx8Xi+QC756phDjKL
ubGVs4dGNOe7Gbk7D3xQtTHzxewa6WfI0UjQx+LN2Awm0JtOF65iNkTOjZXFBsFnW05FkFlorZC5
gVzOhvMg58UlH47BDR+vGRI60IyKPGHZ4JbzZ/OPx8wk/YwCMo7bQkEtsR0AjNPdggyyAADV9VGx
NDCnJZ6Vi2uzPt6GvZjmCYLUfx33WRQhRLCsH2Q862lbVF6eB18xpmIMWopT+3WDxhr6TUovH9AD
/YgAasCWVDFbEKqm3ltWtuyKVr3/fdxWH0GpQFhaCMsYnoN1Uplrt5EWuvVfTOb1rxEIdKEPum0H
Bha5vbrXtlqcOMaYwdZaiXwZEO3UXnf7LEAETmpewoUfSOH3D7F43Rua9s9jEw6UlQriuGtuotMF
OQ2OBVi8nuM3OZDAzgIET6UFiPy96WvsJaQ+FNwRw8nf73ATRIFm0PJm3w9aarQtZBB8/QJyEskL
MF/vbhMAMHZrCom7QDpiU8rdsDKmKYL+e/cmIZBdJUA98ZmliwAnmYWHMHttM+r+SP0gWVjaFo7g
/FwC4Hall1BZqQKo27nIeqMKSgxz0T5BzT3s3FDip183wvJ19GNSaaHsJTMZ403EomjhV1vLpVr3
AFnOuEQKcPDHYF8vLA2c2UjMlr1S1BAmUkfjtSOCQ1YXy72uwbcqym4utpM5O7D+xC3zQrUHh0ur
Nod89JvTK9dCtSc/oRZJqXulIrSVVu/XPbVOuq0G9LLD5nffLJt1L61b1Wvl8a1fnnoT3RZZGjr0
cCrXwbfuRUjOMEDHHO2GOE2cdbQF5DqSt35xLtIyENFejg2F8vjyjVfSfIcJfbkdstTHfET3gwTF
lHWj9WoJd7GEidzc9gOWYv760ExnzLVYhtpJ/qQJKFfSGQSavhI/V3rpepirJQamSvcTNet2Y03t
fdVinUhdhpEZryD337vL8QRDyk2sDKFCXBz2ViAwFppldz1eN+vhjKavrdW5lR/BTy3u9SzExLk7
sojDznYZOBR3NS+8Za9hqKMwsHI61y+0fpfxAVZvssdfM+Oa5GFKJ3gRVSBMgJKS89zXYcev9MOV
tV9HFgABU40JJfKDBqQNJ9EpafconrWsA9gk3ChuXcSSnS9jfd1wT//Zg8bOd/k+Xv8srg9aPSVh
a2KN/NfrdDEBpbIet52c1a//ONvcQO9txF9jOfLdKpVx93tXpSFGFMdra30w7kHoA3cizn8/s29g
Yo/LZt1bn9iPzMNUbyYnEBkSctx5paZn2/VItBg0656l1K8VfUxvPaoTSm2eGIBJpfeFtLWQo55Q
gF9USGd/v0Jb9v5xqEu5b+lElcFkkYphxL9PryiN4CZqCQBg+W3Xn9UyEU1YD9fNsPzh+/AfTwmL
WVu8xQ1XW+5Fykwlbw6/GF9KEMcGBU+W2Wp2ATWSMPdVA/WzAKJFs0QXA67Nn92KFl5koHJFj6WY
tH6HPQ7UhzU4WcvwMtddyriVO2OGiUv3PX04LvGK5vzb7rwEOrNmJR2FvY+aBkGSKZwtKHAVphhG
OAs1XtF70ysF8YWpr9x/f/z1MFqese6tm7Cs3nDmVTx5iUdCqRMZVx7+9/GNVgydQ8Ffv1m1fL11
Lyd+jr0cbSkT17iMI022Pr5uaLeDIaEGhXfCxApvova3xBduoLDerruoJGEzY4A8TZfgC+Wee2DZ
Ww/HoGYFmi3c6jb9CBcJnhX2um4UZn1iE02V/SAJ6NXC6/7PQbgc6vir7NcxqVF/QwlAvfvb+F53
KdFDQBgQTlgPsWpJ/FSSDn973jqyRRQcJU1QNn8b/Otzvt+jkkrAFtlC/ljeN4IVywp6JIONVPPP
B1xfgns1LMJRNyAsibDy4yYE+oDKSL6Plps8XPb+cbj+QUFy5Hdr/v93ZP6HjoykmiZAjP/e+muX
/4w+/tNx4c9r/jRksFVAcUnRDBl5RVHVTbouf6y/TPNfBBpDBd1qarRqlj/9cVxQpX8ZGh0TERs3
Wra0ZL4dF4x/AawWLSQt8OrCHsz8f2nQKNbagPk78MSUFv8GS8e7AbKN/H8BKCEUR3M4CjsgvbMK
YIplAP3eKLvcphDdMkrkadgZ5yYeI0+PWdKp0wItkLL7VI0RlRlVH+nWAWmuCG2PlnJxB6kg6xYd
sfoDYI0AglD+wUBGBCSX7mtdVoke0UdlhOFmGEJ0AVFTPxSUQN00Q2Y2xiqHikNI3VtACH2R5a9y
EEvt+Np2WnLEzc8vO6U/QBXeR6aMrGVWMe0Y6DgqGdWpNA83iL4csWVNEIsZamA7KKBZOo4ocp44
FKZ/TDLtYAFbasTPb0gTI9VXth2UT+gzFvUHI+p1jIk0yaEaQs1NMZ2b3EGJxgd10oz3AgPGzZRB
dSzrlIoohW10RP0iQI4wuMFQ6qXiJDVeXZO7xWr+U9O1NxToHCMTS1LA8gscCsBnah3poStiE6gk
VQwZmTYLIQUfmYXY0QXsXm9MIL46wpKFKLAdaslLrUHxbhoaDAWFDLH/CDvrV9KHdiUbxyxN/D6X
LiJFUb8ihszqUD1rVQ4xNtkidhWebtLYntW4O9K56LCZCu8yvFU9uVB/AK9sLyES1raR4G9QBOJV
uGYhpohRo0JbgT9ZL3olJsTDCd8BWvrUDSqEx9uLhernC+vMAgVbmhyKIX/CgjH2A8VOLIKIbjjx
nBHzRw7YeJgigPQTTl6XCi1YcKRGL+GKm6SD1yDqcdekrbHLWuEB2VQQeUXyU680wvnc4XSqUUuL
EbxBmzF7KHqMO0NJmrdhBNs/rm4AWQzlvjEj6j2s7Cl0pZ+3wkr3sVH6ep6KtjQMFD8ModlGpvCE
VKNn5bVyH+L2w6XLpk00BcjF6HzoHPel5hmFMX0np9NDS9LvokHV7G6GhHWaXh4lkMVWczPpDlQd
kwx2QNoiZikOwRnyv4Xt7NR5WDJch6QoXwoUd5vENUH6umUKvxZNI/hwgUo/qU1bd1785YyOWpk6
obbWUfkSouekLK4A+PAVH4MBHQBsMVKjodqg6Vt9sVzHn7bagIKjL4zWtiJ0+zCj/RWH81nXcJNX
x8dFfM+6oUsyB5gKxCAEmLFFFzMFPIWGysuK6mKYOEei82/aXYawh2wYR6lINhou6sAZ0sEdxCw8
RmLzEc36C/xB6gWIvxlW9y7H/SWeFPxVIlR2k7Z8EMxAO6bVvTHE5jmJQ6pZrBJsrYdX3xu/kiCK
d0NGaXPuZR9wMvDHNviBMylLLWo91px9CklyDhUByd2x3spcb09GUcYWBCqDWk2HAUtXIL9Jgk4P
6aFAwSDWAeOos6svFs9ap99NuRgii1UAraLoumHhP7RIUsxV+xoDII47E+XBprA7c/7MU1N1o04/
BShzuPlY4o0atPed1v1KkBRzBLlVnTSaXEMTAHcaHYVv1QC2YagP1Unh51JbtDD7fKECKwEUtaMs
N+cAtfg8mM6AYaBWJpCX0cROjBuahsWceEZJAFI1ltGSOW/7Nj4J8K/Bq5Shh/HuXhIxNiylQnCE
DCYsRX3gPhMUrHEbByWdqEAf3Div7sPcwKjdROqyAzLTaQp8T0J7ZFF4bGH195LyQAXiTbt1N/Qr
s8MADhafkA1K9C+CKmOfSN7oLPa+zpyo94IFTbNVpuA1IQmyxrKxxTYnRujFI4TQ13AYNQ+CE0UY
uTf9sabGUMnnPgoHDz/JZxNSzLbpNcENMaKvh+iXhF38vUVpF40J8zHrhRuNpta8UhJBbjAbfKUI
7m5z9zBG1N8DBAo8zL+HPeIDtLTyyk2QR4CrhmSZ+YV6yG1fyB1U6Uy916JfZjtSCIT+VA5a5cWU
6SDsd6+ojQE71l+tMj4VIlJ3I6ryYvUTV3Zuxx7lFWPAfDFlyovgqkD1ukhiszHhau9xPAscWQAI
Y5ojeNPOD6h8bmKZho94HkDYXjrJeMpDaVGKQIFvLkMk6Kq3XFSjA1T9I6J6FA+K+WOs4tKfpfCX
MhcIWhtfEqDGXWrtcjjUrolvDh6vXh5L3T1MpcJBZ1nB0uRBvRFD5eTmoaZIC6+Lp20955ZdNVHh
R4N2AUiF7aExwT5N8fiaa7OBy4liLf6+42hcg2GibCiKF2DUdF8xbUlS1LqFDqxAKM7VkR7Xx02F
54is7DNwyuFslYujBgITCFiWD0DRt0lipj4MnAS6roiAdaCd6iq/H2Tc5LIG+F1noSSe10LqNWL5
iy6EeKwTmegfyYhK6t0HGoEoylGeNTN5qfdRV72ZcudrHZWqlHpQ3N4ahMcUygk3qzgo4vBjVrSz
GFfCs4L1X6daP3oQn15bmZpvxHK50dARR5gPex5N30sB821kzT+TvvtB3VMFrxrT2mjz6UBQAsKk
MI9nIVRs7TrFaO0KNxGV446poptRL5va6hFTPmJ5pveeRrWshAFuj5THXDmfH6syEbyuTe/KjLkQ
2zR9IxdI4ATSY1haMp6ahLN2qWbWdEdjXdB3Y53RPouhipVJQy04bhGEkL7ksS59s9RPRitug86A
CyEpaDmiK5tABj5XW2uGQ5cgG+/Q2Sb7UnCjjjsmUqQ1QgcplUsuUIqXptemRv+rBYsSIxB60poQ
PY9QPEwGlLMJcrk896i79+m0M3qZdhQOcpBtjVPQizgaNQhaaEZiOaLa/pQCbTxWFEddLaXRqPFN
4scCOSM00eufI8KIm0IqnnS1em8pgG2ThmkkANnsoSkxFW16jVpaoURDUxpQvxeylzCq1A2FDsAo
abkJe7RnkZohZpfQOWVh/hE1oAOkOD/XBRozloadggTPUG4leQOVjvxt01v1c3kn3gS/MDPdjtqQ
Sb6UVGSIzZxWLxj44Ib5TTF/AgmVbZlMz05xKYzlBHkyZEm3aQmuscRTpET8A9s86U3o2oYkDnwL
PTtoaylCyhP6CFY0OdwolXPDbgCxBSSbF5X3DhVLvDU2aaGYNlNEt+u1aKDkKhNpRSq9AjkIJtHP
plKJlzg7hYJ1jejK75So7V1dmgBFDKk9N4csRqu4naLeneceXxM6b9b0PBPoR60gUSqGjQl+tpcw
s86FGAe/IhY2ZkEWiAzTrq0RJ25vp7DIynOiiu/hosMwkeWjeAOKIFb1aDos3ij+KIj7xMivsgHW
ZMwXgTSlpiJrTFReKS/DpKbwjIdCFv7MaKftdSxv0AW9PUZq+BjdRkRr+rpH2RH3Chpe+OG0RRja
5g2tCX3ZaAXL8Q2Fvj/H64Pk2NIuAXI8WFS86qViVCUEU14be4HB98XRSZkdTR1TD69GCkjLn/Oo
FVExFC9VRxmQWYS1+bL3Xx3+V49RasCvPokMe30tDCK0yTKMYP/bs6zPuwEZRsF07NJFlxSJ/L/e
U0sysOPfxy05PLoUKVri33/52+73h0I/HMKIWafu96sFQcYhKChkRzRJpn6f93/7LaUgZOVVDrrD
LfAOOlTyvt/t9zdYT4UeAsNbAQvy/eeizrF8MBLTaVQKnxYU9KotlK22DoV6qZCufyiWEbDuURvJ
oLQwnX3/oa4JN/BDNIRyECSUWkxydWlmSKG4RjNgrVSvG6S4DgXJvC8t1aUl1P1tsz5mKYhrBPmi
55Rj2tV26VZeavlr0RWAbIu+BQoSjSGnMzp0VbgBXPIkLxc0zBih7VK8tLIx+13lX/f+8ZiqmlvA
ZZ0/GeQtB8A6Oe1D2gdTSgaolWDtljoVPbdiL2tJxfvUrH7DnGZdmBXIZtF+lYsAXaHlfb4301Jj
KxYU4/djhQ6125g1pIGWavBSvgNhLiBMkSAjv+iY/PV434/WZirk49qB6IySFXfGe64vskL9IZTy
YmOB8sRtMKio+6x/UajRK3KPxNLygculK7Du/eNQnqZuAwyBEX1cWQHLJ0gbqC5rF2htNax75lKb
Xw9D8AW2uRTD1+bP2gtaC9jr4e/HGHcuojZ+srubNvMexqYN6GjBDAK32ryIlu3TMLWb8KH2hg1s
f9s4vYx7vJF306Zy4Uv7/eSB8BlABGqbu3n/Mmz81kNIxh4nD6L+hNIJ6P15d7v6fbLPjqh4+ujT
edo9xe/NUbcBrLg9Ave2Dy/V1e3ae1ve7EhwBp5xl9TuS2w6x9FJdi+54b6Ywka/TJ880Lm8YWrf
rjhxz8VPKfOE5MqN7WfHl9u1TSkfoKSFZZDpwB7akQXf89kknxTg3ufcjO2vxgVV4Ur72RncFggc
mgEIfkGjuGZzgqUCgmoK9AZneI2qkwo5B2G2zG/mu0L75OeZEtGbZ6TOXlPy6PdxumAs6c00aEN5
j+Zle/OKCYnXTQPgLaNAf6nmO93Y3QJvnHcwEklyzrz3DcvVwEvJ1Ie7YcMlkW7IizpVfEyTbQ9z
4ys3Mb1FgxIKuSNKKEm98DmSY2f6fAy1o41u039A+ohJYRcPfC1gRY2CsoyN3Qc7HFqoN847CHFj
SIXAbsHzXcLcF4eDNaFItYjMkRLo1slkwfypaEy4oDFZDm8hDtw8HtVKB02oW+DWyXXAOLpSHBWG
Z7oxwGwuMjZAF84gQrgKxeusbogfSefw7igIwDilARq4ExUdzEAuM/PaCTUFK9oxLGipAmFAtob4
tFjPe+bVvFQ707xALWHGQvrkTn3BpMIn3sn3dIq0Cp0vd2795BllwOhZueBkgEeNg8G3+pCfQO70
p3Av8E33qmkPj6wwJXzFzB/ip0h3jN/a9MMf4h1a9fxg/S8a0/k7v042Pd8Q35qBFp3T8KPz5k34
2LtIUk0/ts2juPFGIuux2CED0Qqelf0qC1cWdpmjPCRO+iPPTvGgb7LkWao3dYAZRHUSHzobbwoX
pZWv2yfJorbIljjn8hTKh/acP6XlUdh9qdw4FcoTuzG9h6JubIpspxExypuDQTwjug9Ht8KdKkNs
mBRHS/fK1/iFbHVuIz//wRDoNMSUjZ0qUV/2UBo5Zz9LbBmfpRiDKz9TwAh7XKf4WS/vLTonSfko
ZX5Q3Tf5Gy9vaztAO2Jw1QtK/kHtctUX+lKGIdO7kIKEuzAeuWSd8zLvxU+fP3av1ErekRXCq43F
e4qxhsdASuctwKLUBU/UPEglcvUX3jueGJBu+sXlL3NAccuQo4SolicGF0KuIT4BDDSurHnN5xOm
4gx4nKBvXsiFNZqHdvLQ/2RMJUDihA0Df55PcB1R67U5aV5jE3pAO49gMMlfQs9avvtgJDc1qv8w
4o5hcGJQpoar4CWPEhqYoKnmwxzggKbrr5QnIDKfqvLRKj/BOAK+RBPFq+pdUe9odhgUtuoNp4zi
o1D/oKWpcgLNvCr1JpOPPcl9nzYAfX1pWOQjP5TbHQZUAPd2WYVtfIVtwnuVv4ngjtLiTi5P5nWW
9hXi0oubxJCi7zK8SPlEZWXXsxYPJZ9TAOF7QcyyeG4wk6hJxFzuPWqBGsJo4Kw3yL8YIL2d3lE/
0XGbNgnag/Od9W5euMIyrceOaPsROealtc9oPGv+9MkdrEuIziwBgbAw1Fv4OcY2sy6D6n0o94pf
2hPAHwbKcc6InuxxOQy/3/feEruJsW8MJd7Dl/bdJ3EVWwiuMy+a96ibcuDxUY75M3WmaSOTjdkq
3zSwPuiYyFfhV02h7p1bBYjk9CluYMTbTQ3MjZz8PG3Uq34xTmDGGCeQfxUKBpmnoHOPPYo97qdX
+ktnfgPqblQx/Fl97WDlIrV1mTaDbKOeQjHpyIXLbfAdjtE98RFUnqwZTu8B8Ho1AQdsUgQ2P4k+
hNKRew3rX0SodrettJf8ZeZQA7f3Igcro8zLnwmWncvivkOBESgls9bNM3wzOuoXM2EmZdQLT2rr
51/CO5RXFIuQYEe8fXLkC25gaACjj4niC4Jy8fubehVOvwAxi5/8dCC9KlaNLncSt+Ny+viFSgph
V4t28407H0Ni6IFMW7xcwb/BcIqjUTofxjuOmbbwZNxjPPlq2ta7cc/0x3U0fH6g8GP4ZMcfXO5q
ZhGcNZJ009qAxTdM7CIXepkJ0TzBimWPkUrIlWJsKPldCXTZvECjZDLDvZQrytDis+Y2fg1HFvYM
B4BzXA6Fn4tUMtktX9kRPz8YeUwXhgOzeV8dmb/MC1fJuudqzszEzWZ2sKe9zzgf84H/YryzDDuW
nDgcXJ5OUFB88SKchCdpz0Xi30v8PDqfC/f6CouXWMJccOIXZ5fvz9di8DOFItLNfaodsEOkHWdL
OH16qCNqxXP6LF+5jAWWdN7tapxajxGtEKN8CzP4JTIZJ2Y/7Z67LDty2vgjzA8y18+RA0/Af4H1
ns9UZqKizYceLMYMg4U1Ka8kVFJnhStmN69vvJgcJWNIW9mBUBnAMdlGx+XKESCfCYPSnjuPfsmR
b0YMeGVy105vi+3JO98GCDVzKL+sZrdeg20zOcD7W90cIybUdzZUPCdsLNwAnqqb7dCYM+6xd564
jbguOWqOm/Aj1w4N8+Su9VSXKMlgpefDB0DhDV567Sr3xH9eNS6DFE8ehln6xcdi8uctWIojNldv
y9td88ltjTAcVyUHddMhE0vaAEzItU69JyCI4LbCkVdOOpju6zJKkWqWfJmBfsQa51btKBqPJAsI
At2lX9TiTbK94AGuD4jMebxSPwgpvHZPzJstMbV6B+eCx9Nwx09QHKO7eAKo6kORznb4lAZefrh1
u6Wmz6hvQXbKXEkbKkZmIEPanYQHg2LgFnEjxIP3pdUcKX4gfYIObsPz6m6j9vohDZEfV1jCQ+Pc
0NSqUNZv7uraafXHkvZBKpseRo3a6cO8skiHqGITGsYlyMmSbTkDuu/G091UvSLsDgIreh+48CLV
APDnAOiEAgs8J2nbnXGbj8uPL+GrQoqG7s31Jc2oLGIM7JYoTiJed5CvsoRt7IUQBe3LHj6x78Br
J1qKACXk+PiN6XTgNEMUOypUm5pZbaw8bCGx5SqetZNu7UsuIg0RdE2Bw+Vna/TUfhkG0CjLeqkN
O09IamCYcA7rzYQFkemAi5TBWzNcyYhxanJFxcPCryRz5fo8BBBAPSU7hNkv+trCM1Or8YQSKoM0
CjyF+zRwaf2Q0ywD7FgRR8j1PxmzTOfk2YzdbItF13BXq5vmDXUCvKVazZZEH4Pe6hVII2D2DRe6
67ZIjY/qhjkQ1YnQPLcc3o/mWYLahA4W9qiK5/s+Qa6tH4Snut4w0opX4hUjAKtIjZr2uOmsU0Y6
FLhReVLBHnuJXwAIJgoQViYHZy1J3tEUZIVBtjI64k8TY0iQHuLj0B/4wKw4GFt+WLgN6x2mV3I3
G1M1FANjh7ojSTozRtNtpTNuq+QGKXkKiTAWP7WjnEZ8VgIXE/rPsfmCWKoL93T3co0fs9X28qP0
XrnclIYPcx+eJt6dLbLdpMYEZHWvqLN9o8qeirApqEi3yPIaP6waqLYavmE348UfAcoBLGUi65rG
e7wbEp8XBixRN1H2MNeIAzvmLnsvC6SR9qrmxrUXIvvYOjglpoc5uUT3SG85o6cxuLYktrXHAGyB
b2fREb1UQTk1by23e+YzkZK1tg/6lpZFqjud4CBTeUZ845NbroDVxWRloNHIuTV8o7kfaTOQyFlu
nu+ofIFUfqHeNFGPDxyF6tBn+8U0ZRyQMsTJVMCCF0iGHap+m5yK2MXJKJWc7DScKD7S7GzuxciZ
s3eau+i6AXuxMc4WKSCSumQCEGB0VVGH8ELkEzydlthAuVbHSASXJVtwxppGLXptd+LbAu233JFb
Gcm57qeJtt5dJfhIoIC2jXkgvIMPn3fPA51ubR8LrwnDBmsd5SRUBx6ZWHk/F5DTz1O+QWhSJfJj
KzK+jhpsD+Dkrth5jfVL14lCbx06XYgMFyB+nIbuUex0+QaTHrW7b8OLJX7QUOer6JFf5tuA7Fl3
DSyqxU3imI8PlgO/+bwmJjKrNjt4h4zUO8aDpfnZr+AJsgMxaKZDhwz9IaayKyNbCuaWQgCzbgax
rsuPsUIa4gvO9DOgSP/QqS6GhkyDdv4idBsLG7VHCEklVcJNFyrIXuvpXowB/At4PjT9vfbQUBhW
3RgfMbTqaX3aTfVuEH+q9x79zTZg5YQJFxrakDJqR3u43SOSqPxMFSd7vr2rAiEDY084PNfgRH1X
e7CAmJU/TKhn+a6s/IFm5FWawb66hDHp/Xa0HtoK+bQFElV7MEViOOXvXGa13yFpIB9viMRexz3x
h6Fg2JyJa50q28o4au25ptFeH6b+PtLuguFxTl/VHtebyQ/DN5DiNhVdnKNgXCG8qwM6OEpIvVzS
zxkLw/v8bXivUpbyLjMwUfKAXp4bHSd0VG2cjI/Myjh89a1d/+D/8JJe5Kf2jkZMg4JthuoGClwX
qz8De8CxBSu5kXiB9/opk92o9SoqbQAPPhbo1GDHwLUHXIEdoAs5QvSOdix3uj/t+e0GSIa393kz
HrVjSHTz2mMgEQl7FyOy4MP0T8F2fky8BJFlK0Sim1+k3+G2FujviwtqBenP2OOHTq7Meg9Xz49G
MO9E2AVuuVOd4t3aSBtiJpO5Vz0Hpmue9CeKLJA3gCmdVPxeCFWM2pe2Bxa5yem0U7ijj2phxWTD
paHasYEOCAdVF9ALwryP4n5yCEjorYtwOEzZjjaGfh8ckKV4krttFbuJnyA/T2HuQjRV35LTeNBE
W8E3zFO2uII/AOizw2NIOHOl2BYO2kVyqXgTFRKeNh4L1PORpbcxIepzB3TjLqf5497eKl8EWKz6
hdfo+9JXj90OoGV1d72dNRdv+otAScE2LoVXHND9HK/RFsZeSBYqH7OvkeXdpRrd8THysDDBVW1+
1d+C9+6pFV0EO2O3ekIriuhz4mLF81EEj9A61Wgzrb5ID+DZi9OUnAv5UJhe3Vy50I2DY/dsIzu5
eIXC17cHYVsXIDFItvzihAz3EhMLxyLmn8vWlneG17zGL0RR8Y0OWeBDeoCniS5IXB8KHIAMu+q9
rnovo0ecS7mLpYdKvUMNSUKUX92Z0hdZF8rt5AhivYsjNPxZ/GciR4pov7F0YvojQxD6ZRWRFYA+
alhctISX/wsIuxAmuJuPppfvYdxhRbernTohZh5gOafUVfgswS7TFZbz9qw7SBIfh1cDCAI5rfmS
HSM/00ynw/6wfgGjUASeig8z4mkgFA80s1hV0dKh1WYCDLKnxu7uVdOdTrLlYDVcwPLQbTH3xnaX
d1t5RLHGH5CDUOMn0k1W6NNrIrszWNrOLj3Dupule0r9IubNrNlBknhIDbNOY/6nmiGcps0Ho0C2
CXFG5tO2meJ3FPBhX3nhOdwOP2n9sWrK7cSgb2IHTym2EFfDa1/wkwViYUfPHTwR7FVPOBa/LdE7
eGppDdlgA1+Tr+il+4HXBNZnrK4+NaonrrVFXPCGcuq0E5tjMr03XykMSAXEBHHcOgl8ncrhvvjS
MQEC9kmJzs6PaDfSFqcBJTewhOnzbfPQq+x0R5sJfBDlAxBAZAhEeRAdpeDGryVul04DNcjWtuaO
JP864z7jZA+IgUrw4suP4h7NIBSB9OQA/onikHUOkQ6ypXyL4Qhz1eCY+JAa9u1njOpfsstMWDQY
d+MB4CLVOe6jt84VqBQpy+olfO4xNJJdjLZjfMGdnuWzVb2Vz5RUP9v4nkxL8DP1rmvdQD1bxV7C
9nwsaTPNW0JHskfx6IZiRb8bzmi5v3WC7Vc+y/sjt6Sy6a/ti/4WEkVpiUPxh5u76bRxG8R3SQd6
TUPiye5+8QuwCvzKznLxS4M82KpH5WEkn3gyoOP1p+RDZt0beDNDBJvgTcQ9eEObBqoc7eWX8kf5
o/i0TpCYWNlT17gAFwAtoFTXhVbVYWpjjx6pyq/YWuojQ3RnnZUDoyPaYmdr+tplLO9xfI/2LW44
X7dj+yN6Kl9w5CEru9wec2UbtJcAlX3FliDk6rdfVaNytyzBgCkpjTa5/GRGrf2rtRVITNvgQGnA
8NBNgc9DcLPJAAjA28jvf7T2bOPn5HHWkKbbARbydgSLAOnZ6ZEt9IN70tuTdUbH5rHcFOfEeJ0p
o21E1Z3zHvJxf32wzsE7/aoQmWjxTbxSY3v+oAGkL9H2OXwhhYKmDh7fAZlfPZl3qbVBRRhiMmG/
fzHO2ORRF78oRPLEhklInreRWcf7qMO8jD9B7hbvykPxdEM+0DZekBh6ZCT+quK7HoWtKn5Wg73x
8Kii4GJ/Igj8JNnG+Qa6AQubc7IXzh0zMkMBPSGcqN3KR0egcIL3DMiijfjztpc9WXydD7qDcZc9
U91I5PsWw8wErVTr0SiEYysEd8HSTwmwH6WyvOwOytILqidySNGwNgEaePCF+4SeEX2fqRMMAF49
rY+BDtD6mFXhHg2OBzM7WlgrNheIBAUZuaYkCf8ZQe2//pIte9+HqKuAexAfW8yWnHbpzq2vXzfr
U1t1QW9PiOOBtqyIA//5eviV0i5Am3MB0reCXv3erIj59TEMx0jRQ1P7wL6asjnLYegpf3vqP165
nkNbcPTfZ8PYpNikSXMFKA74D30nGrXbWwWRaN0E1fIe665Gwx5BwOVPpgHn00NDOocyHR6+n97/
9TG/H4N9Uf05xfrg+hz45NGWqQYV1H+/1fr49+HvvTCDt/aPvyRqiK1dw9T0/QdTWRSe1+NiIC+T
SpwB11P87e3Xrw0iFEFDYeK2wt7alLmns9LqPZBRFL+WGm6UTxsotBT0qgwVZFQcNSPc0NkXfVmp
TkFGzyuKqV3NyiNsK/LR4dpI1rYrWf4liroT+lZzO+ATNVJBbcvUrofmQxQgqZi0p0aV3y2j9acc
HGUrUkbDGzXrlJdQwSJeoWVhCRaAEZX6zySoidPJDfIcVjxTazb9PpMkKsa9uul7aSvWwAog6llb
RQMmGyYv6RCPjt5ou3aqweCJj+WK9Un6kVOOT4olEQWL+DoM8yG7kZ79H/bOZLlxJV3S73LXjTIA
gXHRG84USUmpObWBSTkE5iEwBICn7w/MupV5jlXXtd63WZWOmJIoigSBCP/dPzfJoA3TJrUOdhqC
92Jt2WT3afEmJesUVA7N5s0NQqqzRpaKSzm5ztUuVLA64uQubulLtHzOXULezx+QY278niQ30YQb
p1DPdWJ8mN78pXQzCtU+9QCTaykexiPghfbdrMoKLkAYMCV16W/pu4sPbW3jzYg6kf8+Yhddj0F5
j9VMAmitAdhluCPZATB95Srihl+lxKxXOwg6lR6MS5zf6sj/MXWjvaH9/DtOkosp/TeZYWG1+3k/
Zt8s60bq/FupFYCBcmYRELf4V/ufcRl8MkYuT71JlLwy53gfJ8muNg5zgzXRddlOdzY23a589cm6
WJ11o5rpBjPJsSiYs8wR6V77oVXD/TTReKoV7qjyZsqYCAHliEkvFV22VtpjLcbpPlK4Gh37uQ/3
Q/DkORCxKp92JnfeW15A4cOz1bnvPE2fLaY/C06dZaef1Dit8zGENWNJiAUUyKJ6FDxnIrV+1Gn/
2UozYtjgsNrjGq8wufCMQYY5d76lSC268Yn47irqLId/ZlYH89vb1OMXsm7ONyqXqQxzH4pueitq
hQ4a9qipIsdnVP6wJB1icW+cdAtpw6nKQ9b4dBYhg7k9eypnmVOzsExTYzrGTfq9opfKprJeFvq5
Dri6gkSuV+XQjschS88jfqBN644bmHv1qjDz+jZpza9zTQVPYwfGZqAVm7LAl5EE6bEt5vfMmzml
2BZeGfLu2ACMDd7Ar+z1mT5JgNg4LxOV7kLh/OBIohm8e4koGugghEZMpcmc2evZHJ/HcTgNebJV
XoNzl7wjiBUo3PLRj8ubgnQ5ihXyh9D2w/iiCgSdPBzo2WaWWdudvZaJ8yz6YFw1rv3RfDNF+LPJ
iuGYVTxdIzCT2J9OtmtFO91w5+E0cfEaolPnJnBDgMFuY/fGio3b2Yx2OHwjmAfqFKbdD0uH9iZi
85DX3jNucspniMGz8pOXeYC8X2JfGCvW0UzE5iJstoYCduNP1fd0KrZTJPq7zKyCdTbfYn6+s5qM
9Yeawp0jo5+R0OlZ92+uxWmuMccbN/c82hmZbsdQXXCjh0DXi5+KLryOArSVHwRfVNSyyKC4phx+
Ou38iNs5wcfAtjCKkpHasvTkee1r0rO7oNmRCDuOXibWDDvyoMm29UtuFe6+c+fb2jBeYt6bPLvu
G/yaemcZKDKJeQzkxKzSS9Z9T5mWtl5Jns1cbju5Nw12zEnsEk6YBPIQISy6IihA8y4uLFcvscHR
0bRKlw4rVS3vqx+Dqr9HHXMelwFkcSPi2dw0TkKfkC/Xvh3B/wdMaA85WptLBr9KmbiQggY91b9X
M9NP10D2NDj3HFQeoZiNyX2cN+9u3T43pb7lOb+dlX1oWNCOfcrUlOSVDBC9svAp0s19Mc97o67v
E4e6B6PkwqB8ktlRkfx0xkdRjQ5FZR7hiCq+tx2RYQ3OUeTNbJ1SW76ycZiuDXfA0eWZK9fJurU5
5N+MKogxV3c/qYEa6DNqjtLJPjNO3utOxJ8BzA8Qd2I8+RFbfs7feUMFQ53R7MM5afK7x7ZPfnaJ
Pd1bHUc/4MldtDTFYK3mHQiZblcEQ4I82KeUzzVv2VjrdduVd+IebAUEdhwsxQ+3sO31d5DK466J
v+bdpxfPvNVNUI7VZFLjW8xbjPo3dvGFoOWtHJv2Fnf14ipFULcqQs52pA6RzpnWdMWLEfefri3q
DWQurrGLVueAsyjyHIoTHI9m0s+JN7esTkMqeHi6I4xzNXPPesLAbm+NnBjb6Pt7E5QgVHZ6cSsU
87pDBAnw9o51dS8AUm6w4lKMF+lXcwynFRmtI3V82boc7RZPtftqKgpEI7PkqKWuZ+ep7MmcbeBL
8bZq+5uQfiqJWFu7rJ5gEa99K1vqZBYCe4qS3rH7jFHEthUFA+shyodj6VTWWrdrIW6M/uwLYDLC
ZMxAuhevyZgfKKuOLhLJMSwwffpi+kadcLMyWySjokCiHRD0s+C2gKi0iYc+5NEyJymB/rPSsRDa
6/Khb5t2NzgmgJMWCSCwb0xY5Lgux3GTRMAAlAVDAXPYtu3rb1bmHf4/5O+K6vsfImW25Zr/MVJ2
Sdp2+V9dJ//1T/rfQrr/58/9d6ws+Ac8P8sKoAVTn0R661+xstD6h+c4rrBs8Lr/zJMJF8CfSfTA
c/ntoR36v/Nk5j8sn7obKnsAZ8Ap/X/Kk9m2RWrtryBj1w3pyAyEJ0ib0cD2V+Bf4ieNm9VtdsyH
KjmEunvvHe82hCy3dkBf3QRcwkMD7l0xZsEhTcqjHKds7XaxeVC2jVJSc/XyJ8xcojuF4XwXRl3F
iLj+yMcqW0ur/zEWFLxVcq6oYEM/1VL/HCq7PLdTDdqUN5Ivs3nXUnC7bJQnaicnX/VbKl9vRfpm
ThXJe5s+jxGqOZwaKnCAG6GZ/SRMinjqypNDMP3k3vdyokSubt+LBnvw2Df+bkohsc8MHvpvMmZv
1wWYDsqRuk7yWxsI+NDd5nyneTsdiqHbj32d7dEnKUII6BTwrCq8S1lkQ3EoS8I5Bav4KL/NDDdj
aom3wpmHdp+MSb2ac5P1YiG/GcoKWSN34qnrRHLomuhrLNIEqWSAlx5JRD3LTCiOggST+jPkugHt
jCKYo1MIJyHXXdtblRoGU4aathBfmjA02n6j4CbuARDAYxHxIYjwjSZT3l1sFqFT2KEtZ8OFyLQ6
VFm9L6KEOWw8PwaeT4M0lP7HwPwch+o4xOXwQxFYm9voq6ZuZl2EsGZBmeO9TBtr02CWSxJoYhXY
LthcxA88+6WMiNrY1vTEGYlqKUw3A1AUGiInbArREIGvG06B1uP97POC1gI9vqKd8ThTUOXORn4O
4YdUijumwFVsk0p9CJzk1++euhgBAoLxmFDzlZ+CyKEPvDZwvnCHKTSjdWCG2UZHSbuZwpQS2NoI
DwDybqLQVvtA8EeCyb+BAx+f/EDKne6Sb0Pspqdu+WDiM//1gQhl9sfN61ev33f9ln938/qFyEnN
/eg65+stwG/uuhgImKgUeDTu17/8juv9sWDnK9dPZ9BEu0Z6D397GABe6bOd+9dGtAW16X+5k+t9
EjpHaewagUTNX/B/fXjXn71+1cmEtQ3MJVu2/MTvL1xvSnA11a+v/PH4fn2nMb+4HosmKVE3//jG
Pz79/SBmCi6MiGnraGO+jYOKqoTlQ2vZHS2szMNYdZhnLTMUswFO07Bk892QDaOQI81H0BiG7I8P
xuQsSj3VUwQpEYZyFglwD8AqacfaiWjv45+7/sz1X0l/oSeC+d+SxbtxdfuqzLzaNsQasT2kTXsg
UxobzYWOLvrUgGAyjS4MJkvaOF8/E3ERbOcIfQxuBpwcn/ZkgEtHlcIs6hqTlQZatWkdvGIWZ/qU
xBkYGp+5iX0GyySXNU3b568uONX99etsHuAItMM58o3pVBps403PlggP2jlTSO2cr591OSOOdpoe
0ErDVvACGxxY7ARcijoxtEcmz+Hvf/NjuqR67L/j8h2Tir6pkFqAPBOgjLV3qovSO8UandOKWeM5
y/M+j8uoL60DdUZXKUOk4pS0bN2i684EbM/X77p+ML3c+nVT4CqmHyN7sz3iB1Oaf+iowcJQsFqO
wol5gY9gH4SYTmz+P5nNgdrrVWdJwUKz/JZFuJ9FkxaMkiyadPzspaw7b68aDUi9gXM2VQUVuT3p
o2umyvf88TylcYALr3oqymmZ/vBhTFn115YK8fXwHba618MsTgVneiQ8VP37RLPqNdjoMhmu3OOY
VMd4KuNzunwYxlTcwLSDzwWwLhfGJmhZdJU+dzgkWH+9JKsuonwnpJOf5wijLFXxqgV2o0EgnI3J
YvwTqflMMWx2nOvoJp75p+u/zxrZ13SCdHe9mS4H/fWzz4YhTwgvG9qWNoJ4l0h8PoJQwRnvcM/8
v7bvSodWOuJvHpkCtbMSvFjDoPIzNJj8DKsKqyXFQ273CAlhlXHeOE/jTG9gQW0fach6g2lUwA/V
HPyGdPe1cF+uB5YSBmCsmCihCqL80jhVcZnbgZ47LIxYKLjpGORQJwc4ymDC/O5CVS0tbljdqEam
pAXxJZVfclncK5LH28oPok2VDYsZp+3WIq3zI2g6WpQNtlBQQK073y32lRD5a2KUFCtH6Z3txUhO
i+Y5XjEWV8bQ+C8M0BSlDN6UHnYAxADN/6a9XMFD6cJ5+fWPv29foUF/h8H8/vL1Z2xeHnSB/u76
q+Ea+qs6SaBIXUEyy4frD/xx178+LUkptJEd72jJIFVx/fbr77t+OzlE/pFidPyrXkKI+TeR5o/v
V2VrYR8jDydNa3E7NIixvz37v29e3ftXH//vf7t+1g8OqDQHzkywtw2okgCHPErV/VvRIwFMEBar
CHL+5H02pfzsItlszKL59Gb/nTjzcOmpRt1kA33a6fzmOiZMHZkf89HjDeRkbN5C9tcEMfeObQ0H
FWU+mxOPn7CrtdGRJh/npN61OZGzorZejVABtAIv2M4A9BkA22TK165fPwxeeYhLctWWpjFKo4VL
I74z6i1VA/gOXAECs7LwwOEgWlKuW08W1toJyB90FtvXInfPbhLRoozR2o+qDZJdmLaaRVrQHOnP
2Ji4tih14O4rzyX31tRbmszedAn/1YhTf8cQpVCFefHtJlw3XfuE1gVy9ZXN07hagKwHrxLTRjvN
SHI/AOmmdllGrXRcGO9FXTB2SLDEyDE4NDGDxta1ik3V4gdgb9xDDOJSy4lwZZr4AK2KbvfUPBqK
0RjSVnis+Mg0bcZ1VkXHrCPlY2qAiFEzHuNEkD1N4nxjN16EEYa9bBWIY+wyRYNdPNJ20BrU+6Jq
B22HvhSODUY8/Zov9bRRjqCRCf+LweugkjY9RD5G6iKTJkdmCxkmxq5k6PyjBl2cQQzs6XBCnP6e
uLQkF+YjbGHG6DiuJwNPnl20b55sGd5H+CMSJtEZXYg3UY4nE1BgvkkMg4j0kD3Vtj+uxzmtd93s
vZOEkafYVO1Oc3iyFvPuJ7cvzmWm3ssXsu7eZs7rvTYqBpFm/9Z6UbYJR/9T+6ba2mO9yTqF4wUB
RIQAZwO9ZA00Qqscl36XrOGvr99tk4RzePEDfU8bBYbNPsyPFtn4WRON0Bk2ytR11kH3Os/RD6gJ
B7/Cq+VHzHfI8x3DWRx4xsRFlVgKzZM1D/ml43DsktCE7R+yaciJqsERX+VuTYWrqZ7BK8dsxSHy
/PQdRbFo1JO8jPn28gPjQbJpzeqg3GEdT0UHOtU7m3UfX0ozp02VZxBVZw02gwkZacBBqPBEPe/R
sRn8NZZ4pwdq+uJhmqK5U10SzbFEHfXBX/R5t+MAXVoVlTE8Fv0NJV24e7jAravZZUIRhbxSJPY2
OnwOY6PHDD+6lK2T0I8oQkxy2nXQEVcmnQzg0AqDiHpJF7QcgYn6oBS8cB+7/DcMdpYtn0Ewvzip
4i0VYRlSpjj02j7EvZfcMEtjzuxf5ERCOzRvlN3lW4Kid/7EY3QHIJ3YHQitY5uSKVw5oVEytr1A
bICcGGyESbtQNL2Q/nz2RPIxLm1JY054s/Bssc/720Yw5Tc6TitugkhJmTIWQhpyNhNAjq1phM9j
K17SrKWzss5pJVFNhlE58wCrh3Op1qzC9m4pSAAX7AGpIHNOaYbHOkPbpBVpDUkVv3KJ+8sZ4Nsm
KW9L+Rb1uXnU7fimm6ohqtjdxokfnPux/hogdLkk+XCkLYBqTQzDowf1Y4xVviPKSFEJiJSCouxV
WpNCcCn7BlWp10UKrdeV2Yub+0Rg46WRiND42gbgsqMripru1NiDAEvAdMaguwNpU6vZXpbYeE5m
wHNzWOc+cZSqw7qSIG9VUua4Gad509fGZabQMeK0nxnDzlrqJDucs5EXBidirKStfI5HA6IRlbe0
zlgYX0sZ3Bus5KERgar6CGRZrjwjCBlrsZVLbYzxJd43i3Q0hgMYbZEKj4H504786ACXAX1dgix3
soa/vU/vrKHL2YTz1NrWvmxBu08++AqDVyN1NZPypP4OHSLtPgMBBAnCSbYB4f7OjnW8wkCwDXOu
CuIKX/lcRYe5DpO1E1UcwWK4KOxkdsqMzXA87rU1GXow3kGoHpjtIp3qTD/Es/+1HJS7RrkLVjRC
gXdbIn9dk75ZpSJ9FuU3S6vvzCyL9bcTbw2nY3JVYF0OA7F1VeDvBmNp815Ic9EjXTNMie8Lr4xO
0SSD1SSdnzESxooyqf4goJXrGC8R5aVEer8KpY4qj9mmGw6zdEVboAXX20SSzpuvquSi5HTdzzrB
H13wRK84r9ob+sV5P9qaAHFMQjhPnpTfsbMoinsx0HqcmMW3yOIKGCKhW4qBXuMW6UFDdK6CYOun
2NFDUscZZsNcq/00gEwPLbx9kyoRVXEVWaV5y1FwFkEBLTt4KHV2keaD1P3F3Iw5WHuDDJRU3anM
OZ2YzlcJPFm7vAweHqtwhLyWyxd3Hrx96ekB5sxDzc6zcXFYli4ppzpp14zSaMAD+6n9iO750nsH
/9KtqyE8pFZLzCn+ZqdVtekd+l+XIXrkw+Q22zDZDNAPSO3o3rtvQQb3Brq4SgOK1Cer3t3XQSW2
QeM9loH5JSt5+1HwozdZ2X6HI3DQSY4zdHS/0UhgPjjGj6AYDn0rw4cRjPFqZjfkgYYQjXWo3eFN
pSwsgule25KVfyE/yp7Dy8gYzBSxZIk84yysMfM6O552EtG2KjZznfzQjfPV69BNOIkw2kBi3s54
1ThSTnmFrgXCkhfR8GlUMSL6AbJy4w2cdhGEP7oiwD7l9Rj60/irn7gfokwWOgPCli3KJwx6KpXP
dTF/j+ca155DsLP3grfZq61DFRuHyJ7vqorXNZbWWrJtwDk+vndlgTchmNID1eVdPD4kTbdmFvfN
K+eNoleH0tVnBpUo7+9dY2Qbl8oJ7NWAE1J1OwRpcmwRpTdFBtekcab5Fioq89+sei/RaEoze6BK
9N1w6/SQdPVmGia1Z4rMBFjK5yCFLn1dctlZgDFLcYEm2h+t8mXvO0Pu2SVhcOM3cu9YAZlB90LN
Ka5uKu/IvA47ajSaHTVwuzADvV7Swx5W1POodn6lSxQDqMcWaDRbrHR1eDcFBJRzV5wGPzskIqOG
Vod4fhXU5nGIwk2rovswH+8m/dMVndrh/qWEqqNlOJibRTGPX/teYrtUzmPZmy9TDF0bhwPO257W
p0qcpLhxAVEc37OMcvXQUzzNCqujE5zsUZen0XYxKjvNG3RKyFeu/8Poqh/S5rQZeXa4YvptreMW
03Nc2MwBotsqdPTdVCB1GHR5epXD7jMOiJ3ix6opLAzI2gPGSBf8ie7O6kvaMpBKknSZkFXU1M7Q
HBrw7n4TTJuqnr1TU8fPB2FW73QgyDkXR6A8DJMkvMQipK1JLVt2391XSB0ruLA1wTuKIpglHGzf
kXeakCAInXULDeEx6Z2fdmHiaILxwYkNrAinYmLQKd401nVVZn3GLJr6iAra2lfuLm38AIBHqHcM
ScaZrCbWC979N4nTojvwp0/puNe9/5pFIatrG0pGP7esp8WZKeymgJF2A92eIgvQE3gSxcU05HNZ
NQIYe4A5N8TH4Xs0YLrTYwfdlSttY+JEV18Rw72jh8Gy2zkZXgmUmY1LL++xE/aLhu+jKOzeWAqE
lwvAwXLIu1nw++OeAWrPRdGQl07Wt0NLysA3CAk6bgVitW7OduAe+qVDXTIbm0aKwXRFJtWl1Xc1
NPeDHT+YoVNsgtQGZzl2T6Y8Q5tcAlwzWVbGtgy7efZtA/xz2C+TbeolHdo8IoOhPFLpaxu1WwtP
Ei8FO5yIHkefjhQG9emdB+oHFbhdZ9K9Jw1+covuYtG6iD7eX3iemLdGd3bs2DuvC16nhTw1Vu1L
HeqHrHZeGtGz4u1C7L9G9pBbPayXGkppvrUSHa0oWIVjvE78fNhkWLVJsBMDEftp1A9JGtGEZsQX
Otv809yn3mZVO0V60wb7KbMxpLflsWf8tgMv1zMuco+NNaS3fV/e5i1lLMvZoq4ndnMiEocWlR/Y
22C/hZJWkEgX8bYW9u1YmiN6ZiZYSsM+Cg37e+0Z/olNEFM3xH/galCg3Gpd1Ec1cnd+XJ9AQgWH
Iqq9lXTDlwHt+tWjbPlmFFBwey4/SOvfRf7YU9iMJC+DPa7whwSSyHZSfrAtuDhsavmjqOEoUQGs
Kb5Y97ieN6ZfuNugDth8Kab9Gq4sr2JZUNJCLqjgouhhx0RNRMLqDgE6+ZZdj7fOWBM7BaPExguJ
OI3VIWpxk3mcOqIG49gQ2yQtozvpO5csDYYdR7J7jEb9ZKfDPbCeAOPnUsoVGk9+KMm2mxWb6fZY
kYGggojVUXfUaXGYYxD+VUz8HADDUi57niFPYaOH8zO1dAFF2nZZ5iORymD292wrj04nf0ZMgw8J
CRXO5MTFyh6/rM9yw5lD2BrkvR2PczC472Eb9tm4bsKOoviqe0rb1qYDmk1PkdrWCWfDkVkDYwoT
U6/0CSx1/a6Z0ifLw60TNh2eSgI+ctCaqIuHFmdhluWxDn5AKiPi8t77N0Pfljs/mVgEl1iCcw4o
S9QH3y4bwp7uhCvDwZygabhRNVWTkxuth3C2mfYn6yYH4BZY7g/ftLHdafkVjnzQUbfTxU66i3v3
vcsrzh/5wBYDVwBd9R+TrHFh5j3rYF+TUJtuQ/TmtWxTZz1VKVesPFzzjLG1ETiMZ30YRu9JRSVF
7LRrMBo27Z3Lqb82C4xEI0uVMniRkep5jgHU2aFBvVzP5hms/k3Wk1GQbfylBmfA+o3hkWk267l5
F0jWVvuicoyXFBRXlznB/OJ0b9gU2M0q4xMzGIvsUaB748dfgBu1XDrc/Qcjd+HEYQTpwJIhA04R
MoTzI5zly9SSEy/iMWOcZMP7EfqDPsdiF5vpy9zcyrSTFxWX1X1CAcJuZm2+LdVLKVANKH7ejL5B
vNNpdm5ucv0YS2uVYWSjPdSkqV0XT0JGPfZqlqW2Wb62Ag14Hu3tnM3f2QrOrm1uQZhfaLb8EvOK
oXGnXOfvBaBCt8Nvki0j6D70vjhN+hP/wd1QDE/KoELL9xh5WF09b3hXpmy4hq34aCO6FoyGiICX
sCGdhafWzpQ85ezMjpYTPvSzfVP64x7840WZEQU69sKCxmmdgspzadlkOPmCKkoJlNM9dMubFD1y
Q7WxsS5z50Z3Mjlpf5V9zoNaDjXaWkhgM6YTUbhLcBKkvYG7hIDRaMyHQBBL7Ax/2oUdR2bISHVv
govVqfOiPTzHk4srGlvDz1kLWA5U50ZNYK6bb5Ec9iLWj8EAH0uO3925H/fxZNyooHmD5ddvywry
fyxC9Kso/Fn01BHUDVYukVsHLpuL8byd1kxZQJKNxPkn+EkARci9FjJew8EnTjsZ9yaDWdxZn3kr
zyqon8RgUk0ftZiTawspOsPN6jxpqgdXVttS7Zf7r42dMYR0SM4Vi09TsgeePy0cCFvqj06xCvFw
uGwVpXLwUOCwzx0vPU8xwQeLEIjW1V3NIcL7moRyrmWMepy/KSEI0taWWHOxbekmwb6KxmKA8QzD
Q9HXmM2K6EYSABC4XNhdEA9wvruG/0Sd5l1u4MSusvGjDGqyuBONXZ5Y+7TJXJAnN4Zs84NRPA7t
Z9rE+tQI8V505ZYwKNVgSU/zhtmaR2/8zhqTElePaaPbD6c5oKZ8ADjM082mHIczJKLMddm0JT3L
Z1QwEmhDu0xFf8zDvPIpq721fVbkTduivJT3dsjgOXaMaRMrzUPjjA3jP7gNYT4f3JQ/PzfF90yS
2LJU/r3LGIHHTR/BCvQYMvYRgyuWlwSoDeB8Bo1AOSe0jdEZ6JKypAioKnYZnfCmhykTEyMjVB3s
60DueQPhztdYSigzPRpxuQsSWPdUm3JoNNPz1LWUDNlWvptUcOySJr1xhnQTFg4zqAoyadzziCt3
donAWMnZMS7UczNVUcWdk7bnqUQ8VH5W7X2k4xsxoL604rWKtLsdS5f5g6duE5avbs54vDccCnv0
vZFY/oF3DKpBl30JqdHeaq3AtOmu34B+3UGB0ivqAbt9ZYX3XU5ExTWHtRVX2FKr8Cy8Z/KIRLXb
ZXuUYpArzR7k1rAvzPKDndVlNo/2bAR3uglvxwkkYzgakMfQwgaUgv0UEHIXeXsxvFiuxzBttpPr
DTt6LHAZlrcDCN8JQKK7MDO5brYipJmrt7mcON8SrwfmVD2K/F73gCwpzGM9G8luWxs+tvrSidaN
CwnRQGUwjIdAHDRxypWyyFoAfdogAqGbm/cBaum+NMgmZq5mUZ+LS+J4T76v9m7Q9Xs10YtVD7O/
bpLcPFBNyg767EXInUOPTV7URM6D6eSmJLvr0Sezlo8Xm77cTe0gPboEfkyzRo0eWKJD4hVJ+QWs
7gezKXvlH+1qGndAXLHsZgkqtIaUmpifKg7lA+fmn35MSwvKaYzX0h52ORulLa7xJPDz+wRkbmXZ
8DpleS57edPSIX605gzcphjumfwTVkxxcqYpRjMz8hBycoTqASekIcvwYo7Da0wJwnbuMp7grA+2
Q4d5C+TrCysRsbE5qG2TzuAmB0vQIqlOxnvkt7uodQZiQN7eMAd9n7SEfjCqkUg3K8Azg6SgQ/n9
HhPbfKMNiYwwyH7PVRz5sx0/sHO+M5A4dGY8cHy0+B2cnE4J++wK4j9yqp77ZU7UXYn+Cy9qgaMR
P/zX7etnarn5+9+uPxJcqwCubPXr7etnf/uehCk2ebfE5K3APZT2kMzrYk7znRHYj3/cza/f+m/v
MsgFRsmpJR1zfWjX38PVkCH071/+6yd9kFodpnVWadAtY3pQhiyQLHiXP/H34/t1P2VnncFPh9AR
l7/4+mWl+hN7pmT/93u+3v71jde/pCUqEOuI0Nhy1zHS0wLI/+/f8vtXXZ+46824gOjjl/RsXG/+
fkahvtO+IqxTooznaHARG0K0Smzx77mtgIKaHtkRqRXi3UDxUW6wcxm4Yo42nmgn46JrW8AKBjbF
rJm/0E7umZtgtMNjKtK9ZzoQmDuUsGnun3POcGlnbxxL4oljyRpXabPiEqu3qTdxmoe4pkPG9zaR
tYiOxXFxpnpl+Rz2zYG+pcfATSmu+cTnSSp8Lrq122e3FCUxMplILE+Gj21ZnsGtnIYm/baMMNRk
LGuF+kKzykfW4pDuG/esbWcf4iVZscTw3Z1RGreiAKWXA//ElCT1pgXyiuMvXOkiujcFJ9SUhruV
cCnPirRcBXPtr3nDlnN450lOkeXQ0yPknpo0xElO8D4R2DgTb98zi6elM76MyUy3llcw6C7sk+6K
z1nx9FaMuES9dCiMIGFE+9yVNuSejHGNz0ELYWk8cmEj0BvsEdKsVexNHwItb9JkmT3bWEt7PGPN
wZOILWkIIGBgutxDs9QE2AVs4Okrthx2Dt0uClrsy0ZKWWgLdlYrRuZO/VLk3vdKi3EzNNN37Rdg
NDJq6ujIApIpuQZaPZSNYX6Lpf1U5Sxva85km2Gos0312puooCOdWiDvbJtgtzISUNhZH4GeTUO4
EAzQ02SGGxQG+8asub+MWEBibdSEMuCIMl/3HWfTIWe70fsWjnBNXRNFJm+Nts2V72RPOmJd4YGD
YNjzdQYFiZBGP5qpPnFf9vnnxEVta2Dx2HV4TK3E02dfkdB13McGibMZldzZPlN5/PW3nMa24Yh5
we0MY01vHQ+eJnVzjr7UbQTrbZir7dh6L1SALrkFb10aebPrph1fZcwUKphSPfXzc/jSzhQ0ZN3H
YiqeJ6aWTtx/Ncfe27pW7uDloZTq6nnyaoLlfwDt/9np+2eHr70Y9v4ExDMusl0hgNALlkr4+v5q
6IujhZbXI05NE0MXcL3hjZ8xWUis/D43cXckTvTk1o3YGgU5RBq7ol0gUYXxnxI3E8dW2XtmKIDU
yV+crMIIvzgjWdrYL+4yDoTKbx85Fcj/4YFb5r954J7J4SACV3jo/n994HNSKm9Coz0yCM6Ohudi
10DOozOLyVmfwv9oUyKRSR7fuWmc3EyCxtj//ORZ/+bJQ//whLVYIQNWeX99DEmTpN4YF7BO+m66
q3P7mFlpfGTlR3pn9o1DlesAROBjYDQsGXrzxrub47L++p8fh8D7+fcXEauoEzqWbQaW5y2uzW8f
D+yd2v/9X9b/yqppoubHl8e+jqZdHCjn2HeM501OgrpN34ZZVvsq956sQDaXILMohUJsGWrnWEet
cRnCrjmzoF+pMtAXiWGG61XOFd0C8+xITtM4Qq1L5MtT5LigC3R7qY3WXtc+83BlMJMu84gUdWJ9
eMEwHMaq2Wdh5Z+vH5Llsy6f3/7zn/1vjl3fJrph+b4VmIHvLy/PH392b3ZB3A2xPHqWXWCqrqtt
+n/YO68d17WsOz8Rf4hBDLfMyqkUSjdEqQKjJOagp/dHnfbfDRuG4XujGwVt7X1UkkguzjXnGN8w
0sERQ8gtwBci5VUuW0JZlKF9+VMpn90hpK4T+B5R0ROkHrb+fdIpPmHx7SxQohhMe2SQsRu0XvaK
JL+RukMTPGX3/c7/f+LG/0UeDeJdlP/jIP9vGeizn6/o+Z/C6H/9F/8SRoui+F8TReZ/oiJPVFUR
/1sYLYraf0myLE4VyVC5FP9bHa0YozqaKA7dIKvDkETE1P8z/lz8L4MsAVYRGVnzKLr7f0nb0MT/
9YScjC+ByoMxKzntoqyPa9Z/nJCpGBTNVAvUNTGEEDKwtJF/wVUpvTDDshTRj8kiiXCb8UcONNhV
w2hPRxTanBhX+N7Gh+8fSYWxv0roHFJvENk1/ngJUTXvxx/vPz77hD0tlYEL3Cf2Zcqy+fsHYcPl
PCZL6J8//vOcALaFftbiQXzpiGIkG+cdA/R+JFVj8JNCXwGkE2BkNEJMgBMN0c37YVCMF1iraZby
PL8KSCaRQFulCMtsgegcAU20xTjSOywk697oYs+I7ty4dYUiR8t5GWWMFlKNsHNrHXIyDQpsC8zV
DLLa5ZrWefPA2UJiKTFB6c14sKHOxiy+SFWaOeGM7VyAluwWUgUInKfeMRWKoLETCot8P4Ry6woa
7ylMdLYFxkyTwEgXk+dMRuqFyXMK8Xqq00V+jcTi98OqrHgojQhbWeztNBZK//0+3xFI70dx/ATR
WbtFFr7m7x/iiwzxSRdv+rZ6+nE54EQnpD4tIRyT60ZgJq1kbND4tRjNq5AWvxL0wxEt20kNNkjC
QZMTyDsL0Zzz/fQzJVQOODsg39f3/9ioiJ2sWELf6VRwqOP+/SMc1Wn//uMwlu72o0sggYiNm45Z
dO8f+HLzfx5pYwzf+zlJR28K3dc0Rlzt+52/f2jjH9/PCS/sRv191DS0uHPeO4Y6oZcQpkjN/OxA
HvQYj4oKn7lJYhU7RjzAunWzOErTwygu+CknttJDAWCqSgvCxZsEKReOXQ0MJPAiS6Dfb+nDV137
hXAoQHk3zZ5HBt3WERGDu4yuJez1YUJQX2d27CXVRcXgQFyhhHrAWBDtl1meIVTFTjIFOGXhSWgB
tvYSLbON3B+U/Idcdz31y3FHnzbISNhW2WI9j/C/W8Wix8k0IQXDJFsD6e/sdZsco5zkAUtBJ78H
OKAhtgUXjNZeW6iTGWZIRHY0lwRMeCiPEehScTZz5eGov8mW9lxQjCSGQqFTbfbg9A6Pg5y46klt
bKgVfG3FyJUmssUifTNW5lnnJUwdXnAnDB/MAAl7NYwvZF6aVYbr3LjlP5TNfH2b9iPeqSeBFmDo
1EvUnlCsSUC3wwo1uKcUdKhxv68GJg2KGS+euxwKxJ7n80/kFs5XOmMqvRDWdzh5EHI+G/BdqJxQ
JZOr0dsSgEnFwoVMziAX67wC0dB6Q7zNwdBE5vDLRKErv3H9agZIVlNNZ08a3t8TnIX1njqYb7cG
c6eadzjzXzmzfzyTBAWs+8gjLb0HvyjNayQKe+xotNqO8vleWiLDDPZxJJCGIJ1QO4Tk2R6C+WvW
lg79SIhnaeiqXJv7nIEV3jXUEdAZ7nY3cbKDukTEUp8fN+IZToaTbaACMenXmPyVn0Zsav6AXJGj
yNYq8OBzNBBFWZHabw2Uf3rUvXiVMc6G1mZDMnoYtv6BZvvCFpYPw2mrfCm/4F+A9S0QfczqGROo
NnYEyUbGkf08K9JizSTwku97gZuARop9X0kyK4WvnNIFlm8K32aXPg/tsjj1W+mq3/3ywrgdijsn
W7vU8zUHtfkDsURADDodo3I4oaYZad9WA6ZEW6BM0FW4B+XCiWf0759wXmgOjxhY3WYeBgRTdOqd
EtmvP2MOWKUyJZeACM1K5+qf8R19yIvqV/lhzv0V/xg71p0BrtQB+gqWSADdryNbI3avuO0mz0W+
rWSvR1JwDvALWsaceU13t1TYwpuHT2NoM9CN5XYwzlHM6kv6ulP5Zb7O+XB3GcJFP5jPwJbk9g9C
U9luV3nvqGdlSRZUwaRoBbHNke525cgpXEczuCCLSJxs1UEcRpKwqO3yo1jVr0WMCYBNuuHrf4+X
O5zGEMPaketLJX+ydgQDTH+zV38Y0Wbafho5PCgJ2J3ROaPvPEdpxK0n4+V6trsvp/wU2YL7yQ82
UhU3nJn6z72IppA0ja/XR+KKt+cvwZ3kz+j+QJIMG1qWKKRll+GI1B7cFJeBB75m1rk9n7+1psf4
k0zvzn2iYTO7a5u4r1m+JdVZhMUXeBxLogyCgDbDLP8I5mLAJtzPtsJ3UYzHtxMcDj3X3uMDYDq/
UIotfk+/bE7Bi2wJGwgKpkYCRnQ+B+4AUM4ohkEkjYkh/oMbHesOPMwPpGhtCSjNgQRF+ilGQPhu
aClqb5L4ZIuoOy7vHfbzGzHWxne4r4P5dKPRwX/Jv8w6XdryEe3w/vJsj0mxSmFgHoTC7gWXl0HR
jPZpEJaacK0GmuM9idHL8ls81JdgxSBh9HQN1M92eOom3h3yIJrHHGsRqnQFeLFXi6chp825q/qN
NvmLmMlmNhMOFo/47gTKQs2ce/aL0Il2AO5Saddf6OzqZCwyET+8DkF7lapfZowmV28x2NLY9zDJ
nchQl5OvbKr3La+hhIaJcDZtXBYLLRqXjBAKaojM0awMjoydBdeoPSsEMyRz8saffyifZxlyCBe4
NB+M9Z9hqavOo29IZqL5AYBlF2aXVFlJa8KI4tp6rbqZFVzKORkaMbe+xYTcCIS6D78Pv1sVJhjo
r9mjtsnxfvDVMtqduBJRN9H2WS7IPRPrVdt5vD0UWwSrY+YiUCxFD7DhzYrNjDxz5kkm7uIZadCY
3gQQvzstZUyQL9JPYy7Pk726GHxlLW9em+CozzmjEcgthIsGVIwlJgWgxkDzwluoEPlXG8TSEdAu
uFJVZmeJI9JjjNcPEJPAMvGfP6xgnzndB1MAW3bZLqOufbhx7jziU1yv037ZKStgBxhVnNQ90ULi
CE5/xOhbidxA8nuybWUTvRegAR0k9ahCQIn8ihfqHlNxXC0CRma3mtQkRDoCcgXBR7CaPsG5eQUe
pJDbp9clH68niJ8VwvNWIUdrhTKafy/B0sl2WHHDxkwFpI9mvmchOo4v1Zn3DZoenerWNGb577Ow
y6OwVQpPHAEJKF0tjlJAk/s3TneIOXgYMYwYvJqJgATQFbiaMwX1S7MaWXrhMJtN5IWRnhgn425+
YnISzfhbOecr4/Oum48dzyKMChbRohfWOpWGpZ+L3OYt7aUF86Vh2Xv6DVC5PVlm+4EB0bic1n/g
ZfBAGzPVRVYF8N7DMenh0LjWO8FrdxC2toI4b2bVplvIn4W/Q5by+C2v/bp+Ofom5zXABSwUn1DZ
p00OcdKtMNxdJn4cfJCcQMo8vAg0g5hn6HxB1zkgtmM4KlGuEmLQzR508NOTvAUnV4ZwRZjt2vRW
S29yMz4nhH6dW0yGxza1290dLIxdHYYFtRLvAmgG6YBeo3oky2TzbEVnK9kpi2w3nLtzeeT755fF
zSLfCZBT1tw42t6xwDV8dB8qitPFQOQKqnEcktn6MddO4vH1G/VMPPz7Y/U6lnO2AV1u11yDkhN+
N9v8S3HLcUZhqvSMK3vCLANoW+pH+2YWHlBU/HDilJ54nADoQmV/EmVPRN+NoWxUWpz11wF76oR3
8iWynznB46bPWdR+2e67yJs+vSkBdgtNdkWAfeBJWnNZQujDKMQKbwaPa7KrFbNArtY4md9M3GdD
f3Mfq07TemprMojHrkTymPyVoR4HsPDlVMXm+cN9mrHvcHflU4klwnv+vBzBq9dNPWsNSwqO7KqK
TX2c3JAbGhfdjeE8Mlyk9OwthpI5MrGXe4csWm3bfbkvpZUYW+1efnpGOks/ER4wD9UXxRYRfINh
8ADSRPZo1nUbfsHArD+DFTsvtuhT6h4KHmBeq9XW0sQW4nkDr3PzquBfolME9Oo/9ko9Qw/6ILMF
MZNowl6orGCdboIz76gZgDPBjws37RNBqI0ii22T8TelPBdw91u5sks7r4wPWn7r737zU0Ds6i5k
ejAmamYDjpv5VNx0M75zZCPKsoO0az/q0UkT6Q9kYPJLQdJX6fNpk+hzGXnXPG/gbIg60cj8gMdh
zAXGq7peXhG5t3ggjWb+app/PXo/9/4RKvytMVGoMGggm1n9rBZ5o1pyHRCsXAEn6N8gKIXt8vwd
sPN+1IkEb7wf3QWB95WMyKhMqRLgT+2iNybxxHn/dY/eEATc/+m/VvK8sadqRx059TWoskUqXIoS
/YP0oFKcVk/yuZ5E7TbjL5R0tsexzFdtxAC0xGH+aLPaV14Dw/cHGduPgtv++6Gcs88fsntnSVuQ
e8/arp/n8Pf5G0uLlMt/xRYNemVqQVatGVCW3h1iDqEFGnMiwGu2wJWMbpvQg1999liUvqzMWm2u
g2K5gY/Rl+x4ILYK6wk7CcWcfE65U1hkTz4lt0psHarDPF21E/M5CsddQ/V4UVzgzao1wWIf1IO8
GkQXDoigu1MNbQxh2M7993EetoJTU4uCCuN3UH+esc0Ey8gKV82n9MkG6bXg06/hjr2gtGLMMY0d
XgvIzJ/NCrgoBnGEvIodIScZRbAgXqH1m+0ZjCRoxvlkK17VQ31jhB/+1vVYkiufzLw7F4YMx36A
nTd1JNTcv+1PsmWTmmf76U23p7t+nE/4KSh8kh7M/vZwH8AgTBFt0LJeKkQLcBX+CZKFlscffsFc
XlEudZ/aDsYeXx1S8XXyQ1HMTq9TreCz+n1ei9ASRuUioBFPXPDlFYQimrD1P0GmYRSidpNO5QEv
NCQ5jABPVtelfGMO3+wqjyOCLa1Y3R3Me5kduRxukJDDdmAg5E939TxcocOS1wPY/sR5aCY+EsQe
kx9E5OQDMhlUNjUo3wW/jSy2AljrE5m2y3/ES732cIwvgUuiRP20a0kzgfvCeIbb2rnhkrOSYcnj
ljDaQE1xZrqOC7M9C8431h/WsXgZfGhWbEF4n70mZroK3JIIGDeey36Jo4tdvVffJA7BD69KugB4
8oeP6x/fxQ0JknCoI8R6VurzxF7YF9iNVgrKJ2Q7wp79s7ygjyIyU2BPmGxCxaStPn3ZT+Z9BAd8
Vigt9hPm8Wg5UCL/5OALy4AdPjWVyb9Ax5hxIz8+FdCAkJAXihPuHjgUC2r4Ys+QPkdBk9KEMXkK
vqc8Rgqw2DLznoGz6f3mmGyY1iCkmYsLvfeyzfMaHdKCQHJ7+NEseccUFSU59MeAM9PiuOAXvUED
BWkcnQfiwLcku0k/KPJzdlSwkjmDFRPaFMqlAH44WM4zR6PwDDffwL7TPyXks0dSAu8MMpk1UgT6
8VXJXYONAMo98tkYuoh7inP40Q7TOA47cnxkpFjeQd+hhRiRJz6TUx4QgMYwRlX2iFHGGyc4ZnYP
4q5prODwRC/wpa3YDtz1P6BesrCalkwvTOOb4o/tqerRMqdZNgKdMCg5zAW64t0xoEcQW2zI/vS7
1y7ZR07I9L2+lgFptUhPFRiJ1qPiTXhqMQI82QwNldt8TW93X0OcRNOD7mTigrgKwsMj+5ie3cmp
n+WbmDYT9G3RR1EW4coiII2hDtc4fbDz4xObQPjympRsRpLSnf5GhJu4GIico99SWdV1PIuu+i9d
BIUGDCdGmiJVJhTd5oA3O7oCwoXN9/Q2UrgurxqhjoVu72VPb9Wwu2frKHFR8CeX5pclLvpEAYJz
5ZlRqy3abbUWEGSAojrnkp9A0EJQb9KcmKk7ApTociXb7ooGmFaGyoCFEmx6TnM6k+ajcCa/WelU
1yF3G760boX2i6GnjqSBII6/iv4X6TnMoq/6HAeJgkSOtk8Yz7sVKnNbs6tbAMGRU30FN/R+wgnk
JRuQawlpJ+f71dgP0zXQ3K7BJGll2S5LPwJWpnOI3R6RaumF3arqxzYLS6iarKH0PmqaQ+EyEFzp
MJkCZTT3EILGjQNNB/oEIxZ5+TqjE5m3fnAY7JrDCYBgR1vLQq3G0S1/0h0XSSgftCk3zhUmO1l3
74N3j+YG6DjVlO3qKDnsXuik+UVlDsf7jjl5scq7E10v7kTBdBtBl+wcbjnlDdXgmg5avECgRC9t
Yg6rfIOlcPs0QOiZBqvSsqJYeJrqXHbhdbAd5eV2cb7nOBbdbDiOK0ViRQeOPJeccG5Wmb4DFYTw
zNS5GG/cNarBSxB6y6I14J9JF89juuq22nWMvcDZYU9+e8VvuOTShXBrpnYqu+TMDtH8nrs6ndDY
7TUT8HdvbIkk5jJk7aKP+BR+3983B0ZxJruWRUD/REVkRWB3kWjBATMDL99UGN1EC2IWiw+wVY0i
5OlDRiglR2TzibAentwEuMnT0n+51QIOBqArZBc1gcdLn8jixIq7lSaOlOn6o9tLvxDl2gOXmwpb
qXNoidO7SwRbktyA1OKOgTLdP9KTER2PeSJAwVnsozXIDfb+KopeLmvz8RXB0WMScEE+cb8M127F
lcaCDU4oASzQmrG4ypLjZLoASp3Nyhn46CFEAwiHesYOle9KkI9UC+g/Xz5XrWAh4VSE/WiE3cvs
b3nvfN/Koep8rguVxIua7qR8nfaO9rDHkIzXrGgsgleKHnHsBmm7/hM7bI9dcBCw7lBmq+KHipK4
9Icp9z2nbMgssFlBDuNnZmUh75hjt8JmCfKQP/jTW0adQpK3iBtmFeV+qG1TBsM1pwK7Sm7b6VgY
CYGFHAtMdyY5GMLHE0WhneLW5DCxwGB5a7qRa11C02afjMHj4Rprll+oquoJlQsSC11aQEvluut+
xeqAvbJq2V2uJ0duijQFMRS1P89dFc6eXuLCJOegyGflGO7CI0JJyv81PDrcPeferNDcmKFvbEA7
GfiLv5NtuKjg0T5n99TjGoUNy4n3JFADDJY5OT65MEG1cEqcu19qL5TINcMhCz2KsVdCuObibWgd
GpOvW89XQTm3qz8AT+inAUWH/QrtYFexkIztaEiqHNMkt91uXx3V+f0r3U8clTwSwhBcNvflu6Hf
dDPxPHW7P6P00SyJLlRUV37MhP47f/qVF/r6F8uvwml55CZJHNjkwBcboAXk6/2lFm8TC1oaksh7
vhK+uKWnQIuVub7KLyJarz9Mr1AJXvqxroGky8BdPDo2KcfQCuYpjTCeUsbG6oSWZUNP575mz3/V
iG6OqPYkaDg5gYl2d+yc8HTnCqDAw6nJSvVg/mvdF6gb1L+IFdggQwHPrEmPdExB4l+a0hymxB+r
7gTh3csSNuGCs6w+PH4UfJsETdk9Z4KZL4ddrTl4j3mByFKJSKMPlMxfDD+6X9ke5sm22Ic+Z+s3
bzIo3Kpe0izNiRgmxXYezBRKN2+aruDyxlf9VKwVp1/E3mi5JODYlFFgBDR1mj9uy0ZmZR/SkdJr
uiB8jnHCUtxMX/AmLf52Ysk2xTl6fXZVviS6QKwFOI3TscwIxEWoL0EHR7FLGusEBAWH4GbcuDhB
/rZnThbpBxcd359ZrbpTMH9suHqrY3+GrM4FZfP1/Vyzj9eyPFRHFkWUmTiApY+YMsGRZsrn62ac
X5U3HNPQul+5L02VDTbfaPjmRkP5Hyzla1DYkbrQv6lOIEfDkS2TWbS/Uz58THc5DZ0D+gIUzRmn
21L6QKOVnTH6/Wbse+bZBvD6bnLB4fyckdiJ33yhQOwOmJ2YIz/gHWHG1STNcsdYhVvgGpFP9snm
iUWMXU1yklzZ4dpZorj0DfexBSfk9/vuInr6smRJYrO0Huqxcqg3tMQZVADp8OC7opCZZg7VBW5+
8QaBuwWz7VTjumFmN7G0htanfA9xP489Z70wK3ZjrHxUk7lTFh5nuPIgjWrqGR5tgu4DwhOb6Unt
0NSXIe+/XJ0Ob2M9+8XgloKTQofVZ8/M1Q8wOEkok5G2IWvGzY/i1c4MG4qqpfvYLwb5mLOw4rcd
uw3zhhJZIj7DoUDMne4bUum8vnYfbeVOsdlf4MSOnGcq5gYPBJvDDbs+CtM9XGTxOnXU2fPIjm/B
QACTCjkvhKEYq2ydRzM0IvT58Jew1ag+J3RaWfRD/8kmt7aFr8DvLv3fhI9HGNWquAi1S2rKKZBM
o/OzHb5FOKEpKcQnfTG50bjCn6Kc0c6LXrTvTx3ZkDVIaQuYJRUS74puvsqGbOLX8lx9uTjocEPQ
iKc/9IwdHENN5IRkhjHGeyC0taQlID3iMrT+OkWptqTvMxyG11J2NE8/FJeQjhIjKIpxbcAraBW0
SfZKem35RKh6LnF3IBbOGPCQ0C+0pSWd9G+/QvG1I/wkpidkku9G480kbl0X0YBbgBVVH3qr8FNb
2p98YuhBxOM99KaM2EQf08QL36FdcVpYuIIL/QhxNif8ijOfbTDxdokPmEcjPAMBrqeggyMfFfOd
jd+UjuI3YH8rvGT0xwibpjMtjd9/XNokpvR7Ee16QKVBAgPbTrZ4wyZb1wQcc8Fs9e+u9PnH7AvQ
IWuZk65YtTN2O+z3fgZX4aJmtrjFULLQyONwJDef37l4KJW5kZD548AS/2pO01u9TPDOkvfzNaGV
XI7Lb/r3xGfwV3/q/XijYtanetW8WkQrZqzhn/yReMZHNScQjw3/cFX+eowshLjE42w0worhT3WX
Kw1q6j4Qti+2/VDCidcK5uVk+3qtecWomfeXYPRkmgwkEXqxWCeNJwCeS/EXkuG3BPXGkE6OzQwd
+stlsBmP96yjeJu8rIfui4bH0FIOvUCzu7st6N6ruijprHgxdLMYE5Vm33iP0JPGOoKZqD7mYWAq
LvYKRTnuCmZ0F7mdMzW9h+5zxNUSGmZWva1/URwHa3Uwy9aczro5BQHzQjZ+2J1N4fvxieAQxxGr
5cPYTacQGk5TvzyIxMUSEEEWwHcEgZRblp369y8SREKysSd2yjQ42zDg6Aya0kw/fTYuRDxxLa4T
F1buZAXJnXWM6t6RoJ/6HD0q4HQXp4jtx3fwwh6/k4hdwK5hRnciRGALr6JNMl1VLRETJTdEQvDo
xHgs2Ws+LpVxcqFavufLR8+M6OlToxlf2hFB/uOU/oSqw6l+X2JJcvRPOgHamLiSXmkz3Xf9MiSP
nKI0aS1dsw2gxh/s4RkoGp9lx5nBi5+LdM0l3T35BI7w233rn9zkpCm0O+CmPlEL9yuGXG7f3OHu
IF4gaB66tfJ73xWUODPt+wnYwUkjd5BmAcB9Ngfe9EI2ucFO0Cm5klKXWX8/uDGhQsA+B5eTdlyr
OfiUvR92QegW+pEvZsKaaNbf3ECJi/gZjuR1CCgaU75Swt0np87pNwLLkcRk6kVtU3QobZ1EMDXZ
frIP40rjvBbM6Bi71SGF8EJuAiAU2DdXvLjFNj8+nz6CQIYLTBzEhJ6da+B1SrZDdzISB7ANaiGA
SgB3NdFtbil9Hk+lvWMzFuRcJ+ZyNawes6kp+LSOOBeo7HK7PdKXHWDoUDAdtC0y1OlGIivGVE6y
W7rVGSxXjg4RI8JREmHP0bddjiaalLYUmYfUYofw9Dqg/Wvka4z2lTfIGIJRlq/TJ787Wg0TyYqF
5zip0tRZGLkvctoQpERXda061Tzlm0qsklhc8laPxfhe4XtAWLAC/i/7g0I0MGZaPrPZNa6q2bQs
KTcUhr5AzBgbn+hcOIyxLih+1aO4JUB1U3xke27qRsnMgFwLT/5hYITeOyYxbcbAIbZYiw8TZZPM
u40KiyOwst/gPDkPIxfd6mbF58ODOWu/HLo68hfN7vpK/z+fgzLBECQtYNM4xJ7M6mN84OModiA6
TDmg78xiBAYs1+REr8JNv3p4BOAwT0nGCV2Mvp3bENbbj/KDS7P/4CRjwZOw1x3ki87CvelRTM4M
EFjSsn1+Eh8ln7D91bXX9dht3KxnJmtpQAro3fw+5EWZOpjpyWR5cYvmu6fcufvV4Efsr2pmLu4Q
OFOWF3IQU/eZzhN9puUrMSQiFc2nF2lOo3ivnlmGi4rsHrhqytlvwmpg/tBLnk7I6YPktnOWU8po
i1ZYiytuLOUwZ/TFt6e953HJ1J6ALNaYR5vyZ/kbH+63/mE9fhkI73h5zpjxIGAYNbWOpc6Kz9Wi
/C0nnCLc0k1tmRxz3Gt7rHF8Orl9T5ZobRUmI8A2YVEyhQ+ODp8RTPuLMuwsLRpbW6kbZELWZKHv
mR32paP9TBMH1CbzbgySNJQAyS/URfs1fKci16CZ/DHnmJHs1Js1JoDE67pT2KxF2ZEp0lLnsQsv
bWE+6exqK0DAzEYm1LaAAAgMaWy5sSk37szsanaz5nCLz2wqgrtXRjZKCJKbiMadT7lOkfTc9EUe
Wrg9j8DSYleYsTpMXPwJ5XNpPAGTwYUyRYfLgIwlmRpY2Ya/4n5g3vytkypjIYs4Zr+YafMnbQlb
OvP7WpfPTs9qVZ0nvnxkpCjYz4Pwqe77zzDxxZkEI9uSvitKlJ/G5k5BI+4ohDNIGh6zxaM2eCwZ
1aGcRxh9z+GBRUGdjEK0qeLkzbhJWeurzmfOkKt4+02u/9G0KXrdd7olaHgubBuSu1DdHeVPhSFP
fBiN00fI98Qt0vxZNB8MT17F+H1CzMSF8cFr1LtyN7kpi3RDPIFUWsDfqfDQo/Sn17X0AFoxaq1o
NNAXPTBkhhofOKjfpAu2vEN05bQLDzjfa8JnGfnAPr4vv77YVqd0GPzeS6nBfrXOrI8FTSEr4hfx
HuODwoJ3SI6vA9qAB1UtKzi+tGYG/nDg6rwZ/DfG8i/jCzWWmYc1nYUT7QKz0cM9sBkrM7hFN+Vk
v8NBdaNdtRgr5J4bL0IAEwnJkYYlCcz3jboWSP9m+oWtolnEbrnPd8ZsuoVDv+095SYzMOxMZCEL
yZ9udRLQLvGZSzeax/ZjR+6AzXRx6BeT2EH3QluesnNnizO8Mq0lgQGEve2jw6PNQmN+L7N45OOH
aM71tV2rfFrGtz9jyzbkUDOlfNnRAhPhwPfMdj0yH0fFz/ZE2y6nf0W04PpSof3Rq5txnH/oxZB0
I1ReMzWRdyB04/RFeEPXgSGiNn/tZGlGlC4N5eID08LizvLJradYcl7m8+z4hDb7pd54rsFX9ssS
wYkifibIaajsz+WKLEkqtpiKyC6kbVdjwDFHDwsKK4i3tEWBLISezM62sGg7d9F4ikw+yh26TwGB
HTvqO93yL6r3XP5oKZJejijBa7EMUqO/iyWvhFhWB9zVEFjdHYCC8DrxY5wE6wtlEaBQ/2o+7h/J
gvNztD4CJaSzjRDzUK+EefrRzFBRqe8pP7vGvbSMQLzNqNRzlj7eIndMNoiRr58ZYY90oJX4SV/3
t6eqWoanB2RR3Mp4ka5kNhmb4isiZtl80U+9oAlhbpPj7TOzpcDtHvmcA6wkQBGLHu5UXjD03snN
zoiIc/pLwXSX7tQ8PKHoEJbqjq5ATQP+yp3uI03n+g5h2Q6Z667+LM4TTC2EwLj5Fyv2COK1WpnT
R95wB+FOo85RDSkFMjQa4RaFplisQiz0O6psbSu+E92flMflbvioDtNttyi9LJ3FiqVR2Z5KjwVm
0yiusDA+MqTz6wkCEu7MtD9e30LsEXE7DxYJ0DLEay6aR9osVL1Q9mXYEJ5hsxJcSs3uT8y6y1Ny
Mo5sSmusxdxsjiHbIMovJ7Sb+SULVg+oHtS1dIx5Fow+3XsG4n/A2I0L6YSIBjmQoYcbR3WKbblO
qDnY1hQg/Z2nRKXs3H/qL3aqcesla+MaHMihYUkkyQxHfDTxiRihngy6xSNfJxNf/Va/U8lk0Yn4
EpeaZk9TnzF6fGFP1VyUgXGIozK4mmw0it27lW67nwnZXQfifteAVdnBaV/CljvdXd7cw88CDYvM
yYVVNOn8ybAkAtF47ONs18l+ELkFo1YK09+C+d+ZGgKKLmXGCLQAiezWx/AbhooEqR2dBNscriAA
FU+/y51CtPrUa8ozUWHs1bk1FbTTRNSyPmdZ+aS7zNyV5hWzJtBqCKJWz0XtWdmV1xooq3iepaV1
VHWufWLwBrB3A7hdkTHnq4upakX9uKGG26DcxwX5JYwVTXh37tyso/EGHB4Gv/7tPWkRcwW142xh
+lGdUySqoR89l3oAuduOFPspY2VZka+HjIqVT2Csj4iPbOzIEr+HebTM6WW8xhKW3Q19y9CqCgdj
BufQY5fQNO9Ofb3RZjBOUfXIMjJUCPkmY2k3ZMEB6DTsw5ct9/MCEYQ6lxqXioQ3fM8uYoBkNDcF
gUK0nTUQILmpMIygtpbGr7+QnHSTd7O7sGj7Xf3cx+lGuq/uuY/1SuwtRIYv4SR0s67dPoa5zrSL
GSTUW3XetysZ45c6V3TEYqdBp13z8ClLqMuohSgSFA4vzRBKdspuydEJy6Uwp3TBWNMvDcELENUR
5T34QQutDrSXSbbk3tgiT4KERU5DzcD66QukejKPIuDi+RUqs6pfTns0HCcW5lidtUf11m7fg/1m
nPb/e87//qMos6qrd1H4Rwvw/neRHo7dkRI9HP8B6JoUKncZdN5Uimbv54ZAVVyt1rZtcIfkBsbu
3tAYSyquhFygKae+gnoeh5jO34+gtzXzbhBBvZRLXcBrS0gcT73/Uno9EGyO7sH3c+LrwV8b41+/
/2yQ4qsXheHVChJ7UCKVM+njH7Ebtfbv58rxL4oUqf37B9Tx4p9H//6L97/75z/RlQanpRC3sP4U
xlvvf0QwFmlB74fvf1qHsOLiRErn7TQrN2E762G8QK9FqNIEvsybFdVY90ryacgcImoJDZCU1LXV
d+pgqw8nPqbNsCrDYdcHYAVDnaP2vMvTjfqINwQ6fBnyfS8rwpc0aWtXyRTFMhhvxOkwi4EelVyv
TbDpH71MLDCJCnl2AfwDtynJejdDT5eGbU8+XRW6BECwyaODYEDpmmbIYmEATmxNENnS6Brb5Aad
aCYnayFOL/f22c3amPoUx8mIhOa+CUmMwVXV9D7ERDzeIEAmREsqQKi4lv1BVxyOyiwBKVJiwncr
USc9Gbh+1m3vNXAXY8r0AcfEDxwNGgKym2N3HdLK1svhiiukwr5KwdG0ZLUGSNKEkMIoixlZxug7
p6gtqrYInaFB1lh13AjTimZzN+ln2TO6tIk0h5dpjkaSgPFAY+S5P5lCMIyTxuULecA/DQkDmRYI
L40CzFKMyOsF0Rzva7sKVekXw9r/YO9MmiNHsu38V571Wt6CO+Znelow5oFBBmdyA+OQxDzP+PX6
ENVdWZXdUpm01iLDGMkpiAAcfu895zv0BiDrAMhdTxPz8iLotYWa7C8slu+ZSz8jCYHF5LPT2EaZ
MDhoXyraNxFqCsNmtNfpGIolLHzciVrhQPPpMyrWmzRAbIcgcMy+nCGLVmRwgOG/w3Tf1KjFqpmt
GY0+QUYToSPl/O2BmxzC4CmsgN95OWy3KFBnqXHjMHVzPNpBnm0yUlKuNPCH+9r8GMatmQl8OqyB
UGdImTb1VT0gcZdhMq3CtH3x4D3uivRbi1A+eBWCdXtI+qspNvcus4AO00Mo6TlUTRidIkyzbTOv
NUn2HoK7WMhTVJSIFHIH0cLUUJHH9ltg281GedaHG0zXo0poSjkS5bFmrscQeW3MX+Qb9DZVYA2n
1CQqEYf/1gxAZyRcajtbb1d5N5AiOE6ouQOXfjAzRd3Kn0rOxJXsJX3IcocjCnFkzGIWOcl31RNS
XTjjzTTRE3HCkQU64/rw+mC2V4O61BL2rvYbS2DxbaT+V2TB08kS7m2xpEWlOGUbemiqFN1xcsa9
PelcJRG7AZgVr7DTEZ/SQSsbBkSVYYHSbC0WA5W8m2VKq6uKXuxQsZHz0Drbxb0WUxJ0xOss2o6p
qkbf0CeDgnmRe98a4E/0IiZ5h6UsKlLzRlL9q/7W40Raeh3NCEXkLfQ81LkJ6u/suxdxe5Swtq4M
pS9xkbMjD9NwY4Fa27dsaSLPHzbeRHBFieg2VwY6Qy1DPZ9om2nhmdxQ8y6BjG5aB4sD0JV0D9OW
06yb6IL7JFOAmULiP1XRsQ3ZqKQ1u76siM+9/x7Wwx7CCrMcRAYssf7WMJ3FaDCGCOP+K02wjMeh
/xLkM1HFJj0nV/Fm1Ot2AbN82qjWyNa1A/VmQKnqdxnN/2qCqjG18XM1TU8GoRQFo6mGGeIQj4if
W87goHKuEkETK2fwGUJbS+NRO9skVNyA4dmE8fCp2drrMOeO5aY7wpuOV8iyP+qc2n7vBYq3dtRv
HIOWozCeMpBp7CZmCdDIwAXI3KJPyUz3zOoOXJ/xGtNuVDqzSptesB8AsDDETPBZqMHihlM7zR5U
9VvSOtEKE91BrwOozoD3J5M4u3ogidXzUImEY3l2JYFTbZQccp0xcVSyc2ikrmFMh+qcifEG3N2K
pBQwuI5H2VPp90mbZIjf6RnaQ26zZSBwAmYW9hs7uMmkr06aal8q1T7mxIyQoJavmoFsTNgxE4VW
HZyAREPGZGg/mdqVoWGkzqnm7L4o+Lmsb0p4d8Lz5yhBEZMgm5SNeYC8i3bXZUjuHj2WyNx50cAg
L700YoCPQ0FGY7Oth34lrOTRHWa7gtW+4Xn1dprNdri3PhIrJeAOjK859LABNHrw6SqwbBLvPKQl
ShHDjf1N3rQ5UnOYwqSbGdRLwGI25B5Ym8lvkU3AIXAD9wnecUKnmT4FlxlKOdhCjuFMZBP5s9Jv
Ufv4e5g4g9a25hD3zkdvmGnEEnI3etLau7Gvn+r8bn6Je88OOKkCS2z00YNto5szl/yJOKpgHWSm
3KuQGU2VjT1jHDQe0qUz4jRcipA1m7XbspnOGHx0lmiRQGuLWo4Euwe+B1rGvIk9dqO2aYAlqKZd
K4NiZdXJmey9cZsx5umdmrxoNZGCMSFsmHpS7NPRQ2if0GO0R3OdxjUGEX7IQIWDUVqm1Q2GaqB7
Ud0tx7lNjTMfQQTvqas1KbYEtCsC2JJV0Vwups4hJZnel/I0hhCN+ZxoNA1S5zg1YloZJeqJvK9h
uTnTtii6aJ8Pxd4zfcDJGVtIN8XaF/l0+QvTIybOc4jBpAqLRRgyQaOEQXjSI1nwHbqGOrSJtV2d
dVmQUA2VmM0yhX1k0PWoLWq/jjvslc3gKbDdEQfiHPoM75f5IV6JjnQwqy42foaEjxyh0wjgFV2r
O3bMYmHjoQ41FuRy8N5UGGViSN3g30wIoAza5ZBAmkIgXwXqWcI0uRKc36uGhloejSFFonh0kxrq
oUPEadObtD+M9F5l0ZMo/a0cWJD9tu7pw1OMAFBbtj6ml6yO8C1xM0kr+7mOTfWUGqdRB+dr2MVW
tDQwRw3wPIknXxxxSnbHfbYcs38ZW+cTKPk9pI+JIKyuPvT+Th+YBygr7A8mbP0ry6Wo78iIXlSu
c3Sz9N30PLITNKb4eXQ7BI6916f2ceQM5GRlW8PurujrDc5WWq9MGiNPm/kQACa6mayaM39KLeOF
uMaNKxCxRbZH4QuH4IpQiAQ1mvzSY/Mpr0jEGcgqGPrxCKArWnbUL0uza5JlIY1NFiNdCOq7ybZ3
oVXCtELUoGS5cYDsLFIfz48+B7bXfUn1BcM4HGhiiexUAPSzqgnDGMMDECBrV0hx0/L6l43pV6d8
rE6eCF7HwQm2FtTDaTlGqXE2Gm3rj3STUgU1tbS7VQc+lU0Lk20DTPkw1NHOCyeolv1tmeThJtPn
uEu6VxKINEerxIYUtpgV5xJIVMkqYC9Qd9ymQ0KEeznu7EvOKewKgNTuWisY0idBtMyMa0sQb2n5
jFfhNpEjIb/Nvvl0tIYv82+RQY8H9nccsOLRSydnVx7doTHuJ2Xhu5WgTrCkTWxONtNTEIXGGgf4
tHUl9mmGOYbHWSsngCyByTClhNthoxWyVbULTbr0Q63miOzbwgcw6Y9YSWtInU4zoq1NA6JbbXRX
/fXgcpfomf3UpQW5YUQN2bdPuq5HuyRJbxEiDKrCcImgvpS81WEz6CtNVKsMt+9VZ5f2brTLgzEY
/l0RxUtfAW4jGpgGlmGtjbJ5s92iP6auexhdyhXXLDbd8JaZ10ArCfYu0OXbpJJmY0gdbT8H0rxv
kiGFpeg0HKYINWEKe5iC4AEo9UdoduaW9EMXgG5zJ5vOPwICY3I/xq9mLH7EDQcUbiqw+G4XmMVr
VSIxFtD9UxUy19DyU+iVQMkouHuuXBjsFWGcDUchNAVFSYKlSb/XUg3Mc3fjF/T25Kb0HW3t5HBi
G3ZOZTYdAUV82QBucDl+eDGdHY+MgRWbsXXWFONJtyUpjMKAGoJKYW3IAslxQVOtpepl8XfLMxFN
dILDvN4Us7I3Ktuda5cgaXT0Xxg2AVDTxPDZe9Y4REpzfDKGFLPiHJTtR6QPu2Z5KLV0ldfOa664
D/eJ2MSS3lGexSiFappvI/i8CmvBg8bQrA/r13SI6kWg9+gm+9jemAjz44PVKUpo1R3A03MgAoXJ
JEv5aEQ7p/l6tYThPBClVa3CEKlGBb9o0X1q0wRKusn4S89NiQe6x1IWyNFfWSbm0L4LkSmOPnE6
HqXepMf3XmCFy6RlVsu7kS9aM151iVavZMrEiCqafr4TgwOuup0urFtpl/S76nVMXJhANzGkjIcc
hhQ6VSoSZsIVuWnBGeh3XMnuXV0cwdMHYzt33NAKcvGgcSrSpRuQkpmrTeBVjJXHoDnTU3gUoFtA
vwrCWHgDhazogQztW9xm8cIynBW7eUHko3YkDxMzgJmigqTdSPSmblpni2poL81zrzEQi8YnYD9b
NyZ52Q5g1aW+4IBxsStnFfXPpgSDBKoMWa07+2XrJ8zdw0EV6K1ujCyDgEsmfJkAO7VCM9gQnXDu
OknlXbGZ8XQSyLrSOekWvVcfqu/kzZtlycnJvhRBTn3NeQ6t13eZ77rEX7ZA65voIEV3G82kbgJ6
CJKgYBN9jYe9K0+2Fr3FehxvapMj1KYsfnmGStCO7xSY9FWnN0hLRo6vNr/vHnpSXXoH5bnJs2Z5
tBlFc4ia2aeYdkwgR9Kw0lJsksZk1qcxdxnIsmt5K42GwYYZV8k1kC4EK4U4VcFHO5j7amzig+vU
nB2OwVin8nH5IGl15jy8UWdoPeG27XV7F0R3eYKMwQ+az0BDU1HRHIDDhiKBuTqxn0vNxtuf9Rzd
gubMGjZWxOXFwFvkFBdWiWtrHIdqy10AA3Slo9NFj2iVVn8d5FBTXLOfWxl4vBWiuFCBBbUGHcHq
pAACV+jrWmPKqLaBtemoyTUPqlSLxqVC+AhW2cJUVX2PLL2mG4xHSNQTp0VlIWJEfdS7prc0PK8/
1XN8ezeB/1PxIXPQ/Q1TcYAwVS+LykM76IUrM/LOcYX4WkzqoM/jHZOknSsjrZ+sBHyfRrJB/zz5
vkYSufnUGTpirq62gdihBOL9DLaGmFDFDIzcMzM9wMXFKNWgnSaCAUixWOsmvobxSU8srKgaiSpR
gbKKGL0rn7O+n3JtPWSBt6QKfkaaUWiV+pzK+0CF8DRZ9W3eUAymizo8kSCON1gPzznCjkKhMCzG
cltD4Sql8O410DpXE3Nh/rBEJs+Jpa+7aUdqLft7PTywLTzTMZkQW/SbTFPfLJRw4csS7hrVXdb2
wH/1dAlTT1xVjc54TcHpypx8ZYUuBa3jPmQjyPHI4kS1GRb21PA3isUGc5b9OYUhmhCE722tUe1Y
/SsOqoY3saqOo8kfG6CoLotsWIsyYs4B6Ok8Wh8OqRLkSdCTAtzbuiu7V29awzCln6dH44vdU7kk
Vv0GALBegBzyjBcvx1uKBWuvNeg8kjZ4bzSaQhHMgCiPlqHq2VYR1LKqy/KFS44GkzcnAGnGa6W3
/ZXUEZ5qVqaQuWsfutXfTxX5F411iiuSLmCiIOeTCMj6+Cuww+x2QqqvckZl+VzHmpRwkj0c5OCj
wDjh9LRABhLLvCl07s2KgUjP8Gqk+eXroTzZuVzmJjaqmhDqfVwM2f2kax9OIYMPapsv0+OSltZD
5pp0NfX6i/vba2rRezEbn13WTV621ZZ2pjn4w9ovw1dDM9Bl7dqeG2poYOatW9pqLA3HFIULvMnB
AWMX6mm5MX02MTashkqHNpsIRhNGvrf7xFlksvvwVFQsFErx3GN3MnqVh+u625JnKdeDw/KWjfI9
8dzHbIrwrySXxYrhkzecwiF5dWTdbyaIccdyMBzmXUIurVDLEeSU711vbOYygzR1c1qNRI6Tx0kS
Q8S+BVR7tu6kd81CFx0cckuu/CKjueHIh8ItqQ3TQSD1xBRnti/cvMJzPDSkNjruvWP77sqbPFT/
Zf3oZEQijKUBubzElprr98YlKU8a1TLxi40tNLFBo6oK7E+eQ4xIrNHjmbNAs0GroI501oy+3Fd5
NiflgddL7HbjCTahDk5O3ctYhVINPwK7JC3M8clT6nUBK4rTGDthgJQWPjz8LHK3OnuLvZ8bnyGc
MqKDi9tJw9TZK31YuynV3uTgeEnBi8eGtbIic+2V2robG2aWbtac9I8e4UnKwr+gIizR9sK2t2um
Dt6znmUrZ9IR6XfMM4LovSpy+9ahHU3VMF5Znf3kIr5LsfrheTHGlVmI78xoN73lWFRu4sZuqy+f
xtsqr9BK9IU+bVyUGIRD+IsSYvlq7trnWpqvfVufw518e9t748kZBv3Ks5mRmt7IRq5kc2ALFMWe
QIMwKlYMSf/Kn8DZBcEgFnbbArkWT1Fum8vEokoOiuxFjVO6VeZM1qu1BTi8raG3s8iyaQi5wccv
yFUg9Idms17fVsIBxeCn9Dn8wFzXb61oD1U9Mk2aekwdVgWvoG4JCQlEvewkXh7yd2pYpxmz/Yl2
xMAdbhERZb+NlGavSjVz8wbt02rNO71OzVci13F6wZKEsvauNeKkKuvIvfa25519KjxzP2h6sgiy
GsVKzTWYJsY6yl7ILbO3XgVHRqBmyAg7wsgfIX1Pexb/BlsWNxJSi6yO+7NVfiZzFFsoHeTF+YwR
/fcfBmN17pvZUGWa6X5wzTy6uXy5X9rOyKB6LiK6flxS+M9hdvMXzQ8/n6ZkX2BGmj/924eXb/+3
n//57fCreV0/n9sOE8Z+I0X/za8M8EjovOL54fLR5UHkXbav5iScn08vH13+7/LZn1/8y//98vTy
dR60maL7lJW3GmOswm46pHsvLvhrxvlP/O3Dy/9enk86aT8M46F9KDcnz4FXcnng7Cqnxc/nYvL+
+dyYfbb4aMIXO53MbTwJWOcajDnIdtM+iZuJv1I0O8D4V0kxOltv0KHlOExP064094EGOX0KPGfp
OmxpLk+bcvrHJ+L5SyA+M3kQ+vbnN1y+7PJU0BTaWH1Ajhk/KDQNYz8oBydbq8UG/mW4PZevu3zm
8pCnFb+covMuCnWM21aGoSv6/bsbZZq7XH2OhjIRDLsd7lYLrUAIRezAxgHK1kwrskuG+V7Cvbgs
mP4aUXPfRAxoumqsFlZuNfvLgxoaBBFBXk3oGycUIlBn7Lz5GgRai8wx6X5GMjzE3MCNiolZUNeM
C2FTxsDGtuFMsI1mUFR2OcHnp5f/S3/jx9pVta38Zkl4HfaGy2c6P5PTyiuyH0lPV/7n9yV1wA11
bK29B6RwE19+wuVnF76YySOiO/DnhJufv++333L5sb99zeVTQ8MkRfYZrtDfX1T8+yu7fPXlE3/4
2f/bT//8CYUT1Ru3Je7u9x/1h9+Zg08O4+qQSDbAMLNY/pwUkILpRsvAd+97A+Gikvjs7LE5xrSe
wUlBz+icjGGYCGldvseGLLd26TEVyIOdHY/Zzgqi6igA0fZ1zBy/IT4t6FZRk+yEj26lzEF5gVhZ
eqSHdZX2bRkB6b0lg3hyKOiCsnOh4jSpsiEVEElIT4yZpfKoPN1MHyDAwCDq3HrjMfsQpOetagLz
1rH7wAYsP8U9S5pbakhnNW3lN7G3LPyuxKzEsL7LKoSfDrWIMQA1qGF4ZOkP6MuC8AU0UOwFlqR0
kobdAlcwWJgzK39oLAYIZHu5KH3AutAlW7LpZt7d4FcME8PflYO8V3Z2w/aWhM9EQ4hAUEPCLXjb
WZKAnQwGj6Qu07wQOZWDnytvbxOZczMLvfY0SAZLLRNMoiGwHsxq8MR3910+B9nHmLYigZbYnIqJ
Swsojo1WGe4HRPArpxDVbc5skfzQgDxusMwuEhrZfBG6RpAWcTVL5cpDHvQt8lMPMXoNkN7BAKLZ
7nOMrLJhDrL0/RAHUYuiJ6tp3ov3to2TNfGcH5q9jpOEKCvAgfig4tu6pNiOzAINdYBfl6ALZhyh
dzDMN9vU31XcYp6taaaRX7U1LbTjQY4wIL/pYuSGdlI+4zIg7MOBc1I1vn9VOvRJgeASdyZrMolj
1gdh5MOutKkdfGawcRNWB7sHLYx5qWseSo19saQybTIYJrCNFwyDT30sjz2MVPRjbbRqnPxaNHq5
JsrrRijjIyvnvi0vR3AK0xxRAg57CzIwwxgTe9m3nYSHxOsxjvuluA4yemjczmAKhYJjkqiTD2VE
17pqUdW0A0okMGPhq0UWyxet0X9YsdhmPuYKvvWadgAXTDDdpsK676xquKX3qHw2a7GJAswybTIZ
4dGUNEP2wtBGXFNxvIOx2q8yVxxs7z42OvPcJOrbVLj4w+TRZ4OCoz5Dt2u8drUGLqWZnoOt8CVl
wqSirRHPul6r+WQYOBd+vSA6jFqvyTHx6W2yKoAHL/RUTgxX2LPqGSNtJLCEvRGGNrhqlcf2p99V
wVNOe8vz3GIZ9OG67AG3efR11x55Bloc7mhmPqrS8HYlR0i4uqDVmZuPMm+OSeqigXNYRI20x1Zn
mNtOD5xtU3jXJIhXe8MAst7l6Z6WwLWGCWuou9cyqd40AgtWaYEINoUenMvbOhgo/TjenVh1JltB
vR2/SCAT11WIT0DVtPBEIFHToMOKQ2Tgkem9BCGi6inTYOoEZHSleICB9V7nE0mTGtcH9AjxSbmG
okLbZS4GX789GCjseow9dQVSieV8rffQ+ApB4OUQpeVHatE2qCEkLnUL+J6Bvk3S2kP8EtdrezL6
+7SpUBlGCGU4tgiYm0Cc2NMD8JOIbkeg5nbo39ot92SfsZBhhP560OWbE7kaapgM/aWKH0cjbDd1
TBkuA9s8dYH32dBCa6UJEkMh7xpaXlfZEnrVFOADJx33rNdydQ9dhyxmvHI7OlOmj2iq6721OceX
FHbTP7R5z9iyfyDkQUNbGvxQeqsvSpoF68ZE8ztIBYDc5ocyJUbj0s5OxN51FxWe6aQGEp6RyroS
3Q0vUS1V7TUoRueI3KEuNxmMSsb4KGGHMT9kft+AzkNNipBjMwlhrvoIUwU0oDRGaWzVZrpTOmAh
k9RRMM1kzM5hLFAeO+K2nWbX+NpNOaELY1j12BItQ0fj3Nf1tFAOvY+xkNgLNfLLe6f9jCCl0mjL
voYIJCEs7oxdmvYkNDJYG7vCg2RCyiyb8QC9GGNbS9Zh1NLCz3UaPLo9Y0DJttHK4X5oFHpwI6Rb
LJaTKiZY9OYiMf30ehaZcebaeRce42IiEilNj/RJb4R2EaCHxiqPrJKygziEtkH/3w9TvB8r3mh3
qk+GHwKnKTqPNsLwasdoQJJhuInp2+97cmGq1MHGRQA3puHc3WlD/NojeLWH4TWxGKZrVnTdEhGB
qBSrhaWwMGmVvvBNpPBk0x3bKkr25Xrs03NSSNbUzH0vsppmfoPF16qeYkcL0cwU9xZDrWwKoYha
3JlTYX9Z86VqKUY4Maj3nguInh27vWn48LTy1GtjATRnDkfA8S41LNlOigW5DB6kW5sSqa5b7tDl
pCVCBCig/Djyxi3gdoyZsUHN/3f5xOTAxitt4yGvG//gBuYLST3+Oqq0dk+iGcKr+UH2MWYKP3sk
GDLYB2nl7kdjeAkEoIo608e9ZLeHvISHSpj+ykyRE5D9kx/iMpO70p2Wau4eerXaDHMNoNnUBSV1
pFPnJNrMkM/Lg/r9o8vT317i/A11GDKYI5+JF941iu3cML9yp5cPIk6A/Ng9fH685egin9OhORTZ
mG3YPk40nEbCjxzl8CGD9PwqtzJ9KYHFb4fK3WQwEdPqVffR/ksSnLmrsqW/PBgOp4KaHy5PA+HQ
QadgWxpN1e5j7803WrLWLi9Kr+t+WjVjfQ7mMzw2uB80UTxdWVwtFJcUEaUCXZLPD5ePfvm/znG5
b1oYjCoV0ZycKychSHbkimhRX8bmyW9bCrpsfi9/PtTzHpUgaH+hMXFeGCXDzq2cyawXRCqRftQs
mbYZ6gZWwvwQ2SZSpsvzcIayTiXdGDfRtxZBkejq7a5A8QKZNa3uusaRO8uGWERmR7efEoS8oimT
Ra/1M6kKWOy+LXCdVbl5Hdg5C4Sl1H5sc31/+ajShNoXvZXTzKAV68+M2BL+PnsxomLnZ5fXcPnI
otRdWgYSriA8FmYp903tyD069i6wvJ1ZQjNRMaJfvwgwwZPyM+4C/Y6xSL7P5Bw2EzlA2erXqWef
R62XLhgblLyFRP14vsCyY9f6vlBS39d6VBEFWGKvslAfzEDvqxmdDOuSYC1oARBvEg+aQoGgtGBa
N9aGWugdtQxzzNsCyv9Gpjank0vJu2pC8d3Pdczl4ZJaIXsPMf2k0xj6JyaXEGxnWSU0RKrKyQ5Z
J7EvCW5oUL0IY4qGKEThzAP91V3eTHIzMB/dT/PD5fhfnuq0FJOUZg6H2wegN78H7Nz+8eAOMFQc
tAKLyRUocBMKIhXoiEr7Td6ieCnZ8LoFgKefJ+Dl6RjhKc/HyVu2tXOv6/1rUeCp66ZZKxlNEXnT
2vChY49n3bd3/VAc/ltqdHVgNGI4KWCEk7ujuQN8k/RGg5418Ml4k5MguiIqbqu9EShKARHRJlwh
r4bnuHIfyg/xkB8YTWmIVFFqz3tBmMsRG+IFjib7GDxOr+DFvoYbJhbeY/CQovXYkIiFyjz9BqI4
X5TDhrYnE8QCXxKjgPFKN1YMQaBbEzqNSqB5IYnBDUGQEL+JtQyedNUDel232gaqY9BttbvppvnM
eToiG7wiST4HccQM8FVx+colwpzmhV9lMYtD/kV49R1mNIaEKW5whDfWMfwgoBbxckEgHGcg7adt
Lg54pxriPjG7DxscIcpYB+YnYhjwtgWg0Qf5egZgtQpvW8ZxV9iMEVo8CDqlYo3tPJpBU85x/PRv
1RF1GuCCFf5YiARk0VlfBbezZGHdW18kRt2LN33v3dOPZ69XY8fSYe9eecGRPQPLinqNnscb72vA
G/7cw8BuNiSKhDsDAz+RWizaFoXk2iiXgikWcvIj8FmiLUJsXy+cBzjgJ6YTTI2OySH6wHFZLDJv
JY21X+EowBGL3gJjL4CHVlyVISOsBfI4QFH9LTsx1g0k8e75iNpiM3z45ZV598NtSJ5AKn8c8Xk7
JTfDrVFuXfteJJs/4NpvfwuO+I+sTW/zMGsIF1AOPHf2haOfZ7uv//obwhPN1NhOmLaDNFWa5i+Z
CEU59FGiS4ya2r4QSFZW8bc45Nv4o937d1BOE3QLa827De3lmG5oK9pH53r65AxhX4tGL5nZLqO1
lOvKY9u0I38Fx0PkbwJn52W3MDv7AobqUhcb4Spm7OwbNgrJ3wtEE5SBT9M3dL91uk5foXBc4wHd
Fk/dObpLH4qnho7DgsiCH9EeYu1L8k5aqL7pTsmeez86TI0TFmP9Vt+QA6pv7DOLGVqDLbIZ7NTI
p/Ht6xibxo0iVmDJ1bEA84aydDJwRzVP9jUY5oFu9tGaoxbXP6ruy3pIj+B4g2+MCRga7G8cUCQO
E+q6xs+34IT5QAypfdG3Rv7a3zNYeCh507HawCrmM1zV8BoEsn6kZDsMs97RPHPKNowf7xCblc9I
LJxTvibjdI1Xl95wwvHbI4kid5hN9jb5QKu/Fmf9CQrmmuz0H9OHhbFb3xC6N3Ma1Qtp2OGx3Wnb
YGOc8IUab+QnYp9aYb1vzmAAETynz0QpTrheUDatkDtjjuQ6tXEDfESrRbjLTHCt5EpejTczAuBB
1xY/AJOF9ordwZI0m+UWmCWwTybYAQbCQzsbLw74FMCpr+Qdw0oZsNM50iKHLt5gZeO0RcZ3Gpfs
Mpai3EJk2PEn+mv9Vn6l6a7cDu+U4LxUbuAbc1++jgf3lbpyw85tzd58K3AMLWfQwunVfENJiEJ0
tScmefUXZ/4vgSS/nfiW0qRh2ZbrKoML4w/wf0D2NYou1Z+U053wLAXLeY3h9Hq03Rc1K0yvQmhd
b9hmUDZhNHrEkVTPxO9Zq/wXL4YghH+5CqVhoHjWCBD7l2QSMyKhq3K7nkw3eoX8a7QdgdMjhwhE
Gw4b7h9LfHaktVNX+TdFc+MzwMVm+Yh/JLy5vJz/n3fxF3kXuukYvDP//X/+j8/hP0Ew/kvexfM7
pX9GglX2x9CLf3zb76EX1t9diZjCYnpGUIVh/+0/+h91819/E1IZf7d1S2dvrH5JvFCGY0tg/pJH
4mD+mXhh/t00TPwiuiT2mRQN+X+TeCHntfznWm84ZGc40pWGZknNUtL4JXdmyqeyFWymz7FGvEJW
4YugvJmL2B7BX5rhoULM56AHblwZ012nRNa0fJ3PW+u6cAgCr4iKT1rtWiTx9x+O5L+7Ff35TnR5
dS7qD1sjo9niAP0SD+Obg5HYQWOcLaqkcsqNa/J3gSE5wtyFiTznhndnSkSDWU5XZMy50diWlNsW
EejCTlmDYl8yRGNoF5AcxvwYSY020iDl9hbctB5mIOj9NFi6hZ57H3/x8ueD98vBdV2d7BLHYUHh
/f/zekI7Pu6rXBrnyR1QcE15dCrpbC5iu4ArNBkKQGvg3tJzadlDjr7W3DZSHVLLDo56YIRH5VMX
N07GhJtsXKIPG6eRj26BNi4XzjJLvXQdqrLadV19p2wFntmXVzn6YwILNfuYiuT8F3/TnwOT5rfE
VgaNH8d1+Nvkr3+T0kMSBdkenDnRgf3UbD4Zb/lrDf0mDR5ALUjfjjHnx7qISUr3cua1Jh3o42Dg
bQqd8tEZiPy26fWQBSlPhvOA8AJQThQbdxbOgivGFhDZ/OYvlvf5ovnl7eClc+0QNyS5qvRfzqas
yLwWIRwGkMJBnSCiuxEndYoZI0lDjzSMLjhkZIOgQgeO2ibDW1Gztvdr0xTdNgqly1iXqcjgT8Na
b+kF9zE5KSSb4GALw4OI1LWYMxFHG5y5omV74zD/pIepHQLDrUExzTGxYezuPbT+APZxJTJHYD/i
wNjUJXqyBoXnqgwRpDHyxJtoIWcSPQQuW78x/VxbJORwbyek4WcKq2XpIVBohUvnYPRPYWARnjc/
xNHSxgS0Ma0A922sXY9DGe7MEHyPTGtElxrYDj8f31zGUwjCw+dO5O11JNjNs1QMm5qUZTB7kpg4
reluLh/1cXcbRwyQCcOr73Sl8pNWeju0Rghf6en2PY0jK36wJggA1RBLCBwGNpqoKrnha/S3RPE1
WoO7S8P6RdFqQ07jGOdAFlszZfr7/3CqWrrNBlaZUtONX7J8nN7R28EO1Fmo9tjZ4CMSp4L3jR2D
yBxj59jq1OsGSKaxfgxCjD7x3MjKfeYbk/Ikeqpi07oCDkM1HZNWnnux9GN4Bbo7Tsupcq9dM3Of
/+Jl/3kX8tsVZs2hRtz5eeXuL6uGJTQ7GsxKnieGjizcwZ0fWze6TZqpsqioykxBofV8ChMSu68N
woRCEd/X7jsZSoqYk/DbIT5o2xMYt6tTutyMqlY6ak/MuG34F+WC/DcLAglqOuGOmsuy8Osa3blu
FpObI8+p55S3JGUSCwNDpk+OQZtTXztZuYwyZ+9kxhHTYXyUfvQY0kvd/Z+Pmz7vzv682tq6ZKdk
YH5DLXa5/P+we/NGu+HWxLvUZt19GUvjWD2jYLaOeagzTBbtU9q9xnlm3IdTfE1iokuXWKmby6Ek
nnsdjn1yqjL4KbQRFnB/tQjuWAm1p6rpSoYRxm9BGRFk2bYbUoKAwu6ui438fxF2nsttM1vWviJU
IYe/Ys5Utv0HJScAjdTIDVz9PIDnO3o/n5kz5SqWSFGySAKN3Xuv9axrAedxCIEARaGB3dSr9LOm
4VTVRPZFpEiz/vNLNf+HQ8RCTEVJYTCa+reVDDlIyawwnIMYANp3gzgNKDShSFkeqQAOqPr0t1v6
jxpKMOJyVYb+wroYY+9uzMSacMoSeTv6U32IPfNktrneoxdDoB3ANqq04v+K+nP//UJOwps9XzP4
5zl/V9aGFHqiWb35WDctXvscLziL9G7yuh9ybL2b79AHJ3yWrYeXOpvOQzKe1wKbrYXVIHXuRjwZ
G2ZrPxzinM9GnOIe9Mtvto5pkAvwwBJqpYfYFDeA5Fju3d46+PY7Jhx/r8dWzaYhxu/I/7DvaGzF
wSwkwDWzrXWrAmri5ecuH/MzMxUroBvrmeopRfR6RvMJHUnUxl5TwOJSgJwTu4PK7w9cFfybUBOa
zcK8F03k/GYwt8K7YjxqHd4EQVZvKYxnI4jAg6h5I2qW9hHF/NyPV5fQtTTiJ+qNPb8os4b2+Z8P
FHteK/46JzyTU4ItjYO+0v9rCRQZqfCMAo3HIJDoOL2pfxrjCTn+LBdwNVc9aWwxEKyX2ZkUKkQH
w3hwy5E+opbX+1y3w23X2MdpcSNq166zSHOxVbUSOm5dUcV4W9D/y+gVDweoIH9GxXRy7VpshMOW
2rAY7eeocAMGF+KWaoX74vtQlAvzNFmdefFLCRVkDIcL/UpALHj9/TJ77it0WCS5b/OYrG7FdfBh
EHD3cicNCFOGtPWf3ymDYvvf3inLJkRTt3m/aIDw/X+sHpoycc2GtvGoZPFuVxFy4C7+kmYciA3h
oWvfRaURDjVKjyTPTw7+0LjLB9rXdPfGcNaxSehOljeu//NftkQ//vMzdHWHNY2Ng27Qm2H8////
ZXkbmUJPaZcjJytPYkibe+DAwArS17DSoBx62llpADmYMdRrw80KQKLQYH2Xidhy+Eor7ffOSG+p
NTXrUvszaKTr9fMYBpfJhKYUhW62s026PYicUSWgsKYlEo+bwmK6butPg/VOZ5o1cZgQwUjX3qde
+6EVZFEYyJW1KdnlmVNtShshlsrkbqwwV8YVTnUbKZrTzAc/cne4YHQe80SuVRij5EoCeAJeWa8K
O4W+EgVya+W6Wg+ORYKMMV7T9EOkYwfxaiMzlmZqD2JuS/MtZTy67X3IUD3d121ARPEqDpCINZHZ
YFS2oUYlZUSCbpL9X+svqYN/HS5sl3ROKPwPtml7rv9Xq2DyU0wOyRg9aulQXnNt6re2Ru6CU8Te
qtTOjlP9TELVMmEdSXsXyTGwivilnbT6MDgpkjfvu6/q9OrMriXo+tO0tmVF2WjoB8+rycwZWkx0
TsRYVmATbMiB8AQjuDEY9Cuys23XImrQDWKUKuMpDdVr27v6pSvvJGje9F6L1rxhOp3++kdC2kfO
YAw3oOPET0Nvukx9YaxYEbw2Asc3BZTSHpuSzykNLSPpLsXIS+ptg1qVFO0uiFD/hbo4dYKkL5U9
ecnsmIqpknoSvl00JQIR+FHGTJxcn5GSXkt9nStmAUzpB4LkSZ/585XZweq3jx76r02UAH4jOXGj
M0i4OdUAW2PGs2u1t/NAJsoIH2PjkCQmfWXso9R8CqYhfBxXltudC3dAGlKJd2MAIywY0TCoKjdT
irSnnkaOtGzCD8b4L6u8hAaJHzxUQvY7uv4ejgHdIgpNNMDMQjZjHcbK1FGCDC2w2Yqi91plX8aa
MGIc84wJGh1PiDLR/WjjOZDEdtXNpgmoB+A2qMfQBwZhiI5ml19Cnw8Dd2Op/AdmXSyNdczrdOyr
sruz5vDXIHrpovpmJTGInbQBMWgNTKE9QlZyvSV82PBXudP/EuaQnfShueaYTHauH+Jc6UZMUdgq
7YGjh48328nc+2kILYR/NWqXabaehXp/FX1g3ftWfGtIvy78It6KNHMfUQM9cM0wDr3v3u2aHCSB
5iMph61d5sm6NjgghK1tNdmU+4qp/tYpm592ZpoHNVsU694HBgSaoGz06cTHhkTXJ9MwQDtjORCk
sgY2oMbMTzBwftDTTJ5wZN8lp8peyaC9SMbdZbgLivjsl90v3yh9egmNuDA4Y5rsgh6Kw6a5Ylpp
rlkdrCfgFyiE/Pxk4limnVGtMly3q6DCPjI1Q34JZXPpEg8Rse2rRw9T5VqaGt4/XpabkO/rZ4T7
5X4MdTuJ6Xk6JU6zIceNjxhu3YfswqLp4OlGeh2y3+WsGlIZgheDSXLA3xxScpVRoy4jVpt159gu
WviCBnhFBc6CXM+dbPfUuj2a4BpzNQ/Vt3iKmpudTSAGLZO3NdazU53JaFM6NjIV8OrK19WbzU+d
sUQgAWBW/j6HdoXkWcgG4Uc62fo9a1ty7qZxuIuDUyBRSFrepAbDA8wmC5IjNI9Vio3oyqj+2Ja2
c85j96MLU5wY3rTH8+bejKyvdlkJrCt0NFgypJjDSrEghdbBjxGxZNZb31ToQxAUTTisVUvr3uPI
3xD2OeG3jFhr4/aX1wp1DeYbT+LxrXyaQuztPLhOYbrrVfZzzKPoPrVDe9DM8F5CotGqifF5gcmn
DqNLQirzQxfU/d6I67e8SskdicxTrI3TNdF3Hr0HUBAkfWgctt+Tafo5YoMgAxCuNSI7eAMYeSnG
mAcYtTpJh+xH9kLphOojZyhgk998X2oZCAK3RmnJNfTqKxKWeB/JPNxFKQYCWhnUd31lr1gI3E3c
9OVxICW1ckOPSZP6htLgmFUqfrbTeVLmNjiKpi9OPDKgqLzgwegqoGK9V74M9o3AVfj0lXFjnYJd
JsW+MWEqe3ETbr0U9KQLorYlfpY4BTw8ca/9ijG348sJ71YJFqwJOvvVMMxXLZ4ADfohnfjEgZhE
SE19/MeX7N65v1MmgoAlALZPuurItojA0A4rg7nkwS5fotO5sSpPWzuADYbhZNI3k2Kt/nNfj12k
YsTULrPN6l9Td2TmF9NrvK36V15t968gW3QNeiKdg4f8nQk5q+zG882fIZP1o21RF7le2K5TxxsR
4nLjRdOI2pQ5iGv2+4oMpIrL3TEeetKzzPwgIg1/6dh//HmYqXbsQkKQLXyaJSg2t0DddEkOZsrG
Zp5VeXPM0QV6bOn3iVIjUCoE88flJjas5qjh9Di2WfwDiUiNDo7hTBg0oANKfdwOBbI0O3qt3Q4a
Vo8KGH9xhlYdLQEWMC5AMQyNZYjtFZwsU91D2ZvGZzNmoc7NPKMUOhaYvw6LUuDPfH4e0v91dxpE
sZ40rJpewCBlsMGV9E3xZs5Qk0U7sNx8SgmWu/Wo2fu+gfcu4optJDdci+Vxubt8FQ0WfJ3lviBe
rp4lnBZazloZz2IWd2qzzNObBZ/DLP000YBi/g4gkSILJbXoxZiFov0sGe3RjuoJU34MAae6KrWN
Z/zS5cwuJW/B0h2XPe1Mo0Xk94Aiu1rZUUXgje3qm7ZCTpKhXvVnGWsWvLSzrDXyELhqKF0HFK/T
LH1lrYS706fumuTcreeGoFaJrelmyWwzi2ebWUY7zIJab5bWDmhsNbS2AZrbRMPaHsXscFNUPxBX
Zv3lXs1C3agnLHSW7vqziNdBzevPst5sFvgmxUeB3neYhb/tLAFuHHDNaOfPGAOXvTqA2Ux7dh2g
NHHY0s6MpLPODYTFIDhOtIb2xaxIIKkJOnYyixbS+YbL1yGI6ma3PCRmlfLyvOWr5bHP5/752f/1
25+/wYlpDrb9DFH/6//MF7n2538jKz3ZBcAJ//G70+U5ZtVnO6PwjnIckcN8/nI5V0VhXP3CtWiC
sZlfRcnyNK1SAE3hMLHXW37D8p3Pn1v+lOVuGkmTmp/4gmjU1s4sUM9QqotZsl7O4vVxlrH76NkF
unZNWSAXJkRgZoCP7MENEzBU881kApzsZnk8Ey4WfGKmzBG88axKWanAMFf+LKwXs8Ren8X26SK7
XxT40vwRC2BbyazQL2Y/QDo4KPYLByEidrfnYTETLN9ebrrZPeB7QboyKwn5qbBA0y3f4SroHEch
TrUQhNHMz1seWm6Wu7lT2HvNcfBA/b9vOpn/30+TgCJwwotg/fkDVPJYR9ktQ47D3ODgchCz3SGf
VVLObIEIFzdEhi8CDZqzF1+iIXx2csff0H7COhE5uJSWL4tcQzDYSB8b5vLAcjO4OlACfLCIoyRF
WFdZAchbrgDLTTDLvz7vxnOoNXwNDt3PB/1/PfvzseXnlmf/9WtU1GSboPFZfQadWLfOM2kimPPh
mdoIgOaa/SVq0dmai8VlsY983hTVbJb5vL8YS/7Xu8s32lmi9fmUaIyRcX3e/+s3LN+gHMArZaTk
ECyir+XBPC9Bvv/5/uJk+fzJJknbncMlB2Ulq7wZ7kM/wZ+zPPnzacvd5UablXSfd/+n5y3TsM+f
/ccLX77z148MQYUCyLoElrzXtE9b+89/jroTNshq+T0ynJr2WV+sOfjJ8v3yzsi0L+YcUnLlc8/Z
L5/Z5ye63A0WyV9eZmzD/ny9PPz51OWr5YNOyh5l0J8nYdJGSlNg3NlZItn3ukndP0wBI3h4fRUb
8W5e5upxwGm4HAFqMkXzRc0rSbAsHW7N7sioUACopgHSXeSHtKF4KjC+/LkhFRCd0ef90EESoTWx
8yANV268yWGHwcG1/NJ4vpg6phHRlwhPmZYTi6VB+9ZJ0Vne1eVzqSl8oU+VL5Jd3QHXMEF88wc8
ta9Z0m6WN/Cvt3957B8fkVwO0z/v+ueXfwxRSdd987voh6clTLGcpDyhYFUPU+dL2Ade8dip8KRC
bVhnk0PcQpoSDifZcek+AUMN8ichvZ0bht0KEBJiqXRA4uWRcSDxoe36oCtWJaXkgzCn+sIIAmu5
Wb07dxwi1tkvHkPDiQ5pMB4inZyUqcR20MXG98lo7GtV6i8OdIKDSR5lqtenILcfK7829zRavhOM
1jjjFR88gboswVzzmBI1VQ3kqnIvEMRfploDm57ZL2KoBDFf/veSxYpIWHyYydDHRE1yrVdJ8K2q
C+Nadth+lW0BLxo1HAeS1pirfwti3932KDH3KCCBV0RYUSHvdGaurcqolbd0qrZ1R1RLqIeKyBY2
9Jo9fiST+lbAtzklgg6UrrN5YsJkUhsEBKs2WC+s1DOJeMRRERgK1zahsli+QQNETXQHtxATqFXY
9aOIRrKKSxAehfezCPNxiyU02IfOgLZMD56qIkqevGaqdjB8XiHKtBuGwwjVsUGsrRFUvMgH58Ps
aZhZxgRAPyI6gpPhFpV0q5KY4JUqKS+B0N+d0Xa4xIbBKskVCCq9vhajP+O6ih8atKNLL+HPZgUR
EFV3p/kKVGRy40OWZFch3P6Quekjgo/8pesjQiRt+7syR/2tzva65ZSnUvM85FU4fH1z3KFy9ald
eugufkSGIGIUBsgBmkx6BnwePybPuvaBdE4JHucihDPOdOg3jmymzHrurrA/k8lRwYU4wumKsfP7
xZufshezXlRT+8SdIluLzM7cY+vJdh4E+FZ159Rl/XCMprrjVQD01xi7rDGCc1X66OE0RZ0dTpuq
7G/92OGlMtT4lMT13un0GVDYPZqtooUCOGpd5X56ivDvcKgJNnpc6DTfu052GB0KwRBTFJGxijOU
549thx23623/nPXyLeo942CXyQH2SbbtRnqIuiPRhYaI9/1+dE5q0L51+yy1H0eVwoyOcwJ+8rg/
JcZ3TdOITekZJ4xNBM14wpgVupVzsFwiW+59gMHBRw+dyGtAExu2o9/8zIMouYrAeGN+QwXLDn1r
4HLi7C6vquLAQqSOD6UuTkbtPccSPHz+MTFyfmuD76Ycn+C/hI9GYn+zKlvdI4XFtRzHCyO8/Op4
gkUs0HtiKRX+3LJ5q1XtPJtVeslA4Z0bXf0oanpUURe7F6R+wxrO10gGaoukv+hefHw4gy7UpshT
Ijua8g3jkDywPz0gitB3iaXOvY2PwUv6A6Q89r9FfeqNKdiYpuCv4w0m09xGrTtOr0Jm8O+xaYWm
uoN3idyoefShGtale9QSckVqKjtQeh4lUmauxIQ3uE5sfcfQBihVjxAqxh539mO33JUZ84MKLtYp
IHSrcDC9mVxX67SFw4r05NROwbvqzexsNxO8aLMD7TXRIxx1dN9WaFsnCi+1KnIMQUZlrQZJMpRR
EN2Rk94+8Jez29cenLr9opUDhvMePLHmFfDTii+x9LY8pdhaeO4Y3XXyVKHvfUJ68GzWJv0E7mIF
khbTFm2ORfoeZJNxLaR/7eK0Af+jfdXZFV9bCSZqjM2VtNzkmGZTfmbs+sPUy5dANS9tNPogb719
6UwXkcsvpVZfXQfRqo7kUwvUV70FcF8ipdmIgDTLefxoWL/ItB+MoP4wvphhMV20GPNefZBeZ7wk
I5kblnUoe/vbYHbuvhP9E9aW304q6r3KmJsQzyczUHA9e9mXhgk1GZtjfcjHJz+p9E2vyIuz3WJ6
Hno6jBZA7MJy4aexa81cob0apr73vLOZCfMlJpxIMQ44O5XZEcNLbMgclPsw+r1+GiP9UMb1tnfG
9wkC2kZGTXt1enibZVkFGySn+mDX56iA7qdI1FGi94lvYQc4al60E/SjHlxF4HUyEEOb4akD2tl2
8tlsfFpalrzFHaktfmJ053z6Xg6Ysn3adZ05PFPKuRuAaTuAmuMXq0kvloWY1BLxcxC58c6IBczZ
ppZ43Yb4VbPCnkhCGmFTgPxncrvHfvyRmHb9XWvgcslqIkMKKiJrV4pHQBDl63lqXOGQHugBpfJx
bLmmQSGQRIUw6OOEqPfd9Ni32G6WR0Irqk+WKn6lApu7C9gGIz3Z2QqJo+1o+6mhhjKnJMbCxAkj
S7FLJP+PLXrElUJ1+PgGzosOEqwhUvE6kuVTRyUBOn4ubm3Y1RzWOROPoOZGFTeVO9mxTgia5JhY
NS7xCg0XBs+VkFXa8afrtNexNBAvj8mHptfeISrmZTunFz0W5JTWFJWUXjVJ4a2idT8ieuja/UQN
dffcdne09NI5KF/zNnpfkdkA7OI5SxGL2/bvYuyGN+mA0dBJR7LDLHlqMpScTRLt9FJMAP3TDyse
SarpiQBrmFMfiT33GAK6Fd59FvodYxe28ra3q8Yiot+dcw2jK2q6h750h1daKxy+Wjs91I61Ki28
UL7rzrXS8EFzHraaYAvvV0NwscUcNz2RNqVSda2Hx0h+5b+cDgPvwnY0pi+xC9151IFFwC1rmNxb
KMJtWqYh78xKFt5rW+I51TWnXkNX9lBupu9R1oZM9MxpFQ9ms63dkdaczmxXhjBi9AauGJXqF9vO
XmFsULzSYg3Cql2PyUAmXaxeUqcAWh3Z6XYYopuq6X4Klz9CaBZqfD/bD9ZI9CG22R4u71F3Pxje
GVcd8AVvpIWd+qsFIncmTP2KaiZzJXOmR6U0yso2PnvBXUW9uzaL7LmMOJT7xMckZ7D8U8JwVIzT
zZgscQzYKw+t19wmA7aJG6m3hF0zHeQpeQnd7hJFIBkqZ5x20xis/NDeWyL4mVQqQ83P6doiINoI
r7lqM7hSjeAaGtt71+3fVHXZPoD0si6cgsOlk78Y5jw5nan/tLSERnLgvnP1ktCzvbVho6uSmfca
T/n0EUcueVpiTga0KmrGPoX4n7qAdgDF7gLPwMzqDMGhiY5cQvU3vSq+exImTNJA8ksILx3tCWop
8KLzFMXBWbr5zXBh5E6oRyCIdglcHnYaNbX0ma14B4TsUWvmyisk3z3sUghi/uNUFfUeWEmy0yfQ
V6Yhy22WVXI7KDwUeJJoCxNHGucDAghBzGyYCvdrEGXf/BgshpO51Xkw+vUwqOikt2BY03Qguiyt
AnwA1t0vcv/uFANJVHQwsiE5MRLc08qmr2JPX6sgL08ViwHwSiiBcP7AsMPOQtsWHqvOehJoZrDo
ue2+0ogkK900Q+Ob89OKgV1GsR9nlsKuZJ4RJdAvnhFx4lV6RAi2eou9wdMRIgW4bFQwHlMTpmsO
bzIzuKB4DFUL1Z8pFXCOcuHbS0/9rEhvJ08JnxFrde6FpyoN7qhAb6ZBs8WoMPRMHpLmHI5D7nj3
SpRfpZGekk5q2M9M+JmTF8LjdXF7wsfCLhoINBEtmDojfxKj1h8Cn3Rfpfm/KXisk1Y34UMd2NMB
v/jB5dp2M93gUFcDVQWWZlq46sNtGMDYWpe8Onp6y+3mqFRI2eQ2ExaSCmcM9ghcj/CQ0ZSt2sy9
FrGFFSL95sjR+1U04YddfoXioJ7AyBBTaH0tkZbewPa9F0GKQcq0840pm5F6k0SASjjOXjO6U5lC
8ic8HpxcYeQXt2IHzIUFuWWfY4P1jvH8O3OnhSqwcqvAeOkzwPTakjQz+UdM/4y+dP8pZf3Nxo5I
1bIlWGREO4e4MN+BUjR3hq1wtZfTb3rj5FYXvFmlx8fXgIWX7rifIuNrOYQXyqPm6FsuMYrRdNUT
1AZYsPv07EX518oejLsZQykxKizDTllON1yXBKhbcD18QI/hjMY0Wgt6WnsfW787pE54JKbVhcl2
MdrWWanIKC9m3D9m+A9AgSSXIMxGPBAF1F5DHqOAYBDP92PINcgzowT/mK2Rqsn6uqJf0jDkcGqm
QQ5xZXEv1/VcjKcYm773FvObTsDW97iM5jGxt7ruXYex+TGDYmwG1OfeJ4MBgtuhc0tCdo1yZAQM
r9+KYW3Pxzgy2TVmLXkYkuE3MsRdbFT8LMgGFCSAS5XJuDpR1JS6faq67BfMzWmNDAdCMKPjo4t6
1A1z4wkL3Vvsa2emNOU1Ut80iVDTpwl5RxAt1lHF9X65SRG7Xqp8fIckiB05NvPzlDv73CcJiHk+
PmGBEikDJBHbY75ne/PS+Hgb0i9NbSOVDIyI3FYZbm10I5thYA+yjJ1Ksz+KIbQuIqze/rs1AJr3
EKW4aXhQpWee129H5KaTI4NzwX4EDi3e05SLzT4N/J9M/PcsBt2patLHCm/pKRKEAoRiPI2Wxweu
O9rFDgZQ1ZWJY0RpT/Yw/mJ/3ey10fluqiJbC62I4RmV2JQ1Nu6O84UBn3/w0zhAkKv/LCc5oA0q
MPXYTnPqupg4qUDuZY8lLW6wXzBVCdc6Fh1T2OQHFzZ9oZIevF1nAYGZJHZnQV4daAGbh6rlbiwV
AVTlqB81j8Du0k7LTVNgzRcMPnbsiMEocXIRNyazU1HqYjPm093Ncm09C226mtlNkVQEWeO136BP
QH0FvL7bM4iw3p3yp06EmTeWw7llN3agDn/nmGlOjfXU0tV4TNPgqkm6NK2u59sOPx7cOLA7Lckb
HKbJQxTZ9qMDsID+wkNji+KStda2iHLMnTq5fGwJiUmTASVCSCKOSef1aAqtIyyS1HoDWdc2KnLs
YzYJWvQUyV0vyNqISAilwQUhLvaCXQz9doUOc9hpHnUmNKnsxC+DZ8EpNlbj3m1c1G41oEptbpBA
//oJrjO8KImNLepvcRIGb6rFo5kVunHiuktWuJxj3dgtYg02jwV0MlQOdr4PEApusISjk3O6DVPf
6ppnZbVrU+xO2kjUvGYJtSaxxdVa88kexa9yYMYaNQWRTaHTnYM8DfYOg7JV0Rq/tUa3Ll6Tb6au
rm7DMDSQx5LjxFFKvpff7YGMSCbTDLfjMDOuWr5Pm5IgEUZeCCF1Us5dXR1LLxju8SSOLv0ZLR5u
Q+O+SqldXAvwsO0Z7boL9APijvHSigCKSh51Fy/KbloFmhnwpn6IKkdc86l7n+BeeH1q/hx6/IR5
YD6Edme+DiyJQesmL30NcNbuvWsFNvZbkPfb2s5+mGYQsR83nytHS/ZpiIoCEyssYKvLHzv41gE8
Ixh7MtyU+N2pzLGYIj65I7+0DmHN2UDq2oZirMFD5oqNR+9hhVpHrNFSzluGocPniGWWZMbB6y+m
Ila0KM2NF7rhvpYwbi3WNBTfpCK1+shufS5KhGGIYyTZIzC+ZNIua2LIEF9OCWJHaQ0vljPyChnz
MzAIzY0i/AV91jFUcQNaxsee1IU70RkdEwwsDE1rJ8zv9I+ACsqpat7jVH7pwf0fO8cUT4bFMERu
fLsesbxiSfB9Ni+6jX8sllGx7qPou+2kPWPGp4jl4hprxe98hMtpsSX3U1hHDdzPzdgjuGw6sG04
xcmPZau3Yo6ibfssOUYCR5QHmOdMroA2YlkqS/DhbmzMHvZXjYCBTeon2oERvIWaCYBvG5rYzktm
9k1ue8e0HSnTUqJs2zIhCSKyt5zRBUJJTlSivtpQu5mFYnRV2xvIut1JB3XvxKibsnvUqvgg52V2
GMFBt14sYeRVz2nm+YjALxYj/D06b0Auhb3901/TmycRUFHXUHJv48R2odYysZ2K8H2URFtGph/h
c5XNzRruXI2Ss9Z4X5YWTOYN9sqJTWOffrXKzMAOjiCoXLWcbhN8iZPV6+smSkk4JYyvJp9UJYN9
Jy7jp5O7pwBuy6YROkr9bIBrrJxnpyFsvQKNc9CqkeqgDB77AD5zKmv2rJYiBy2Vv3nZj1aVvOZF
ZK4bWqYry4EJW0iH4qinizLMEo441L+1hoDKTrgMslsCl3JLcezEhXszO/2YjPZWTXWyk4i41+5U
TFstDqu9iWH6gREcc3BLEr1lZK9+nzwFiuQbkDskMPcUIK7e51s9KO1tmTtX1XjdSTJE0K92GY5H
R1q/OiQWZyN31soQLcxC1BOJXnO4BS7k81xTD1HKFS6hUllPiQd0Dmb4Cq8OBUaPxrGReOXTPj+J
NLwNhb71vdL5GOTFnGL/bOX0kXKB+8QR089Uq+HD6R3HUz3NTIckpOYufy1i+FD53wvpNu/YG10I
644f7nRe5CbmhL+5MN8c89WBx/6bAIvVyI4JcZzd73vjOwVXcmsnk75frbKL5Zf3HmDnOSszyK4l
8tSUs5kshGGVD119KQf/7ERG8UTf1lwZCWmZVFOvrajwwc/8xjxxMCp37ldbyvpURXgkOs9OyDsN
TXDHWbsZq6Y75j5BdTMvzw1Ji9JzNEkC/3ff6Uy2A2b7QRS/jIwkkOqiDylKYyUqUAGoirt9oxvn
KZP2JUQWjZF5sMfnMYvlgWyIaEtbyVktrUcRVRNw57uZKrr0xEBs7VZ8qdgMn4WrvfUh8xcfzecp
SuWtSWbxYqCtTYvpKWCF6DgET9IT3mm5yTSbY67JnzIvtFBu2r9i9qjEmKCeexi04mMUAECb8lyk
rnpPEw/dabwpjBh7QwEJS9rBc8aJcIqagCyAYD6rQSg9qIwWVxq3N5Rwzc2EVxuEesYav9F92q4a
JhsvyH5XQa+TITJxIWvkxUpz/cSQpT2ME6FAcRm38D0DzBzauSIw4jVRIn2sv5szAyYp01euzsa5
GLHWE+5ta6Z41lHWb3KDbAxkoOMlIBRcm9IGQAQgl76pp93SWzDqJ7Yo2PYHSTBHgsIQ9NCD7tfJ
Xv+pAIGcqp7VPrW056Llntk5QI2N4DLO3ugSF3Wl1dURA9y3pOr8DTEGnFF+BUDSp8ubEJU8UNR6
dqH2eBzoYcUmYc2QFmjYJPtR5GRSxka4RyGCXGgEiz7mvr/qXcidbEbIBg+rZ72x1G7AnNvGlvdU
eOPOatHqlT6E7yL91k6zgqaXzVOBVb8YBsCO7NVOwJF8EoloFBpJ2Z4qLd7BvNNvcVG+8RbIjT1R
go+WcbdiXn7BhHKFuB1Uii9gBheevbaoiHdodOujT4clViWSPdc8j5n2XRt6d1f4AMK8El6pTN7a
KFf7OBzIlSvcnsZqcgmLlKC3rIfQ5EfyIVRdfq3T70FZrBPfzD8EqymW7nqN4ye6yJSwmsK0xNYh
fmNVuAkJogoThwYe/osD4plWx3taZuExa7QXS7by2kSsW55thLuqNtaxCqbHWvXFPVS/C4byQDXY
XdDyGe9uDLBMpTN0ofhS67I5lljGkOZBlgG816ORLdpLV0AZ6505SZRw+aF3LpiOnIsbpD/yqMoO
pT9qN4b9z0HG6IN2XX1Vw4Ovhw8TzaBnrjlAP6vcOxEFGzYgSDRcmvs+eKLvnT5r2u9sbMsdM0MS
k+atziDTs6Izcsn0DCVOlHC0iSQ+u6l1E3ZZ3gLDy69Z8/rnjtlzXCDJXmkJgj3XLrwT4B5gQ8VA
8K9t8yazOXtJzIGDxIj6s9VCauu7kVCOevL2i+HCHKigzIYdJaOickccAKMp1z9XPSMrgGHleRjF
ezfQydMN/V4ysGrizt1kCji8J42aTpS5X3aKvARUv0IDDtvy+QrWe99pEdi63s5MJvL8dFIYY1hy
hhLqDiEODEj4WMeGuvEXUKH74zYbTBhlYQmTPUPgxIdFZmZhrFGHwuWaqo8pF/1WdUg4qsiA6V+n
X6N5PfG8/2LvPHZjZ9It+y495wW9GfQkvc+UNxNCljZogi7Ip7+LqsK91QU0unvewA/9MkfnSJlM
xmf2XjssCCjS7qIGcJTej2qHjlFbUUZ6u34kpdvq7vLCGs7sDbRtPaiYNQdrx6rh2IcP0QQ2kbrF
XLEWlMVIYkj56jgcGHbBPJpRbAU5WQBAyqOuuQyfOIdro0GT5RXrNGyOtQOYuamQzfU9fjN+JzSJ
bU/oLwO5SBnPfUlbVpP9E3oZOLwx3gC/BuRVSY8EB+T8ltlap2owjpU+pVf6ZMgAHmQ6P4bIAQ+d
ZAIBy162jvHIQB8gdM6Mded4w/gI+iu9i7hlRSOcQN0bH4aG1MFKJ0wa7fOyr+byDF42CPETwwWM
RoD9iMcayQuRHRFfWGhGIzYfPYvfFAmvsEmZEhZj3sGvflwrs/cadfGlGCrS4gmg0hL33cKj6LkK
lK1FqrLR+UdjvnkKT+92Os+bVptLWZHipKHuWMk0kTsTwHmei2OPmg8XbeygkZ7tkwkjQpZYhzKq
01vPPGPpKka9TZu2hwq5BTtN91L5bbKaaLhO0jVfQvddRW77zJP1lAw+FOhEgieHXs0YTtF36jEA
Ett86q3y0zbr4RL6W1MEDf0zDVAVEkmCmvN+ijEkK7ktnK56Mz1tPYjkQZhDsdY6t71NpdjbdQqF
MM6Xf5u5LOelXhkDXDkDMJdtQvWWtWlcTDs9euNjZyNAH8s84AaZQ2GIFQItYN+Ob/FLBuHKJMpR
o1M65fanhhx3G3XRTPetOTY7DzxqFC3H3I3hfxFqrxlZ+Exy2tqPcY8URsuauJ6GdSIJsvUjFMz5
ZEerZrRAcghGsO1w7IjZuD1GemMeHZs8nPSZ0qleIWZOOZClvu7caeeHFqsSzbX2ZiGekEqrY2Cr
4TiyKVKNYx26IavPEsHKNvCnT8+KiqNuWuL4917pgGkHfPgc1bLahFY5HSKbN3/vKVBAk9JIL07z
5uxpDLZdjLatg05AGiFhjSayMT+JUE535f2AfYhNMk9zAXWOhVSgk6VV4FfIJuMRGL8k2wsbu4yI
XAMGr86S9f2fvQwoO6zw9Ash1hUooPvW0K/EgfFWKa+7t/KkOnoD4W8tpKXK1byjlc2mgoRhYFNO
Z7NvhzuL/IE2J+7Dzrb2CH870TvQN8eyaroVMRYmGZK/ZSLA+8HrZv3AVBf1OofyBKKyF4CPU+ov
kcB3Uq+2DgHHiH0FBNeiiRTpx58+QkUj4+khqc8g+8gBiEzU5UPBINP3q60f949xkJonLeZOyRjq
o+MHSdHqLVBT/BqtA0XG4WUsdXfWq7TH3rafhaHukecFqygtvwAsiq0RaqvRJNrJmZyzHRJoAqWU
SGKbnCuo2IfA74+SddExCMWp6qJsNVTYeO2SqttqO+waQXlgZ/wU4Xs/UCa5q5YtN9NTTofWmxZ/
OtlempekIhchmZXKheZXrANBdeadgECPj26NvtvfNILpSTJYEEOhX5pe9djlfr2OfO4ShR5iPGc7
RWAdqXVZB+6QGDFeSkRksdWBf9XLLF03ZAux2iudO+D+OfpUZ5+e0UCGT1YDZcfhbg9AGkVK4uXM
RovxA2l4TerhIdI098woi7Lf1NYJ1MonP/d+RI0uinNzK9i8CDIRUL37hIGkzHQnx+EcGMsdwqph
NyBBKGIGz3W/swZd32niE6NLue3L5BozkF3gLGl2TeOuiRDYZl3qfQ27Bpj+MA3dfWnKqx8PciUd
LV8NHfNPwBIuuXG9tYqzwKDSNo1r3bfnlIivhYA9xEiNdAeb4AKjqhYm9MTNENLleYgmxqCo17sg
b/G9uJ7aqChQKPoEaRZF96VSg7lkmO2t0XuqDVYktZdpC2WDebNbaHFtNSf/sq6kkjZXrh8YZxqU
OwlK/1A58i2y9ItZNuLWOiTEJUN0Bkh2G7uYTFg9D1fcCEmZjTDU64XOPoz9E/3frHkcLprt6Xs5
Nfd/foLWNh4ReJb7tqUusu30IZUlibqF+9zaHrnLFUgru9S+nYGTQsRZTSxZEGC3GbDpsXVaurlh
nYq2/Yhk3R6TfkQ1g2rnz5f3/4ko/wciCkoBHbfb/56Isv0pZZR8/CsO5Z/f808ciq//BzZLI+BZ
nYkjKEX/C4fiO//hwvrAsgovw/0H+AT/TBv/z/9h4dj8JwPF0v/Dcjwbk7wDIsXxzf8XBAoYjP8V
DIEC1gu4CwYOZAMbIbE7e0P/xfsZmGWB0YKlbSOqHxKMBAI/gKv1b+C4B6WZ9OeYLRNRn3SLjIqY
sBRuuN0B/cgZqzX9GKHqkQ/oSShCfPOQntU3dTIENMIfRAjwUzKqNBpg781g3PmddvEHxsiEKejL
yrd+5TjzWW3vZ3JrXhxacEytPtnkMejRMrUvGjomRs30OYYim4nylBz1uL5YWcrSiZXfenBIGp0a
6FRW51+E+TqQZts6OckmbC+o551bpWGdxEyd4s5tzppAxyI1UI98J7k2aWoyNLL2eS+Q5jNiLZRD
kvhECES2i/V5xJeZl6K03w05Es5WTgZfdTdjqn/YeXwLc/BITQMYPxC03AM35ZRmtir9a493LskI
m/YMAhZGpCKe5xhbOg3QAHH80Iv+rg5xv/gBmZ8Qcr8CcqtMR8UIFEKxahtbXyDYnvgpnfs0A9jq
VE8dqP7TlB1pwKa9PRBJ26A7nQQlM4MPgcid0VwQdaS4Q8vQ3PHHzrVTGuHZcqxtNqeWFtM2UcZm
SHHPxjkJ1BaZVvxnjvld5up7hzlSPUOHeaxuejk9+xyyh3CkWSdecmlEMLJkyzky6G0F181YdhIU
ludiqRHzHKlVioWV/y36hJZV+zUJ8cJ3yb5ja5nxllP2K0CBnBfFSxH5XA8u1Zzzhc4e6RrSyZFf
C3rNzeval1DYpyoA3tfiPXPxFyEvbyhtWGXj17wjspZNj/Dvh9Z+06hAbFluLftEWs430xmsE91L
F6an0QR0Vng+uwcLrN4MLm7sk63R+tV4U4if2Gpj8tPmI8O2mNikjCAlq/oO+2DLuGHd1wKH6Djt
ylIc2llvolQeUTWY0XHAmOfDG1phu5Ebv2/2fR1FRzdvHpzQAGYxflnOD9HO5krFerC20Ocw3mW4
E/Kogw5NNuwDOJ/taj+iKKDgQVKDl3LDoNsgA4uzpXFwT+E5v0/jFPpNE8bnDm2VjUn4gRw0n+U8
ckRf3A01khP4pm2iHlUf5TuNcYDVEEI+Rg6MzCB8ndocLf7ooDJtNnlNv+Knmk1aijr3PRVjoomV
kzbRaiIPeo1QhbjUBL2kH5t0cl1IYagd6jDmSO3o4PSOy3cMG9aDXbyP4xrmWTe8G8S+RAUbbNDL
KVR0D7Xcucl01K9RsB9H4ylVWOESD9krkg724tOJButUIvBkcOpOW6Of3uKeyXvcSw42eySlRy3J
RcYxYtvXMvPl0hsGFN+qI0gVLnzIXWrTec1d7yf6zvhm/xPs2ywCrkskK5Q6gnDLOFwHY+YemUrx
S1cKPQMkSjARlExJvYtEDXvN9ZlNsygciORZ6QAvl2Y8RCxkawB3BpFsVsxDE8Sf0Map3lT9oEY/
gyqnj4x5UTJ5TnXnGbDsK2U1qzTNjkPrsOcsw3rjeq8Z9JqLA4IPndrGChLaMyf6ajCub0Ns3oNM
3F058MDGHak1NSZdWPo9827bMFd+M/gbYcEcFQhTu74eSK6nalVm9ZZ3nrOxSY85oohQsjSXk/qy
J5E8OopAeUOma3fosUUbEM5t5dZrxzfA9QnvNGgShOCEpaqKCIDXsiOlPxNviITTNyZCua4N6IBV
H5zTtvf4bjNlbpGzCNJhD/d6zM1yLlfgcQhuNH1t4nIys41qY3lfRnOtFai1XrFQCgaQ2ZyFYAYg
b7Kkrq8utIkGhrCFrn4zBt7WoiM9QqnZ23HyzgEqmLqF98kgkLR46k5HmcSklb2Kq+RpsAnQQv/j
otQoxHNbFB+ers6psoer4XOg+EH4JVL4mLokTBZf8pmcJPYypGQiE0GSxHDYN4wns0mfhdQscH7J
sePih7ne4DzSh3wt9OrqcxkA2ij2A+Ff4KCg5lNrgQhFGtVAQtuYY3f0VYR0NwxbUqmAayTxm+ab
5m1M/QPbUXsT9OSIB4FPG9uot9jrygvB0s8E9jBbZuJDIzGuqhSXp2NQZwMwuHcmVBMSzLYR1PeM
WrEAu83wapvNdLGld98z/DkoDBPoBUMDoSQgP8MnY9Zqkump1PSbXwt1VBkZfZFCocGWl+DCKSZk
oIfVXEFJJ95zZ0orOYzVrSinnNQUGwRIzbDG7XhETLZNGel1eAcL9p/lHlFnxp00A5Mc4oNLnY/O
7JI9MvM18w355gwynRUmOoJznj8iP09QyuJrGI0XM6oAIjt9t0Lo98lZ475Mnv00mo9522PzkknB
RDN46AvQh6YvX7Ip/+qtMDiwH/ZAEgU76NQbd1gFJn5Y3CTOVureN71EwRLWfSX1HMdplV6GQK8O
w8FlNbGNMWujs9Ky00xLK6txOlbs9getvy/6FPFuHtCAVCjjApVuA6MWB5/DOBdddvFT+xyLWYhe
2SaVyHjRi8BfdZrUHnVe0MtxbN9SD763XQMAl2UGJMUfLR7YKOI8xlYV5B5BF4xPll4GxKFj0rNm
KBDMSZbxoUvjhiNrP6aOeVZy2LolyRVcVfQJnIG9licXhkC7upf7GnVzVXKcmECKjmpWwrtvBOES
rV1Wb3qQdxdzfjPq9YefThsj3KiqrFa9mVVrhxdtJSqkPTYRZabUoKmHGC/ZAbcbWQoemcBUy6kS
+TY3aPU1ljqTW87nUk6D5HfukpjpbG1lsTykrrumr+duyYx0y+8Qv0TyuYt/m/Z9DNpypQdNvwUQ
9Bh5ZnCftoDECXtT0oOjWlJImDGZ13jFCNge83ZXuVF2tcV2BBa1L4qIQk5ZjEgpRXS9uUC679Gj
KlTsojwbdkXkgNfKY1Z6aPDwxoOX4zmezfd1+pDIHD5cRr616ao9Sen52tMrNIhV/kM5FIBGJuWL
XWq4wLaOBjI1ODQn80WakExby5mJrVq3aVteKsDrpGxNujFnX5XJQQej/2vaxcpgaNoU8astlLF1
BbK7qp+osVAaLcKw16i+erWmrmTtZ1Nnm7MftDMrucqK5gsDLtlUlVPt2JKgnxp3CUrvunOGcz5c
fMOFhB8K/26+ZKosd+5Uz/xHE+t6yvCvuq25RgXNzJYFZMDFtiQ8zD0EpuRg7vP7znLbdUx1u4EF
fVYepb6pwu1QuSBqDbyyhCMlsALJURyL4iaLdJX5zZ3utc1NmLK8ttgiJqNDHTRZj/DFHgk2Yegw
Ih+bEGUt7dhTMMUtYk+CFJZYziTX8CRpJfxsW9cFNYzSzeMSqD6hvmdH5QagbRL+GEt2fW3H2boq
TPMauO9M7bxVWJn5zhN1QbyfesWPchqF+eZY3AnagbiAlNgRXiis4nXIu9rIId13k4HUE4JDVXEU
KF0cDF9dS8FIrB+99x4lqFGJbEvu6TUi07g3CAJ2JKEKQYHQM94T+LsukuA+K/oPt2z27IRTdMSo
7QkT0oUNGfu5NoJPTxK+XaA+AAuRDf5nOJT42cnlSt7QAF7HBGFbT7vxLImxXZYffeIQp9NuFeGw
iROcqU3JILD3IRvOPmyv7F93kpixyGOR1Wba2aKI6CwiPy2xlGOzGeNh2yb+ErnkVpvkptXabetO
zw5AWa1MTfAws4A3IPNmmna2NceQhTWgNO/TwW5AtsdJNdUDfxBUZB9vKrPC8OA+ctK2iyT5QRIL
RHhsiNOw8CzF7Ba6EDT/sDVbn8XywPCu6AzgFUDXn+c/ZFbZE9DEnRoJyEqHe6aIJ1/MLE3beCgN
yQqHEWpCNvoiqTlprWDmYNwxOz9wZf92DiK0iEF9Vm0qWO2LHr5xr3fIShKIl/bGl9VDW0Yvg7yL
AsL2aoED4eakGF4NFIVTdKwt+8e1b8iiCT/jH6ytZmf09B3BdFR8nRmXXKR2/lzb2W7+d2moodo2
58HjjNfGaIU+EMN5teyNYjNoMfESyiWDcyCL12MGqfnhWgwuctJan18g7LFIM/WGlTsmGE2SfVki
LY5JhRgr1pEEI9J67JEqtItaZys92aTbo3qfzITNQAM7HGSJ7xOJmQXPPSkfbWG84Rl8HWRzmsUw
Rv3RyP5JW3ZNdu+FhnmptGozOupLwwk3+e+2572EcUzuungsuoSVZfPe2OqiUV2TpnuKZbW1FdTo
pvy0Rv3Wm+bZZZzGeh4sUpwyTBwfCuU/umNhbbXIfPWi7OyO1i4l61H0wHHGdUeJQ0G/9kvczci5
l3Nyh1Pkj06f7+JrJTlcp7DaaMIaV5rEja8VezqynGRbLaW+rXBgA61ZYHTehPKmmeLWhFwpFdnS
rA5pHjzGso0KrgJ/MHK2EvMUnd7RjgxA5OwMBqJ+7vtqfkGat7oz2RHrZLBk667MzjEp7xWxOXod
3cMt5sFo1YPwx0cfx4rXJAc36zZpa26czrkMRXuwp+qq1+NVmp5Y5qWGX6++1F69YO+yQNqF8s45
MRp46Z0/TgNaJgdAhm0dRJO84TC8w2vtjYZY4SI4EP9572rda5P1R25CSxCkP0AYj7ZWnAPSntJJ
XfhNTzantGJ2SEzF+4hbTRv9i2PXP1iHpSFuJD8zNTAP0fTEDnU7B3tS3y0AYn1XUb2yWCwHbvSk
ec0+8dJVIIIDkovlSNYStdsGBTWPAGdqLsRNKn8XWUABiszHBDC+9TEea26ZBamCTd68NZp+7/rx
B3YqJKK71Om+yiiBeGk9CDZs41B+6rPEWJvjmppHn6TlLL8SCbTR0TzbDe0WwGrfJiK2yOaG8Ymf
9ZeEmzu3C99RywS+evfa+jniBjdl7prl+6PM3e821pF1mf4T5sMn3Wi+g1b7jNrxUHjlqgz1VRmw
3DHKlTt8RSaa4bSlYeBiiZz0rUyrj9aneIvti0DuuBDxqxM+Yh/IgDPIreztvaqjs11Wx6oftKXC
S7KYcPgsRtHclRbqJWP8NQdecqAJXwrFfArOERUwriLPeG1b/0ngk2u04IIF4YCK6HWwauwA5TKq
esylxPLmb52WfhAxRQRa9tCVYMUDCGJ22YPVKLYdWh7iZDbC6R64YUSLCKWLVqk1UJoDoLmbm8ml
EPEWR8BOb8ctTomNlRoLAAEPaRrvU9vYRuZ4Jkz7HLuETnc3RcYB1MqKvYGX0hKZ2nxb3Hl9vWbq
ywxBa46a/e4B0Devvkk1wnCs5/QZyEhOnolV8hdV3oHP6eJvaUaburevycyGouFdOblyFiPVUp2D
oPELd2F32T3JbzchWCo7gYmjSX2LPH2uYpluI2beiywtmJEM8JNQBdaZ9ig5NhehqM6jNA+1bm1K
w3ueKq5qFJcIS/SNHON9abiXNrir0vouc6wGXVOBj6XceClwfdLtp5kBhtxlGEGtEUhTk/+VuPIl
UOVdbWHmdNKCztQmriGX1cIeE7b1A3owkrsgndERc+NgOqGnjAhVNbRbrW3eISPfIaea8O4CQbsi
/yL+St8a7XAteu0qHKSoBqnlGa2RqldO9mQP5VPhArTz+lPHgnY0wHo1xSvquMdUGA/QS8iVH88Q
itAUhSbZITWeRpHSEpUYLbHYibnQq0NW8LSBtrtruZm4KWtLLIKMc0hsY6HinWrRvsbWVilJD2bf
OyjrJJKKWFy1pDimNicu3Z8e4DSFCSgDoBHWq5F3lMn2seEasXR3UyNuT2P5qvfpI1Eo0t5G3CN6
5Z0ZPV4mQu74sZrnlvJcJs2770ZnCmAqLfj9jbMqevfOkaRBzX9XQSxazJSigGK0JKTkDjm18Mpv
GXXr1Pq78L0h2lE48azkwGwd+0eno4Ww+NuY3oG8olU2lWvgVC+ZMdz1/HYdB4VRHBWKdV+vfzCB
IqU2jYJMvBdZF2dlTVhLscpY/c11PR43rWJjp8QyjRF4KTUDR7d1V771bv8cmO27aPJLWxNPneOX
LddEbt6bVYoPQmem5o4SbNs39JffBCx8q+cfoWcQNSHtbBVY3X0IVJjuK00IoSb9gBpxaZDaFBf8
6ZEuCnsbFb0VXiPNe8AlcWfMm/809RapmnViJUmg8mFC59yyU8k1QJseSz9TNbvMLvKdkWwaJtlk
e6Cxc7ph2hQV40kJT4dPRNhMNgxUYP843Tk0Bn0dFETo0aA/pPZ74wxXOlcKJlJFfG+8y0FxBcVD
2ZCWkfXTq2QVT4hVtdWjOYOjuCKmeGtNlIqq7VejJb6zZjyo7iciOo4b+HPeQ/m0co34xjHfDlbA
a8NgblrPQUNaWh9lyFwBR7SxgANkkVwSrGzXvHT2AGGqL28kNZ9LruVDDvWgzRRR3knvH2xnIBo1
0c9MnanqsDAMNcnGE9PtsqTGSqmPLN//zVsoa3Fr7ppg6tedFuq4mZBZGlRGDnmFtgX9u7V15nYB
t7pmSsSipoXfZFUULkhaNxcdDjruauOeDoAQhL4NPDrnFlVR0zwodoRrNE/x2iHRt3ND+FFx9EhH
8DnFWNPqJpX7rmdkHuXW0gP/AyY1TnB/sEs2anz/bnALjdrcDrZ1c+FXNZKYb0Lxnusgd3gao0ew
sDc7LJ5Dh4QGp82alaU6bRW3tb1LqwxrZY4ZNTcN6uYiIMKUAAgviNeuIX0Y1s0zeYzBCub6i1mG
bHwLtZecW9J2Xx0N3UhDq5dQyy1CGRG5Xd87eHfRfSAXhcgpFxHRMyLS8yVoOPoAaGsLUZHi0fvB
tkblzShz3DBmby8L8FLBKojrvQx766nMv1gyfEhiTLpp2dnek6xgkpIrtAOQYzsiXOsm6aoYc+iQ
t1biuKfAc6iE5h1OFNCMFwEsb71GzhxHwz4q04+4gp5NTOPeMZDBtF5l77OcAG7iw/ZWXvurSNPX
bViOp3RkJY7gidSjBnVJmIbvzkB5GiUVqLxGOtuYXSb8KNC1mW0StdXb1FAYpgkhx9rswhgtsweE
ij/pTIHLg2YToIbjSm051NxbLNUvKj+OuxdRlnQA5URUIvpq+7mMTX2ZONpDM1/JUrIWaX3Yulin
ykVe+ua689sF8heGG4WOKsjbxBkXm5wGBwtRsxBdjFNtGSuBG1fe0hRYgFE+wwON7JucEEVUxbUq
/HVmcMk6vZNTrECwN/zvyd66xGq5eVwvSg2txmTvpzL/6XQmvDOzhtg1IodxlGaqeK4G6GiaM4KO
t49VS1ohOkt9YClv6HS4tiTVMmrQ1BpoIK0vYxuY9m3yq09hNqvO13DVQYpd+BEx5mFzT39NQGOb
P3fePDqskMEHYLwiw/omWC7l8UHdWSEXZfOfOLucGPpCeCs91rY2MIaWpwAL0Q5fwV6xdLA14FnK
e+zt/i2EHxUnJezTbG+7zt6NjKcwAUtrasaeI9vBuJlcyPTDZGO2O7MtKRPUN20Vq6su/3CzYgUV
n1VRbsw8xOLNCPq9Pw2rQUfAlybfOmSBaKwfotT6NOWIQQhJdlioL10RpuwPz1ZCU+J5a6ZDT3iw
f2CtfWnli9Xb8R5RJFINt1navJIZSWuLloHdhqsxxqbDL7swfLqLOksPzhyxHeIaS02N2Br9gGP7
HvfKkiHIIu7VhSXXi8u0kLBj9RPH8i5h6jf49+xQVlCnN7omUX9N8iFS+aMpuqsRhlQe8V3Z5Uen
DavTQFYJE+aeLjGpOcTJkTCjdlmRsjWWilWIK/cMp7/ddnY3RQe6pJUH/ksGQ8srwTyDFviIqO+R
Nzp3UPa3qq83ZFLwlxl75Q4/UDTenLB9Jcjo2mqyW8cifwC9n7np91j8kPfIHZa60W4Zp3vO0RPG
WQPHaQKHxj9MNubYXaSBbACg4i6X6sOwwaM2I/RII4EbqaeIyHr/oSFay/aqD0vRagW4Lc054RKF
/XxxnqOhJ6dTNsdAB5ovqupHIyd0ZKcoJxMZfHyXtN5b0AdPM2B3cvIMnUZSLfSBYgS/oNLEzdds
zFCynaVQHMf9tn5CA3tNvR4kn4wJRptjhVT5kxf13lDFrS/GdWK0bGVt0IItARdMFS22FAmGbbch
p0b3+sPfm0BmGGr/60Nt/vDfPvdvH/7bt/19xz/+gqTZIn5i9YTwsBHuA7IkY0MsaYB8rZ9JDXCo
/lBSBbsCVszTPXQPTEAz0eePGPT33n+/+b/4nGJ5ArWPsYg3JNm+nVPI4Ve7K2QB+cIoiurgz/F7
f2/+Pgw8r9170xOpjH17/ENlgXDmL/AV7DInhh+ohzMKO/lLDZyJWbaC+r/+i1SvMMTCm5w/O7XG
NQQjuvkXOlQwh6b/Nw5Kw9daIs7fWXnQbvWq3vtOx8/792P+492/7PW/jyFmzAO7cOFVEnvtDFJU
2B0PnTH8883f5/4+/PuC50c9z/t/fbmZ3/Ny0MGcF4gUbaL6mFnyyap4tlXfstEE78gGrTq0NthT
W4cmG2XAu1in1oe/9/77zd/nhFZr+6D79Kv+BsSI/Cq92ruSaKfQz05+xDjOs5LPifXNhQCCkQIA
JSHinmIFADoYaUUZvuU6tzi/YVZlDj8ZgRl0qbzx6XvyBlliZYzjKgi09Thxm7ScIgQLLOUSN2O4
j/zi2iMGO0h73BlS5+Y69rgEFDwox4MGwusHqykuIA5BuuVFqZwXRLr5oacJSGcuiyfGFM1sP2Kw
DbJt5BI4lv3qXn2wiJc4BN0wXnw13fuwsw+mHbbHuIwO+lh/Ar2td30RYq1gm94MxaWpq+7S2nXA
HdU9smUoEXd6kFr7vQeFZqkag3/GxLqqZTyZpRB43dhcUpN6HFUwny7lKFauaASTD1NH96rfWYPR
XHpHno0S1chUunsgfOWeOnzx5IZ5foalTupJa11607IuYxvx6rcUnBz3SkzurycguPIt3UU42UoU
NinCibvlwiZLV/l7z7DCExm7VEDWKtTUuxEwRvEr86cxW3EuSup3wAjnDgOkx/9TX4VMC0Ye1Sxg
/BtL7tRB8zEoBJ5ExRdX6HPFdUp+yw5JWy/RtYPXX6S9TgQN4jF43iElrt5O6ywTxSX2kJfr2iPb
JXV20LCv4gpeDGxN+ndDbXoDbS39uXfGROWd5/jlKCnuzaj2GGXV48ndBb7+azEimFixLdyajMnC
nKIVkzyoCxxMlKpiWmU1rQRzALE2KtpNUpIvBkbTsQjGUzL/JOyeNLZzlDcGCv1F6PndVoG1AV6l
WginQnISBfkF0NQr552+Y0z3SAGy1ucnkY0SShMWKoKdHH8qLriystq1QJPyuX98+e8rjvDiFeJT
HpjjlOyKCsKWGMSLhWcXdeypFDW1a1o+2MSFpLa8hLF7gM78pNSy0fC71xBhuvQRSO45E4AFrPo4
KFAw+B8WKOCeSwsKthZU756J3NOYmMrW0/0w9d1R5BZWef3kQPdYGO5wKlnAYEte1nV+qKwEyjZ1
Xlpje80ZPVv4wrwISIreO8vS61/s0tz1Wdusct3EIBs26yCOraUbUqd6GrisKFfLMoEFXPg9GxSj
fwTMvNaUfzckKErHYbwhX68YaB1ob4kPLSnBWud5gOJP+MfboEHfdmk8dbe5GSASdESC+Y7VNmUJ
dt7QATI+AJpAb11dhXduWaOiauwDcqZkljxUWLfyjrFV79UtWQkADBh+fw01RZgn9PeuqrbCE8F6
KK1+pRnHP+5jOFm/Dr3dojZsMQdJ34eguxajKpn0oTx0qR0M9xb2kbcMnGSjmaVCgzxhZxX9a+da
9/aEnpvLBo/UrQNfit4azUauCFOFQ1zBKtOSRFFBXnTRKm6ENtMV3Ol1r72EFZtXjHXsdrNyJ53p
Iwx5OWW9vPcNez2k9w65tKV8DFoyO1OveBqlWGmjdaprQOKd4975BtbFNv2yjRv0tZEhOTuL0m/f
CxQfWPXHDRknyBzUD4J+CApsSG6agoJWdazUdNM8GuXGcqMKnEBIQAZ9HhqQ9DpNOnL8gYchhxjs
mCc9paJszH3HIkwVBrmWbbAYsAksDUXGvEWTYyVAOpBlI83Q8UAnw7mMSMUgMBMpLPnPyF/XDCgI
ehX1jxfZn9goHMSnzC47i5lkGjyQb692MajFhSwcA6PbRx8b5kuHocZymoPwvGifdMpajZn2YmiX
mvoMfg4Icll/57XBbboHdBn/GiQEAHIrKRDzG6Sfqjd7OuMIrZiWYIwK9YUsaaC1Oe9bcgLHzXSY
S8nGAmjksLIzvaRcu7LDbKOYRCRj80FWN5P6qphB2LRlARvy6Ntv3OLoFQVSNZqfReRa5VUxTliY
ED09XCQ7ut3iXjbVE4qpz95Of9Lu27IdBwIerDN3inbcd+2b4MEShPGZhYlcj46ffYB68qtkXOUY
Upidte1/sncmy3Er2Zb9lfoBXHM4+mFFIHoGKTYiKU5gEiWh7+FwAF9fC6HMvJnPrLr5m8CCjaho
AMfxc/Zee/9dOJXCKBXvB5e4grldjaPD9GAmk9q1LsPHNkIXmOeWc+d8TwySWxx2lHzcD01sOt8i
x/zVJsuDCxb5VLkdHLuph0MCgKBLAiDPGkheMNArdCVlM02PZCXe5egPN+UQ2WFiYTSqE0CYOuqn
sFw4u9y4fSzYeu4M2XH7jZjPdN68C4z+E9/QITaK5cVYiDhNZHLG5njv1CB/YmE+Jw41Mzxq8mzr
aMTX0R6TwaZ+K6pfEzkJmz6b2Q6zstHSda+Zg0Snju6Eb5Mw3qB8C+CnOn1nMztD++Uk/s6T3Yea
RXBwm+6RtmxwtHzzIWUo1TnJU5FHKSAhV+4CEcPf6I50hvz72ANm1Q+NOGVJs2wQhmGOb1YLBEpq
RrJ1ue0nfbYs9Rvax2upq5G/7Z4dTGkqmrPXQj0kdv8znsaXFu0BhVoXjlpEuy4SB5VFX+iykMMU
t3Sfh3nLamMfYCjTB47NH52Bv4NsCnYLrfurpgO8oSjVu0kO+0kEP8G2ZNtRwabLc/FJggcvwWuO
dmX7AN3ROJYF7QlYUpvUbQVpT6ecV7btEEPvZt+MLkYM7cRDXufnVshgTF5S7rv7fGLeRNaQf018
4V9x14Wmtr2tWCLi3cs0R9TuzYyKLZyKHtaEeHUYEpmkzx7MuS3mPUqYq0SYdM7i8Z7uS3FwFDod
oaGLtG3+o1DKONt95OLDRso1Lk1R7UsX55038Oxx9WRID2LgzTX4eie9/PnO+u2FFGfClV8si1dY
CYKXI8RhF7druVXFTT/tgQy8/fkSzcmhs019JBUG1AUwOT9Ziz/IclOeJ2tgOZpCmsjH0YEb4STR
OS0CJJy3h0tHwxl2ThlalflaLWjgb9+/HbwxAtRUqXe+GjBsJmg0oPH3MdKIZH2U+mxdhtI6zfRT
uQSrk2iW6tL0fQ2GusN4EC1s7QfXbVlUgJZKNdsbD+olienLB97LimWrrS4s7pek8rIdH9Bds2ZY
34KsW0hp5Bobb7dv5QlUfJQlq//MsfOT7ktgh4aD+VUGRz/Gqe3J/nI7jCj5t1PjZKA51FG6vRF6
HVERUZWJsy7I+sYdCRh9krSqRlh5s3OI+cTRAxrIsCp+IQNzCU0yJophVPUFbQnkJJZAzmusCXFn
cOvKjyqFiNeR3NCU4H0wL+HXIp7igtxRhKpDKkB8mwodgRIPx0p6seI65TnioiknzgdUpBfN9mRb
TQwuso7YNRNMOv1txlP23FzoLTSXQSgUHQ1kHCLOKSUAWV3GRrQh3QUsdbFqL3LS/gHKyN2QUR3h
8OguldNjqe7jdXWJGYTcvulBWOeUogmeBjhQBIHFhI5xx5iTS+5jSbZv/2FKxw3bcg3w4zKub0I8
MTBQfXpt40CdulSEt+ee0X663B4NKfdWPEi0VefuAbBo+tiNXGlm9yljsZwCZr6FTDsAA94Jt9W0
F60m6s/GAtxQzxiLehhKnkAqpnfJCD6EznrXVL2/WQR0L27bHzi2WaxaJ0eRQjk3yzWwId7jACmu
jLVxxvj7Gp1QbDgopXy6SS7YURME6sbRekIqocO0E5A0Hu0n8omY+QXtgRDAD2vsX7MSITTU6X3Z
ILkcl4qztqdh7mXZ7/+2Q1QDoSD/NztE4Pwf82H/Z5d/r/rv/X/YIW7/5p9uiOAvEgtQLEhShqTp
e7gP/hEOG9h/uSbOBJeIIcdBRYLv4p9uCPevNQzKRkzNkgna5d/cEdZfwjT5bZ9vB76P3eGf6bVf
/uRK9f/l6/+IAzclr+fforEc0+TPCSj/nkkYuO24/yXrqE1baTdS2Sf45z71nk1HtewvJCa+FraX
0rtNwR659if1iUeZbZnuyQ26b96EbZ9YsPQYu/Oz75bf+qBIqJH8boPYDYqOEX8NTOtalzo9WYua
aM+h1krSAqUOqu4ZnZgsxzCLwMKMynuL52w6BMRYc3smGSiHvkXbdibc5BomfjahxcBxS4CMs5fS
yndpZG2b3CRpaRtlor8TFabHhHwp9sGZw13aGjdt7f3GUuXS6dNbjW9Voj18KBxU+T2UwEoVZLUG
LPLZJJxDKeWGjwXxtXCBDczJF7uiW1wIRHvlx6lrkq9Ns7gXv/XnEMduz0XH1N6vly9ZmpkhyVrw
QB4TVw93BmLEjfBwrjE1Co51Qb5HnhHtmqVfFq72FKzNtpbZ9OCsDm6/3g+Zyqh1SgLQccds7BIV
eAzionK8X5FnFdjXa2a1VNwUNfgrl8u8LMRq0eXfimKMNvfm2OtTrc5NEBG10vXXfmQ2JzOC0rP5
VZfyucTSiVk4eQsWwgOngVS2uTQqPtahY1n6HRXTw0BcSQGSg3ZwLg72mBibdGxIiQBUnqvUvrh6
BdCIFb9GftXCXlEj8duMtvkW1TQzKDu6bZRH+yhO9x03033kjNw6jJqQklEcABNd0fvu/RZKXeCf
x5qBOPIo1NrAITdWN8U4KYG4IDukGzgn8zZ2AEhAKty0XdcdUl2HsUv+yqKrj1rkT3Xfnby++QBc
xJi1DJb7yPCY0Aw3gF6XnuagZ9Pfwr7J7a3rJoRbieoDrEPQkm7XZwcPKYKMq88MZKZKpqeV9OTP
2VEBgtlkzvSRrB25wjW3urSZiQvzQav4NLuNeRxc/110jtoX3UgLJUCQD7wl6HdR0CAQITnJK0pe
l+l9x/77zfbnlO4Jn27r1N+9sWB4qhkgwHSJNqlheMcylteynnNSoKLoIpApNiRuSATgW29QTERb
+5to0l+LZJMp6xRAQmMj7mK/z4yjQBGfgezbgOvLeLrszGTsnPLoi5HFSDbK+T2z5FGW7mGWQ6hb
5k5DHwdPXomX0fjlLIl46ifnc2TEfsir+Ih6/CdTPB3mxZxAJJSPKPOf8S9Zu9c685t9xbPeKMRX
mxVRMCn3S5eD+K25mwdpaHgIHBlOYEvFOGRlpMtHySciNbUhs4/1oxm2rbQ+7IyKb6QsRJXr7s0G
24OJiKVz2Ai01GW6eoIwOh7cBa7EqNLXRGVh5a4mFS7oRBavjbC/1QS1JR33VKSbAREzG0EjQV95
TeAVrmbqP2VccYMPxyWV91GHe0ZCwN1WAT2NCZm2VejuICm/Dd84jYX3aBvBzsazM7cqO042knYa
hRsJWYfk0ZKNE6zKGYVSy/59NxfpS2wkYwh+4BoHGRPNCi8DcuqJWKBcbXWlf7PZQ1BTtN8chZsA
HhSJaNmZWcFHXyQJOvfuFH1r3YnG5URryUbsaw2pghayznYH53ek0JNIeheX+MlvUEnBlDOebXn2
pPcTPjm+CYxhu5QkmxgHGKh2G7tVzLQzAFCNrOos0bjsCGJ+v3WxuQdwmqPL2tQjBoF08b6Bpn6a
1qQPLkp9graw+YO7842KV9MxKuYEtcaJsFUwEThQUki5dXT0VhRduVTMWkemctKmp1Km04eejTwU
a9qR4f2w02vndD9zB5dBDJpzYeYY1n1RIjeX5oFPDYFjsS9V9kCrrNjPSHPYvPZgXiNQEj4VudmL
AHZJd064VAhrjpmeEgN1B+uEblfO7Klga1/8rCeIl7Gmtxz7X+Q61ANrJfC7Y/RvC9JgKNR2hhv4
F6XjJ0Z7Bp44Y2SKJrfCCUdgZrMgEdhKiRpMp5S2gumevbIh/NjtC1ounBn1dFdGPZuzWO4WeLWh
j65/P1mZcRhm8swCG9R4gxzeTOp0W+iErkBbMneHeiRRoA9Jn+6sSFvgVN3V24GItQYHNyddsZel
NL4zoZLHqaq5xQofbcVAZ31qvqWp59/RDYFfjppxQkVsqEKg8303BjwfBcldECKMbSKqZdskiY/T
Ahhwmj+gkbYJFYDGZVegiOGBHJyIvWjvsuLROCDj+ZDNXbAbOyAFheW8+nX82uKT36HLN8LMKSlV
ncqCMF6TuYaxASnWfeFK66CLPA61y4Zcxvn3JtVfs7pbXhf/2Nurk4Cc8a3Md0TiHSuU7EcJ62Y/
VBTL7nj0Z8X8bWqRMWHNcIJzjJs7hGNyxSbAHRFud+Rbx67ikKNJBSWZ4qRCbeomX1Os5bFjsb0O
DsK2iLluxjvwEjxVFfPJMlLYSGhaOALZa5Fecxgd+GWjBPm2Gj012mef24sbAWNoFn4RNRRmdAIp
NzAoqnx+ziv54A48R4OFZLPSzo7paIejMXRXl44mjYv5cS7dD2KUGL9P+rSgEL44MX4vRhibTgAx
7riQITgczEYl14gc43QuhzvIHFioa7bDURqCA/jOtKHM5KVC6UP0hP2bVBHO/HlfJ0n/NWkZDzFr
FwV7C2SBdahoFuDTSB6AxxRX89JXMRefM1lX2qcIeJR7guyw9Wve0FQFR9oHv4LhrUTuue3Iy9sK
5FgJRDpShcuTmetoZ3jzF+dBzZx4udniT1o715obtIbk6LGYhVlHH2YoscyoPD1AUg813GvWFvtH
x4VII1q9E0AOeQ/2t6sKN1zePYFloraJ5I38LzXVG3FHKMD1ZCNpzoMPM1tN6pJhBLfGl8wwQPat
d20VRwzihAjOGW+gF9njzov7KKSp+b4YFoGYdnMlryDjN1/aHBG4KH/JNgftx465xrOISu27nZew
DxrupFUer5EGLFa4n7IjwF0EoMEjTEHGIAWVYGrPb3OKXNLrkb5jPlglub0BomAiz73qZ2zz8pTh
LNlEyoxofOA7Wn0eYJCmE5KLdJcNiQ9EISKSfEm39YL9YwlYu6gCFaO102TxqeczkZ4mAp7NWFph
MKbqrkEyFIJ0KcMOT0MYIxhVSIm2pdXgFLaS70We0Gequ32x+IC42wmRMWrlGAEvZyQnaAHjTuIq
WdTLOOGqi3otrgWG5STz9kDf69BGHe14LUoJl0xZv0dkuNZctHbCWfu81czNCHM993idQ2T7plPg
yvfdu8byQN67q1ZAtKjAEyqLDnW+adJvzBwrxU1IglfU4JhJHgLNqMEaZp5SK55Alx2HqHtKUqIk
ncX0mc4tYcuH0AH0Uqb11qthPplZ09DOiQitt1xKCWDVxth60BKC8VgMzsEJHGRxfJjbEqPFbrbi
4uSuftPlvaB2IeNw1RlN3Xj1Fu/DLNsfbL7bsKtiAgfVDrtuvzEzvzpMOY3irJgus4oD3E0OzHw5
/qYVgc6EHAZY7SzKs/ZcNEzJWrbZlJuUmpE9fRtrbd3r39pqvs8JqsXaupZybUMXPig6dI2tXx1V
TrqtnQGsKVL0z5O/p0T0zy3a+gGCdJc1+143hI4z8mUzpESok+WJVIMJS1aHddIjLqeHTD7ipZwa
GKzOYNPamXx0iT3A6k4wT3a9/IkGgLtxjOx58UYnzAakxsAziTOUsEaEeIDdSLlJWy73SDkpAiwk
dCK31cn76Xso7wQalxGtO90GeslanNxivNTlzyUJSGcYG/Sevn9h5ypeZn1ykDt0pFDs07r/pFb6
oNJDeo86qAYlG7g+ulPh7bpZ9bthGkNXxuamlgjgBrdut4kBolRizkQBWe85raNyRD/BtgXFyHwX
z3R5TeVeVVS7W62jz8XVJFFyz1FeZe2qjBCUHnMv8Rh0TVAWWvs8Gb29b2IpwSRL8VUMDzbJr86C
4KJzVm10bVxyLsBTZ0nSChxiMrPhzU+SNf87Q4PJnCwzQMwtEcqN1kWD5VTg2ZWGU7gJHtWcke9A
T2nyoFbHvv4GSS4FH7gcu8b6XVjF89iylLrm1U+wgI7B6NIzD3ZFLh5o+onUGw521BNvC7gp7ix/
p1d4PpENURqdjByaHHDi19hrGsSMul4Hl2tkz9eFXdjGGy+ufBhjaolYyLNVTe42pkW0mwElx47x
adUHMVDKVv1o7/oc6k/Niby3yWLpMNbkqfEjAx+woRcA2bjmDucQCYxROjN3ysNYDNvgbO8weYcw
0c9+gaGjb3EUU9RyPzcTcwPpgwE/fBi/x2PVVrnFbtXPSAgvfvukvyTkSma40w513kzbZg6+pbZ8
M0U0PAee8SRABYdZcyzswN5m8Vev4pPLU3qnMVv2amZv0j7ZoHK3KCvJNUeFEcJw24Dp/W5ijd+6
aR7s3bV9BoU+BFpMsGmdvwTomoM06I61sl8MtIKbpmOqliD9Fi/I3HBjTISZqq7eJ2ZyESpFsAN4
dhv47es8M+TF2AgQNHVImHC+NlnGxy7fAxJKQlIIue9RRlkmQhO0oBpVVwhyft4ToBuOhXuG/dOF
CtYSAEp7byET3o71t6E3IuatYtxL/aHTBKsvS0Fa+T7dafnsMzIuhN28MFsbhUx3qetalAhfRO97
NOExcK24dbSZuwBHKbyIzypO3jK/de7o81wBA/gb7peT+Tswuo9YRWd/EAzZlvbg03mhI6h3khwt
JDygEx133hqrZjsB3WbyHElyYhK7IFGgBcHgvv8CLlAPc3EnNbkZ0H7R3+ufqvotNcarGnrN5tbg
hyS7pUcJpMsgRQrMXLhE8AzgAO0rdwL5FmcQI9BvuCiNkZ9s8M51QOyx9rUmzhflXwWoUXZvxq40
SO51fP+piLroSNN2i8akoT+AlYPwXmYF8ONx290NtrOwptKjAuW093zxInXrnXxreSu9fW0QfVRm
LC51ZDJ4R5s7UPG4UMCY8OD272Lcj53f3APuxR0csW+yiupqOoZ9GPzZZD0Vr/i+v3YWV5o7vLot
zlvLlZ+anAZUzpzLdnuHDjDfqH5Iri5dLUfG1xKr0ihYotKArgXzn21cZs9T0kIeS2jLbLMifi4I
U2MvBgi5pTU0NLPmdBLyqVrSd+D+/ZOZEEuQVfr74hx0nzUnIkLeXSICrkMwPKcLmV6WD3WwZwFL
7QYULIopVKDd8ufh7esMobTy6xMw6ezYGjT6u4Hbznowcfu7XHOH21fFmjTYmhXjeTv6IgXkBOhs
JzIyAhRdi7GPlEC8IxCtIonFnmCebiowZ/ZTgOSrIEwXPhkTGVWXmbKS5Qolo1Wd/c4mnSSe0Ji6
/fiYIOybW/27IvIFMr7bgdxNvvSefFV9R465P1ZHi+2dOY5wIVmRP7UBitFRP3TRnFqSKDZj71SX
nkdbobCqlYWemGFHPs9sYmFqC97PuPtEvIIHgikt3h9WNNPZ8U5XO0QK7Jpl/rBermALyO4xnoUH
/kII/cWKvKuhXWrIOVdhGjcnMSiaQGbKlk4crX6YnyKjnihOdqMohifDaT9ZiqpNbLlX2y/PuS4+
XK3v65ioOBzo4AHie+ldutT+SoITVswUdSZABsTNnNqND+oBITjRLB+pydJeqlFwhvhIZ335VAS+
DBEff+P2cDHFcG4zME1ltkBYdpy7qKmo6IzcPnQNLA6v8O/zgViLBslLUD61DfE5FIifagpapv6X
tC6hhbhQpLMWeUc/FujEC5aVpUG/R6nHSSu+kNR8BQ3BnKv2TPqzEbNtEypa2997s7DghkNSM3aU
ZI+jY+QMbgbUHt74Dgdwi40QFmBZ5metFVloZAS0GCyrZJt7kPEIe1nIYy6ww07WvU2o1jwb7d5Z
I291YKFVVokKkTE2Z/mvg7XK/xC//uN7jAH7rUFSD1BqJIEaTQeGcOOT8Rq+uSV+6DmVDrevorb8
iorxRzrSNWkxhoVLUak/uj03beqzLXzJItOTDKTcc53m1nk4r+FQ5ypA+o8YFhV8+24hlzsTkgh+
lxqyOY/FMkPpYTR4e+akn+tDurD3WzxzoRHCUx1Qrq1qxsQnB8Y6xGP+gX/nscso+X3HR8+4Hkoy
Y3hT/vU1oAMEtqTI3a7f22GuJt63P9ezPNq00081O6OBeBcm02G3xjhnQZ7hKMXMue+i7hr3hPT9
ET6y22xPg/92uxgtj46WHLsjbhJMrOuSYcbxP//6+n9bSEtPc+yX6tLynxQGUL/bK3awf6wrJO/D
7esqCbq9J2f8POpHMJIGkdA+0T2frkPQMgm06MVtxfR9WmzKKfZjAkakVbEZi/XZJlgXoSfupVWC
eZNo3laR25d1Zy1Mgtk3detTvD31ziremZd63GLIfg6k2kL0to/MW4YjHIad77H8kjdF2SjV49BH
4K6djKz2P8rSW9CkgfeCMXvwxKSiOo+zfUyaejxQg7EmlAE5CElGUtkaxTmXkwGMo+/0Ns3Ip00j
+2JiE+Y9TvTupqQV8YCAq/MwDy1rBu8txvL2/yCLYy8DM4qFIx/OHpbGMxaIbW308ugawPK3NBfn
Bgdt82dJzhPsN0HV3w/4//kIEWugTKQaXUWdEdrFfxN13s44kRq/F4FqH2Aep5mMaTD7ojj+uVRu
18t6kO7Mgtl43p+wWdWsMbM3rWzAP0ZN3yMpSjPFmU8QCvHXaMWVRaGX7shxODVzi/atcX4B6pfn
snDufToFROOpEVUlB8vr6h1CcNYKr+DLpvU5563J2xKIRt8oIvfHK1htCMZNe0p1NleQqYrokE9Z
epm4sYXmwK7ndjHeDs16Pt8eJYzhjwM6JCy3OfCqVe8at+R+3g7Lemp8KldxlwX+ba14feus3K+i
yobT7XO46Y7/fCJ0c3xpfBoYGA4wvX+0AIzu2Ootd709MGCNsw5ly/J1ko4XOmn5MBu+dRXroU3h
6xgSOXSfvAqHLd208i1uPzM74+DAwj15U+3cQfUeNwtKfL9hw4TC2L5zfTpdBRLO2y9UGk68xNZx
+5lZ6rvejX5rmzBgi7gkuwPDSzjVsEEJONqrI2Y84BzqNl1TlfejbR1H3CHHnm6oOXY1C1TkJNcW
wC9eErBEGqXu3QTwgu7VM70FOrjI02hp86RFx4yrMQAJlxQa12RVRxkjXxr28iOYkSFllrobPPsC
1OGYL+VVBQXti8qsrtGMPtSEMix7ekg03DZLMucnoimQLrgC7zG7Zw2Gf95wiptXlkx5HTvlhdJn
oGDnxR02zuWoWoOA5rHYD2yxNp5vfGtjkj0V+TRGDQo4qkhbUV1EoNvkPKJ1x2I0lR/NTLfHEcU7
qYEadAgnA1TVz7Qrv5QrxWEG53tQLTW2uEtBTO8SN70zHdlcVJDwZs5kfbtmj3kO8BNzzblLt2IF
lP598CbpYpmCdFZFd3IE0JT4wSONW1FvIAMXF+DgxHAuAzUImgSVcqvzoXwQ2yDPfm/I8+2Rncmd
YUr3KATwWmvxiz8HD4QpSkSKM+X9mmYvDRMHbllQ95t6juXZtC2T9Egetevh9ujvHyRgLM9TVMEX
ZWK6vf0AaC3VX+OU4d+/d/srt1+2zfS1p7++bwVOjNGW7lnWGen2t4fEchmwhZOwIJvrTPTG7bt/
Hzpde3/+UdWR61w7a6LdaFGiTbgfh0Fs/GW9k9AnPxP/4Z8nAfFIl+LYRajeqAjnnpNTt1ihyen4
QXPF5g9gUC31IdARwp6ZKyZoQB5rTCkly2NsGWfBjRNZJH7TmWWTFNOCprx2t1j29cWEWm5n6CD6
kmLSjPTJlqxrg5HXe4dVALm5+ekkgsu7fwPb+ovuCoDf4d2qWy4vf9irun9Jc/a4uR+8aeAnuITw
knJV0W5V91WU/AQnF20mr0i2lm4YvaEhxgBx62Gerbz4MPU1mzV9DDppIzK8EOno5yTadmfxlhVd
/xl4zLz9YRdM1ksWvNvIfuGg2BD67Pkrt2yY7gH25VnT6aq7Z89n8OW7JCl2A/tspK4k6BzaJH1B
o4TNa/DJnAKuN9XlW9Fn8HOhwVaW4ibLiuckWPd6wjMHh3ZblX3x++QcFcBC2jx5GcuPtCSyEX6S
NQME9EX5UEtDhORxfI2G9WKvd2SC7FgHm5NZTXSHWoqFJcGc4hWYxarm3qetbXYuV300nonKGy5r
W3at+smL+O0ZDcMv7+i22Rdrtp1Qeis2pRh+cGfQ2AQeChJkmeN/mWqY9Fny3s7M2ILihQCT9cRi
nEVIoq5eOg9PY5TmMdHHnAGslIcggF/G1qHdWqDYyel7GOkuojXiPUKI2Dc1HWMkO91O9PbFY1GM
nY0jIRkszXxfIpM/Fi/9kCLps+SXhQWQKxhpHxtcUuIHmreLuLZR9G1AF5ul7a5uS8ISJ96f9HvD
JMArk31dtfdFzTQHAa5soJgy8g4KIIbhoAoTTXV175ogl1LvBE3+5+hV922UMVIY0+8IN3boO1Vj
jdzRHkliyrd5b+3g2ccwJqyLgdkZLAc2/3qrVUg3AqvbeDBp+QFJ39iEcju2vKMRWLNVFVcdjQel
KT8tgkDz8o72uS2n++K3IccjgLyvkdN9Ts1y9cmCynWMwzZ+RZ/9bLp3kef87Kz7HKzthv7f8wTo
mM1NfmqnILvMGPdDx7XszTJa5oWr3bzcHt0Oao37mn3W0jLJPhrsrxsAD2s2/JLsESG8SSdCh+4W
FZ3+JGGynmzKdQlg5gDGVytx8PvsEZkosJie1O+gO4uKy97FB1bg0OLrvveWMK2purVEo5xPCnUp
HUal7ZY9HCuvjnPrW0LZsSmGmZWSWs1a95n0KvgwB7ql5249QK2jLdXMGVdn3+3S2CPSPAtTS7Zn
FePEMaE4MRSqiKFeQ81vB8/zHvsS0Ewz0Dre3OjFs2/BWeqnH+4isBSWbGK8dccxjg1QbG8+JE20
ygmwWtow4Ta3H+Ln6sviTMe1OZvrAQ41FVopxgGcNA2mctXZyRSgT8a1UiUA41obCbZXcQ2jOJuA
KAg+eAZ0ONuc7Uho6IYlOABj42hJHwz3F3l8FRNdV5/j9QAQk3f0w1rr7WExnv2KV1IZ6y3v9ktd
ycAgcUELyYy3Gnncmc1aj5lzfThlTXSaup2ZF9Gu9+M3qQdeTgk5nLJrfcVTP9RnxVsDZQlVhlF4
lrpMcKU2UmGrNNYK1eqhZY5kEDDU/dfXlemchI4Hgpc0096///tsfSIM9ph0s7ZgcGQrhJLQbdGc
Eord4WXje7dHtwMS/ruaS5/6aJWtWso7Tl6yi4rlm2XDEGSU/uqMZnrhXmDSgqPJVFceQ7p6ZWsr
9S56HD7WuA4L6XW4SqgzrUB1jj2oQ3NK7G7vmtyN1kO8cMHGxnSo6A2fbwcn8XZ+ZGTH4fYK+4VM
ioKSh04AONUBEMzGMDOi2BvrK3Z5YFvTin9Hz96FTSdYp9VocAJQa7P3YruRuvGu71lRecg3ix7S
ih6C5/8W6/2/iPXowwngv/97dvHbr374H68p/OLqPwnG//iX/9Dsed5fnnQs0w+E7wY4Q91/afZ8
+ZfrWDbj+gBUAL/Aj/6h2bPFX64l8B358IYt3/Xk30Rj7y8z8F0hPDcQtgzc4P9Ls+eY3n9q9mwf
YqRJALGHaM8OUNzx839DGsezrdF4xMlJG07GHbf+VY5tv5U6fehXQpwmWHlXQM2j2a2+D8qH2Wvc
5dpU9wQSJrZ70sDlNlV8SNWSbasKsZdjl8am1/G+cT2g9NGDWpebmqgF9LpMxSCCRmT3YlzRcXRN
Xeo5rJpEAEqQh9D3SbZQsst3kV7e9HdEkQ3RckzrFGECqtHgFxr4meD1wAW2e8G8bhyscKH46Pyp
Ptk2/dlxNijdaYB6cYLDztf7zOW2aUbTBXvycqeXGaVIjkIRjmY5LsaG/sW2oKxKcjxHcApOAVQ+
II3V1ahNRAMZkdOmfFZJmYZWrkYyEEdyVKzly+TWNJ5nFzBuPxISOHADJwwo2DZDE+wmi9u0Q0P2
gBOTadbq/C/SXG3Yqj7nyvH3QMA6GgO401qEL+p7Nxc2aR3D/AA5B2S8xJGKyxotg965c3Pt9KQ2
Xkr0iNuSwWMaxNmSVNwSVclspVXpHtZltk+SJgtlE+8T4thfWLueSr8njqCoTwwBUHs5/dU32f4e
y0a+NAOUZAzuL+g+GQD1r/T1Hx27246aSaRLVmY3b6quRUvyBqBrk4LwZXtw0U3wAOP5Oqrgq8D/
bBM1MDaz2kDe25OpDWxv8E/rT60C4c+Q3OagHzrDw+JUQF6GEtyGMO17Si0GAu7QA++pidKezG1q
VuxSE0LTBvfMfYCxCsVQXDvFxRfjVY7inWlhfrfMkiwZ0AP7BL86+DFwG9LAG1YjrQkgch5gIwDO
xmwbRiaAvczu9/WYsJD2MFdqTvDN4JT9VrR4wFVatO+LhZWiugzE43LCxTWSbEYIkAI0AjNUULOM
YUnhJPenT5IIX4Qsm71pEztHoXGVHfCwSFhPjSnvyEx8lEAy6xxYS6s/7JjBeWcSnwUv6KGjbTul
iz4SJos3AhqEk5IBq3CL74w+INXWJL4CF+kq6WAIST+BlKdDLuTCRLk99yOaCVsHB2tWc8gEKdmx
G9IH9A27Uqk3SRDKKY7qbKeSLmQl4DKbkGfQVmKoFd1FnfGIZoUxads9JJYmgqg7mP1I/xkuHs7V
GnC4R9pUmjznvS22AGCQliBbaxsPC2zZXoGd7Mdh0F+TF1s2TylONnRGh9pGZYkt4mc2lOwvavnT
8dt7iIv7oBJci3ZfQr6Bg0ado1ZQgN5hYkvetQMkHOFBMK2x2Asl7xB5R0JZuWzes+ypdWDeUciG
o8eUyzKde6/DxZjG4NLmt8qcfs3G6B2S0blH+IYKoJN7z2zhpBH/s+TQs5Jp/DKvbQEFAnY7+pDb
O2AlmVZH4qrbgxvFj8Dm94GIHvvxIYIYu+uAsnPi3XtVDYomd62thAq48Wwy1cfFQWFfMykOHPaS
CShl0X8HhuQgW/w+TQoUmvBCIiq/i2X9gOCZbk1p771IHbwxYSmDHn00/IpJGNMHJUURlqVtHwpw
tK0k17nQjDSEFT1NbRB9hWJwbovnMmnr3ZASmKYSGxJHEp9pwvFi6uRX0wjEYv+LsjNbjhzJtuuv
yPSOFuAA3AGZpIeYg1NEkMEh+QIjmSzM84yv13J29a3uNtm1qxdWZpHJKSIAP/vsvfZon+IR4Dyk
yZMdMoQhQL4o385vIuclkAmm3gnpd/SOMSGTy2DjvamGHO/YAirSZ6lC2W5FSykdOmPV3eWe+y2T
P2JDvmQLK/AcWqkeaL/Hnir3nL7HWdIOZLjmVZHD2o7tVxjb44NNUmxd/iTAc7KHQlobX30C06KK
j9EA6hAXLA6IduI1G6/iylSXy36iIGPVwym6yL2l+ua+M+acBFLFo9vE+T5wZ1I4DZtxA0uBU5t3
qWJPltq3U9W7txTyrZvIec6hNKyoHas3bQJynvLJAIeIV9JYTL08siBbxDy2zF1ErtRE5r6v8/C5
Ng+tV5/GAapEVcHMpLppM3CXZLMoLrlvrlOH1U1NHdNN6xoDDratC7AWOppYDWJicqHhyiVvtaUd
hDyGpR3IxVOTUauZ+aBIFuxJklXzIf8DVs9b4hETVVl9aedqOlqHaYFQ66XzKaMpMZO0vE+61RLb
RuQQ4m4629vQksgkGjaozVW+DnwU1ziD9egG5jlD08M/w3MHfytIMYzUZrpXRmg9DJF9HBpuazRP
n+20xTll4fc1cEY60LUmWJS3MqKxaNG+/a6gKrzpyrtYVvftobClcXK6cJVENK8pp+cOOZi3juk/
xa1h35SDkZ4hy/MmG/OjkUiU8vbgJmprdT1ukvrZdfwr3jYsT+krrnMPPu74isUfAimwvrHq52OJ
ZWVNpHqfh8ayAcp0rONqOWjflYnJezbam5g6cm+kopra+GpEmqtV8+CPM5Qc2C+wofg4MMC7efAv
i23Ml6DH5+bMy28YpUxpU+1BlDXfq2Z8xCZk0DPP89+nNiCveGJy5hhhDtFmTCj+BiiSKHs63vLy
5EKjwotfbfrCh4AzYq9waIRwHVKaADjqfpbMItReaexNMziYWtzR2pWjd9OmM8uDNvqFDnVtei/d
0bDzGHIAiTPW3NiyYJQEaCl96a3NnC3qjJkPwzymp+I2box5Q7p+zU0BL9LwFov4ECyTh48WIFge
Hlw2FieTiGcUi/C9VqrdxZZBqG8gS10u0fNQBnhsc/EeBfGepRQ3+GTt++1Eqg7OsQAcaqXq1e1B
WtAPylqLROPBrqxoW3cFGwi/63fEotpDaVnDbkKoMJaRjrvwq8TNsG/YUtrCvpWEGngB8RszDaj1
tvCfB3BbKsbyJSQ0aD8crY1UPrcxV7zkWNBWUmYfSWdifETEUXXYEw7ArkOrxWM+d+QtB3LOqLCb
EjVaUbowh353B14m44k6PEMDwICQcOVqRyO9LxObz6KW6r6cnHaFUiaqTzOo7Qe7QPLG27aZKHe8
WebumMcgWKzKvU0r96MaYsbZZrnE+OBjN8Q8H75hS+aKiG2xMa5pgvHCjsDZ4HoD4DMZ7WFW0X3r
YA+MsuWSxW7P5jJxkW2sP8AZ0guL/YfjgwZTCy5LI6a3qo22WLvoWg5eU/1EbUSyUzzORx2ZvPMs
nIMF17p4DIBbtZSGd1i7tl7olvRkDPhFoA2sGjZ2gcp2i/pM0mpcTey6sc1iHhVUXk7DehDUdhvC
/GxD8e4IsBKtEZNcyeJbK/dJfC8VhpRTYXKJLkbI7sZcPAZ1fbJUW66Idj4my0MNoybAIAfXIeZI
mVFlB8k7XlsLglpV5legd6uydTTxELxu36xnTTlsWszy01A8dBpUp5lbvsd9bKxQJ4S+uCdOvV/0
1NA/uuZoraeyuShyzF7e3Qfp4uAin/pDZpBgHAOCqI5uD/Bd6kamaWBlKmGRL+3S/Mqd+pUjL2e7
dsDjPgCULar23BczirCF6xPKzrFy7PqawrFcgS7v760MDGJrGzDmBb9vpaIVS+8zjUdUqg7986Ss
gWM5ANcYFMZuwXJBiypuHW0HTic7RO6cxk2QCEZwVmo2QpGs+/z9BwNi0VLWvzSk6oxEcUh1xMMQ
eogg/MyrcSlpeqma4zyAJph8Om1btwkQf9mGafYVyxaqrRCRgFCq9JQEALg4J9Xv5CZB4tpVf1gC
QFm2AddN5jVUsGB8cWK1X1Rxj06aoHPm41tQJV8D/sEgSadTGw3fvQ0EKHFkuKlz92wybNy5PVeU
ONlMeeit7EDSO6DfxfOvDJz2KMf4s7WHW9PjOQqTCaxbJj6j7M7IXb4U1aQ7nBmvsztrg+xjm4D2
48RKRcok7tp7x3D3BRTDwiJfUbYtSM2EptWWCJYyo88wBcXASQS/XHP05Mx974zNGjsKNsjUv8iB
wJHRgJPSwRoB1qJ+74yx29PaSB/X4j/mQ4jhHMgREmNkoo8ttICul0dZ+Y9Q0j48L+Q33GzJCZDD
xFXchB+EXY9+Y61d+rJCxhvljGSacTRgbsI0W96UGYnmTB3jHBaYICbisvKQrTyAz/v0redpWbYL
09uAdb4CBE9A79lRE/Zf1Hv/Gsz+F6fPX2rgGuIQyTWo/bPufQiLjcaUcGth48psUJyXjsufCs4L
MmkRVS+xMWwrFKjFa8+Oj5+qy9QjzcWbLFpgOFlgISLKbVZTopdIzNRI63yqJMsvldNtBmnfWHk6
k28g4CUMYmGStvURPtsi3ooGvAPNOu7Q3RQBV2gj2BLjvzWL8KF024iVGQ4qrgsTv02ejvg9p1Bc
StN6sesGox2B9TB1P1MKZ8oS05iHobDGMefAi6ma06yMs8Bo28pffVVu2a/cYZVaK2LIFTXcS1XF
d28UFSQ7yzavUWEe+oSrMo6gkh3akjgn0rbvuB6v1Are43uHKrsVhsGhUG3DKX3Hqst5r3Y/+9y/
4/yr11oTnEOHcrKamiGOOGkQIZCjYdcQMsmUeSwgao52MikelOi3eRt9+e50yQhOWUHC2CfU2fXk
BrfLNY7Fmuqa/OehKRBaXZ86j+agTYAEEKG21U9JiWPRokdFTcpfCW9cV0Z+A2bxpvPtA7QEPBri
1Vt6yqu5to/ckfTv3Bi9a8OCRhcyB9X9MFY0buzjAg030FmNku3xMvvnXowv4UCcsB22fsB2ZyZW
57jPHCteUC8yjlFMz8DWz6kcdmECEc0ZHPfpsZIR2WfD6nUeT6ee03NKkOVoj5ynUFzusYSy5HTb
PSVFLS4RLhoVHPFxYY4qYV55PEyZKQmG+wjybcWgjCfPZqvAvR+10+7uYxZCE1FOKnDQHSgjvZej
8RSXgkZwqjeNwDnT7ckCW/DEx2k3bdM5uCU9QAeT4rpLqUVT1t+l5BsI5oE+cm+3sDQ7tbV69fNh
OJRMEQQfF9w8rS6L9XvW4gtdGfQNGAHA/4rx1Yw+Go518QAzEVLD1rTo2QyrPcoVx7jQfnCjpN+p
B+ndNzXHAhySDPPRPWfHTzXYn8Z4xJ6BrXnkbiE7P1nz7HnAukkkixGNqFJ8WKryE++od8ydalgj
8I1rtu67yG/PMKcjtoflq5TJ7URv3ipoTZgO1KSa8anWYGM/wKwQdO7VCb17bn3ngQzPSppqr2bj
KgHr9vb4IlokmJK2ISZlf2fE4qTcjPtiubxbaY2lxqZfFEchr7b+wPNyJxqTipzcxydVpPex6XkP
cWjdwmWMdl4VsaCKoxsjzXZDkBILraGn4kO6umTk2DiId7ssOURXX85A9+HUyE1SZu7RxlqdCFrG
yrT8KCGfrUaSOou6S2k9ezDDuLsWkNUCn0ytjsRlKJ4s1SF7LHvwCCApBgl9ucX5KgnssBqlQzTw
9xTBM7db4+88wQOaKXDA0dIc2orLhoXUuc3T8c4eBwRvJW6Fy8hRTk8JoTeOW1gwi+7d8ijN6TjY
gJjcjI4xA9WsAE673e0cIbB1ffAWOpI8pxGvx9TcFX6LU6uxLThhWOliHMyGizgZL3ipa/lHPvAC
7VXNJOkOb7JLmRfGpywz4Co2Tb/SwdpV6zOVjGwqbv2G9jJRGZc+E8WGj6YMXjD45a7aTzZ4PSEC
prvFPXBPVdAVKNwe6PA9cRRf+Qk321F12TF13cM8yZsmyvCt5mrrOIGBjoK8gTtgeJz636XNgnqk
jYU794hahXukd7yjFZo0tjjtthQ954J8uusqhEoQWTS9N2e8IXsLKXY1TtB9agPuQP3lBkiBCZDD
BVfXOmWgW3MS/YK9853TrrYbs8BY9Z4iSVmZTw22ENOo2o3Th+fODC92bNBjO/Cs9lW+dmb8z0w5
nAUnukI8k3hWmJyrzPmKWz/BOz3cxWV4v9CYkgp8t6K3scgq3Wdb6aBVahwLcQ0wUC6D4hNn7Xqa
adk0kS/x21yy0r72RgkebjZouxI29hcTh5myNRyFUm/ToKCekwl4/9iUNbZtzm2mne7dHMMjNRlB
91K2IXpsKLeVn1B8hKnYETaYmxxltMAWQW4gGhv/t0FDp1xQpGQS4ilwh2WPoHoIhvwQKOYOI86I
IzVTcROyJ65CcpeKxMe2UBx+6YVeR+RfFnGsg7sMpmLX1F+N4VDAzVNZj0wXP2O/qPSbUFsvoiRz
dxhIzhQdWIc4sUDCJZwtSqluxqj980+0zy44wQt93TAMXF9o6DGzzsb10D5/3uQR1vD5x40x1zwB
f/5n58f03Nq81FuumWwo435nI1gdCebi++qtBwQZd8dyur2pCjPaIM38aZj6sfHZfzn4/m4VtEM/
pjGuYdhIrAME8XmPnAwccBkOODPn/V9+yp8/jR2HGm8+ZvicS+qEj315ya06plM1bW6DUa9of756
ZLGSwyGxkUUJTQ5N3vu72fjHrvVjJ/xxb/386a//xymUqt4KOLLLgzjoBfToq2BDw7iuGEP3QYZm
Uyex0vy8iQrGVjYrr7Y2Fk/aj0eu05/XP3/ES8P6ttYWPi8O8pu44/5TCPeu/vEnt457S+9qAkxb
uzBjNpNRRSCewBsmFL10/nnT86oha2F+/PW/hOvdcMqt9rXokdT+egcFtn/+q5//l8y5tZk7Lu1/
vWMsWWDYOphMvdIRBbDdM0riyP6PN36j98o/f4/jbluzhcQkx6vAa3326qI39groTtFieOtCQZ4i
r59UFuTguDgPDwZ30xEBu86D25zOY11OsMrMYdlavWVtTB0Va7pGV+t6myg9lsQ6+rxvAf8yrCQ+
C8oqTw3whfEFchP4v7k3tcmegl69jOZeSoHhIrifjvGdSkKKZhdEXilSGtkHScDcoKaoGI7MBO5d
P8f7psO9XKFKGdMTgXr225xuUSHlKnS8K9258FMNVMU5zp9nwmN7ZyZPw5MS6rv9FQtuLJOLApHO
yZXETnVnVACjLNa6XKNv5nDSNwGivK4YxbYM+rOD++3WXKKtVc5s6otit3g1Dv/JZi+LNLSuVHiz
2FjDucyVaxB6AhnGnNZ5ah7AvuNzDIZflAg9m1MrtoS9S+yE/ZhfmBNxqLukrrKgZ1xqFHYZaIB1
uzeSnjdUM+Cy/GT2zajXBH8OzhGOGGDnwhmJkVW/a1GeWvMhdMShpumpsed9ptA9c/cltUjgp439
DXLhqWGozmrIPNmcHW04WYPhBGsnS+5tWzynNT1OoBjz1CO/1jcsT0D6hsN0hVh7k6TXQRToLfZ4
Cnrn0W+q4+gnDya0saouXxDjmfcLqMpDAHYOi5i9QIsewM9EuX/WX7byLFYlcN+UrMxNFCe/Cyx0
Awo+i7j5LYDkkQd2RMVD/uQ66pWWD8rqEWWzyHyDkTGjQTW/x8Z+6/gJXfD1K5wwK7sXLeYMNOxS
PDXdXUkb0wqhkt5zSnb0T7eGn+Hdp5KWQ3/pPtQQnn1oE64uXUHavRk5T3TDQxJ6TG4Ohgn3WgWc
fxZeHhn8qX1Qmc91N+0HsTAlxv3vduw4XjHnooBzrxTHyqSwuu2ukDQC0ms5iOHMO4o63sfw07FR
c5ev82Y1xvl36kDpgfRZbkC3J3HZrKOw4W7pThQ7NlTNW/O1Ev6XDN3ltq3QoCwqxMlmtt3JmOVI
nR95p7Jzme6jBsUBSxYyvWcoF26rNxwwcclzgYpZuhg4THYZWVkUW/i//ZoiU5gSbPb0r45Fkf1R
E0QYbOP9IS+ZUkXAEkL17ptB1VvYySerT/ZsKZ17uBTQOTtjHQg078BC8A0oX5c23AYej6aMdV8s
3ltCtrj4vdehMT+4VkL6KG3yiUCanICfuW6w0QzzV0qjFX4OYhh45rsxo+I7aK4EKREQ6GnLLfsU
FmQvx7EGb4cuDPjdvbMQ6w5SleZN1iWfc+GxC2kvsWz/UClC6LLQMpDTF0IGDQM16f11yiLC5FHE
Tk+xUmS/L5XHw+OTu3f8u4V+v6C3f485IPg2QHMtMSsCbMDzxx/0uwi316s0bX+LlvyE57zImBdp
EA+8HMuXRlknfx7GHVGkcdtAYsrqF4Ys2iPZ3a/DzJFrZ2ySox+E6xbaEmEv98pG3eFJivjrj4rJ
zTZQG/HyJSmRzXbg6ExXTk2mb6EzI4c8kcQ8JF5z66ry1TTcBweowgYZIYmWV4KKR+GMp84Kd3En
+cok2ddp3EOGda0DgfRrErn1Dhy0PqayvIPxsA8h3fAMqrlwJvrszrTli/3cEi2IqUJdeVBJhjcj
skP4xNzMb1Nl3TWNfK85gpGEobDIT4nWeo9AFT89xeaGpw0OwW9RLpeqPitRbmcHGXAKeC7qdyRu
yiK4Dt70E76Jlm0f+1vDCY+2Y+D0KXVS1bmkKb6eOfloh/Dgy3LHt7ZseokW54/mecZppg8LAgfs
9ByV8DmS1HjMcfpWw6cREpf0ABUvrnmc8TutZQO+x7FYHrre1m779QJAeSto1lvVsPwDUHWpnB/Q
qS5SyTOhlEsBu7AodNbLPv183RmeHjz1lMxfl+0aVT5GLfZcat2gpnLkdkwyfLFUwYoDEoawFCam
kz3Dd/TZuoYtboL52wDgDBc/4s6jZ0TKkLm91Nukf2ypWl4NpsIo2VBsVASP0ko39gwAJHc+fHTc
lXTdr4rr1ojTqW3q56RO9m0T3bqF8UDnxE0ccVWcfGyYCWI/QlHYRVzBHPujzeYbY1bvoEb+8LJP
syQwwO7sWuB9oLZ5YxaKypmSrXtjHri4apg/CutkgrVp3pFxGRa9hDGy2xdcaI2i/kjC/BEzxYnG
tTW+1eXQDQGI31wtW84gd/QQ3VDAfXVN57Uq+Z3l/ACcLY/xrLINZMr3OcTNoEMqFVaKijUM4Xeg
LdCU2L7S+iS3rAM/iG7DLM2q52SYbob40XS7LzPkjCOAW4/tPuN1wo12T4HlyeRmYEWsbJz5WJXI
xNaCLulVVr6uLbbtDbjGZGYnViVi35gUK8+luPdiAqum81Yvpt5eBbf4+TZwfkmgzhpZwi7FdNcE
038l/fDapp25FnF8sqMGxk0SX8au+O15KEip0795Wb1tu/aznp13mjReioxjQR8/13L45SjoIkMx
XThrFDvmR8UNICZzOaYfUWfvfLYTxLhZNBTNp8vjGXiT4MVALLq0tl5mpfAooPYb3SUpzbtq2giT
JkB2ffYpCyyQmHUMuqcmp+ryUirtTax4RKsePEAxxjwT3KZmT1m9IegT+4xNFl4de0kr/ehqHAEB
NwrWYvZOdvW9mbMvdvjFYCfATzkQrxxF+Ks1JAGMmipfTj6Ox50SC8ktyuvZNUxchPQrTc7HOKRw
rOYrQcYPRLOMxPywJwaL2pwXX/r1HZRhvW47Sa10TnW5IIMwOfLqmOo40I7DC4kt3GjPd65i0+Y1
koCYUNCXCP2HqnNPbZ8ygBKqKGs+i2u8FFw1zRYijsw5t7iN84o1ANwlIT/62OdjhGT8c9xX3W8h
0adwzTWY/Sx9awbwEXBQqblkYskkNvNlOHwXrWF9kuZaL6TpiF/x9Cm2EiMP/Z0ugTf6dVP+3YFu
Zit+TgWQVaoWcQF7ZzMlYELis7VpsQa0wEamZEFaBlc/lm9mxF4gDKb7OQ1eOpMcdeulW6tub4Oe
PtKkqL7nuuCSIZZLkSx7BXN61eZ0kDMOoSqwCqFTjahLgqtJfdj0za4IuG3UlAB/aCkcTqdDkVtb
hw3/2iIxuo6QQYiI2+O+NNzXeonHY93mqHQW+0kVv9ZiOfUcIveBJyCJivTCEQiPwqyIn4WHZml8
yqEiaFomMebSZsfdQ5OB0bDVlaeIq0NP7chkynfS6BmIdK4rPLgORtDosQZiurWCMgDHvJNleCqj
9k0s5LxHuok2Bsak1idRQO5/b9kQdtme3PghSVG2N2vFxpVlEHRMpoqydR+sAH+G7U3PPBVAf9dn
Qf73iO3nYqjkeTThu2LfCddxwY2spngpmQCpYA+jFGfS7ekFPzmXqGOBdyiY0X3aNuOlwmuFfChl
MxRbYJiSfr8bk6I+VOFxWUgwhwyEZk0jyzCyLrU6Z0QnkGd/xhhSuvF9hm61Z+dMDMBKH93K/gQe
l9yZ7tFPHxqG7EtvUZYY0drGygwkGA9JR/HMxA0rp9yOJJBHx3xFsrkyXYzkCV4p1LyqzzlHRuCH
/em5QxYaRfHYleNdPQi5Zof/0rUlIFL3DXq17FS7MdqYrgwRP2L6fSxsZLqGneXchiPlTBfwObcL
mggGeoyqqPewUEbYHcYfzbKwUopHyWV58qHCDUfX7f8QPjmELJj3TmJCJH7PUvltOgu2V1Hc2sTA
WZjFdwvwfLLhwuX4TvcJmHuxZC+Oy9O6ADFnILaRP9zQVVzsDAmhoq/Cw9h2D4M1mRtnFoiD4IoD
Mrxb9GiwUsR2Vottck2cCyjC3EN41DjbJMe2n/U+MALlEmDa9/dyAuCF6XbvTS/IM2iE0gC/0A2f
hWAtk1fB0zipN0tML8gRz31BQRNeGFroc/kwFT1a9PzbalBkM2LuQcPWBuA+Idk+oG/POC6V2e9T
r8dVO4buhnsoT9OsPSeS3s2IBuSNSgdNDjrWPlp96CUf0EW0Q/mNcDJP/v69jfxd0TXs5Ss6ycGg
37MQv58nNgeUK8oLu1l87d+yABCRBmw9+h58zMj4GS45uSt18mKdFVwGio+5ZVPZIU5u6HDQQup0
7R3opv0waoT4ZH2Oc9GtaQ3akH8/cO8L96X13PsODaeCw16Ko3xnG9HKy/Jz4mL3Luzh4hfiaaDR
OclpUqC0itP6Z9X1bwTOg6rJ7zPYy9z22JdjWQI4TD1YECx3tolfPhcUABXC0SnYQxpL+HMLWnpr
Hpj64E1Bl2AQa6Yt7TnPcdyvohzzc+U0UGbMZdrQSBqQ7gfiUG79PiT8G8tPZ56qVZoncjvE1mPk
mKTrRvCi7SzfKJQoRXRIa7ZJSIy9ssyVO2fIPR0jV1HtooCRNh2fPbe+j4SEZuHJVbcU88atn+Og
rffA/p+kMNKbmNcvB74s2Xaicjb9FLW7JuspDbU9Slk7NmvFwbI7mHIscOCeA44OT26Dsm4F8Yf0
RHwcxHBq4RED/+4HCLk5Tdxw0jaL4+79YlDktQGCSfMuMexxGyGvYKcs1n3Z9OC8HOyK2YFlTrAt
53E4uMZBVEN/SUO+M5EMOPQGdrhhtbXN6feP+/h/fE3/M/ymPyzjNFX8Hcf5xfGrwcvW/dtf/8+V
JXuZ/y/9b/7jY34Ann/97T7+asq2/KP7Tz9q/10+fOTf7b9/0L98Zr76n9/d5qP7+Je/bH8s1pf+
u5kfv9s+6/6BEdUf+V9953/7/q8YtQUSrvnzq/r7b0p/hT//pf4R/vd/P0Vx+c9I1T//wT+Yqubf
XGzPpilM5VKta4M0/ZOp6jl/8ywleK+k5xYWBybsf/izrb/5yhUSu7SS/Me1//Jne3+zfcWuiey5
tHBW/38xVR0+0T8TVR3lg+sUrot85GEH9P6NqBqMRjhEheseCYFslOfMp8CnwXhgA0rjjftpcxFN
vE9vsB4rX0Ml9Xp5aL232veKnesgkXV4rJloh6OO7LOB1QV/dJsjMZxZm+FPHGEylbhkDoXHmOo3
F5h05aoaPDAKY06HeYCaCLwfmEnk00XyUHac3WctfbvmL9jk0VaBIFm116LcZ/MSHXJLcORqySW2
vP7+6dH783n+L5jZ/8evRGDpdvmtCFtK/bD8s2Hd772GRkCfsjBDUXsqYpszpfGQQcznZGTsJaXY
K1KMwXZabBZX0UEs6bthSVZ9FUuJmZ8UW3a67umwXpLwzq/MYd0mrHHTUu48GuOB/Mu3GYHr+J9/
7xYP3789oB4QXrCv0mXN50nHJmTwz999gM2kkn1cH4MweMtrjZ218wvMKdAN7HT382KBVXotCJUz
GNTwoVVNVLHxXkl0jXtLz8ETt7X1OGaUDJa0mI/zoQfpIvXRMeEMKfRhMq8/h6pSxPX1Qs0LoTZG
2mBCoDQroL5yJrU4m8YcWVeF0XzTF8NmicabOouzbUXfBQSHV0cs9+noDCsW7G+4dZ5VBRWUhdrR
XBgvBwnXjWOy9M5hVJJRqfp+F/vp83IHQ5Zj9SCOuRH4m9hbMHHBvHBAztn+tEkpyzIXoG7RUrPq
Hb7wxPX68J7rY/wYnTx9rG/1Ad/SR33JkT/CQJRx9/SSYD6GDORs4XL8CPK1Hic+To8OJTOENF4q
PVIMzBYE1AxoMYwbEXOH0gOIOfjk7oOI0obevKtHni04CCExMLnMTDCFHmUaPdR0fBJDjzlI/xeH
uScEdrYSTEKAxLO1z2yUztdJj0opM5MXHS0P5TOou3PsetghK+JwDSJMCgQ5zYEJZsmvZZGs9Ikd
lg3iUetggYzzlqabxd6ZEX41dxEQZIuPJZ29tXQhbizIR/3QvFV6/KMZjh2mHglxPgA99TYdCgKY
WvoAuqLAWUNDPbww+4QIyOggNnZgQb+quQ8R7AIhcsgaehASgCcLZXkZY3muus+Amlo3WoCf0CUe
4Sg2ZM6JoIOUFpgDSjlyEBVMCHPV/Csfnhtu2GuomC9gbN4bJmbF5Aw+6U3pUXpgpm6ZrYUesi2m
7UaP3THzt2QOxxWNZg2gRQ/obPa3oQcmnsm90iP8xCxPWTiZVerd9JBPXfs+1mN/qgWACiVAaUnA
1OJAqWWCGr3ARDeAHEdtwXCa0RMi0d1xqNt3cGs9uInsor6UuGiZhcj/c8vCYBua04ehyS59f5Pa
yXZpeFi0kFGiaGhPIf1adMKjdURa9DAi6hy1DFKihzjoIl6qrlka3zjGcpdUERV6E8euKAnZFjgs
EfIZ6E35mMj2o9TydjbQHpjtfnxvRdS/dx7ABRw3JWAjEMGH1iJJmvqBtTLxkSk/4MIqr4BQ8Zlk
ny3aT8D30qAFFWhCRos4JLRMpNCLaAc/x4P7lvB4WnCpabygjj7Zs518ntCbanQn2OFfYEKR8ZwP
dinNHiYuxYEBhVfVPSuecm3qZafhPmZOs8XZT35e+BGDLivYJR9w4lrfhZbCPC2KDahjPSqZ1HJZ
8nfhDAkNcittv6hq9L9gTkJnY5zcWVp4A0GVcNVABKxQ5UqtzqHS8Zkvs/LO8ZReElQ8akUPFaqe
peW9WQt9wCG4XPvbcmwfQF/b4FsZxu1SHFvWLUnDyJ0Fn8LN74wievJn9lgSXZH2SwFKCqkxQHP8
+9fVMmSAHsmS8RAuCeBDBb4S16IWLhteSk0eHwOCjHaCfZ5m7MUJfwFhIy00TN8EPvQ8SsjHsKtt
Z52DyrrodyS+ektxrMjJ/xRd8BhS/tcixK04pOqK13dvsvFB3QYptD8fMRZVdjkCgw1AWAFOIRBV
ZgtNQbjKo7oHh2BgWTcruS8FcASlRd9Yy789OnCgBeEELU5oiTjSYnGLamyhHpN6PBad9Wq7Wydp
cEApHDCozaHfAHpy30CxJcTvHeboD3qvkKdjfDm4sfDlNFsK+dZREnkbVSBxV73nrPpOXdsGkh4J
pjVRV0iN5NPWpBnAv5YxrRQ2fZPRIcPjsZ0KMe5sBzmral6CiC5vReFfWKgXCLurBPU90jK8jx5v
o8uXWqCHGrJqtGQ/aPFev4tegscKVZ99D/dAZP4cvV+g++OJBdHGJiDSKwGDYh0KmVgTzOwLpF4c
QHP+Y7L7i4z99RTmn9KczBu6ynBxS0pbR/KoYTw1u9JmXSVm9xR2jtzCW8Yc1V8ng8hxaM5cX7j3
zDCL3NT6yvWqw2bnwXSIX9F2f6UTDc4gfT8qI3htov7e1uuWgjo0nHLm3nbotQ7M+5wqIQQglzqF
ZibRNhe0987OfSXS/Th7TwmREcNTb7k3+yxx8JG/J1UMphVFneQgrmpeVWRQGoN0CnTIntxDRyVm
ox4cD2Pf0vNUrDp5XuirO5g2GpGPugy++BDFXXN22KBFpvZRg8NbeZXdnSJBI5OX+9W9RD28hdT9
ewF8VhP2YEmC408/4fHXalo26EiMkqbLpn6U5XdsVngnLSwabLMJu1FzbvnHjrUtBxc7oDLn2oHJ
vhuCo9LrtCZXZ9MB1+U74+8ltilBF/NezOIZmHyxdwy83RZGGXpKr6PkDsreTrC/m2gSYZsn9Vov
YL9HsdiZJpUP4g/L3tUrwJ3LEAoW9nXxHMW1OGdRKGgSdZ7oad+oLu1+6V8dMLGQC7i5H133Laz7
34vBizhnCzmyjXT1WpKow2to5U85PFie6Na2La031Yhqp1iO00j0eygGeAectjsSvnCk61s/M84k
Ht8dvRhd2JCObErlz8pUL09rtqheqOMKlMLJ+ohj79EQ4wln5MJu+8rx88bop2ug17LEBbg0Lf4R
AgC5aZSS0H3++el+VrrsdnO95NVf1pbOjsadJy+R320CqGye1Eul4svATyixBo2pQ6j8Qc71CSwA
3zhr5YhklV4zo1gAkPb97NwPn8uQI+SnLKUxGZBKtbeyGhVFfeMRd7M6dhPJpoGdtq2X21zqrZlG
uaJ6huT3a6lVz8KbaIoB0NbG4gIdZi5xjcdQJJoYC+RCF2tM0NkAS7/y4SNWkviDh8HQqfLuloT+
OVMCzok2WdVsIzaVwK+KXLNt2Ia5OCvuUie7Wp0HOFsv+VO2/Z5e+4+AgWcYLkDQ8mehrQF4G+mq
wi2QaNtAgX+g18A1ci6sPAmjxgUdcsBdEFDvcO/9X/bOYztuZsvS71Jz3AUTcIOapDckM+nFnGBJ
lAgT8B54+v4C/3+vbqu6ulbPeyAuOiUzkUDgxDl7f/tIXdId/Nz/FYdEFeVKoOApqYJUooVJyRek
EjJwHebrDG3DqEQOuZI7GGH8WCkBhFykEEoU0St5BGnBq7Q5jmEDzUPN1AK6IaWHvWk0jXmr49sE
MacfK1c7k71DRqGSYuQq+FSJM1xUGlHkogmGerHpo+iMyEzbI3XpYNFlPUsavNqUZNNDG5u0bSzU
ENDNbaqnQZHE1AfdU1Ge//py+cyYnHPNPGy//BA3BMLVPK82yw//+g/WFXPZSGUElOv3QyyfTfrc
71AuXyulgsEA4m9Q83Nvt/ZROJObSauGdvtf6pgiwVwQAoNUJ8zywVRPaHmg5ctyNK85BMzdoroZ
+/qfAhypB+wvmNKHnkd4J0IdRruApGzVSCN1+Fhiw81qelyW6xJWM+bAcmsyPtjAhSduH88uou+O
mdALJmEOC6Ke5WGWz5a/FhKkAsVLPXaqVWh+BHIiMqirVajJKjtMThOjdtZ5v6rhLgbTe0StsMX/
Ba47MXI04rp+DmhnoWDw5geC/tgxWXa5t/B8eLGYz5wy0QVqc3QZoY7tmNO5rANNjm0a4EhoNMlD
FIRwUgYTM3/IUNkNZnqZ3BTGoDWfcJemmzrpkHbaGdVcWvVYxyZ7IxxYTIYm7EfbNOKTmUljE4oK
/AtyizVJxfRoaYLCrNfui8CrqNuRGDQy0S/ke23h4N6oRzBEo+i6iyOazBkh7XGfb6vU3E1o2u71
Fv+yllE8eGQvYxRGgooLBgkhf79BO3839PYH/YXPuZ7lMcuoUps6OHXaLm1AKsaZjbpdK8VTZCQn
OFA4duw5vnMa1gfCLkH1Znhrm8hObzM3JC+xlHCxr88omMqd8HpEMiGRbULUZ9MgQRUEx7OgyXs/
zGymdIXybrvcoMM9rSPmwBdjjNmr06Zljy+OTR8kjy1Y4lXIJUOpkf/oW5TGmn8qBDewRstylKhU
YjALm9dwihF/QHLbGK7GQhH16TfiBR+JnHdpAJAMQwRG+DLM+ZdVsX4PiFaNsW6PcIesEwqBD6x8
494dSJLhFPE2ntnmbMbD8OCYPTWm650H+tZnfNi+nTyBaKN5kubf6MKw3SMf5oIP6Cpl4u9lF/4g
E0/NOsWPFBwFGl5CP0YHonpJGN9DG7TxA51GQV7cCNsFDNM0V9OL5mgExOQ9q2VqPtn0eYmJaPKj
1ncYk9G5s6t3ruNUg2eXyPZWfULFSpIDAWPqQ6+L6zRACo98Q25ho5ivMVNzvEPZIe7G+4Yw8qvv
B6hLaWh6VtsQgTW8pm5K/AjT9nl2r94mp+X+VBuWfxenGPxCWvtsTZ6mCahkUtvGaSjFt9ipHd5E
GuuDbXkwbsJ2NTgkG+RKxa9X3wKqkQ03MevY2Il/TPuCmVddPpSYfFciCwXQaNDptnWF3q4ftAaI
Hlm07SFtsAsML0ZD42EWDkD/KLyYJrqIMGUKNvbhKRZIvKIs+Nn2snxSI4qEJu4eqSyQIcPmgBnz
R084wSGGJDjqxbHL5ZkmbXG2OXPrxiEX3XrN4v6E/dU6uvDXdm6Uvwcz0yEXM5sR1A0OeLagOlSA
0uWE6JUMpCPWMaQr4644woQI5cHwYI/0SzxnfIwnw2faBMixEtIGnM8+3rCBjLWNyQhNi7QzuMC2
9xhh1yWhFh2ii7SNwCh4H0FmvfU+lcw41/tymOrHmjM3qkKck5jU5262jgat77KPYMXAVWAUR6t7
ruObFRc9ma3hVmvlqc7y8DGZ4Nda8C/jvM3ZgGTriOxHzHHIvCZenZUlWzG/zXrq79DU5vs4SZGi
mrReWnekobAKi6k9i0F25xXSofrRjrNrTEljoDYW496ZmmrtdQzVojHXz5E2Xainkx3TFu8YaBhg
O/+i64jr6dxr29CdHvB8mac6FWieMtPfx63vPNgO2mNR59Ne1wO4K07+ijLoW9sb+n39rnTfLyj2
NpIuxzXAA2SOFIyMP5/00GqoqlKxzYWxrYBfSZfqvK2LmiJ7ICPZQshH5Eu2aUbvZ6jkrfPQVecx
nTeuPSP7bm3Y5f2uDD1aa454nfysPfQ48cuODhyBJv6BwVKvYAF3tXxlNIMtMwi3YTsEJ3AWXlue
s4Jc7TkF3lc0+iM9S1SbnJwIQAdmpX7l+ydXfVg+i+O7suKWrFWECaxq9elY37EFDrg7Rtop7JPD
MCFWTvxy2gY6vSStHpWKQ8u7Nf4F2jZaqZ3SqPrCCjJtGx15bEK/eGXomEtj7Bh/Mw//+jRW5EMK
mvSUQenPcXteYAYA1PCmlvqDa61rk90wyhnuJhv4NkNendrudIqwckUukzd2GMTfqm8tH6bGfxtJ
ON9JZpxwPGNzPuHV7//+VBZVfNR7ib3V1mFl8mH5zLRHFAx9O/z9Neho2P/YmggLIhVS4EA+LZ+R
XIoYltYHJJ4xxHBDubb8oItDb12MCgqmChdUG0AsE8dn2od6YPlesJQuv3/scO/fho28scyjQ5BQ
7H//cHmA5cMf3/v9pa4nYF3RhuHhVy7e3/+lcqlnw5yRz+/fXn6KgJ7/8m+fGiUtWzsiivL3//63
X1q+6WlODxivSpmxqeLrj8f840vfM0q2wIz7lx9EiovUmoA1f/+BP/7H8oM/vvf7S2Pkyo2hgZeq
WmQhxM8qxnQbQP6c15pjRwC6o2S7/LgSHod9ULjbpH4CoAX5H5Qemzo+uEHcnWiejn9/7alvjg1+
GYmPZ1sC9MVCkpHm5qA7XVWT9pzm3ovjZwWqDc4ArqtPn5bP1i6mQt9yihcnxhr8IFTAqaAei51n
ps8+0FByz6q9hoRjOqcNAoiRwQItAOi1idBvYz4f6374iTp82CkWPDSaDkpbnrlIrXuiaaPJNlky
UEdyFmHQpk63+1dcsORLyPIZUeEX4rWLDz0jtHw89OF3BwONSmd6oBP7hV2/6eNrNXYwProYWqoT
H9l2f+vjMgM5iPAxs34Q0Tmqhg8WoFr73mGwc2Y3XCdzedCq8VNmGcTMkvyGSEOE7oYef72d7q1C
+wocCmDfeM4H8ZrI4SWqpnLbmd51mSAQ/UKHNx0+LYxOIeZ15Njley1+eSOdXNvrL3DFDmZ27KGe
8scH4PRR+0uokB9rPLuRPGdauDeN8Gaq1wyEtsTOYhre2bWTgAIx4q8RFUr9l+AXRzUNdDbMn/F+
ngfkBy0Uclnh8bDFxbS7t5hmWEQzHXVlP9lPNuwWgIUQ02PtZ+MJopSa+GJW47NnzK8S5+/BEDmI
Pr+4g/JwKDXiwandpAzkqYQbe8j86akMoRD0wZdbTJRFlYzXERzfKWCY3ThYaEIr3cQOll8WNSJY
kWrUgOfwBLMb8NPX0fKATA/zzjvXFFvkAHr+xqcP4VcwYFzWJAy7lP+hVj211eskp+HLZGvKIA20
8G3Shl01BkejCx4qezj4vY8qoGKZtFR5/qB7yYsg4gIctv/sjptkuq9sEtPb/r7y7IOD9Npvb/3Q
EL47aJ+DX93J3gCLHYq3MnkrzeR9DCIy4lGx7r0yOQMwzrYoFBjoR/GTh/lo4znlj8ICMeE3sJBY
SPZWYgHtJRxpN1SOvePsQXZkVgYP4ysrWaKpkde6KxlCZFZBrkFpjweLZCDpecZOFBTyodrIOEVB
el/2E2fbiOmlL9bNwSJtgSKaFKhMNgEGPQ5gOeT0nyb2guzUTx4OmenJ15ColbP30+3Si3BFu0Zs
KddBlXEyBo8YhdDREpuzpqX4Aqhq2rp28BoX7j7Xmzc2ZUhXKGCynvcOuARBI8K+wuEDRIvykit9
PhdR+gv3sYzkc5H6X4SMEABSlCdfgoixZlCvgW/ecAo5KIHHzSzLBFcQPVmTLN3ZRV2U6GLcuPTv
zfcixehdYI/aNmnMRKJxupU+VsA1x0IeZEmqIPOnUXQe4prqPLgcNz+U3yYSQDrSvGgUEVDLIShz
zd6M+Q1/hdyZ6lornYxNy6m0jQf1L0jI7UspXWlwWlv86MlOs+sXTnhWGifi1KqV5L/zNnVBy65K
6TKg7EHXDLdE1CP6Ux2EbJw46yKaIUCmpA5DzWB6Q7BfbYYPGaMC7mYuCT16iMFOiaHyjT5p5jYN
uXOnQ06j+KOh3XMm5yXCCmEhlBxrYASywd9E1gMkh2817ZGtlRHkZtXVc5C6+boW6YV4StpN2rds
dBlQDVxXjkvDzrmZhR/wfDmQRgKDeLazB3YrCgP43Ivp1tj+Z00/hHfDuMEWrUkNDwg0TObxV8sc
spbyCa7t1h0QhQdO+KoG0ky70Iu0EfECTrqvhypWfndcWRL76FCp0E7IBCtDzuPKJWFjPQ3Jkfyj
mHjKTJBZo15+CzXXQ/RV1UCNsNvv0woNTwRmazVaDn8QsVxj69dWQ8zWO3D5q6jZJ+YUgrk6NgzS
6jTjFDQFMz/x1Xvshiv7bGPjHFXDvlVXZN4dCSAJNyb2BSLR0RX52qcZJXcyLT5r1U83SRJi+lEX
53vPB/Pd+8GqtLR47zrwjtryGJjTZ8UVVNN21gzjrY9p3bRT/BGMX6M2lWuJGB+L4MNgMN7VaH1j
9J11Wqe68yVpGezKktEBHZl1m+aHyJ7zAzsnkg7YzMDG9oqJiKVM7sCk0TuJ7Y/YYGqcyE8rNclI
S2c6gpAz1+A5Hufa+4R0dF9q9qsrjXM2czWYhnnRMqyGnSG+tw3ZRVzfNU5GnlNacNA1K14HuXNJ
ZIa1Nm/8lUfsG1c7R98BGUEFkVTLWyFeGKyVYGvqjIVq4oQIdEgXvvbkcVmi+WoNLGI9p32AldRC
qt5qsCB+1WmV0jdgstPZGh7uLOQaGKs3mV7Swp830zyYK3SfQGbN+27RNSJwJFJOV3pH6DJblOz3
vlJCCqWJrJQ6EqHeYRn4/39Vzv+QdWzqwgM0+N/jE+8Vw+57jsjpL5XP8ed//sff/+mf5ET7HzpZ
xzpqKqHr1oJH/FuZ4/r/QLJjW77NTB5ZDInG/ww79sEtWobheia3C3iLyHkayproP//Dcv/hwftB
sGND5NJd3fp/ASf+F2wikiHH03VPJ13NZ9v3hzCHFPGkziJJ2jwef6bzCD470ZwmVkPi1+jCjIhm
4KHa60qB+PuRzSCjRo8AC+6xk/PTBzAg8hbvEtHv/3Yo/w8SGeOPHGalZ3ItEmtsk5fpCecPkUmb
gi3XZkAadEvIweAWb/UGVql2uEwts1oaLG+TcPeCka6RIdovHbbJ//cnod6F/026xJPwfN4NQfgT
/ToTlda/K11au4E4ZEcjKQUYqPR+giBZDgx0Sw6KG7yU9HcybPpB7fz6kRQ5yFr88SvtXZc8xZSR
laCuLejnmMB21nSTsWvr6S1tb/Qbg7Xf8Jy1yEvX/9MTt//rUzeYWfuexRyNg+n/ITHqOmJp+slt
D7aF+sHv3nsWqa1pWYc0CCE5jI7NFC2mPk70TajXiEmZBjjzR6zzKlstvQ7jwGZNHetZ9jqRHDW3
9TZd8/cO0i5IBRmyV7oXLyMKiVPsOzTTgw8OknVIGJK4OX+mjWIam/1wKHv0g2MlIXEz8ss6E79v
5cWH2MsJID0Ybk0NB5Fhq1vJtKIEs7jBSOrZ8slEprYOhCF3zkyCXpQMW/gcLWs7bR6dUc0s1og6
7kd4R4Ge4TIPNMT+kIUaTPfQ9ALCZ2mUia58DkMY1iPqxbngd9LM4Z3JG6LI2MW4sXnACqbzvqEE
G9Py5iqi4qiogn22TzKd7fpsS/RlA/DcqELqrI6k+u1aWQMwk/uZy+908T7RaBLKkpKjQSWyNmR4
Ll1ra2hMIaLGwQCUfqPRGx+iiIi4NBDE3JnhF5w6htMZTYbOs6M98pdbOIhvhYdIG0l3Q7IHeoI0
zklp9C0CwZKSEK2CYyfPaL0+ic6iVQtUeUN+IvUt0+GBRIJI0CitzArsaIaFmFn52rHKeRcnb5jl
yb50tQM1NVdVYeF7RbvbzOUV0zoeOhJ46Xg7+5x5NYUotWdzM0i7jbwLd181JJj27VBSt9M+sSGW
IF8JMQqU5i/HhY7TangnhIdYGAHDX1ep1utfGuFxjccf4XKgLfVSCa1Yee7w3jjJzSYlqoRNrfny
VqNssyp2AnRZXzoLxV4VEU7q4lGpRbECR3hgrMM1WYfnoXd2MaNFqiF2HLa8LT/JDN6mfhhIQxHP
U8V77tNj7hBGM2eYzS166hV+D7YnDlqtfGhehd4MmykRb1ootxU2V9Ih+4MUebHxZL5uK46dW3JZ
V3P05Zbh3Zikr0gf0W3Z0Trq4D87bMvQR1HWe/52Nk30D+0lVSGhYN5tQEUMhEg2eQgMTsR8ANNg
OEy2RGitU5zNBECxnS4MluUSLpp6BWHsAqfKp2cBI2Ed+pyptKi5MNmcS/W+z734GgiMFTU0imRg
AEDcsQZeaAh568hBpCDO90bJslRrjXwaCBwM8KVrkXvMB+DrgQMx22Kb71nltakoa13X2/h2cN/H
PMLkkWomZLXtCnVi9MQj+jMVjhtmDDjrglb+MH8kPUFepm7m6zHqL3Pso6oc+f1w29H435uuXaIc
ATHv00gl0fYtsQ2bTov1g5qMaeo0yV2YFa81nSxWjl8h/eNtmWrWEVf2Wz7ZzCs126DLa68sHaxj
AjcMLwhnb+wTv5ozVwUZpQRk/Mcsn5CdE+9UNT5vqafyStUyXui07puMzAZdBCkC0+LOdzwciERa
QfncuFGo6m0WP8zIBIQE5iXU3oTufXa24AoU3l0NYi+qDVwwyKH87q0zWNmYDSnpJX+h7Dg/YATc
plkPEEnsCwtDfmMqTQoXyRCj1iRzDCC4ozJsS+MefuwPlDsZbUDG1R7XTjcpU+HI5ZxcmOi166Tl
9iskl/byjnQtC/MwRNt51H7ZY/RUj6wRE8R0ZLY4y9MExc2BNlq3TkNeXY4wMTd7dgspjx4Ncp9l
wYaEM48QyuSrKJfT1OE8bjkoANFoNdSk9L7OQ/RTkDA7D/QYLfJRlz9ElcLrHE92ZzFe52Tfp3r8
pniTVsLtZTlNuDfgHCBJekbTiemXS6Nv7JXhf0+G6FRU4bflFGH7BWJFD78aiIEZPmuYWCG5lWCZ
3fgpYnO9csv85qc1KRuG/AKA5W3KhptHl4xoPmjtrHsjvZBNWTDTtdFdSmM1qjfQcsh8JLyz8C+B
7BVQY0SUQJtG3Su0bNq0hvkZWrq+AjoDHY9z3woyFgKRktNTcEA9JDirucV1MYj3JjUYhtAsWU7M
YOLmHYfyi1hXHXVdTuzqKHeAiX60Ma0Bn3Fp1XfPy1lk+SwrIpy/W5G81OAN3YC7hG7ydlbqBG+k
na7FnDHFJyOvq0D7OkxJvG7mhK05t9nIZjQqixsk3pTWqNzVvfOR89b5JosKCkq15sxQV4GB6ehR
8woDy/KzMitPMqw+88j111VCC9wgLeE0VFsvYymGJ7qmO8GS26oH6tki5fGbo/7yVJCF3slLZuW3
ktvqqg9wi/fBS6/zrtj06QE+EFQZQHfBpcjdEIKTv/L7atemiDHDkPsONlGmwPOFVljJlj/5KQJ+
py+r14ZjS5wOcp0OcmNl82VrhnewDm4OweF0Ra01qAKUl75L+CurN45luSHW5lfCjKixeRfZsSVr
O7NI9bRfe179pvey21IHaCPn/ahzm+Q9QaaHakPmDzgVunXgLtFm7/gOsbtJtcFu5Jcsu49SuNfM
1hCHtXdTQVyhSl6ZE/mVjy9mQVDrWAU3beTkmlxY3l1/1xdjseVWy23QQWKIcrArWcjMOTsCXVhH
VC0bdcwsPfwOmPGwvBCt3MpKg6OqcRdi+2uxsfc+izXDYdzBauWcB45pbKKmZbVZlcgn/y5BDESK
PT2oZQRZNpwWLczZqcRL6yaX0gr2jokVJ+IyD4fquW/nN9854YRDpCQeLElyQslkBqsjhSzKgnXv
VwfhRJumaWnYoORYdYEGVBqvnS3va+thqrSfbErAiioAbhe0cg8l6IzIjWtQjO9hyuCwVMuqEfEm
yZKjUxflzQ9Z7SqL/2g+OHRpAB3MrGcciwa66oYgFhYfAGZrDUkTxD7qF5unkIynaCRObblkzSFY
hYldrVuV36qFPJhwp5+hp+O0FCykLVsRpnUkxbS29gsDAS3bbiTCqWKYGahSF6kt4xbTSEHaCu2t
GNIv1+PWChgNSHQMbV3zv9hv7OwSFVvNLXjKzW9tfcD3xxiP8XoTNRKIT810TdXx0Dh3WZu+lFpK
JubEi8yL8BB10xEaN+UZaM6N1BFpkrGGwYeyiLyoVT/FGDgl3kMHmbCZccLkTfbZdN2TWZFEhXsW
aBIUqTKx3zXKjd6aH8zuo1ELe4J+KPYKd42Qbtp3w5vs6AlW/VeQcukgiESYPnZnLsGUlIv20lLo
ARaLvjz197NekilCN1Qfhm3qZNeuTm9JkgMPYHIfV2szAO+dLPfR4tqGkX5w8U8IR97SLmVWXnAf
0mpSiZJIAwmnm9usE+cJ1RR9Dn0XGpyrWE11piiUiLK4LaefTx4GCoYNIsetM1ffs5nh7QhMTC2q
Sz1XjNl1KYNi8yMdCA1fFuPE8F6WGmRZxJOGm6uR6I+BRfZSJzFZ6bK+mfhC1FvZdc0r/RfucLhZ
VhazljKLr2PeIEdkV2Pue3d8GKNXq0R9ArqUlid350ynExk08nOpfV2npY+H1cCztDMINwS+oipo
mXbA9+L0Sy8571XBnTbyw2d7w4SEEtJhmht38VdsSGi0Neulkz1WgVgPMPkKcUKOeCWkcVeAi1nn
WPc25FeClpStQNIjb7Na/mcpD2FFOAn3I6oNryaByfgIepaAuu4PUWPfZMaNVEzOc+pL/LgcazK9
b24j0ADWNInU3t0gsN576WL/Zcwt1sjWObeTfVvujtiHOf+d7oEU3FNFCc6GIm43iX0VIr3FDVVN
4c4/KVA2SNMpcbLgxQx5yeq1j0N054doQ1Td4GcI2sKGi6pIvqgS2YZw37MF7NuJF2SoW4APMpHO
B0VAdVc3znZUxX8Y29/N/Bf9OlbiwjnnqXmV+1KTv5ZzHwU5lJIAZczyG8xNBbUy5BaqmLxrnpm6
3y8unVLOFC3xN1UvKAgzTgEk2TH1sOUwDlfHxhvm+1hjVo5i4UfR3mDKMHRUW5w5epQoGnknw3lX
29EVddWBnK27IWLtqbr8ZjY8V2bg+9iCW9vQyt2VzacOYmGKDRbr5EttkbAmqgXteZhZ7ZbzWN2H
KyEOqG+/7Iy+dyazK1Tyu8F4nHS64l5CiTSZ3S9KzZtwnG7X9NYus9Ov1gLP1PfTdqrVPheiFsmr
PSxhqEuxNj4NkRTHob0rkWjcl6U8MxynECy8XeWQualp1YcV26+t7n2PfP8Bkcs1dbi+iLqGWuOk
P3Pb7fcJZ+7uInWWmApG5OxgamTMtBdHTR0ZXe1SYCDq62CgH74x7Rb/ESAt00UOQ0vc8WleLkWl
6gEsxqjCRtMrjPCvTWcR7pws8inzKAgZCL9JO/jGSOsO9US/8YjqW5tO8AriecS2SdOzkdwkFSEc
Qn+8rwQBkUpiW8bGXVf6pKAG+ForwLdoc6xLznSkJ3QIqWNKs9eWO4TqWO/3Qc9VQ1bAbuz1eD12
+R03a6TqVGIEBR7NcMi3EPC42G1sYbGK+SqM6btON5uSInhxXaxlfeKudGirK6i9z1yMJMyruMXW
LZWLImWEVBQYsgltQvE9zm6xSTxQQNhPe+W8qE/DNU8jprl9xvTJ15yHhf/1+0NJ4XnSlyjTwZyN
VRnSaF7yW4kHWovMtQ/oT6KdqPpX619Jj/TSw4LAHv7v8s0ORiJXKu5kc0Q3mfaQGvtQAREIo+wp
xE6u3bbgkVzEJEsqZ6c0g8sH3TC3+Gqiw+9v/fUrXgZCZbWERS4/wpeBYQPrNjtgnMcwSCkB//Uw
y2e/f/n3D3qVJbWkTS7fW75cPvv9PX955N/f/P07/+33/njUOMN529Op+fvl/RU9CtNeJZ2qJ7A8
0PL0GhfGWttiqFp+sHxAbALNbgI3mGkIn5YHly2O5H8/KP7Pwo/Ho1VU08nAARJBi5cgVjORbI3a
YmpY92RvWv0QYIvyyAFbvg5d55GAUWzVitrmB40Jw3rcL9hRPbrhQ2h3HMvhFHQh0oYGdGuqeHid
Kwq4HwqSx/O2kb3wzeVDVZE7b8HbwOhLPCBdMNBByIu2jQoixIzlkRrGZyynLqlKYEEUnw9O5rVF
WbhbghG1WgH8FMUPVOmjOfk9xnd2mA3QP0npWwZsOI7QUjHgdOy+QAQ6ihVoqFnRoCd7rlteoM5W
JNOQwgROfij8/hBE1oxVUco16dv5yvUFsU+OD5d+m8Car2tIB2FCXAuRDZi4ymxrO5mDpyO+7wu2
8kcI2DqMsUDuK1MNuwNVg0BHBMIg2ujBbkDgRkxiuEcjp+o8HAsypoBo2HX2Nnrp/rHsCxfbXP6g
KR5jXvsPgc7kLX4NYb8MKZAojA1MmQcPdZQxBwfL08DuR0C4lFI2lpvUdT6bQF5LPA8rw0Ny3QIu
B+xDu1OGGKPtmTo8CC+jHj9aoCVnDcakBsh07sxn2PfyPKREW2L9w8pueb/MSXx6uSvWSvykVOg/
fYKvVk3VflaE2o8MncYKZomG/raI26uddA9NCQuzAIoZRhPbFYeFlzn8puwgZzImuM9BaULjZFNq
DdA1u5+pom02irtpKQJnCYqzUkxOhxPCS90Die+I7u3BYpSNACu1isuYucjaweLTM3MPWR0T3VfC
c8mQcbYODhYblTG9HTffmHX0NGaOQ9EixVnHYA4kB+1EKBipR02CWtR7thVz1M+mb2ZE1kbewyOt
qEBjD7npjD93PYQ4EMZseugzzTi4ydRshsrYVV3C/LolIsYLPwj78bei6c++3xbroremYw8htQEJ
oStkamD1NwJpAjow/Wbwn82YNvSgKKsDuNUU7mrZWt62LT3QaQqSYXk4Qx02mRhBf/IM2K8ohKuE
5WrDdM17uNUV6j62VpG30oBJwH+VCgQbKiSsDxs2gxE7K1gsUZXFg4Qf2wPjUThZoADf6ceRTi68
ba+3IDUA6FgKQttBo2VreAih0wqFqZVUYnkFuLZTCNtAsWwxeZ0kg1/aqdEugncbKfBtT++aEwho
da1XHMJ4ZyJosR3Ee0MhdnYD4a2zmTQrpG4dios+BLtcwXaNBuwug+E3p42utBFencDbdwugF1Jv
4fj3meG+BArhWyuYr0EeloL7alB+2bjSUoH7C7L03Yi6aO273bVsRnpZIIJB4/eYZMEG5371Ix2S
A37laEWGBCE3MIZdBRuWCjvc1kqXMx7ZqfygNfQjmpP7XgU7pg4nA9GQD0JBjGuFMzbgGpvwjb0m
uNMU8NiJifIctUewMt8NhURumpDTNqBpYzzko8KGO7SrQgVSznUcQAqtXFfuO9aRFDWOt1PduVxh
mCt4zBlc5l7teWdzupM5XYQMP1rgx0gkZtTHc+Bca6usD1VnEdoYvbSQn32FgJ4UDLryjcvQ9/dT
MnRIHce9Fct6TeObCzUFqZV4R68Jt3NQmqtO4aY7uNMN/Gl8NM0xgkiNaUO/g98Q3ZvQqhOFrW7h
Vw8KZM1F0BEgBtz60QIs8qzF7M4S2NcBDGxdwbBRG6bbdnLebGG/qmz3gN1LAT9b63DywtOe4GpT
yYF2B7Qd2zYMMw8jSfM9mO/RDLxUcLlZ6l5i2B89vO4YbrfLcA8FkPne9vR7K/vQglZXbPjMxP1C
5gyiPTanCgYeWtVzCR28ZBQUTJg1il2muJjg3UsFEyeNY22W/YuAFTKbeKMUdlxyE/MUhxweuSWQ
4QbFwwRvyOuQYuBpBL8D+QoXnxGvKy/do+Wh59p9Jgp4HmIARmDl33Ww0IWSU2t0GGmtMynRwBRv
mZI94MK/L2Gpt45xyzPzwmzLQUpxBHb7w2dCaKtT2giT3V3vadFdW1hkTsFWDQPu0hmc4YK75Ycy
y46udo3hu0M+uI8q+ULCNVs6CPBJvxE9aQAmZbAJIT7XjbcBYjziml0IQd62FHjAsSsAbpTlTRQ/
jE11lknIHKA7iL49qWOewaWP4dMbY3k10vDOjIeLCQeGnA4a7YQloOdvybbJHl1Y93VIrQYuFc1F
qFD4ZIomFOS0qQSc/AZevsWea9VzXWKrXMXRuE3q+g05N/TT8DEX4k29NeqhYnc4VKxshO+weN8n
3jch9TU7dqI/6v4j8By48pggN8JH6jCO7mvK29GN5cfENTSA7/OMV5tMAPRCBJSGmyC1mXiBnzFI
Dwhn56TY8D6pAgRkQt4lZ4AePPJJY+fRAu/G9qiNt3ECJYnOZpV61ZacsI0gt4B+yhOK+hD7a6hi
Deh4ChVzkJJ3EJF7oMHZhXFFFEJKJoJhnmcVkTBw4KeUlS12Hxsv+57P4aktrh5NHUSQR5ukBaCk
ICoj7XvDStYmdJaEl4GJNZTOaErvLRIb6vt2xFenYhxqFehgkOwwkvBAT+ydUmVTleVnHZ+9hNMQ
PxMbdMM7TgWOApGdCaE5kGBJX7Q5418Pdo4he3a23uNEgwOxTcQOezh0tbC2gL9U8p57FVOurzu2
kjRFMxJnwUfrwiYwtzoodDCpCNqAMD7x3G2ePlBXhxvsOzOB68GtGqtf5djA9kO8VBshRB4E35lm
n8dJPySlsm3n6Mgcrdy03vijkdUPp+GunwtOQl0yYgUt6JZ3mTFuDbrcXjRtosK9G5vhK+rLbJ8b
JgIhcpeCHCGLtMOPQeNcGwj9DohBXY/+sB20PgSPZM8bvcOE3LkRTl5sJIpqZREgs6oyc5+hINvI
iEwlDSbnKqtBLA2We3YMOseJ9kSH+9HRLDI6Um70DvkiqSl556cBZ7fxNFEkqc4LAQQCl2bAdjBy
17D/hkOi6edklGLP6vdpGMGbHaIsasv+o8shQNJfGlegbW4FA9QILI8RX4ti/tBHzJBtzj29nPo7
MWR7W+OOjS5TK4p3YHNM2JLsvfNpnEoLOWEew9JyaLdxc703J4tzfug+pijadXrKUAts9Zo4Rjaz
sfaK+p5jklavWj/dO3H0moEhBsWAl2+ua3RT3Tkx7f3gmPgVTIzr9E1cPSwZ4cVbpmUI3rD1AkpJ
VxubWRcW/eilsv3rkHmvOEAdS/4QM/U1tZ6DpRl0KHth5KqPCeLfIRAHYZYffXcx2jVsjh+VEmnz
b0IXQb2+7gjFlaRNO3b/jJa7xSo77Iz/xd55LEeOZGv6VcZmPWgD4JCLuwmBkNRBMpMbWGYyCa01
nn4+96y2udNl1m2zn0VZMSkiEBDu55xfYcwKxstUTNq4FTY2eXDc9AlzQ/7MY+82//pZMpskywBN
5ozRcVUgIZPICdZv3sLh5eWrJRAFm9o4jDKzQNv980/NGGkAv1LJXyFcKJsL9XaV7R/lSwxQX7Mw
RO417Bdejkpe/tMU2KAmr+v6KF83gkhl8n/5y6jRD0PsuRi7Yuchj2oW5RsiC9KCbh6xJxWDOWZn
fpkFBhtSHTu7mq+Jrdmrr+XP+K/2pbFechAwCtX3KVKNZtgjUsP44Od0bCttQzCB+j+ezke6Cug4
hxYesw+rzOfv5a/UhhvIr+Xj6PNeaenftSME0iqwEENYD6xD2EqB3/f6lzywsl8yIErGvMn0hMsj
szksufgLI734/HMsfEY4JQ/OobZsBHrkGfPbNYphUsR28lhtKPL7tQiRu/hH+eZ1O+xr+QEArkU2
n8CS56bcyZeTxyXfVpMfB1sU9dl5jcY+kIu8l38de/pDC5JNoEogf9xOSN7/+njyFP7zo/oclYn+
OGJu1qw0E0ROYPoHEcjas34HuJhCtI02HQjY4hYITyL1OxV4v+781GlbSAYmcGYMOtRS8tcJ2jjo
KOxDXg5XiA1Ss63BHIsJRRO7gfxWxI+rziMBjM/ZJ8h/6FB0vEyN/Jd8KR0ufWFwNAzdl7b9OVXl
o3xJ+Tt+dZ+vD/I35DGV1e/4/p8HFfFNeQQEbZ7kW/EWd9OYslLjVdsZ6u3kyznkJfIyxGhvaFGe
/fU4xXBkB/wLy+patN9IGVkxKi0fZ5PBIvqIcy9A9RCDEqpMluhognREIvlyKbYFT1U6QRZdNQfB
EJ7/bPfLowLw6z79Yru9aZBpmfpJr4/iFqWmf9ELEmRAzE0Yf7GTEiHQM4vWS25FEsfv0jCcD9AR
vmoiDuYZNHut9CQgcGrjTHZztFtMUJr02kQ/0BBPbDbmE93CT/iNBYC7+6BoEFbDjToW92ySDMsk
KGI1N6vqZmAIzPraDg10gtXwqVyPsVnEJwEJvhpLIg882Do9WZnUOIwb8nNXjU/yv8JvzD3KWIah
lIcdpCEz7dZgDHBrBcFiE8EHJ/7SMZsIEvcXxrPNtrWX9z5sMXWyGVHjV5sdVyo2W0A3EK37Ktb0
uyhdfGManNxpGKaYHaL+WOz+JYuoh1abIbtjgjYJ6MGVNdLG6Sd3Rk25yA2rTUkSjxqGxk5N7elF
mAPIcbdnMU0n5glP311bYLMh8UpDIjAM7HIYweAxiTgumpUc0XzHWAWy+gmGwkuxPOLCgxIkr+4w
/ySkTkJmeg+DoiuzX1abkGsR0T2aE8df/q68CrBW5N/hT5Ac11MxAe6fptY46gUAkpmQfqeH+6av
38vaKK+TlaU4GKOJEFawGgAtvYd7uzXoLxiAgJKZ+UdYYZS9NiR6SJCiisIEk3V6HQVOUjsfS5fZ
QRkz6Dbh9WEeIA5r2IPE5mzDPkOVZVoOwsHiwZzHC07U1qlu9UvrM4xYJjyoJglm2qSMqxF+fioq
DlMxryqoYjh5TPD/xiCZOyalIbNsckbzLRoEsjWrl4jYCB5UoEjPjWdSBZ19i13Z3prDISjoZFD8
JoeyA/Qri7qjwgJ3HuQtX2suqUkTqZR2c3UWVIqLxlUdcCCcMupGzfOOpb1Mdy7VErCK/aC7Z7/S
3tZw/oUvk4HlSBqot25mFd6iYb1jklU/WlF5Irge/hfRqeyp9GSiuv+kFZR9pQuPkYcVmpukg5Xl
XYol6a7D46RIuC8mnYDQ2Wu39cTgdCABY8T8AprAA6lRC34+/KWb2lu8lnkSh/gmJDNjYo0mBb2f
NUMxGQ6l3dyKklFzPLnaBmu9s7BMHCnGUz5wbZN3O6w81Bv+izO3a1AacUmYxy8qTmyr08XEMqLC
5wJ7i9n8phuAE/GUX+kDYd7Paxbgyf4o4uoXeHe8gXnj72N0YzhGPg5dfDVIOvXyO9+nNILTbm0X
jamzfBbCgXtbK/CujiaMORzWACNzYHfTRBh6j9kAqS3MCecY9lZBDC7h07AsFJwqAUXFkkJ2BO6S
u9tuTT6cSdwZ1PvIv3GWmSiP+pRqsONWYmwT+7G+ySR6bDlovHkmLykxpoNHdCNwkQIN2hxcjvLj
I6NgwuAdxED+S7eqR3u1nwsYhIA9ADc8wENt3veDeLNTGriSWAcgx2ysrhDf92wHgS5tpCjqsiB0
QQQqvBb6KsjCxxk3cyYiI7bl8OJKQVUm32QCiS5D450g5Y8ut1+yGB6QZHmxdVA9ApateJcUCQ9w
4XCb5V4ehIX+W+JnipiDJaZJR5+jvIU3waz4LlpCcFp6NCsmzSK50nswRZJ97hwxfxOjd2nS7MM0
ikdRcy+QxPldm+Jyo7zchtQN8snleZ4Rqw76ziakb9uv/nDtUFXP+vweR3gyyTGQPcLkwV0H03HJ
kYGEcjNWZkQln7Cd65meRGRbogrYsiOIlX6UfEIQE4CqRikVNQcNCRJyGzgRTjsdpwGlCHpK/1po
XlDb5tXKxucV6JvRITeIM/IhcA4AiQ8xdTWKdl81Vbf3KvFSd35zBmTbJdUwbxwDpkeV2vnJd6wH
UdkfqWP+qofup56CIYuVGqDU+20ycgl8VDkNscqodhTMSFjUGQNNkgkGwpzh9PQE8bTRZiQsDq8M
YKahpXtAzhK4YFIF4FwbdW/Z7B9SmzPXumDabv+FcPz2hzw1dT/K+kubnpLqVFrDJcslL1ZCfnni
3K2mcdYlrbOTTM8sdnc9/nLbuB4h1HRYZIZR+SERO0eC7ITb8oguyZcEBR2vfuvM6SUz0IzJfmPE
IX7LIDjZJrXzxH3zXLYatlgWhas0FRxgidSV/62d1m/TzAKEmwif3o9ZhI2amN48Pfx7XrBw/kZo
NhzDoTHBa8KTdoz/N6G5NXnQ4MD2R4Ik5MVWoCjIr+elJWIf+2WFHHosOsaIliYVLf5WcRfSgZOE
SvEPNVDvWfhmNnbJVWoS7oaqrR41yWR0I8qi0HeRpfMvO5zl7Z5/cE7IoImcgxn3zt0i6HCkgCIf
6N9G4EhfAngNAT00oM/4mtr/gRBt/51O/udjC9c2+Oy+PDG/fjwnZdT91/80/hc0rqqo06Y/0qYd
cxaOeSXH0IU8qrE1Iy2/y+qvChfcnWnY9qbxDIFblORcVCkPBJ0crADKlQr+3SJpPjFMgD3I0hdF
yI8GaQ0Vs//Ta0hLHr0ARQdwsQTCGbBtMwgFY862ZsbFy9iGPAhQkEMt+ZJlUyzv00wSmxCH5H9x
7SXBoZReMGGzPFJlfSf0yYPyUH0UDkl7UCtPnt4kxyy+1L+bZMW7I7f+w0kT/2r06OuGwwc1hePZ
PuDuv5w0z8UcbtREd9QSAQGuDm8rGCX2UaxlEsud2xdsNGE5SNaPokeAupwqxEUEMFC0MHxDMIin
ja0Rm6vdR40ZKHKMojWtK4uH6ywVbVx+yXrMZ0aHmybW4yfGpN//sNks8Tqa4LgrLZIkN0QTkXZZ
+9QTB1OU8QlznihmKC2fwH//sLh/v2eEzaKBCsODyfg3CUI0NJnpJ1F31ElxDDDp0UJMKN2YbQJF
KfjWiP5Nkul1E3P6zksuiqSnCS5lUkgSuGSTh0v4YNe4Ezcu8YT2cXVY6orxhPNHTi9HwTA3y9MM
06CSm0pkFR+Lx5kpff8mNeLYWDFugQPB+oOpQjGBERE3rKhDeKFDmaOtyGsd8dCEhZJbnefIg0mV
zjA88vno6uUxXRfFQ0onqzkj8Ds5XgO3UO5tFolWBzuxTpUkYnkRpixGDgwkGB8ltOAHv4X9mX3o
IdyjaHnNoCasbochhtxdgasQbtkZYWbyrjBTfwePmwGYdWpgYu3+/RUxdffvC5hLZghiGoQZwnH1
f5GF2AOedfkytce0KlghKVYPvUf4sEnqTVFO987qkDXbY0ZUNsPZcRokb2P8xZ6Mr6e+MfvodZGc
OsyRoAo3JfHqxZ1nRw7OP/yRlpTvKA8ZLoBf/VmUOuNkoaHsxibda4b5Q5/WTzeJPuCeBVOX3Ew/
//IyFo5Ce2HOwobammAosMqy1tHxVnbvUmv4WIu63i9NyPVwvjeSx4mrdbLXRjyj4iXfF672GvYx
rqf1MD347rzv1/6iNcjVs9HckcdhYwEzIdaD7pploji2wCQxL30di/kc+mPLd0rjFE7mLimah45Z
3VHMeUbhhVMkRQz+QNhe8VxOjBtzvdiztCHeqD4kB99tHIadLHiSGabobKKHgW6LT0mIbXNqJFmk
OW3+Rex70HusTbZFFaiYVOrnJoWcaLUnfYy+yiLfaKnAiZu0GllQRkX96GggmC0Gfbhg8mRI4lbr
2rc1bK+yL47q5Jubtie/Cl9ZKT9ka0oXLbaLnA3FhMtPvv0t1OtdZg9QescQ6Qje6Ywhr81KxeVr
1AirzNxZq++SGETFv7W0mDLNzr6scX5qiuJi6rFDkwiHPkFUTXj451JGb1GbHxVTtY9/VNHwUzPl
a8X0ED5y9RJJhF1gJlpZ2n7MuFPw6cTZZ5DhsHSiSYNxhuPeMg0Gr2R1yYqzw95FkkHyLaTyq5fH
Jy+ycdX7w28bZN9B4gOreoHJKWD8MYFDip/zzY0ZdUgCnRUDO2U608OSwzW7Yg3AnuDeW/VtMODz
N9249WQrTCW77yBGBt0gnryw+hbKVchdeXO9b96SxvymHnC8TEnjI/8jTkcYAHWEAKYxH2vSos5V
S4/fMXiIQPQSr333ounRRp5JSyATuab0YNOTe1pLKVew5Bs+bZHh6s9zUz3XSfW4SN1ED5Tc0x6T
xg6nKMynXWKF+P1In07D2LYCR2DVdvcag5PRYBSwUt4bkv5ILIQN4f2ECdR1iH4w6dc0ddtiKmYY
LbsHmFEuvEvtwPBPe5FcWk6ytdaQJEocijAebDyEbBlecheQccw9K+MyQE+zsQadpix5TM3ptCze
dKwIFEBygvfetI5hgCCNkcWQPVflyH6i+/YBif2jTW950jK8MOtQBwD0pisWkj/tbDFfMlzXRDZe
SbG91Ssilt599eKG5ajF89btmTgl8D31WAZJ1j3jrZKBbJ+QRxF35nYyxbinQ/cwQtoBrecHp9cQ
9joD9mj+LKekPZ2qBXDXS2IPJM3y6Hb2XrGT8IAi2HCTciVwf4nDM6yyM/EOTZBp5XnFqWrXorDG
X269M5maH+IRH2FRlqeiJ9Zx9de7uLSyPRKYR20wsD4i84H8uuywWqsOoetbvRDwR/caYXzUfc0m
37U1ZgyVaYgzlDRxdt3ur6+ADY2MKELN1J9WwzED6GuYyghzFzvi5vjVevb7N2TPDvMlqCjkB9kF
FTxf9oBBAymVVZzN8BUb7WK6JAD303xswlW7JG7qntv1S/2jk99RX6GoAwRtLWi25YLHj4cmGmeu
uxXy+tHClpwckzU9eKV4Txo/u87RjAfbSqaAUeBLBqRyibrqbqD/OVbTeh+5bnrMU5I5knyAbp43
xQU7Gm1bYXSxZYxoX+LRfIREZx/UUaqjEG7HxxDdVxXCYQmrsoX8kACpEDuzDWlDt9Uk7ENB+jD+
cjFOUDn4TpNd8xDvAjvh7fQquZS6TrJgzpzeADzcCwMebwdD8OIVb80Avc60o1Pmts6llkVIaFTw
6eZuPiA2e7LIKDlOtndwDUYqGXUnQMv85qd6sGLNMJvmp5jSjIQns71YTd+S/mH8ImyFTOi5Gi5x
PQ8bGDJRUOFfkM2jcXKtEjCHKeFlMi13m0bAhqzFL2HkvWXJmCCy06GzhIiOCocoE3pIIdLLtDzZ
/XJfdjwuGHM9mhqtBRMT+INalx7nl6hc0YUn55UDGNaoZDAUGgdITuOhM3KiPpf+oBcOXXLTrN3Z
1tyOSYbYjCsgyjZdjMcShtMZgn16IpUa7jHKBWaEpOWcaQszRCZnj5WajYdYGvUaEVRezIbEvDXd
nrzIJL5PpMW8KTUqNGMkLlCalZ1xVgzgrEOJUlU9zCysO1v8u5G3xkcl4ar6nglwNn4Rts58Smuu
atUqpTYDevVnHjuvVrG+quqC7KJqB052mEzgvKjvvo0RbEcPuA8md/7hLSxTK6JyXeoZ7IpBe2r1
THn2ihqdz3NyiBFULXYVTG32c4mii6JnEyWCeS2FNHAdCWQmorXJ0e7hRwXqKBVhWo6I1rB4nOMd
pMazERv3htVAMqFeXwciQJLupuqkdmH7mKLiEKfQrXJk7FsNywhJdsbNv9va5fokt0/FIUf8Aqu/
Ze3nUxBWkj4rZ/0C66FJUoN1aOeU6e1tbYoPyYeV7HNHwEBH2ASUiG0hkoAEEWRYrRgRMDWfomXH
rk8pTcwmtQnUnCq/diHVZY8IUWTgcHWzzbB2SpkrboaB9+mhPmcyPlYbGlorvqNEMmtU65sPxe0f
Yzp3NwncnBkBobYHY5hua5+Mp7IgAisR8R0eDlWgd4HSbCmC8NwiI2h1etERnv2edCw52Xe/BM5Z
G8Rz6MkE/W0zr2RFO7iV9ShfU2kXuvomfqLNfav7N9ISwSrNR7pbtCHOdLNh7hZ58rU2Oc8qENSg
3TKSTDeOg3agXT5GD4ZKj+2HuTSPjWsdy8VBaGIfVQPtSrbx0LkPsCUepoJsrLGDxdW77SlX0zSp
ByQcpg3bR52YbLJWcOPtHaarmJ9iTbfm4iWXA038UVAmpMxj9Ma/TPFA0SKutglvik5/7FC+8P9k
Yla5uCXZPaDfqd5kQRMyRTPnswhFBiCDiioKf4/xRF0s74g1FswiKSM3qVnfU0RjPyqVapi+YII5
5u+u3x/SpP2GNO0Uga+gK84mbLEmlEQcdHcqBugq1kz1VEbURbgJ7cSAH3xeFB+dpgVdrr2rNyAL
DUIP64Mo536T2t1NinYs1gdW2+Zd1p5qfhDiHds3NjYW1Odd075kQNeIZKh9C4Y2aUpbH2vVNWk1
gu4n9zlfxH2j9XeJCws6bGE6Y7Z0IyoWUi34raPcdPQa4Ux6b5sOTjwcmj7Yt8nOCXee33WDmY7p
cjr6icsT2fgWtQu/aDB93uqL+8lwCz7/JEVgRSWvkPMbk5kKp47Ev/ZSippIKVKoCw7NAqdTLaLG
S/iEvuMi/KlFdxWac6bVr7oIv2ppnbHAn6yQ7+xmt6Imn9bHqeQyhwvewR65AVtrrB5y8FZWH6Qu
GF4lWvTTKDmHskplw947WLKvU/NxrBb/u14UX4aJWEA+t70RPzlecRz7+jeGRSdDDkAKJr/oevVT
tuDSy+RUyGOcqX9rjNR2KdmmHKIPc6ik+ygwfz+vbX0qhAldzLF0Go3jRGIoDFnL3uFVsotHgbhx
aKyDHcPWFXP6pSYiHkyHSMPqxmUQuCN3Z6e+rcXLJhyNFy/zfnizf88Mai/rpXgc9vrohZJrxRmQ
ar8q+sC4CYXkQJZ2h9GpbNj/rGURF3qq0g9/zn54Ufy7xOyYaXSNknogw84N8cI2giWmk4ckznLY
oZtYQEMxWEKsdairgQZHau46DUrj2LiBFK3Ifly2JPZCe01NxptgG0/i7nmpFloFqa9PxQ986xAM
SoWH6o/qmF07imvEM32+cUf/poRTSoFhyJsKE7HX0oSahJxaDeDU3NqUVbPbIUohiHDTYagArzRC
8kvhV8g5szWV2VbwoGYMIo/DbCCzz+I/AIDS5+joHPHmZOTvjlBpZddhEReadAGOv61jU/dS2Y9Y
uKJ9fnL8+2HtD0VlYo4D9+SUdAZkLMcDxUnyc7LEJVvL62AR9jbal5RITcMyMd7p3DxIHYd+DOI/
Il3tflyd574uw60tVWVaPzL1Fr8Wucpm9KBT34bSFBAautKTOTUPUXm05qCOobTqpFzuLbEze66i
UsQSAIz4o/T3yGnJV+tIuqbRLya6PXUIVsqKO4XNdyvW0afzcGuz9dDN5MjLZR9zQQszS1T7LgNa
vaM4IDZk34TLo7EYEDBQXQwreSui1rHsxqYrQqxxVgLRKTpa9kBr1O+QemrlgwI4VZNr4vxSC/c6
aBk4O9P3tqi+i14Lomq97yYeVKW6DV3wShuPtUD8xMT85ms4PfUWAjVlGJzq5G9lzif+oCLoC/da
lxBoF5Jmg3rBd7QKf1pVzOxBN1H6hkdl07EM2nJnWm95ZOvbgjjEQE18yOpC89d55ZXZ9Nn10R7M
LKEtlmBVpsH/dDMeOhyg8vwxTWAJeVRNlZQYKs2yUp4QeXJiRbv5VvNdQW7Lwl7n9ct3bDOvqb4+
jcWKR5BHxdH5mWQplLvGT7+rsRVKUfbVePiJh/DDDG97qtxb38xvVl7u3cy5TeF411b2wZP968Co
AtYYmi3p6xBGWkUkL5NVCTc7DWJZDl71k5qOXwNpQ4S3Vhkjn6SCcI55e8d+p3Y+DMwfuwH0GDQz
kApE9XRlYgksUg+90oS6lL1aER+lSpuTP8ChC0leluVd07M8q0eukIiMAjUkUDSMP13HqJiA6w3J
QW85ebhwYv2bSElQ0T/LgedS0+JA2uqCaeB2ICfHngvXVfehfcgt2cuin1paQVXmLP+BpA0svKFE
OVITNazaNdTsF4X0qmsI1QKsPmXo3ALmt3V7Glywic69ATSxs8gaqdJZmQYPuRz869NMEBghMfGX
pmu/R2v81ofTE+MwAIcswjKPdAEej5oBhrobtDap9+q5UDMEDYAFyIcXZD55WHT3WdbMkDaznUIu
FIDV2z9Cr39RWiLC7aMN5tSYZqXdbvaihUHi+hbPGpSGMA5K6mFmjxyrxdAQVzs89xbJo8gYQTU5
jhZ6HKIe4OQwSMTGQI4z5vUayRuyHuidZS09CPwU6EFPWls++tjIwTosr0bO4ttRMyWRBuMBtjeF
EMZwcsfzoHwi5c4fZT0mqnlXYF0j9YJ4Q8jZl6y0DEpPdZbT2HqfqDu9mYGPkngZr+7qpBwlaaxD
p7GLZfg10/qGw2Wxoi+J9SUx/JS1ua9HTNvla9kS1V1rkNS0bW40/liaIomeNffsceW3SlhcyHWc
VZ+xHXmyWGnJGdAM60TNm+fIgHAKJiFRF/hnzlan2gPBrYMU7WEz9WsgIUyoZmBeHpelaB+RN3/r
aG7Xxn9F+gBwwSwDRr15l+XxN/UMNYYxBS5pEqHhVnuMcPdej8JEetRISZwzV9z+XvSohLSeFOBL
Na+rfeYMKTDj8w9oSygz5JPpjfkHgyOsgMc/7gYDgLaxzHu8Hz9m8m84GW8K4lgLTAlq52WJX4ff
WO87+NGx94TuPbqcj5KWGtN9rnwHyNuU+Zdwy4+kmB4Tn+Q6PTIU/m25QSPgHiv9pOaxqZo1O2fR
lVccaaH9u1kZ1PMBE17yxOkb5M26JNT2vZxOybIFjCzZEWYeKFWhrOcSaYUgCuSvUqOoaCO2KILc
ShkZN4Da0KdQa2pHQUaygypoXyYhY+OUu1Y+WMA+Z3u2nswIvEzXlimwEDtjIn0UUfWlCANQ7MFM
y343iajffbSYrsMox3F4HShQIucDLcxRnjJWum+6T6YnY9JEamutrniMXapjCX7LVS+tByJe6FIz
/CE305x/yhnkNFBDKgU3+8dbJO0M64r72sPg2NbR+sg6vWb0O6ATJVnmNEk/M/UR4nFm7F2um6Yi
isCOXxSCUcp7c/bCm/K1IBPSY4+E/dtHxwpPgAzr4G1mmx8EKgOK81wlMuuVLIjnmWBxMjM43cow
iDakNtGrRp3mQAZG02KhNqeFwMjeaJ6X3GnoeGn+Bi6LT/LUPNgAaAiJuS1UsYIS6rHEVa/04i95
RuW7xaKlI5OKjs4kelHOpAvLxNp7JfzEzq44uG9Xu8wDNebXaUyNXdkWn0Oe3MnKac0o0ahtgzxN
UBUTQAlMXr/pBmOYEI1oYUwTgUDvzYAA12XQ4chCwjYtA/+O9aLWjE7q0tMUQlOGfnKDjuWCh2vA
WHzP4dLoAab/kcVT2cyDS+vsMcslkXjbEga7qeZ12VJtkBM50u1ioiudLxgTAe9IhUPR9r91AA9C
0vF4G1lIii+oowx3Q/c0GD7zFDowSwpu7X7EZR0mORaMK2yM8ZeTpgd5u6s1kawz3m5IA4WHODqq
/9wFUqIEU2WmHntQ+e1fXoUEYiiuqRXHW88rscu3NYwKNfKOmIErywIvsQP6qHtlVWBIUXy8MOWt
yKScC2pI9fzEwkXAwZgXg8dC7Ns1usray3LBQ+tovZ+njATKpIXF574uTYdJtveqhglqjqF1Cw5/
o/mizDHafIFtm3WwPdEDjRnLqOfH9NDCxQ6yehL4JS4rm41jelHQ3VaLrTvLUGYV3oBc42uxMEDK
NKSnjW2/xCDgRMetx7nnHihLNnbdHw2C3o+DtHkp3OoOu1o8SJzlhzf9Vir1sMmgl+B0vQ7Majya
VLtOrjFKXc8b2QpWdF0+PqVbSQzo6YgYw9fbfOQhIgXrOsesQyJs2K6xbSTSITYGcLRyJ9F33WX6
OMqtbqrfepZkOVkpKuYxRn1s6IxcH9If5OEv1UD3a/cixPA2TgR3mlyfDMvQg3JCC4FLNFDbaRC7
ecJsk7nqpptoMFwn+53V1WnJdUpAZ91YrqT6ykE97LLvZHP8MGOWCNA5nClXnbUOypbpQs7QEOkk
zd6qIXJNuXNJyGGGUmc9FZLxkU/jfdOaK3hNQrwPHKx2hQdXSPIUFvB6afNUMpzdE7pFmptjbfKV
6VvDlHSn+zjxSspF73h0nnZ0dShSthiKw1Naf7sUtnBzUL0QjlDi0EWdpK8F6YOoMewWF6DW5fXm
lPAco4TYlTl7RR6KHbh0S0R72oUsSlaef5tt8cfgyBh/pH23HXD23rrtB56s7NVQcrdyJ5eYmHLe
SRwAkMbmRQlr+tIsfa8GKFzqhqrkXZmrJFlzp1Xji9w3GzjoDO6HCw5VyMhlC5+CDrkGj3kX5b+q
4V0toWo9K9OPxKEpEDVcSus995NDmDAfcEbcQue2vXPBXgPa/A8ttvdGUT/Fze/RG37UDbi6l3LN
iFqx6dZg6s0uAkyRXTtLkpNYaJRbGcV4vcHNj/nrh+zuysgn8mPajBB1ROkw5IkOzXo1x1jaA3TM
a+AvB1btXzQtPBRG9lOZchQaK1whR9NoCDatJH1EoXfzeyqwUFCBeSzncvrlYgqgOB3TGp8nL/kG
45Dh3rxRY84aqGeLnvDgj25yVMZQiulFlomI2AcUcUCCf5l0XPWi7DeUJyqjkCAeq8l+K2Mh22FH
8cmWZwd+H1Lrd9rlr9LASG6bepUi0qjaT6/q7iBRfiq4DrbfYenq99WjDsJ1p8bbRfo2MOWUnKGx
h23ZgezG8uHDofuGRPOkAGDDBbFjQLOxfP8RL8CHELrfHlEGS20E570PX2T7NM+U99g4wk+VcrPR
lQ5WVIeFpPgNVnHnZD45pKX2Ww2HTUfKieeR8dRAJAj2ZhXpRTujgwlftngR0xxAHongyYDPISoa
ghHy21bdpACjI66rzrbojEoC8c9DDHtWnn1ubng9AJBFX18ZE14lVwn1wlHVfqp3q7T7pAj3qwem
Sba0TIp30X+1EB8hZgsMmqDoJofZyg596rwbJksybNOfsaTUxka79zsTiJQ6RLTeMwawhFSM9Xtv
EL0KvLP1nf4erhlEeGklJru0WVoiofezcNH/Lme+Y5Gbe4ZYayDH61V36yw416q96aXTmIJRh8H8
tEm/2A32Z27PKAqlnYTsbOR0NGEHLDv8GMTsIkukZcv5sSvls5IKguP2KR29B7KP7uJqhSog6M8s
uznj1skyWrpkD6YfaQE1jZDmjayiFQEu66i03DX53jykLQ0FcYHYfMkKoB8etKND5sQ+nD1cQozu
Sfl3ZSvbdeIF8OY9OkBSzVgjyTSFGt5VIuZZDrWgXBBOm0BW23pAuGnKjM70a63cT5JLf0hHK9kz
Any8omk5NnnzKD1FqsS+rgw9GCJTM84W6Kn/gm3pN1SE6DBZyVnuWFcei1W/Ke/DXB6+r11nXdP3
TYaGuJNudDiJFIdQQNPtLr5e/1BTFmNm5Yi7lUa0fa2Y8yM8TaABJmInTyGJdPjkpuOzJ8k8WGhj
mu5CgqHVIgzmLdcVqq4olLLxVE/uKt31ZA+mZk/MKM6C6oUgjF8kpjL24jN59XpX1N7ZrYHrVudX
MTXIZKDo6sXXIj2PXOvTTOYneXmE7WTkie/JwZNggMN9yNXQGDKB2TQu9SHX1GqekfCxoQPjyR+b
lGgzKo1NIysreZpVRSzH6aq/nl0eeuVWJH97wR0Otjgls+oAe+wVUB5nl0UuFHIHR3OU9TjvkYIO
SYIorGHRpG6TybbQ9nZBP0zX8IEu+bvdsfBqLTHlNT41nIlVltqeHN/jdfngzOjVJMtzHWBct433
rHaSEZYPdkc6pTz4flpTiXCLfncwLCzW4myFEZ5tLFHDXVYO3+Vao/Z+O1zvBcSjPenu1hJIK7YB
Os7GjJKvEB8MwmCTi1HjbZiU9be+elmEfVMOUrLodcT6kZf+BQWetB8kHGCNovf+Xu/i77UmPusn
K8isyt61NRdUVhVqs9E81KDLEkCJ9EJZqsrphXnfYZawscbxlJbTCZkUkeT6WzcRxoe6/lZOz3EB
kowk4taYpgBITFm6sg9V32qlpZFTtkk6+7Vqm+nPNM4wGAbYNspGMxJ/WJD/39H4PzgaC7R0/zZn
/EXaDP+P7Q+sGgnH/e++xn/96T99jb1/2LyU6zhwI21H2ub+M3Bc/APOnOdYwvU9DIz/W+C4sP9h
6lg5eqYg6M/kt/6Pr7GJTzJWv2S3OgaJ2Jb1/+JrbArzb8RF19ZtHTd+j+w/A+u+f2F7JmZWtmmC
bUrVRwcjHN1r0gw32kJsXuf3dhq757FrEKPM40j2nmFf0+WCYppJke14hwe3wPTH8sLi3m2eQlcL
dz58CbK5jbOoonlnxSEw1HK/MHo74oP3C0DX3YDGpDsH0fdW4Mi9SZKOQTwzlF2E6CZPX/xM3+tt
KV6XED+tYhZaYKxDuJN+D/aSiUOvE39kEyS3xUwtCqxWxo4ZIxF8bhFt7LJMjyYRAYw1fGYWkX3x
ifZwiPHLTMPYGxwotUtc4XVTl8yEgcLneaYqo1QVbeQfyjrZZ4vlB2EfIbyanPvOQqvV1fkLEAMd
2igc2oz1mGgoeZvEqC/UKBvRTN4JRYQNfXd+RUgQb9C4t1cEtsQ5JRcUQM528afuuyZgp3WtOEAD
JoUtT6z7sIe6SDKZf4b0/9lmRIiWVb/sRlgkhy6jw9ekVJVsc3g8SfcNL78r+YLxm3R+T9MEzkbS
iIPf+CeTu+qCQYVBqyF+trh3bL2uKVEpnNzEsG/E2hFAQTA5OAkUGylZhyhwZEmPzoY1QpvYF9W8
/FjH7loIbPlt/yK0ysBCdHoWesqoLMdvyNFz7MlgkVGi7nyneCbCjAmG1lkPE/3jqcN5mE0Oi68w
cvULnMRLBmPhHGeQ8tPRn/e6X7+OTtwHYsADBVtJ+8qsGB/eeJ8PY3gNu3YBisDPQMRT0JZW+7RW
xv9m70x6G2fSbP1XCrVng0NwukBtJFGjNViW5WFDONNOBueZDPLX96PsaqDRm4u7vwVUIqu+Ly2l
RAYjznvOc4gCzfWT3rh3hWV9iaGyX00hWuuYdqsMHYTWCfByNNCMS78nyjaNzMYduBlzHNr3kI1F
Z4a4jJvoijPIWtfEOb26kkGdI0mGTkgFZw0fyQR7MklnPkwpZwPV2c+Na6VXPtCV5jvbmQnlrdJ4
MLS+3gVahisxGxIy/9WI9JOW41JLmUNEzTf9CP7CdB1yz7TBLUrro8oNthdLK8HgMhTP+BuJEegt
Ooc5OG80hm7HZCKrVOnFqoTh4DrZw3KC3R0T5gBafDrm0tUu7XBzIr06SJVfUeaDuO9ehE8H09TI
wMN8d6gM+jBbGu1ibbS3NZb357CiX8XMmTkV0bYXdfMUK0pDrI7gj5yNXZIRAO08AB6q7ZqFa/ft
Acr4c10OpND8tD7M34mGVcmN8QVQvEAipzuZzM6f2QF/w/TKOQjrOt8rMaw26qlmq4kvJDmFXEZs
0c9HqNiDMLrSqmLcMoU0DmZ4MLRPd/JvddzUZIMhlBHO5Itifs6gPfGIotFUAasLt0zf+vu0SV9B
DS012/efpqw460VR7T2rPytTZediE51c1zmUjkoOCqANAFJdh6tj7nsD2jCzo2HjSwK5NmnMUFXA
SAY2Cq0ym/M4qyUxPBg7hbw15r1oOEZ4nlqBPIhPUYQAAfZkqQzNvYSlc2MJci/Agf/I1kI7KJjF
xsC6AiefnCcdCF4Ocyrw+57GGl04m6RuAFekZbE0nPpEysV9Kjs/hBVJ0/EUwx2l3VQ7Cq+/5lU9
7pMY6KQ3TiBloh5wQ1JbYCwf52DL/DRcIShoT/2NLvvvls1gxJabLWqWbpFc8RmK5sftsc+iIhmr
TtdkMCZefqGhNPUOY6O9ZpQcr2Mr7ZZ0ONLr4BgMs6ZyXshIu8yAoGDnyiGQlvdH+OG9sRgFksiz
FrHmiE35Nml9fJo8zuhJHYa8b3Xmo13KeMqvdfGTZ13/2vQGCp5YJY8Unk7RTiAI4hoYepQ3Lrso
GXYkNPMAinCKpVZXq2HgQDzyEJAeaU53+gmrIt60NYmpxkDP6rAywEWGrDQ0UAD4d3zcjU3acO5w
o5I5pXotXKohJ8UcsLXDJ2k8DIV68Xv2GGKXRreiHfj33w0vwftd3yRD4E4yWZYwRizymchxxgZZ
BXCghXof14rENVa8LprWJjo5oxT9Xk3gCEosjuB4wftFllmveetb5ctdTTrgSQjaOD1Dangod5SP
6bCsMOvSStuR5rQbtu5E8dsUfWpGegta7U3EeLBbFQeQIUj6+fCcp/GXrXDXOpanNr7T5jtrrj/M
aP7l4YB9bpqdw4Tg2k4celL72dNFfCE/Zax8ctWkyZB9/ib4WhE/U8LLEjdxazZEgVfMzoj8Cvqt
FVpy4fprEFoVLlQD9Sb195lBIBpjRhvMWY4XS8dnYc/nzgVyFFWFvvWK5BeHHIKHhk3Pu8DwCzCp
1PHYu9DB4CAWJ5o/sWjmObDbgl45IhrmnmpFdrBFYgeTnOgJm+sgdMW09VORLmerebM6R25N4kWA
i+j4Tcbia5LdUkHW2c1zauMPmanrs7GWSy6wrMb4S5WAvytxUjtJ9KpybUthSIAVed62s/im60ge
54Q5cGbZLD7dnwkU3a0gwVDm74Y7Vtd8iN7Kev5dIG0Hc8c1k08x5jO7PVPg/peyHW8YtGp7o28+
PCetOYxGBHSqcVhRQ5wwOXadje/O+Ythdrs01Ag7sH6vazs0H8WFD1XAePYdJyCTF79PKZHLNtwy
nEsf7hh9jZeZIYkTdW/pIF48jnotkcf3wTQoza3xESSYapgovbIsAXOQ3RsxzW8pBsAYadqe3LhH
g2AHg6eu1LcppL5V2vXZi4hHgKlZ063oG+w3em0x1Zdt+K6c6dOcuu5kxIUgNP9Eeaf4GvQI45s7
hocO2JBXx3Q7SpT91uncL1t672EVfkl9Hne6yMWt6PEVlBFiuWxmcRvc5m0QpC46IxrWnldHV9vx
IatLmW/nCeG/izVO+65KUc7VlZ6K4WgNDQl7AGJbJ9pGcyh/aiaB8DGa5IXmuB6Z3sDB31v2ORn5
PGxROmu/MeXWquWuwo/wp4wSlkZoleb0Iz39yZVutauVZNKqG+u5rqINzlw07tgIN81EPxgFodz5
fffkFFcgoiPBe7qlJr9BvOMitukR+K1KhwBofQXepS/rEENWNYWoBeULH5VOZV9c7frO6tdOSOTL
ymDte3XyFQO8Q930er4UmxG4Ua9sFcubk1we+yw8AGszCx2GmSDJ/bx+5dm7dkAR7Nyacqqedsu+
ai8YssOy8T69UFjsd2f/hYSJFaDbFMeY7SprdYcVjJ4HEYc/Jg//pehKDeyDNWOh4YPCg58ERNu0
heZSwWAX1p+kZRgp8Qhv80K/eJJdUvsmRrv5tnr/IzQJGzBi9pbDVPGAA0yTzva4tiQjxqi8K4+x
dQHMa6lrdhy0eVKulD3Lj/BSWPERdLT6iaryIIXEodlaL4hTv1q/KK/Mj3aT6I/IW6wgnpVtMkGq
GSX0bHBZolmAunHGd3vEQprb7EpLOu+DcjaaHwIg9cJtY+fsDeIAHkBjiPgHgp08QJfrV4mOSUCD
phKo1mkDw00FMDsmapkJHL6Yw/jiCOx/sXb3erFnHycxIlf6uSQavDPG9LuCV7dqR2OCEKfeHoHN
usLT5E+z/5EOzTGsefuJ6+pABahRiMWdcV+3dHWTeVPHFLXA4+L2er+HjVWsOSZ8Y8RbpI7ZH4p2
QDupYoQuM74PjyJrjh7zQi+HfGU//szfPziKpt9LgWG8BHa/YIf+Uo0aqaISNwBnrCSbD60u7wVh
O7xr6tuz4z5IzLJiDeww63vh3UHeAgqAJ76PovG/fmF93km9eiZur6/KbE72Mt6RYfPWOH1PpTEM
GzZgR2X2URBWuFNED4nx7y8j+gUi5vhhQH1BpDRoXdJtyFg+3uepCQanHKGnOz5jHDNfzhEJg2KK
IOS4XY1eCjpnH45EKNOqAuJdJW8G6tm67+qT1rrk5G1oXhLy9jI2K9j/bX+IXIrXbYla19u1s7L0
ftrT7THtR/aWgZUjFwqYGrhitID0F1VWGfzSIexutZqSFWkzznQg8mkQAL9DtH7VTfK5hjq9pncd
iFF+nWv3WuKIc+UvJx3Spw512484PyTn3O5BZcejj5O8PeAJjHYYTMSTGvZTEeubtHP8XVQJeTQA
20OaSLaz7SVnjzTZIqEjM8oTF2u36x8fFQ6lLBlXpCK+pmO2MWoHaC9KXouX70o5z6ay6x9fl/qL
lpDZGSF1BlnhSKauCSHheSDzzISCli/CTpH3Xpgo6GU3ig1Nl/3ILdkmrdwn0GG60epeZmgGSy3y
PhJVbifyXVu9yN77zP0QFJV0lfHkjvKXtHEgprl405qjxABQd8Q9wvqhEBJJ56Oczz2GpS711zN+
Rn0Er+fVmrWKnHDvPVY2yXTL14cdB5NDWiR7kZ0y9PIwLw+Uj6+ErU8bOs43jYRKVxBdBSFqblqk
w334QAvkMw1/PWdAPOOJs+1rxoDSwfql9LNwoHaGNuGtUeytvv4akrlnFmVftXZMeNlKD6j0TQ+x
vIMS/HKUdeHevRR9+haiIpKmwH+s9JNwAL2ysf/7g8pZGdu6SglONHvRVjw4KsugFqdZ2O78Zka5
eQhL7mPZeBwLH+DCEbw/BAMuvz7NR05ByAe4SKiL981diFmqfBQKTznFQTVU0mb0s02aamdmjiA8
KLP3J1ih7qPLDm6Mu28Hd4YaZg4rxNx2BZb2hYXnOe4t9jg5m8g8NOPV0HAcCaxxDhdjfmaa1Byi
hDaXc6USY1e1sE57ap4PjR2FO6371pDAEb9d+qAZAXAIbE6emrx1nLoKPgdW4L9//wdjj1OPhwkC
jKqwanufsHnb+5LiSZufV1XCW4oIR5FuaDmYJT4Lvx9fSDJ/ZE53Nvu4g6Y0TqtSYx/FXuZm1GW+
LXx3XAN06hahjH6zG6IrLmI6I6S90U37dVShRYpZu+JnTIz+angwxFKMwEyCcmYt2UmfuzmIZvpz
eLzedYfaNs2Rx8jNvhnkM+saCkG73UbTH7PcNMNek0kmFSKluKHHxzKgf+t6+OqOMeAxY/oZiw8A
6fmLSdPO7N9zFUdrM4VUMIDhTHsL1P7kmZtMnnPIHwz33IfpiILwrIX2pYxD4na/jNrYFpIt02y6
m47S1SQyPntj1Ra9TWWS/tGhAe5Lj1H1NGM67/uEtAxA1DZaycTqV5bx5aNILGw4zF07EU5KOdvA
flXLyPyptNo/nvrJ9z/xrg7AYOs+fwQnsXx40cFpPRKE7URHrtnRJ46LR07RAxIH85JGhnOH4WkZ
6wmRStiWKs6TJ5OtPg47QIx61rNqtxVUPYR4vozpr8nJ+MYKQ5SheZwBUEa4Lp1DqEXuIk68ISgt
oz6PtvGd2OWrDpQneICw6xzgWatKiDXpAJbX8N1AE5E8k+8x0WnGdDX0Jh05aRwzLSutpRYza/I5
ATMXS7cNxQLVnF3Sot51qvypOevi1oq2sQvGRMvUuXrFjL0ZVb3MZXP3NQEnT2aX1s/aoI0/Tdzo
C93OGBkSwbJz91V2LGglUshsnriv1zSd73OV/1Qdl4Np1eTb6olh6niU2qC4r4BzmxOJHHxuoirA
W0ekyZ2XmvrpJfHJVRpiCDAFADVb9F9TobaDxVPOt9qTybNkkXOMo3uObvX56Lo2z4WSPYtFIIPz
Ryy+vUR+oxv6MnlhItMHqWXxBTXvqZN+jM5DIt6Jhm8OBtxauP3GDu1nGfEXbobsq5TGcVBwnwqV
P6rRgCtocKzCbaQX315T71SpiiDr7H1YMBpNQMoLdsqLXAdLAVtrJ7qweuJQddAT7VKVMOyq9hw1
yY3p44sngeewwlNpy6fQOlfukS6qnot4+HFMrI/YlN+iQZ1KKIm0sBMAra4ITPvY1H7FDGsWIhMU
Qyd73WNqKVjmI/xNoY7Vo87XLGrEgIR1aTqnXfqKFXcQkl3rGwHU38TZf5K5fc2FE8wRlEZvvBNg
2foFeJowrVdGMx3J0P/SVP0yjzBUkvh70I0r032cD8NuTouPIYPikZToRzZpwL7PvpRGmsUf1bcB
JDI0O24fvgcOKidhIptyTNj5MfA9OzJeLQf6UZXuorjkfsrxHXQfZU04gVMAHvd1xmKeYWtpoZVa
mMVmqdH949J8XqK62luQ4holrvhnsFcalHHoBH+lD+fYmEmaxC6yTXaHns57DNsrmIeNPtT8I0+r
sSC0VCtVv5CBL3In8u+yZsiDe8FqML/qUAug+0zcVGI6ll39qzPFIbSnXTnayCqquCs7omnN8Bk1
sS/rdHTPMvuZxK7QKE8jX8Hpxsu3k9gow/tuwvFDDMQgEoP9Y1l4Ad7wcz1XB826ZCLotPpO8c2t
TLuLzzVFnXpex6uwhjkGZQj3JjM+O1yLyOQvYKHjmgQ+7Ta2Asd1S8yIVJ7VTYsRoGdvLW3tpZAP
Kj6FYKn1ip1o79voHyV/fEaD7gBjIIaqP5VIOUal/mujUbqWe/OH9PKBl7JmCr2gBqeoLf4o/7SF
depsd+L29Hc9ziSGywmVaoV+rMufCR0MgnFARsnawA1i6txf6zkXO3zrEo2Dqpt0CsT4+Eb6a+sr
quy8Idx1vjyGaSs5lWfrDKx+AGP2nA8hG1PEnKKOq3WssfQaNqZ9qxg3zYB53JADocVQ/YpS+Vkw
jW1iefjrP/3r6zTycelNoCsRTw8ZowmJF74eNoMe0uobRqskx6+qNchSgnBxp+HONfWkxwjBE89r
OWM2VKIt4gmwWxuW05PGbWVmVLOQU0eTNSjJcyuxE6AoFirv2XjCJdSK5MuR0bhTBJCoNsKiyKW/
sBWmbM8FdWnGtvOk0o2lHrxfDdK3ja0hd/d57LEHIrDYD/ZrZPApwwWwja8i+12Hg/VI6O6Kpu0X
Zqgnh3YilAzXYiRPSB4xi3TcxlmzNnoa4egeZ49hoEtaIpAFO61iSCxiyPF1TvoSuVx0u6hG/Kzj
gZN6pAUylBIHRbVthqY/2ee5/63DFsdJVQJgYn0WtjTWpkY4ENbwbTJ18tzada4sQuD0onOm8GUg
iZmlzLAZ7JASpI53EVep2vBcFFtT9dpK4IJb+TY2ciss7hMqHITlW+VnNlCA+C3tGtSnUZwHFi3f
qM1N7PgXvRY341FDY1IsfHQaaQLogw7WDfa1aoneT5LsA0mZX42Mbp0TchhqI9adCF21NJtAb9sX
L8Oz2Xe0MbmrrC4orpt2HRF6KMDcV0nFE6JCqF/Tt0C82veJdQidvYgl/Yso2rVtsFubaB2kGVB/
avx5CKLO3KZdwR7F80D1+ODEWascgLjBAJdA1hiT4+StmbTqIiIw7Q2XYVdQKZdBXtPzLpCUese+
fmeDS5NU5aZ7E02EHUj2uy81E5PHa5S69S71OYRBZ7DOejR/tnbucF1DBBsklb3wPfPQxVxoP5xg
4GcXxQjgNA+/KtoCEQBpXhgsn0DHlG3MjB+bDpy36+GO2t+vxh4j0rRXVv49YsJsTZC0zLw/hFOc
ma4HTllt6sEqKc+a34sW6xt11i/K5U3pz55bsvKg6jf2yH7403THF69AwoDGrQeVjaAQ0QoPG7de
c6rAIQIpQjnExml9byI8LSAVKmIx60QU2dZQ8CZdYkx4HYHpTwYxMRgDL4DLXmLFwu0mHOB0kzaf
MXzWQvelteCUCO5dNfsBMia5m8RaEYIiyG+OnDUThmEpggJziOv0QED5lFDgU8q+5CN1jGcun77t
Cc+aHporo2LsZ8XV1YwDw4ccEIlNPiWnKm8+m7Hjis0+bLa7jlJPsaREWqG7axgRbceNWZUHPOec
Daw5YDtz7PI3RzE5lCmuCl+vf+Zs4JiSc0pB7rI2qd4/m2p8Y7qIZdJaNaa71/z+z8xHMtjix1NA
5fWKn0JUJ380XlpfVtgGZpp/58ZKRf5zOdE6bpjVkkTMk6k7TF/DLsgH55luVIyWxHdAaLpOdKzj
9rMFld+U7Z1dnljHvXfqlXvE17CKGk6t2DWz29B375Ud7h8/q7HTY1GC0kfj66z3mpAtEwsOW2pv
8GyNxYjvrzhE+bl2i3ffnC6w565+3646mrzm4d003Se+SZ/iE3MqNnaCXdJ22aew+ljBVBgbkyUS
snMPINUOMhappnucT3SomuXMUaeajlbFUhnn5Oam+Ra3xbtC6OishOTg8JQ71cEay9dM3PjUIFCp
Xaw3Qc88pFH+2R778+P7Ise0S/LkzEueHhDD0nkOu/ZzrFC15oSwk9Nz1lbjw3Q/L7RwG47j1pri
hHaRhkdLzpNRoK1XVgNueKqfnax/q72Gj7vlCWBeH9FKrcMb5MwXJ2mCBtAq4+yPxMZjTyznufWf
C8M51YTpG29aOzLbFGyLF2Nt3+PeXDu2Tr9GcaybnhLZVKMLqen45J7pugIo4voMa2STgJtO7sRR
vpkqEjNtu2XVRRerT6+6Vzho4QOuYOLyGXODlvCbTEOgsoM412ZE6EJ+l0ALFrIG9KXiO9qzZCVs
hoVrdiYpBfPsnELxibB1yCYALoVCtB6SLZmfTTGaW7qW2OhTaUDDVn+JHBV0XCOaMR1jYWziRO76
RN7MhI23Rq67mzZpW21DrGR2Siebw9SlKvZhpZgqAW9+4P0zu38JEYE7jTOtX+DgA4XCovhkApoB
5P7yuPA7LfkqM1QPnmnlcBqBfg5WvcJA/Z4Bk2o0/0QbboAv/5VB+/uYUnNjqwMnbJarWn8zRs+m
WvBPYWFSVHn7PHHLLwwn4ssZRhziRnFg6/FUD2Jn6s0GiyJgbqJWqA8V+5cyh70Vx6ciqb4YX3+0
ygOM2zEbN/ONO/4u6BgFffQktHnVsHHB/733Ou3XbLTffS5eJ9N7bSW6O2LEd9E5twmrr6aZOwfM
CXPMz5m9Yh9+6nb4LOb2D/Hx1wLeamqnz8ycKdedl7Rbo11Fa79IzvoAILq+ORKcteJW9rNfps4c
2LFeiigOYrv/jQyznbvV1KdfjaZfm6z9yLnrtaJ66mXyblbjx9hR9RERR8Rs+ghvXGZGsFbJ7Dsy
mzUcKf7eJbFTfy9dQJ8kljwnejUt41LynVie9817XdQjfSdtsynzV51JGsBbuo/yS6JuzJd+qJo8
1RFmq4xCtoph3ANXIaOneFYnz8FzohXH2RKHxqp+4iFdwik42Fr/bnFTOQ4TqMnAp8jMNNVx+Mcf
oPT3WUOOM+GA27OYcIO92Zr9ZMcxKZ54Ubn1QsbVSbr+1hoYppDYOFtzdR7NZt/N1gl0O/Izz0sv
2lOh8tQb4w1x6aXhmYL3LbqWhIWiaQ66kkub1dMmlTt53J65eaE7YRdeC3vUFjD96B9aOn13cMrH
6atpgmyvz+7Znky8tDbmF7+Y6FrgYglN2uKiixE2a1l5YPEf9ZRaSDOT2zbkAwtEKwqawtyacE9U
67Jp4BuexZBt/a64GY/mDmtauqUNKKqsg06vzlk3Bb37YiXjzqa+GpvMMYzMd3sqLEjnSEDu9OI6
DzVm7FHSmjNVu0fInBdfq39ZSm6jBthvPj+FTFHbeT7lafsJAexa5jdfSuosXCorvE+C67RbqN8l
JTdOaICvbNNruPRm9Toa9deIybdpn8a2fZdi+nB7A3KBf5f0GoJ4p3S27X7jrT8KVHDGIptKL5li
mmynrKbcEZdYkezepq5LWXDHZANfDL0ih9FHi8sZRqflMZEzJRXskVgxAsfiaxqrfOGS3SZoI2ES
GsWapHG1LMSLoU34Zl3jlenW0S9MmjzdPWecbSygvQ/c9uMc8dPng478UMGJK4yGyw/hyRaPPp0f
ohiH0PACnxiTMs6kNW/06mwi6xnM4Fs7Ni+Oba99thFMB5DLJRhxbOhJtSYxiUBt+4FjiD+P100n
51m3MCzW8ijByi4aE6vO4wVzYby4uR1Dv/SBvPRXXxZ7jh30E8WvZm7C3i7vLjx9OjIMGUFRFZxD
AI5ktnfQJPPnx7+k8vqtdyOOe/GP2UoiBLlzK83quZdrV5KgpmS0ePGwlIh+JoVO81gbYlq37Ks+
zzzJ/dXMAQ4CTIIyrMhiO/PdmvsNiAIM/C09ciCNBaKI1iBys9kB9WEiMLepdhwNmpbSiceBgkvu
Dmc/dJAJBTCv9jxp7nGKrF0kYSjM1k68D/3DuHob5nil4mnref35Yax+SJlj+ZOM3i/U1p1TMAOV
ZI8i9xcJQEY02yjMfkLhHWkcSZYTTH9Pb78oRbmGeRKMPYAqatJ5bC55ARNiS0aYhiWyytMNEt6y
BxNA+xkUICbkWVbujXTko0x7Ecw8tcBkEe12GatCZqJ8ZMA2wASqWAoLBYBE0MdjyYxa9e7klJ4z
/YG61p4dr7MoMtdBhpZb32R5xDVxtCe57dhP7IGL/qXI/X/75//F/okNyxF/P6rf6v9EP+Xqq/v6
x0/RxQB5vvKff/3zKsvvn3/s2uyr+P6f5s9//8H/Nn8a/2EAETYcy/FJUfk6iL5/uz9d4z88Xwjd
NwBscgb/5z8KmGHyX/8UGDxxINIL4xkOY6uHY7QtuZ/5R/w4BiXcsTyH7P8X3yf0v/9FN/X4j6UL
i/fA+7Lc/0U3rRsqmXPfL7eaizfIjOTntJeOfpu8ztzoYXlpWmwpkwVxbCg6doy+ouKqSHaNbxhr
5kenhA6e/OLVw80r50Ns2u9exJzKip+8NmFMAh8tTb9QWo9uqa9HjRqF5CjzctdCkLfj57pwT2Pi
ky4Z1WYg8+b7YKbr0vM2ZN2vsQLRZVTPjLbwdoMEJh+VEh7GDJAzW9Lpmeo8IremlVGakzJlhER1
71FjG09AAugZzmuCtsFsIrCJkKNbOQQ1+09X64dC+yxTADmUZ981Jp5+wQpTg+IousKgjIBGkoET
5MNLnkxs0L3WPbHLRQxQxgUK7rYT7vcwuavGR7QihcQ2tqW71sqPZtQtU1OsLG3csK2+dYLXZkDu
u/nPOE1XrW4eLpSfifiV1bEIUpRj9xhkYo3nJv05sLGOaVgC3OLTdBUAiGJ4HvXsGHfZsSzEti+Y
INrVStT6joqqS9y4cGT0Q6zPh9LXL+Cm7lKzHyHuCy5IosfYe4x7w+6D/TD9PuC4nezYdPEfA9Ms
xQ9vYTvhZ+hvprTf+zQKcvYobeCW3sm1FI/1lEhO8mXY2CBH/pppwTI8XKUeUlG189NuLeJ+Lcz0
2E/zReAPTpyREHu6Z1q8bxINJlVyjPES2kZ8rAyyZenaHfp196j4Kd2tmY0bu0v3Ru6fRuTD0nXe
66ldu9pEPtw5dtObTgAO8xFZ1pzrIHLKAyC3XegYhxCdZ0TgmBL2PoTOeMR7xpb2kn0JAW2RKWMV
d9XK4DCZIq4z0HqKxsD3jEsl7W3VPaalsMQwvupNenx8w0Y43vsWyWKmaiTN/tiR/FN36vr4GAmY
3bFzHV0xM+7aNKn+e9J7YFEIi4DjJs5DmHpWWZHuaoo4Imu8+kCv6McY2SlXWIlRRlrL3ytjvKiZ
UecU72FLgyI7lbN9MiWfYKUOhhRAFidmmjAzgZYtdNpDY2VRCJUeLXu+P67JmY4qXdeXwo4ZkKrf
XmUePS9QqWKXPl3HSrwTL9rPI9mfimpqfCh/X4P9OTWP1qVleByNWNoYIP4JW89ZZAXKmcq+4God
HAF5nm9FUnMHEQb4CZL0dBlo/471+N3uAUinLYtEtwYNsNcRH2CE7S3uc5xS27B8wI6nu4L5lMP6
VQkNJnN6TMduXSdcqxqkIYg+ido09XAVWX9rtPzIsBRvzy8l57s/99fRwkmkriZfSeNkX+3w4WMR
68b57tbz/fEN9vpEg1p6JBf19fhgHtejEY1XFz49BtU7VrjVYNDFPj4M4G0QMolTdsNGU2xtk69G
q+EAtfqlM8cNtaymyneR1fDzmhXws33KeCvxIEKM9nur2sCfbbZ13i8fLVSyJoSif+k1UJFc2+kD
y8d7yyLWsnHobjFUu2Q2Nxyoj8nD5N7L+eDYPf1q3OuP+V7e0hksRBDH73jtAyNWN9Po1o+LCZP2
uo7NOwaulZnfOz4pa3DfVcXMINXnO7ueVvNfoqpFNUn2WtKsS4xHZTFf3EZdpK1uuY4iUwRVri5a
P93dZITyR0AQoCogH+0Nl8PzU6vsk2j037KhcB6VeiAYg6vDOVmu+u3b4StHj4VvJ3/QHQ9mbyxr
LmbCT0E37cmvn4wgqrRLOJZPFqw9Z+SowwimntN95tFpZw8wzvQLIfVaPX4Lq8uaD9YvJ0mfiSDu
u8ba1mZ2zGveu+L2mCSXBJ+0k+nL5rO1mnPfzwe/6m4tlRkz8YEkVIeZG+HxX4T7dVnvNYvLi805
ng7jUHMWpTKUOF23bkRPloZbLBHVJpQz+VebjqD0GLfcVrPxYN1H2R6mz+2xYAvK70C6nH2ebF0y
340k/+rq+tUM732ublZIZUYs1G9T/rQxzg/lnB635GNN0H33JBO+O26i1uQeMwwMlgM2jb6vGCUU
PGl88V73kKFLHYFU766O4J5noUIfvcgu+ep4jYwSA+X3R4nIia7ncKvlX4k/cn/Ip0aeHq+Vm+7p
7x1nqJOBjX0ZauKz07STUYQ5Vih5HuKGZHsCnUpO1utsMgfApJXsldZZC1qctpmi9k23uzcvqb8m
/KFbOzF+J5ET7WpODQwcqycLujFdK84ez2X0RC87SKxpAoOlFlbqOnsed69ZPE/bZGhXuazbZdan
77lSF79Mp8NU5ofOaKFeUalkhV5HbJ9IWFjgYuY522n4GJUP2MSYd5l+U6Mc9kZCpWDM/v+/fvf3
/5vmGP9IjjnXdZ5jyYx7Tujmy8NY7P/+7u8vzIn//T+F9XjbEArydu9jFKdpl0YxIOYYESc8xVb3
5PZwQMlSa4Qgs5DaP0mtB+AVY//3F6CbBvXtoluHs/1GYJPkZI9ZhXy8KjPc+WaLFh+Oe8+voh1E
Q+A7Q72e9PhuuIbEVDTivZ9ZQnp9ixdrbXj/yd6Z7saNZFH6VQbznz3cF2BmgMk9mVJqsUpS+Q8h
22Xu+86nny8iq5wqtbv8Am3AgQiSmSKTZMRdzj1H2S4FlfhLuqWOCx+COjoyFqXy6rbf7cbepfCN
wfoGdWO3AYPj1DDLsaXTb5QqGgnWUs5d90TJqrnsLk2PR3vi5PCqHOCeEUQKGEXkBWGki+Z4lynR
PcHUcov99QynTma9LZZ3AC5obevIfWsQcdvW/eD6cdF/jifoIii0IwqNsHhCcLm3J1bjzHwGgtNt
qgotilwBW95YcHx1FuWABQ/2kuhfMyX1h8I6uybAj2hQBc7wUFbza18ZERLmiQ9BxknnFShm8Oze
8hg2M4WazXYOMHRMy/0d8qLuTk22QEM9Dbidy/Q36XUAkNl5dRCJtvLxSW/mJ6rtzhnl2DU4h8WK
32LzoIzEH+3Uf2fU35cZctDF/yj6/B6x6E6w2/+7mezplGfZpgvkw3K0D7TuccJjmBDYO/RO+r1O
Ic/MngpnfArc6dwgeqbMpxo7anLq7S/+8kdGddf1dDiBVcMyVVNz7Q91WZ45ogoDs+AhCLX72YC/
Ec6PY7axc+YXDJ0YPckJymOqUIjvtrtf/Hm8neryexy//Z//aZn8efxx1+EMVN2jTuPvZWGj40xG
ElQlqGuMeOYagC87pYauQX1MtfHRNuK3tgS+8RBb+akxmdUwbKkR+IUMgyZYyv/tRFz8Kow2aIkk
y/k7NYLQQOcDDdTiIG4+CvWP1ATANXsCXnc3VxgGWffoOAW5fiqeqbgusv6xmOttobH6AI+cPfMA
lHlbOS///BMJH+3fz8wjRO44JIEd8wO/epWG45LMbnEg9wDJWnEiB00pruAiGkeMUAv95rT/Ih/v
qsU+z2bgD9pT2N6XVvKmetNXI2ICkOYhGoL34V63lZcqW547li4jAV5LikjYdlSQ7J162gsTBOT0
Pk2AIfACCCtd7XhTsukxjxLfzdX7BTx7w70YyY9mJXoc0fCYAAPXzNfMVXc1i1/g9iTL533jto/1
PB5AkqxTExWGLObVRTHXbgBwgXc1KErIQ4TN56/popJXMs/ebKwdo7l3QW4FVf699nq+PqFQkvwm
ViIUuDKwT8E8PBmQpLJUlUISfRyeogbp7n++Cz97PKiv1MnCa6ql6x+eU+qNPAj2zAIZrnZnluo9
Oh1+nn2RlvX0rHXN8Z//oGb87L6TXxdeu2vyjny4796oufimvJmhPZ9aahWTfGcnxnNSjo8tC98O
ZdG3eWJSW1C2UPvhCXfXr83cJ6l0ygbrqC2fIiEeVt4u+fDoQWuAAtOd4YiHgaJHKsjme4O4cOPq
d61+imGQX9kFueiepWNEn4f5sMcUE98LZhmGl5U12AcTA1R4BWDhQPEBedSnkzcCSXeW5wGvKqfG
xEugN8k/2y3R0H7c49/vzSS7Bfuzi1tKSEbMFGrpPNupNhMENbpTHeJZt6kacq1jQl3HxkTrCwBU
qFcIypCkQy/5lhBpL1BVX7UOAhYsKR3ukrwP74p0eh6d4CmOoRfDBcMCN171DOu4KbfofPze4I5S
Y/smjNauGokBZud8bl+afv466JhjBcwwdfRYN0fQZFYfHgd+49BKblM1v41c81VUq4+DT7bsZqIW
X9Grgx5aGzfsd3OVvWlZ4Dv6pjPup8o4RBTUzczaQ+e+2gOsy7h7WCyneavwulrOxU8q7YPeL0y7
kV8XD2B1zuI6FIpAkSM5j0YJAVAPn8BwGl31a+CaZ7gFxl882h8rc8UUbDouqWHVdXTL/fBoLw7J
FlMxqLTEfRMu3cRt156doHoRl1zY1aH4xWz7s1nfUjE5gSM7FMSK/e8m24ZiJgfkEZNtikMGP3Re
/npJ/ckrC82fbpqi9XT3wx+Jozrt4OKFnxIcJzVeLUGcbHlqwKfUobd2CAU9pGqNgBK2gQujgaae
gEd/F1Y2EIhT0tngfajdsyhmQMjIU/Rzitsz6Oarw0ToFNAfR3ymbABDJ19cmz9TD+mti0UHq81K
TMRpPj33of48JEzVTQORm75sqzm/bW1URpz+EUrde+TI33RvPnVdd0JNdiX8MseAms8zz2llHiYD
k7wtbi3ncRmng4WjI04SJga/tu3zbBAWJ2hhh9vBrX6D/Q1jERjUdJ8aya039iRLrNcwn06undwW
jXEb6SF6zDPQIfvcATshr4OAQ3PD43Fawjt4BNJVS7xAp85lRXRvNQ0okvcknwIwgGgUEybQ4+8W
y4Uy45PEKThC8B2UQ4Fo893MOIi4gvhzqsj1DIn1WthUe7fNNq2dVxVBXuGUCJiUwrkEwfgkZnAT
f+0X06j6EwOHR8yj7hzzwjStDxFIGCTBfs55cdAyls8ih/KpRvks7vCbGse0oURUT2WmIIIZcY8U
KL5H5FigRfykU1ywMZfh3ODmDbiGcKiee9P12+7ZKpd1jYcuXLdhuG/z6TFS4NFy9ZvaTX73umoF
ISghOfWcGDGZpvQNlQNyGDo/6Vj0R+pmdoIgp7D6Va8z59WEAAbefKxRYVT0zfTYB9ZZzKowyn4t
A8Fn10LwNH4FgfwGW+KbY5S3ZsVfml1fMS2Mj2mvEVwgehco06PnDo9aT1GPNe3y8rNwUh3glMip
7q2l21UER1qj31Px8iiiYnY1PdeReo+DN41gEgmWCWsMzl7E5AUlh3Uuul2o9T7AAMrWxq8zqFdh
BFmtCFkYr16CtpjB/8DZ9+X4bFtccR/yShjBQ0WIrnO/pJbyiO3ebf75Rv9kFsNwE/80wyOy/eE2
jyHE4N04FIfRLTYtgCCzcohrjiNlrgQYuunetMnNh794vnTL+HfzzMV8ZoXWNN39t+mzNo3Z0M2+
OHSR9Yzo8q1Y5yAMGbJ+O6rcjCy/DUZRxoivklCxZ5iHBoOHOs69iHDqvChGS1HFAiKhJ2SFkZ0S
1mxUsjfYYpr9BdJ/VHfRlMZecgmUOtO9iG4Uqfs6eJAC14kvpowxvu0VZd8OFFzEXDr+UEb1a5DP
X8PAPke6QRYMLVSyhHWVoU6vPot5N+GhSwpCiJBmNrm17ZHqS/Lb2QO3ko6PIUYP9oSoUNTFYlRw
NxOT6ilgQB0QGgN/PIFXMJtPucO8Id7h0EjfxDWjufe8aOpzsoCiBPnUpl8UJ7sV9WM9n01jUGJO
s4Xjajs1SA1g6DiTeup47Fs818Xc9HV2RnADHNsr8UDe2MF9FRGKEDaVLgLaaJjnasm/i3CIO0x3
BZY5WFdvP+TTLSDdjTZ+R0J5143QPZlYHfOyfM0hdgmYiVJlbSN6GE/npeOtFGYdrIRvC+pj7Tjf
hVEAvN8cwTjV6JFB8tDi7iZp5s+qKRR8b6tMiMA6II3SNzJxZxG1RoEFCE7iz2h0KLO5FUE4fK+v
4qKp63vSU+2+VmJfBdXWJJQl8KPGvBvjYJ1DwWzMuNLnkwpLDOGipo9vC8LJw2TfRi21ytFCgh2m
qjKgCKeDRkrMviKyVuIvmt1wp41b6cTO/RN6Bl+1MgHgnK00hEsVX8y6SHDcqkFyq5M60JbkzYyT
W63ocTajN9PkrBSLGZroK3IJ6zlILJKjJ8uyXkWkLQcu2PD2Fqr1yhIu5CJvVazLCmbK2r4RBpMG
5y7Q7dcEiCISHFstXb4OEUsd1sRQoEcyUAfmEUf0mp1uL2tSyTHQDxFr67qM8GIN7ekB69avqvkk
H3iSHsKMjFmGp5Hfk9nLJCoAFdVWeONZ5Zw90PTEEMkcj8Bn4es3OzxI6zy0A1WDX1XByy4eOBF9
TVhUq6ljkauJ1kw5KQjCC60zPGcLGZ5oYSVFZjxbgNTWRJ2ZjkWcELm1P/551tIM52fTh2NZnmrZ
TCIf1bOguE9q3bTyQ+vMXynXe6yobjWC34hzEfDoSagLZ9SF9pEwJjkaoKe8SCL2LB6sNhKcc1Qt
rzqPEDG8pI9AheS0Lb/A0b/UCQZuA3GVN39NgIbzfWcWb5hPvI1qgxjKxhSxJ0Kv2/YhRWNppUIO
N8WK7psDa04BcpqyDuBaUz9T9Fohd9339znES3sKUamPqDCZ3QUwXfyqiSiSvfCaTHYOYFev36rG
i2ANBjcPn8lTUxIL7Upim6pRjatzgY8Oays1mMiGjUlEJLz/BPbo2QPoMgzfVaAz65IXXMwvEan2
knrnsVJBV9tn2+xOW53JScw5n0JFPas10LomelNdrJBhfDbU6XFKzEMHICXS/KEEPccaniEcCkMe
2ipU2YyYemLd7YUiK+fM+9c63ifN+DSQ18gS9V58mzCTKKbCNY799E5pHDTkcYB5KlLHPIsv8Yj3
N4SXRWRAIZ2QIs4gPA0T3gxEXA9WOX+d0eQEHfqcU9JH8Gl3oCgAqqz+UYUNx1E32jzuh3RhWqpQ
FGq/Q2XwZAAsEy905/xl+v837/6LvDt5cp0X8X/93//9H/LuLwSMEaJ8n3L/8zN/ptw11fyXSn7c
JVHOdzkG3sWfKXdN09hFNM8wPBz39zl361+qZpgk6T0bU9TTMVL+yrmr/8J0wQVTSZerjmBp+uvk
/owfth/G7+OJH1wf1YVqSSPpbgn3x/RkaOGdf6Uteps2Xj2ejfqV8n9IVVY1hHeiyOgewN+7X+bP
P/7+j31UMP23v/YheAnRsVpNI38tuJ2/w01kP0PiLRjuHizykcXKeinTU3hr7MunGCrZV8oo/gj3
8ZGEe497vnbX0c34rN1MG+eoriY0wURIA4TatvyFtabZ6gc7UXU1oFngGgwD5g9u3gdvd9bQNLIy
U7t1WhCLlVA0KkTjjQjzrUxgCv4QwvJeUXhHPcaT0y7TUcnnAeL22gJkp42NL3tJ6GETTw04VMJG
m9qEpFnv45TMFc3AyroLTPUzkjiTr4QjSi3aMq5R3YYrRGwrghHYvD1Xm5ri2U0atzFsQvWwW9y8
QsujLnzZuG0UpNB3wC5kaibEpJlb+LFagsqKrbT05Xhou9KXQ1Rk7wsX0rY01EvftuJlXWoVebZG
qf1r04dl489OYu9Q5junfSbkgWnyBvGnygKz9mNTo8VUSC8OqFF+JG+jTU3lqxlqsb1T4eeSdEq3
3QQhXyz+pOWApaVmZe0gxeubyoBKuy1buUES5ywmQp1RRiHI6DYB2cZhV1LBwopjVhgA0Z89okgk
3ETTNnDWaPrRamfO0YhamFtFibdsatHTqM3ajCqsd56iNn6gkohxChPGj+u4NDNvm03BC1j9AwAN
HUAIKlVQOXf+Yqm3KtShO7mpWxTBE4gO6zZw498Rdm39sENyacA6scVIbpLNdajVCSQCCYyDNfVh
8nIt8SMkXTgtsO1CGSTvituENxQxxlSQcr3yKmWPUhhwkrLLmlMBSEk+Xa9QTxUq2+XY6UaKSVSj
/1ZFCqnmum0gFqt4SK8XK3sagYgDr8MW0pzWp4Ss9WUvhl9pP5jL0Z2wUz3Hepb7MtKyx5aC+UFv
Te5aq2AJoAEcFVQarzy9C3fwtz5fhoZrFP5M1QVPgmW5lS978unQIWQ9jEKqSmyXm7jj7rrzeOZD
L+UnqvWp9GsYNhYc7w70LwV96ylUHL/zaotETQeJe1QDuDUEKcA4OnRD4W3GCxWek+QH0JrJHyEE
gNxoORBHFXW5PMSDOOdLb+kfcivodu+e1ypxeGrlSbVl6e7aoLmVZ1PKU/rRWHFV+l5lc5piWyCo
JGMyWodh5qEJXKaKHHPGl0PZTGLHdfjhkAy9khVxSEKbJfdLFanCMCdIBTlG4+xtr9xrxGV9uXcR
vQ/DIph14EtwgpnJYG1aFIRAOwa6tpUfsbXF2VZZ/3r9etnroH04kDW8HNVELW8dhAXrxuT3Glt+
r1k0sie3ke9g+i6a2FynA1BZuZEEdkhFsUemUO5+d2Sn/qEMSn5MxJwFZrLwZW8yk6p5ld05LKA8
kV3Z1K71RgwYkzNU3HR13SE/XV83Xr9NHqO4ObQ7hZts5C+f/vj58e0ANiv6Yx/V47FmnV3WvCOV
H1piitLy2jvgT65Gee5OyPMhr1c2ujEgqhuqp8te016Y70hr0l72R7q7jRvjBTXqYksM/iaYnS2c
DkxT8lh5lByXmLyXb5ZDuUNuu3zdu88USo9sx5idNCpj9oaq7Ca40HgWxNd++JrrNn003GWtN903
B9m2jeF18F7xmLoj9ruWOW9ylIhNqnheIYqzN3LbCKUf9BvsuDYft+UTi4ptGTF8XuopV2D1ooKC
zxUL9Obi4n/6Wfmx655Sfu46lr2Pf0qcyHVbiKND/G5vzDBLNzCblMxm+GAsuOSuts5UZQelUF/N
ILa2iVj1ZDOKVY8C0pVD5ddU7ck+8IiGCAYtJRQqS0zxh9rN7UYSnMjGtdRHWF2bnSFm42tDMuH9
UO4o4hrshRAJFn9HrZBtKNoEoI1Y5oqxI47QjXoPTXbfbJAeLHzZ6GKBvg7fbROrXpNShp+WmXjs
4bEmR8+PXIwQrkNMqK9bazkkI/XNumce3awvd2nTfebnGI5Q191AcpsBq4OUrGClxfFmTh8+mXdm
mhIyFKcgSV4c+QbVJtCoKYV9x53gkIgtfh5i0NvZqp1DEeMM6x28BIFYL4e8JUggu2C5GyjwaUCS
Urtow6riogk+jXNwQLxA/jYWtQ3loYQf8djqZyjgSmYRfiVbrHep094l3pLswxZp1Hy0vvcJxfE9
9ffouaPNHqFf6oQg/FrYtyit1srQN8PfooSXtxUW1iTME7gl0GwdquAxLsE8yG3icSDeluF6CchJ
qyzecdRvRo0lBLK2doOx9GBr3nOHrTvPYerH4wkaJFADbW5T80aVsBXqvqYY2qVZzP7OI5Z+GLr5
YKaAESuXkI++PCGmOeySOfeHsXqMNQycUnMaBFcJlAWF85DABrrWO4B/qoVqgGzEZOt7FD9dhpcd
QuIkBaq3RtARdQHRXJ4A2Y3tFCM4hbs3BuSOt6GAsHCgOWqBdTSReQMtJfkKHex2t7THwR1Davwt
jWLSFHsZ/sGV3Tt39kI0qlKtgQU11763E3LSujDVZKPJVdqL/xxCiaTtF3hVQW18q0hOFRnMPamr
gO4WPQgUJuQxgKZFJS8hTKPYFqBfeTCuY+KwtU9RrNicelF72ecydQxWAyXJj03yiMt35P2ASQah
lwdZI9QOrViEatFkmWsQUxdd9B0QcojB3jpEVjF0RlSaqFllV5VibciDZG8SK5fsXXfI4y4fWab4
W5YAoZHbHGq79y48pBSn9z7FWj0VLUJrTY552DWkIgqIkQDNEQ1nt4PmH8oszc0wQ2UkN8mdFEH3
vuyV8G4iaMTpZT1qp46rbpsxcI9wddxPgW3ueFJY0vXomFEkvx9thIrWl21d8weEG4Q/YeTw5SYr
15QNJRUAa8SnrjuuwxE6FvCp5NC3VHgMgH+UDQ8AuENnr7nDOYPnddcZJ83bWu52fCn+cLX8dkTc
k9Vx327sp+yM2/GoINlIzHMz5I8zJezTHtINOjBj1rZP4HVuHtvxponPwktCQDD05+G519+GoaTk
k6D6NtW3UfpsJndaQkkZeB2kUO+cZN/pvDN7Rzu5AxmLgPf7pkjO9XTTTzdQCQQeao9QfB5dyous
hxA9DG8Txsc0R7uwXIMsCriune0XN9DCLKzY6+4rbPH1FhBAtG66fR+tHeVzA8sC1/+pc46CA0+d
74hr5+mLDuISOahN9JtNRdoXjVpbhAD1p54KbgictDWxJuQM9TWCb+hxmsbeUXd2fkS+PIzhFV/V
5p0LpcJvTXLfql+yW3VXrW4sv3pzV8mZohpe0XW8XnzDB0L1eb5pNxCz7wxgKiuYTDbKPZyEZJqm
z95+WrtH/Zv2UGzHY/qqbqrnegNA9eDBdXlnHIYDSPBVfO9sbWVl3+N0Niv1CA3xrXaovsQ4lt0Z
zqIO9T1KjeJdoBzbcWXfGMOm6gmuHQixl8oq2HxpV8ZdcbR2yxPxVDRrHpQz0O9v0XP1vbypb2AA
ttbNNn8trJWNm/1bV2yAAz61r+bmj+6wnI795+DIWcX7ZR+vOWHsEL+8943pAFXUTGnTVg23lEOj
4LtYKzgQ8q1dv3bJIY4ex3CrU67Y7Oz6EFA6JHQ4AXODtEcs7RNV2ma3Vr+Z5QO8MfPvYQmlDnVO
mwUZ5BxVqfXYHybc2mQ9AbgkOEDYDA4KNHG1baWRaaQ6+XTjPHhcVnG018UneyK4t/W2MfxpGyV4
MRZo5vcL/JhIPfBw/NbvKHeMDt4DKZXbcDd97rw1ovc36NDl7Sb1DmG8qSAp+pSlG9vbddOh87Zj
cEyomLQfzXJVvBnwLC+73zt44PWHIj1U5Rm2oa+VAqXMdhuxkor/1O7NX5xv4IKGEbmIEyKjjnoK
MIUpz77TIAt4hg/mZD2h862ctF21KV+sbxHrYJusSUh7N8FjqG6c34eCSPs6++x1GwXCvWSNVLp5
GD7PT151Q9RbvcH2esg+a3+o3ZrIhPoFJq3MH95Unko0j8s11s++QK2Xmuij0IiFK2tazxQXk8yI
VvpLsacAPoQv9tn+MjxQUfEKv8ttjsDcSKbyhtdfGY5usBk/DTYQi1X/LVw3f3i8PggmUfoE2Z62
y6DgNvecIV+fjTj9a+3W8I2HYl5P09ZD1DlZxX+ot+Ob8jW7h/l5DYnbk/4afkuh2qXqgmDB2qa6
MDinL/VLeVIfiA6Eu2iLEFa1ghPuADZoec2O5vl5frQ+Iet1n/xRQMEXrg1i1xv1e1xsbH/alVvI
Q5homt+6/fCgH6jkPlK/3zzr0WZ4wztOj6jcrSAHfVXLtbMLNqQiN/0TOivMhRpSinyaLN2mhqU2
WqdM2TgQD8Pn/Ng0KzLZCQQ0aH3chBvm1BdT8ykH+FQGGy4dEaAVddU63i8qFCt95x6KB9j6Nt7z
tIWU+YDYxx7SHmDO7h010ipo7jWT5ib0IdJBSwae6lV5w+uW7AjSHULK8154Dm/I22krQl9QAKBR
i9TDfjmDpHGRgNxPD19h5rnB8zyA1eBFzeDavu8O6nFk5qFam5w/M6CBXtJK39Sf+E2P3QkiQNA1
5RpM5wzzEdcwbDJ1k/Ba33uvNaidCeD7ujZ2JLsgQqCmsD47h8BauzyH+4Dwzj7cput6n/w+3pbN
b/heibKGWaTwdgBWSafz7JETuHE34Hlvgl3u288m57xXVtphStcwt6+dE/xD1cFgTYEnckNhLuHI
YN0n2z/mu/TGezPv09/C23AffSng2DxPGQwn1+XPLWoCPnKJNJg28iHrDgSPfNV0mn1kBGfNxbDp
hKcCQTJBJ+EbQRkGZXBr91sYQ17txMW2Ppg26HyjqiDJIgLmD+IjshcKh0T2Rot6mcOl66mxuk0y
uObMNtnH4phMejf/+dOoY2PFwM8AsNlKNmVvr9MOjQ/X+R6VyFmRwfN6v//RJI3aAyrPBoCr9OSO
FjkIpVTBJtQAgr0RuHG4LLsoTfVjS+TKHRWKAhaTmVJ2J5XYY2tV9QbJJQjX2wiDc6yDErbLYfKj
ykHsLC8gCbSpz2CSFePAYZdjUFCYpjMqKhAZvAMyS0hzFwmnQAKb5bgh6LiPwbzY6EVtqgzKdGQm
C18VjRNj1sredZvmDeM+b/r7QKXgVePht2EpWOOe4OnWhVbBta0p+yC8C21V9V0nwwaxC2jBo6bd
98KWlk2XWqBP4fQZRXTh2oTCFbwOdbKjO0DBdzLKBqE4rojwTJrKZcq9bjTtlgR5DG25LrxAGxFk
1VzICYpIcCdCgrJni2hwnOrqIY+8NcjAT5lqBDvXIzRVTUCx54plAsXH+kS2XtuZBvNx/zyBdTyO
8bhTwJzvrwEkSAz6NbXx4mWM+3wVI2Dq5wuRGKNrmNVJeWUR9B92P1BFakGVIIfqGA9rF1PJQx7V
CVvVj/IJLkrY05+qxq135AAmnzzA5HvaZOwNuHbCRdzhxrRe8rmiujqbgKskIl5npga4ycCtNm45
4KmIO3dtrtuGQZ2PenBTUAjra0PjYCr1JfXbZv0E5czZwesxHBi1BhGIkyE6UXm4toaBWU8E4Uyo
23hpZfD4GkzW9eGzZQH5VhEpQ6hsMvxi7k74vhEza/1lhvyRd4RCxV3ZGi9D65K2E40KY1ihjv22
bWxtK8Oq8gbL5jp0uzLmInEMVWxyeXupuCCoPDsajhEFB+tqhjN/hh2LR1AEnS+NiCGTymRjGGqb
3KMs2aghY1QWjQidjLAmegLnkhy7KlljmUf5bzLuF8k4INdkjP5zLg7cf9m8fSvfJ+Mun/mRi6OW
1TTgLbIMG0IqFwjYX7k41fuXyszhGK4FdEdWxv5VAEuWDnQtiThD9VQXCM+PZJxhk4wDM+iCxbeA
w5JE+pB8+6dkHKfx9xw/sEpBu0p6j3yBZQJF+zvcUc2jSg2URTllDdQt1+CjDOvJEOFlm4xNJpe4
o+z/fN8UdBBxzDNKJsL7vX6fHMpGxg91FzG0cPTuO8rBly1T+UM0ON2uEPEpOMnIKrVtO63zELFR
uTEWs6tsqhkN+9XloAbmoWUtN8ujcNT/POq67XLkdSx712ZSqKZv+vH3oYey4br9w18dTXho3+3+
2fddzqxVHGTivAmKAXHO8nsKrX1Rk8FDHqM7Vg6QY/D8DbFLwhMqMBEVHsmAd1lulY1jt38bpyK2
IfcsVOlryLYf5aflpmwQM+GT7F8PlEPZXI+8HC7+7Ls/8LPdH7aFhchGpAB9cLp7W62O12+SPcNz
oHKq7Z0MqU7S1LjGWWXU9zrUpwBLxBRmjtzYU2kHAVzrXG7l9S5+uKmX31Lefxc6vs0MRnvV2RWe
5SXmLx66xERxppyceJtEIdO8fAjLvMJB10BnyAPlNtm7fE4+0khiGjut087yOX2XSsg1yukMQgvy
4Gy0Xah3YdV491nZ1UfznnAXGi0iHHR9+OXw8qXiBAG/IZhxljFfM9Zt1hRoFEgW0cRUFUO5+lbE
Se/PIaAN3ELoWFLRFJQ6+XIIaLpbzwoobOjmWt8ps6g5yG43dxjNdQjQKC82nSvotsXiKpu+ncCm
c/c3SFDHB8fFLxU74x9HqGmw14tG3TcyryQyTInMiV3HsIcgDWcXv18jeLZMsYmAniFieTKgJ/dm
y/yC3J67BZ2IJkmI1pkHAnSyxMtERJfWjSHX8BrnIOORMkQcOh0h6HddI36YYFgD+DvVaOaKALUM
T+aySxQJw4vCyqOV39uhZ+1qS72VF1YsHn9Cdl2A80TCcqz30oPQotAdPb9TcN6cJLEPiTl7YO9+
nL6jEU/QhSKbLUzrSvwc3cADK4eyMcUO2UvzGlxlhKqfiGJ2MvWsL9RNU7LMj5Ln1NAtc/sgf4VE
WCCyJ/+a2ivzAZIRiIDJGM7CZElEFjES+cRJphYl63gYi4SjJXKPVUqwJEthLXNh7V5XMeUIc9LC
en85L23BpAR2iAIehU0Q2HFS8p6YSrPug1Y/yE3X4KvsBbulwuzKApFiSrP8uWqLcHcZZuKc5wQq
3SbANmrRV81FPjYUT19AitYTudqRpG0isreLyOjKfbIHUdeWuHgG8pdwviLS37LnybQwKsWNX4tc
sUbSGGFQHOROmDyGTCpLunQ5Lkg5ayL3bMlUvExIy24g0vCy54rMNcSKNzLqr8mstkxwy9i/KxIA
IXqdK1tkwi0vfKVKVKSdaWTvOnQXaPZNcktyU9+Hv+Ou2KgM9DwSjrC+3SwPdka43PbCKpebUB4Q
1IklvqX7UomM/vViXZnwv44ngQfQBTLgeoWXy5QQAlugCSqBK1DRpUq5wOtVyqG83uqCTBh2k8Aq
xAK1oIpMjrxyebmOhDdYspUbSuAPcDvrB5kqgoiO+VxPUNu4Pq/y6SjT1tsYNiU3hrSWL2+weI29
HjbYyND2102mmZ/riDdPF1COBOGXd024ZDFAH9Ae8q6UAgFSAwW55slMsWxfcmcSPCLHlkCUlAJb
4kmD4Jq2UgUKRRF4FAgd47UNyyK4VAgOHPHM2xMlqei5l+sEIPi6EYAWuS0o5s8OpaE7vbcSoDA0
dpZC6lqq2maMchgrFpCb/Y8kj+w5bkh+oUib6dg4kJMTt0IAnkCLcMiqPCfCzboHSkc0FOaEFDBh
gIeqsM1TaZaLB/wyNoXZTjkfrzeWvC1tenn7G3EjZbNcrH/hCOjCJcBfwjvQf+QAO+k9lJC+C3fi
mtiSveuwE65IKZwSF8IkZ140XzZ4EC/WgNu2CB9L+sRXF/m6TXrMKGp4Kc7oX86z3H0dys8ZQGn3
+myf5AgySeZmedylK7e++55L19XGtd0x79nzoOyatr7RRZmyrFDWAQwf1fah1G2kyXvH3JhaClWa
EqJ9AVaVCoWcsJFITGQioy3zD61WMGtQlgXsRnblfiaVuwCgykrNGrSghcs+imwYxKucpezKjbKp
xG7ZU7CaWTRExvL6GTkcHoxeFJyJL5G75FY5nG2xZqX6At9naxM8kONYwg5+fBNESrVgogUqi4EC
KEnsKaU9I7uRNHLFxkT05BCafW7CdSwPvA4vu3NpN8sj5Ycy+cZcv1Mefx1edn/4a4gmYFfLgywv
KfddX13OQG56d5aXAy/f4dQNfB6Bq5M8ZuVH14pFD6quypfjQDeJ7EL5eNkmd/Rir+zJZnFZneTB
snf9rBz2Sx35sNTKgQn9PWgv8QEgy0ipy4MVU8AoZPey9fo91z/Fiqiuwwyid7lX/r3rn5e968Hv
vvH6XR9O8cNHrsdNMTOFGx+u/r108hfxAsveh6Ex53BlTTBNyx26WNskqOfagMFutoE1f5Ob1D5m
eb/GbuTGD8N/3laWkAnFPRlaeRzgP75Qdq+fu/yVn+6HKDlY13ZNpk9c1PVC5bnLbZcQh+xej5G7
GxAO5ATlB8WlXo+xtNA6DvXBq0bjMCJYIr9YNvLHGyGaR3pdG/OdktqfqgrKGipZhk0pjTyhmBSF
ubNrhZUmAVKASzH55PjaXDZS9Q81fQ2q4eNBsNCW/uUr5ZfIsfz4ZaMcQzsxbTUim6PrKNRbKOO6
GlUFR7bx/C6b4eZXrG5bNxCsu00SUlfZQE5bVw4iNTBBYNwSAESjeRk/Qb67cea6PSAQlYA3aACu
CzPUFGbbBca4CCtSjyKu322aeDVrarkNes/0vUU14S+lF6FJcOmZ8eDscfUpCCYoJEF5nrSqEgom
154Bn9+chbG6Ju2jYzrn0uJ7B6aLxfodikZulFg7ibqD4/NRj0CiZ2oIK0Icub46QTY6CP2MSTS9
WVZHoIqrJqw6PxFei+zlQ3tMEmyGhgI7vxMNNbEL4EkER0i2fzF7IsyDcIGujdxmg6TZINuKBKZL
aFRZgGYRflN8vSWhlim2RegseV0aWH9yuRxf4Y/tYg3HsnxRpSUpfwmJ0pQ/jOzJRu7IqnBYd7Cf
r+PcHv1Lo0Nf3i7uLpBzo8S8JosIP8jA7qUrt6oFun8mKqaz4O/wQHnga8RcLxQPh48Ha2K2lh+T
e2TPiuBE5GYQqOzeNRL/+bNtcY2Yu+JNFoUX9eDDFTn4NmTO3N9oJIrLtusO2ZvET+VN8FrIkKe8
v9fg5wWSKMCJ8p5fh901Svp37GIEG8guvXgLwj2QH5EflsfFoXPubBOVMbFaylA5tmEBmPWvoSKX
yEg6e61YfWtNLLzXQyNYC1YBYMT1u4MyIGACHwTvULD3FmoPD+j3DSJAzw+vO262AlQsRKZikmzV
EK1hcijhO6n6G9n09bh2ut49QPCEflko0ESy6SXOyDTdzaD2VFAL76GGT/qv6UqMc01FuWMQdPGF
O/sZZLjUQo+XKLMm0aA/hv0CHxO45L92y5485gIbFTuqQM0O/w3WSt7BXwRrNc8kuvmfg7X/r4mX
8u9C1ZeP/IjVEpA1KU6A88NEyRJd6R+xWs381/9n77y2I8WydvtE9MCbW4JwCpmIlElJN4yszBSw
N97D058Jqmqps6qr/r4/NwwCCAgD26z1rfm5mmlTO0EhJaFaqiN+j9Uazr8ojKAaSXVN4CiOR/HG
74UThvYvIr5LcS/gDgtxwf8SqoWY+Gus1nMtx4AAQkAYOqK5Fjt8Kp3IkJA1I/WX19jEkTlcUjTr
YhzlDBgct1t9pkQhXxqyd631MvFY1eZrjmBdJHP6FRAyk/U1m7E2V2vjsa7RCmVNFr83TpDsfm+m
PtqqdZuzDjTXjQqEtz1qnaM6CrGLiukhLvpo3qx5GzXXovpZ1edrPUa9viZ5PhZa0xCbWV9naw/e
m9lXU0co/KkFWBsHex2vW5UNmldTAKYuPeO60KsW9fraPTK1+mNVT73v5MagEzU5w9F1d9/Pw+9H
iiyfmItKMQWih9Br64Jk8/qLuRPqe+D00M7sPxTr77uHKjs1+dUIxzGjHbAmQgmtzfDn4yWjS9qK
XIE9sVgqLQLgHGdOamuXVVApBPPW1XWheFqLML4ysQrJQTUyaQJouzSDHwttbSGjtVlc5cbWEpvR
stJhnEBAKl7ic05PBRvOGcuoEFdkDRDIsnk94OOoodafrMEAwARpczdV1ZdpEXkby7xrXdP+vQYO
tib5/p+7iVaEyBsZve2UUaMgkwiPbBdZ/3rg+lqnAoFv87Hr4+yfzpkby087ARTzSalqwS9XL993
L1dfP9J6jvcrrasfn3N9Y1YiAqLflIrUr/qUbNy6ppitfmVYKZqDdXXduC6qOX11TTXcfmxa17Ll
BOuaVTEzzQssIpdNH9s/3mA1xNvxZ8BArLga8yWD20Q1y/f1dfPHwlnulff968a/fP3pVOtqUg1i
Jy3j4eMt69r7eX49xafr/mlVeD8ARhbHX6/w6UypPSG863WqHNYv8zdX+r9d+eNDf/ren879sX9d
Wxefdn9aXXclNm5vZmrsHJLqaIyWgfFy/38s/uu29+fi190J9QmHXzYqizxjfXRgjlH68XHyda0E
pqFulXmZK5n1aO91mrSP93wc/ctp1x32fCHRYR3XCNwaBVvX1jDdx8tfthVmSJRyjVz+aXU99COo
+XHej8jfet5Pgb9sPd16JOwDzvz3V18P/LiMZcYP1Dmnu3WTLiu7f15X8QrvEaI0s7ZXB2Tyy9Rl
zQdgEspMb412rxvXhZvq5rx537UetW7FW9JiajdXxAkqMaDKU0R/WnfNKtYO9+uqakVZcffpNDqW
XP5YwujJ5JLpeT8X5ju+ODFNCncyKfB6TrUbT2HWVNrjb0ltvjBkbf0MxkoeZxiY1N1vMkWIWbfo
xPr0xwQvKCvieJspTYaOIscp201OZVqUFGhRHIt7SgfJyIm+GzPVYTn9jo+heLYJ68rZfvqU719j
WvJR06LoeBfBL73qmtv4CGj2f7GtWQbLnw5Zeob1uPez/MXL9zDpL6f+P5yGBHW3Z9iLHyWX9NbO
dr3S++q6dT2Nu/b76wX+6yfJ1AQV+VTsP38aAsg7wAFfyrUnWxM9Hzr0VZb+se3XYz52fxzzsa2E
MiP9j9d/dVp9lYis7/44xf92mfW0H1f5OM26zRPyJZPM6UghUR+wdF0f8cx12/qSHvysCRW4/XLE
ur1fVUyfVtddYu1X1/f8csb1Zbb2kOvu9yPXN83LSde19/0fr9/PGZtKMClWGiASIahbKLeWXlon
TX2FJ5NRwJ5dF4PaM7qYKGHrQNA2Kio1gxHpTmpNULhSBdlqdBizEUYQcfkbTJil/AKzLfrndmvH
1H4ge/L2dZZdNwtau281VEYqJQbSfTXMiNwVNerNq624R02W2XFwCcFAYsCj2fmCgcLkRyRcgMlX
38Xcm0HPCAPUEZYVEXS4Ktw3uNJcyRoLzDRB7oMKfh8XzXOaKN/F4iw2aZ2HPTLAikF1N0KH4WB9
xWoZtVPiITwfyIfJeI9gCFqlOhBByikLxtGhqeLvQKdBLQ421BOgO1Y4bGMcrnBOalC0p8Muh5db
yuocKsmbzMGTMeNQUWPa10wRYp9aCHtFfk8p2jjLlfkJuw1cxm3nKtXVr5khx9ssKa/VqdkWjN2X
BPZ9j+Pe0ap2XlwbYGUrb5t5yrjFhklu+iH5Qu2cEtgRVo/f+rzIAtzRYv5JrFvMIhHXyTA/L/Qw
p52NrTa8qM19F5XnyiR1UB2KjFKL0lnaOSvez7XRQeQBxyATVQaWG2Z+B0WDetBx41xMOz1Udsfd
C10J5VeRbzq3eC3wGYDkECk0i6EBmta46MaPtPcW+mjcP6YOVTxwUb9krX1NYdKLZYVj0LkIdadL
lEVXQi9PosTxLtMwGF8ixugBO/6LEkxxC/g1JRTthzkOzO3EXgnzD9bb1dDSqFaqke/MBhV/54H5
yxDEOZX3XWgF0uFGd68nIwPWVkWB5RXJkeqUlz6+hHWNacKCXKvM2g3Kst1robrHy9XZGhs7zRn7
E97bdQlfy4ZrAdztBd8+cdd35Xzpnt17aNP93kkmzEob5acSH8IqL3cLL70g7LCvQxw5I/wKmtk4
G2m7KfIdFX0O5Z+lt2ktfFm1HuJbGc/AQPCQRA9ZYcxh7ChRbY6VwDYwERhPYmeEs2LVB1B8nSAM
o+1gZdWB+rmXSHZvZQ6tFbkXcDl5ByMl205TY91Z2gmT8l564W1ptPbJBWQ7eSTaxvKHYkfhDudd
KJklXqWF2m3aDqhrU77llXnG8Aa5d8ntsI1rGIfmnAC1lOdK9D0GoXq6scHX+1YMVt7IyqUoAo+X
pqCLtlNmNqZNpSNZMR6eWVugIA1CbDg5VMB1vhhe2nm82K0NZz0h94INKqWIvGMqgeJgkgyNoznn
YVS+uFaKaGE+tY6zy3g+Ggzng3BRyAlxwQEYG6omdU829Cs8izIf367s7OnmVVVM2kkXglxaxWTN
jLTvI2U923AwsWKLpvI85vZxGr3pUKcexQ2ugQg87S4lTxXaDUhbZIHjhcWenTHlArCDTcAmm9zH
eejpw2s12pQdtbmOEWn7yjIf9G6srivR3tdG7B7mRR2ZCNOf6nLaaIXFhIwhdCWj5kZ1r7IYo9/R
SM+E9akSk+ZEgYL1GCuLxyyk4B6e6pHgr993UAjbqG62pYtEQPTfTHzCMMRCANDw4G8ghBc7ikay
Fj89Swn3nRWN+PaimeZGfSTPjhMPpCG8ZHqBMfurwWDENhpsNFAhYIKIqZNNzN1P+hqz3QiPDbMC
xHuS3I1Hq579zuqDyaJJsGpK8eMu/VqoEw4meDBicVUHhtncVANlPXYPMwyLkMifcw3apzY+t22P
EbcYDiV/rq/38c+5D3/mRXyT9PPBFuN9mFfnJiytvdt6MEsrZ1dqeIC2CsDGsWjxTAEbHocQpFQl
jfetAdrE0MxghiudJ26+pSnE3kxgUmokCgASGt04hp3fZpbrlwVqbjRAuzbUAWdn8z5KibpX420I
MjrzBJx9WSSosbCSKuaXYMr1L5VDrYtIhc/Ir6TCR80DzL2g1AA9G0zmozLJybpGJ6FX+7FuYChP
eb8Zs+gRcF+/74xvWqGNBFDwqtUqLEAJPN2PoScDp4/dzdTGx160DiIt+1pG2oMGRG+B4Fyr1quX
hvm+1CkAaU3cqcPUxZ4wuzdIU/oRDL6NkkuApWpKzXVr3aflpu9d/dThhlMpp4EHjCfN2FcimXBL
dDbVVHZ+k3knHdsw30Ltt43sS48BMOQmnskhbODkVDhejdbZ7VqKnWQdVKD7GbJ2rh818ijbrzWj
KOKkGzWkuWtb+coEodhMVEl5reftihAinWWXMkCjW+/bWuB1VZvHeklY6FNzlm6C+YApLhLsJK2d
8OdpMk9JEYcBD17QRQ4St8pFYg/RyZj3xUzdC/V244YM737qw6fZpsTKHL2nSVfnrZlW4FO7dNNO
4be6s0494dhgkPhi5dL+CcwM75hxSjY8KQCCmQksZO/7fKSmRIYJjlDOSbdRyplV6PntCNCmhbq4
FRq8f8XWXyoXiLtXgxF2XDbVpeoeJkcpmcIXL0TUsuPcMyLq7ASttP049njHadljPo8mNrb5IY34
h50G18fYm+HqofCRVvOQdxg1d8asL3H4W+kWA46ElvQrLcFR0c0xH6UmycBKrP6itjpeXG2xcwS6
roJnw5HhsKMhwdij/0aQeRuF5hgkdng2HPzmmdFZ3NDqVYX95bYmODFIHH2SzpT7RiRP+PKksMCp
0ezM38x+3MXajKWDGy93xoIYV2tkSFSy1Eq6NxOcmu3pOlx+6VLrb6kAYLJU0vINAAfLdtjmbg1o
xE1+lFqCA5DJQKFJsJJsVbPAOJCSMFfxFPxwy30n8geXAFFHe3yFBmsXUyt7k4ukx95D77CfzW+7
WLW3kVHqm0ktgEf0j/hN10HbYrxrQEeKemOTtnp5Z9n6k16DPgz3o91hWWBIRqyibIIOZWUl7zup
XXMQfxveUBa+E3OGs5ne/1aidyCL5u5yVeLaZTlXdR9Sg6THX8wRzMAEiw2U0w9QpvYgryZ9fEsH
yrErR9H9PNKOTY5RvWFSLCVMPKszu8F78c2YaEDUKi183TEfXQ8Ii6HGt2HvKhuSf5pfOf3k53iR
khZQkk0i8/BYMYRW6+K6LGcq81WzORT9JnVc6BuKcexiPNs7CWsjHzZzVwuUfDitm5WhHitn3M2F
aRxo47aZ5oU3di6+uGb/vXMSbgBoJ4nLDxdTeCc6hbJfrztVsQ1FsLIpZznk6ZQcPUMNouYorUE7
td6cM56vNikYxBJax8YrSmPP9AFa8euAA/Md8BmaTiqB9/Y4BtTCfkfSTmMSY4csw2CO3Acqh0um
dfuiKff4rmMr5mVfRjN3A6yabmDtfNGHjPIVNb+3Ooq0GuoQVOha4A6BVXkltd6xfq2Y1VZN9O5A
rcB2rii0K2IRn1THupX91TTOADdM7RlbYQ/ZTWVvhSyv6QcZbiG8jN0S252CLFbCQKE045KEamPu
qZ/daFZTEkAYiiBSXymZflWsfhcZGC9qRgFw3U32aZuFQQ5DpkOaGKg6VdJqOONXnYh5q/b6nbDr
cxrRGceGcuykI25K0d9ayQ9IxLf1oNtfjdzZpMkVLigGNiPEumfxc5qRYrY9VbagfWLUjjP3KOWo
imMSMUkB/7fUUQ5uiGVfoXWQvTQevgQXNRyhx/Gi6QNypVC/VUrOUbSgiSLKhaBP2ABPRLhttZRI
wyBKv1MlOOQu2jv1DOF6ugnrWN3lEUD+bsYtsgYm1y0uKsQrHtviZOqmpD6NG8zTOitIB8IdIyrt
RsaAAZMHNSrsAODPm95q147Xa0dt6t/wGyQcL3dDM70N2Wg8WXHVbaRSLgPL0dgOGo6Uomi6GzsQ
6NUPkRmelCa6Ltt+3gL8j/aucpN5w2/e1GBQ0Q27xDJMeCvNDV62mLzPqAeJCh+I0X+ziob0bkv5
Zq8e7Tic947X/SzdcgrScBuryfdel6AhTZugjZeY1B11xzhtf9RZ6O2qEXzsZFG0oicB1KJkUzre
d1vJgoJabaX2oNM2exMJkAuJD411dHFr+VTo4WHQ3EcgaJ7fM0nGDmV6qENUl7J71CIE3FrYU5Wo
ytteba5ppTFuJm1PQn+b6sVTYerf4mK4VgrHn4o+paQxx0I0mW8LJcWcvNXiQ6+b+r72+MsU7VK3
UjmrwgrP5Vyl5yo8mYqHfmDdNKBfrcfFxGXdRkl/iZBqoOTv3++K9DAOsnqMd+Wybd3Rz8a3dnbG
oKKG0ojn+6a6b1JzOA/QVlunxsInX8xGZ9n7gy0EHyR6VMo+ojiXUayoOmfb95jBjcmJAgH0P9Cn
qT2LLu2ymNLwUuPonWfFCb8767wuCEdSszPNjEQL5/dtoPqr/dzFi8vrH9u6GdMYHY3zvnIVvwCV
eZcti46bEb/IMw8FbqptW2Oop+vneVkQmi0P7uRM/vqyaWPjLGonuRu65n3Tx/bGNr8mDH+v1k0Q
BPVzWo5zkA1NsV23rQtDDylOi7CPXw/5tMPwXYPhy8cWS8ezPpmK/LheeN0RxlQ2e60RMDktg3XT
ujOREO8te7pfN1lZmdw6WNoNUSwuxAoLR07nFv+Ty1CNb2NShcdBM27USaRUPYOAWBcoeLtN0drW
7mMbFrD5PoSRspGqIhS/JOxybSjdlbSkdQalZb2/t0ts0jkh1Iy4bcj5uzF/ahohpbdK8Anr67rA
ArrGv2JTrq/j0tIZGY1n0bh3Mz4f2x5FBc9OZ549Typ3VnLCotw8G0xv3hdMrV6wl52vJqzu8QqJ
ZhLrQDjBAP5x3Ch775DOavV+IgejX+yJk3NWZt1tSW3W+x01l0m0GReSBBa6dwWjr4upuNFFF8V9
GUYjaDLuuXVhV4XuYzVSHtaX67Gam7eBVeFwvb5r3aZPeorHkbxJu3HceGrkndPc8M5oZKmDN7rX
KKy987pdd7L+DuWvHwpX5Xssh4XdRD2GHt+sRzALPKvI6AnbcP8VU9IelMizz1VZOOcyj6utFrtz
wBzLOa87tFY0R7W0KM9djlt3QFGAuphWG0NIyB+tB6i4yQxj0ycTI7feuv44Nq4qxwc14uxTvRI7
dxJRADI/vpS5RTW+OcktlWy4pTtthdgYjuOmqark0i0Ls23aIzEliCDjqL6j8/5/ydc/qAgM8F9k
9/+7jODpZ51BOv9c8vX7e37XEeBraDoAFm1D1XR7cSr8t47AMf5lArRXHXQvtqoxRP23jsBcAIxs
htroqMZibviHjMDU/+XggwKwESIZDg+m87/oCBbi4SczEd2zLFjUUCEhujqmqSJy+My3d4lJzQkt
MdYN3ne3c5hWX2ZtGH0RYan16Yf5K/zicrJPF8PBUTP4pibASUQTfyLIhl1f6UYRhYcJys1OdxnL
U9lrMGs2ki0VQLX6o2lUhlnbiriQl1P4r4zHNENin/TZa+aQZU0L3FuHZgiGdsB0GZNZU0ae7+bJ
I3Z6D2VKoNO2eWRTa1GBV0PQ1Q1VPtJlYOWAILCS6yJyDwNFC1uln7BbU+rz339R50+oXL6oZRPk
XRxrHP7e//xVYztNKXlyvQPDYozAYWwbwpVBl1jExrCQ1lLiUon+3VTTN2RhEH5rGpo826BeBitB
HDTCNjpWs7fMzK7TtB8CV+IdYhO0kblOGspOqq1OjgujrIWFrX2VXVxc6XtUV+ZRd41jb8O0myNT
3xatceNANk8FtDyVoHBXGFeKrhbA9MTTaiuVzjE6qTinGKaMDdzz0jhIaw0Ldsfjk5p87LZ3U0IC
qkr7hF+VE7XPU2U3CNerQ+xqj3kyqUDvqBp0PXEQboPwHT8d3oKpoiCBXg7n3uYPiBsDvTYYmPkn
reJZqtGbjTjDn2VyX3ZToDPy2fC1XAp45UtRFWCfPKa/lSU2mZ0OwT/8V78QSNeb0jH5nxawMU/o
ryWPqOyNrJ2xgIoVoi9V+CAMCd0CUkFOM5ozdwMNCgwiYsIb9JWKaKMegtm2DpT2FX7YEUtGFxhJ
w904Mlbx4AXFOOh6oCcouuLc3lqV+zw2dsrsSgfUzeRQxIIEoR3t67Ie/TpdcIXTRfvaq6kVYDb3
Zgm8hcuEmofKoUJMEDD0q14B2TN429n0fktjyqiNunpO4/zahA7oKwlV/C4xodiSp0wvn7ohP2ck
agiNEOKf+utEk6+NlZ/DBnQ72JR+OOJkEuhaeitC5a7T22sMP1ImdobaLPJHwngcMPpMNN9MQNpo
W72Lqg2qH8InpagIVzhvgn2UPowNzEkMLvmjmFtxx/zD//QXbYfr2MimXJRV9q+2No0JynlyBu+Q
QGMOanWGeRlZ006DgdLq960pn//+gtpfPcTItQzLpHDFQmf1nw+x1WtNVmpc0RiNU2nbZ0Td2Qbf
hoa6/+5rmeS3hiKJ2rvds5y4g5OCf9gpdLlFDHisk+itQcxaRYe+e/n7z/ZX96ynOi53C2xeJLr/
+dF0rcnzTEm9g6Nfe00R752Yj0ZP1viZ5WD7VNi4U87/xM/9i8sugjiDuKFBgbD5C5HWq3XdJT7i
EojAodFyH5jNq75biLem6sJtNMq9bNyHv/+uAA///NdbOpsde+mm/tRHiYgJJTNt96C2QDwSCAwD
yJ54SK/DJZfolPAUzV62G/MxbJwHKUzk6yN4vsJR3zTNO2X9jASObonHDri+KE6VoJEJCQrtE06T
at5+wgrPz8VEjZ7qpJsytWWQ2tnZREi1IX7yFbr4JTeBPfX81JMTpQF8hC0uKi0ygBifUNPeiRLO
Ua2ebbScAC4apshpdsTuuPEj45QzDPaL14ghKjVDuHgbMSFj2KvkZAAg2m79vVUfZSlJb3QDNt4Y
vZE6Q7FWOa8tA1Vp8ckG6chAVs3Cp5LexnTNt5GAqBbqMsA/sAdxMm5dSTiJ4ICNOmVaGp50nK/N
iM6AerDNOPG3ldVOWaDqyYgO2EinB6MvHjttOZau1fdw5sXvMMUzGAODLvEezIgHL/T4ca3KeLZJ
0UkYmxtrchp/qKo80L0dwUV5qNF5FB2xudGMCj8l8/YPd4Ru/tkqRUX0yI2IgNemjH15dj9pH0Md
GitWguMh8sDAD8ZO5P0dYsR5r4QNeTDvAvZgAqRe3oAdhUDROjcI/hjlUwo7jaYX9Nu0hxsTq3nN
vEI9aO7QUQ4qsB8VdESMVbBhHiA+ZRIzky66LnTtsRPkZ/SMkHy662jQg5ZAZxCbRAxyfAh9xfqO
XVCFnxSiloYsqwUBL8jSVvWZBG9Dzdk0xuzSg0TxLs6mtza3sWJK1MC0vN8K9VjHmOMWQ7VLeq30
i6bd69Ksb4rZ/CGVxtqE4fQwljg00maRQ1rSywT2EcSo8XVq5V/cipiDPdYGuRBpEcfVn6HFDzs8
yHZWljvE0D0IyEIh2TuHBBoZYkVadmxnDcaNNu2UPO/gkihfbdsiIxJPezczHpu5eAmLDjJXY32t
J1K0eLrcC0CnfgWRxw6VQITOtZtKigkb5baau+NImjDoW+fCdZtN6BAT6upjm7mTX8XDvSGQVPfJ
1lWzJLDlcFNPogtcfiEn5acyn9ohxc8PG9y8st6mKimgs5S7vKzJeZSeCGyHz00R5CVmYE1styUl
JbWd9ESJHYLOe3GdGEOd3mkG8k1UizoMohEK0DOC3R2ut95RiRh8lfI4jhl3Mu/d6Pb0jaEZgXli
vOD902V0Sm5dCwMMJqB2MeULXOovu8ju78DfJLt+JkMkBXkUYZDHc7yYu4FbgsoRfE1qMyHGDFrJ
IHmK8IGYXST1U51b6rFcOmeDOl43jduta5ZxgHDoebJQEYxV/DRH6b2wqlMiyiM8TX1TSdQYZIkP
WVcd0ooYRFjCp7T2scnNMOVmoDoFWVdrRARF9l71GD25RbfRJ+/iRQg1MqW/jxqio6VWP2Y8rliA
G5d4cJRj38iT1ujzN3CCgB47sgSWvS9D88mqrFvY0XLbaMz4kSHuc5XepRorWkE9wh+dIgPXmgKr
SB4xBjsJrYceVahYFaflI5aVwNi8FLbUWBh+1ml7JAg1CEv60lhmNmpbYtzEVZQIMJabT7QoEwy2
fnbuiqQ8zbFxN/XdtlSUb3jnXRi0wjMnKk9pCqOnMcOjLexfSArBKOP/z2pVPVn1eNU46lGniCi2
GK0UVpnt8k4hvUbLPOc0sSbZoiahbkQkF+HiVN24WNYpJOq7Dt2JqejXcw2UzNZ4qltNHMgGwkzy
xxcSwZlPXsgvF9SxMuC+JgRNdEbouXipDdK2TaJjN5tNhLpCbK7H1PjmwcSKux9UNgxH4IsKVhXN
vrHC27Sq7nP85C7EU+ObcjJ0glP5DfXiOOnhM+rETzLrf1YObLJeDQ+0bLfNeOrs6qWtugev0V+l
eQXQ6aqa9MRPvEWvCjTdJ3YsNrMzfE0tK+jakEF3u7dkdTsT9eVHcGpf9KjYpiXBG2ePddo7Porp
b9Ilt2/J8T71ZsztHGQSRmajFELjltLU5wpefG2dgl3oY30byRCR86jtFQLMO9WmiClNr/s8fBiU
DIpzMeNvEgmyDemLIOXvx+ZTqQ7ZdbYURSn2gmIYhq9UbIBiFKq8lIqXYwqMt4inVRczspUdgSNd
ivigjMDuugkGvZH4wiHTHut2SQ+MzyvnfHQHspw42HypSHUJk4e5LMCkVWb76Hj5RWnLO2m0Isjd
PsBal4QgedKqMSrEG86jw/zmCFzT9MuRLN08k0XIcPLbN253dMmyYAZr5r4Xi29h8lA3gI0HSl9i
dDB5pKLcjjpSVPt2NOO9FosHB0b4KGob8CjlyEkZtiD6vGnbSqC8fVUElmMSdO0MGGAuZavD8Fh6
xK/xS6Z8Zwa0pR2ToaC7nZR9sigOpTf9piSvPOUA1cUgSPh4T13jXUaNvhpo+WNT1ntz1Pj7VRL0
F5XQ2tFusr2sEgQv8VQEcVnVGypXdmqmIldi5sc4ErP4rvGt2XguPfPFNX2dgB0DPPrNpId7Z+dX
pYHOUQ/6NPqemRhoZRVm6YymHtsyS3D5gcBZWsOVHkI4UbzvYZYc7JKI8xQqTxJlje9oRcBcv6+2
mGBiVW4+9/X0kNG84Ofq3glnxH3aSQ9ej9PAwDQSF6POc96EgGJouUSfGyzeBg/FAHZ62yGPbwsj
fg6jZ4whU2zAfBU33I0wvL1WgpNsY2rbl/cOUxIFmPrumtnbTiNVpIbH0GDQrGkTW5u5koieouFr
vIDXaoVQdS8UQgcOUsi6mxFXpLtk6OND7qVpMLI/B1MCBerN6sndOKkcDtqkfS3mGAaoaoGaBEhI
ou9qpo0jFqHi5ea6p7H23sblYrNLpkCP0qe4bBejq8jHiekx1pmugZjUFukMaDW6zmc90qxnpb6I
RP2SDbgAKg6hRB2i8GYwaeJzFHYvslAQNSXBMAmxt3t33AIUFxSFaT9jgRCxm75R6XEeBkUEDlGE
o1Ii2XDg9GH73Of9zqNWgZpq5XGaNPM4qu12GsoebG8mtxrQMWKt6AVJ0J9ledLb/Ggu1f0KM9fG
hMlnqfsVjsAEEEjzsrCW+nmzyPqAgPaF4eqMGzs21K6csk23+haMsLKw262OfN3u6sPten25LiIb
3+tMYMGJcejgj0uZYO9G+4na8v2HZpj6U3vXYhAxLeUv8VINIzLS1F46a8tvCUW31fF6gzxcke8z
Xe8UuRkA0LS9XQnSssqfajdLdvlScpeEOj3HAHc2duLKl0JD6KHflJBEMJwK8kEvGVTqN0KneF9m
j9zidLvIIXBOx+OoixiNWHh6VgrV6arenma331UNqdpIkT+7OjkPcwac0s1/krC+cQjxJsw95ik6
h+F4wzCJ6LUTn4eiecwbeV/J5JR1xc96GE94SwWaq39zO/vVvHKX6WePwUeXFT/1NDrrrbohgZgx
/XE8MCIJmRZcDzubfr17HLv0J2OoE65RDFNMUGbqTNdHMMxVS7+e3HiDUSKNactV5gSXtdLLXpn3
TUC8u+lqMLp82zuUXhYIIBYCCY+rnpvHXqHgriz34yJeXkXCNlyfrYUJw4ohWWkpkj9aNhbJAB5R
JSnQkU1ueLUu8iFVrtRE3jLuDiHIcsuSCN+b6WBB2ll4CKr0oDtlZO6qunggnP69aRmrrP/uurbe
K8mMx0kyhYyzwZ3H+3Dhwax8mHXNNcHVaZWdbWNQeU3tPdg6kkArm38j2YOBph0fk1p9iQTRH2z6
nnBy3edLQEMV8k1AtmPCdDDTwtx4uXWN0cQjcXiUprbH51WtQzLSu+U4d2Nkhr/lRHwnwu9vAyS6
2/AQHMUiqUUL024qhm4b02g3ippbW0uff5gA+dYYZitc1+8LGKk4W7iFxoQtgZpbd8/M2hgeqQua
dr6xIYQKdhi0m9vBZnoS8vPUrXjrTQJylqX8HHt0CHXNF2h1bHFBaPvRnDG4YYh55TC9rJ2QUpVp
0reV/SaXbn0J/a2TxJDsemmXVFtk7cEtTM1fp9xzz7m1xJ78rG+PpZ6tyQkgs6HxqGnTltQ69wch
vDXMpWTeQ6Wmr9U8M66VwDrUVHxvQvlmjvPWadOjPfL9RH0bq4qxGaIUEoqqxtukVb8IHYUEDn3p
0ZnulIXp7BX0rnasoUalPdziOKiUibYpx2jedTkKqVabyfvi5WXr57AFfzJMDOFgTn1z2/DeqvOD
mADs1IY8UNnxLbOnRQ+nH1NC5Nd6co3OCLJxqPu9i9g/tvXh4BBPbeEmM4Na7phxju2gWuKY9qxv
sxgnFqIHdZuVW8saA7Mm6RypLgC/JRyNSWm/EbmaIrriGe+WsOJQIGcIh/FCTvZHaBMRyIfpVGoR
4/WeQIUtmq+gD/fORITDUosnrZubDeolYhhyONWmHgaIF5ig1rBrDQZNxNxzssHQ2KXCh7KV9kwK
GZxnh1n0ltwRHGBamiRO2o0diteWP4JkX/6kq3RlgsjgYBV3whOYVsOEglY8fJlNpL7UR/B4SONW
MdyLahE4odiY63nuFyXBHm30iEq0/CqOWGwc7OQl6ZKLEhLrXe86OcaoVlSUPyOjk4FCcV69LeaG
ZgzgcQmEyJpPNxtRzu2Fo9ISX4xD9yEVZsNtwT5mbRU31BF23voHGPEypV4iMU5mXf4fe2fW3DaS
ZtFfhA6smcDjkAB37Za3F4Rly9i3xI5fPwdwdbm6omc65n1eGBRlyRQJApn3u/dcpezvOZ6lvRfW
O4Sk94SCtdJ+iQe4KHPsHbaXNEmJils4YhEq54jPqFOuxGGeeJV9Y20LpXsZ4pssVh137eATLQ1U
HOAB2ciXYpruU0oEgqFiL1cktov1Ijd9avjoViqMu7zOTiViA43MlomRhaHF1PG+buJ2iRiHsj2e
uzHZ6xkKjyaKMqiy3jwVuJVwgKQg8BGGq9pOTrBiOkSnDNmocM59N9KzMadfIxsVxtBu4N2oZ0kh
vBb2c+g22QH5nstxDLx2NOKg1Cq1Twf34BWEnlu77E5e+BITqj5ipuBDC5iY7VfZYx930io75CM7
hcWbzkYyn9dSxYjRA7uCOmjKEMZ19jZG2XDO+ibd5e7ys9CxknAAOzHCmuZlX5MxnKHesj2Gg3LM
0M3gFjyNtTwWFuocoR1MWU6SogshWXDgoV84WPeu20wmp6QaeYW3eXQ/JDklDYvz1IYctiyg2rzo
Aomt0dRwHW7H2GKXoz+l0NnCZl6trGag981T2+JBiit6kRfOtL26szhV7vSkMP1wdlDDDEbdJrkH
BHu9aI6mmXj7Ca5yobfoalp9njOMr3ha4WlU7fcwDO9WFTfMbl0zP8dD9EnHr7CfhKn5uQc7YWhX
HY1VcDS4ZxE6GPH5PPMXtu9NncFVSOKrY9TYQJjxwRRDIPWwx2qcU2ihXwz0B0ZtRYSxUnl1GGDv
z8T0TZHW5xKL93mGNB/dvJGWeJ0PCkXirBIntjmtPUNm67SHyDsV+Nyr5kQZSeOTrMns8RjVdXVm
UvApsbsnvR0x/oMUNVPMum5CtS/bjqMBZXfHxbkrWIxFsL1H8UUZOYOOfH4VizwZhfyGpe073mjK
QAzN3pus4BrrLAyWhZjVkaIca6/Y39Rm+qnOMXsk8/RVOiNc+SE7D1Z+ywqDfU1pDAz5h3g3iPYe
nP/J6cwPDS54d4Hb3+T31swUu9KTIC+S2+JBtA5zdfIwXl+bSrwZff65i9gsJm4eeIOerqjjcyYx
64Y6jB0jcT4b4UKMuW3uNc9ujki26RXYj+drRDHsrh9YCWfVdZpZpojuKbHRM3dJf5qXYg4gcr6H
i9m42L+aBXsVTzW0quWy3UR600Mh/vNr5SFrNsT1tbZyr6ox1NHSomfFM7gYBTWREgbofpi0+Qpy
AkZF1oCsQHOdFl2/VDGMl90slH7Zvvbi8AFWaAWHwS1QF63yFjKQXagHZlaH+xyxYBcnlE+Xo34U
Y07mYq0E6bLM4ohY79ZrT8h2b7uhLpaJKdfuIO9m87LdhH0es8fFHdDFmfXrse0bS5zc0PynIErR
CRVcxzSyXqLeSm61HzUEnfnkZZW5px+tP5Uh80kkU7bG7bnncuRcdY//qOKqTWQj1S+/bxyvTnYW
tDowaU151Wx12YTg/zcl/AdTgsGoAsX7fzYlnKvx218dCX/8wB+OBE//h+FIaTAasCTGgj8ItJ74
h2CgZAhTGp40hYNX4J8EWusfji5I463sWsHPMdD+XQdpgTlwXF1sgzl+6v9AoDWkt87G/2IS0Nep
MDADxkuUsjDwWVus/yLtzwUpglIm7oX11aepM1CwYidoS23fN17F5zP96JpzcnO19kaipL1iYWII
NJvftBQbgdbM+TGsq7uIwNitdr/GK+Pa8lNshq8JomVf5xREgbskL/5jYrCiNONq53LfAx87ySwx
P1g4zidCItdaV7eEte59P76GbD/OBeC3A7HXD6xPradZ1jethdJYj0AzIwZFoqSpWJShd8lG98Wu
acBSnbR8ZEEzUu4tUnIXqmE6O3UWHaweg7kT4hWPlBXgGySjZMjkXGac/PNcfIq9VH+ozMLc5VYe
1Gm03IOkgD4dsiyrbeupKcW7FDn7mHh4x/qWB4tybonXTWfbbV+biVOizFuKn8J1xV9ZGmUN86kf
uy9jYmn3CXVQA7tcZh3hMSyN6TXTWPFb9p1p98UbrpYr+IFTVC3z0xSW+tnouzO8CcZWRbZQ1QL3
P6TS3egG/RANa/jBkWeX0m4/10L2CPUD7dtlQp62WRG4A9lXa8ZTpmpJVpAhOQueebmqzGJLdZ67
yJ9YXB4n54SrumW5FgdeVico7vOb0HLzNvdwOWnvDnfWVN7bA1ryxOJiUuVXW7WviJ89WwL72OZx
gRzi/GjKApdULgBT1imXeXPGYjXItdEsE+cqe+xaZV56gYHNWJ77woAZVwWpQNU1HDc95om8WuDX
zQEoBLEwNiwDRTO2/dOyyqvF1uRaauqWThoVGaN7EB9x49Px4U13+aTJ/ZLHb/ZInkuZOq2RuPQ7
6ultp0KLdpLplFTvGk+PS7CeHbKp0I562n8p5Tj6yTIXwYDPxShD52yaxnVsdKyIDB+D1OLqSQla
R8tJax0ShnjDIH+UlZMG2B3GnR6FPwyRjCcra2nHg5xMceec+AB8un2tMZcpB/qARropnMgxDhAu
vpZ6PJ2QUe/wMVfXMEQiq0ZMZVp1dmTkXRdTEDdDEKxCGuYe6qiNnkR6spDqjFiBsOcAOzbkdTAc
fnY0uo5nttaDZoZn/Ais0wfrbqjG4ZYaP23crXdEoJAIyhjxV6O3o4XhVUtbkfEayyufuMlPMf4X
dt2fa08BsO2ST72A3WtnNFPEsiBqWX3XplYdvaH4Es1MLkH+LCxvrfjSeqDq8ZHr0OGVhjIJNDXk
qJu/WEg/mL/hDjIOehgLW/LR7hjD7OY01s+Fq/v9YL+UuV3eFQapEFeIEeFPHETNnsSZaciy3U4e
DHJ2XpaRqCOFx6qG7i+Zv5W0DhzZRkZ7xssRa77sM/3na4/BfTQ5oPW/JnmylrRnyMjusxo5cRkz
Ojbbhh3AgKvTMhtoCHH5afnVYOVMXUk07eLC8jHF5oFetU+5ufy0Qx1nUHGNkiHovcn1E0d/Jxx7
FpXm7E3GDix9m9OUFt953vReZJKhE2EhaipU4JYWM56qui5k+aqRYGHV4+fvki8TPvMspNm+LQbe
wMUNJj1+LThp78TcEfLKqxGJiOu7akm8PavKpgOcWJDviCm7154jysgl5QFns84f7HYcDr0j6FaP
Ia0YANBC0ZQHp6+d3cweCHct1P8uR24T6aNqBZ05zBIDe8TB3onGJ/mwH0kJs4Z+EB7w/jQzGA9V
kQ7ANqMPSosPXsNEsys+14vKDlI4DQ22tN7o9PzazXJrTTYNebUsgTb/AIyy9s2xmzaj6FDYM24j
ob6KiePHnvgrG6i96zTgU/E+eSMNYRjpsV4XPlhDFmPVfPMSC29ZUn6vJu+mhzKjmlabdx31br4+
hKwf+3OCpYiYx0gOQFUk2ApT7hrTIWeqvS+eKQ7JhLhYTTq5uvE9k5SnkVJcJ0dW9JFr7qGbksdF
eYmP9UH56TzfUiSVY14Wb7bQXjU9vBpj64PKI+YXYXnotOFTM/UraJYlexpesHHJoPTMa5y30YtX
MBQZSoSkyVKBZTsZgwcaVSZw6zt3ki9zqLcHBH8kYgxyD9k+Hz7OFhJdT4Rt35o4y8eZWUtbGzOe
ZDivuuzKvUV2PLAx7+0jWRJmtpfHkDZAnP+kbcKWw8dhFrgwq3lkwFlxsCs+G+ly6yriGGEkvYtr
MwfNFLVW664CM0GuSPbSHmJ7jXmkbeJkL/WpSvqzNkeFr3s4b5t2WLENvdp7bUqfKTkGMTjLvSUo
GBkEG7+66q9JSAyod6f64Gn5qztjZNOG5lXXZ8N3ozYOMCE2K0wawKhucoSbWkh/Ha+bWhBsnaHK
7+1q5uRLAnQU6i7p61shIvtqKaX2kdneRMvHxJmoFRsZr4nIul9qjymIxvY7TrJrmRRUTyWnIZQo
AlpnBJNHiQ9XdgBrY3m0cQByRa+0g0tR1JSOgivyglBTxU+JLst1E+9DrWuusitOXpMghCd00rhK
MuZAfdRyckZeaXDkpnV3Jqzr5wnpuAnby165Y8eIzL3ra9s8qRcNQvQptqwaDkX0IZQxC3184UcR
1pSxxFN1UnAU19lw7giiVSSdV6uXc2fXA7Tn+tDU2nTDBKTv8gF9AsZ8IEY1rM+yeGgTlgFe5vha
c4yiXHsB6R2d9c6VO40o8k70S37r2/nItIOUdj7rewbJkhMQFJ1Np3UJYPYv3cIBQIpvrQgh+jrk
RH6iaHb8kCSjH8bdAnEdWbhX7g+zo6sWCW9DIW+PbvfslZos14i4TiNo3g4v2/jA7akSaio5cpRp
Apg323EnTrN9sZWa1NbXlMz5Dk/JtLNqa6c4iWE+0k+bAr7dLHlPtYfNmJRwQRA5w3dtWSH2m8qt
F+u7nesJRgPokYWz9NQUkdqfqJGx4wiXWOIRdOohAqBv1seudVGKmE8ioGXrPDODybvXsDTpkTYH
Rte9dazBMQ6A3N6e5FSOio+jIGceJjawRSdGygDhabWvqhCHMKJ9JdLUa5h1GamwfzLGDa+9pdVM
HGdFN0e1ewNRqx02RPO84v62e/8O2wwvhhcj8U4bBnm72fovt3uzSTwqiQLidck1dmHxVN6zFerp
tQlDhADOJ2Xv0pdUZqDWU0FDG5Wgu471Kw6++nF7uiPgtGOcRacNZLPxarYba8PT/P5a0HpOFFJ8
2kYNGxx6qKOc3Of6sQe4OtDlsqIDPTWcU1Wq44YrsTfux3a3XaHYmU752Ha86QbtUEZz3sjxw2CQ
ANzu5k5LVHNpXPKXQET/wo0HkcJ+d3sAA+LjIvQcgvz0JWqABnF8whVf7/2+sVZG2QbNt/UCYXqp
dssyzn+AnFfyqbPemCsIVc3Zu163TfD7oaxWtNp4PeusFTu4vRa/qD3ba9Wazs0xIdyYH5heMf5y
6GEKF+Qwd8Gg1CdmTKUpN1gSuHF/Nn2Z4qBjoE46oaZviD1KtUIip4HxHIudU6hLMJJ/3ngqGy96
LpGXvOW10GoNZ2usXfJxPeZI7eMTw8O7gt63G3eQKsAF8J6jJTMTH5vlGLfytNHdt9nOduOuU55f
9zYeur6YdjBp3ZcNfb7dSKPkdOmKhjj2wLmvbxvO6jQApuuMTyT9PXCH6Eh8ftVoWvXsyXE+bN8c
1lmh1UzxvsMPuLdJqiC/5xMj4nUouZ0nNrD6xtze7hkbbnv7euiijwn+rcP2pmzvhbW+RwOyy0GU
8qWFfobokWIGaujmk4khjts787fjtx1H9lQtdby/v8FkrmbZfDb7plww5DEzmzhrYGRc0a+KBcHf
AfHbq/QLkY9LLT6znfj1Emx/5fb3kqxaI1y8LNtjnLbLg6viczFTwzioFNyC9YOOhIGECLULsjOe
DHbEDLjRgU3F2tvyqCFe7C8tdG3XHETQwUef5+pVK/uEWqbS2JnLQq2n273rvCsuRgtIKPNnlWWc
YF2c+GVJL16mPIvily7D1vXPm8lT9GkZybV1ZnpBYRaKBZS1qk54lqY9HOxn8vKx33t3jdbcm1H4
qAR7Ny3mQs8MOFpHmZopznZrP1dd9dLYB66Y+BzthSBBxuIdXfyweOXdNNylZfndkMZHPUJ6zLWM
nd+YfCr0j2mczYjY9edoKD+b9EJhFeAjYBTpvQLFcarsCb/E3qkI4IxTcUsiOB0FgEiWFtanvmXn
CdqNU3vbHnpJDZ6+ONkhyvsTGjhLHzl8SGsIJ5Hq7jprdE9RHr82xgzLg4WqTlyXAUAiz4bO9TXS
u3PvyvKIALg35unRK1z853QJI0Rc3TcNnYCy0+I09+747PQuqy93uLS2fZer75P55C7P4K4p3Iwx
5TdFdoud6Y0NSbFPNO1e66OMwB0z9shmt+661GUUmKVEKCM0B413TL2kkfNQ5o+zm/0IZ1Lg9cxY
RuXRt7ZnsaLN+rTXSSa7zkSEQg4nJ62fXUWemK2eCR/XcOkJc6ruMZPFmj2yAJwUK3yjuOurpmfV
N+Bj+hhK2a3D8buZRUanCKCyhEyYv9AdalC0V9evDJkDw4KOoKesq9wsOS8dI4ppj7v7W+sMH1rh
fh14ERaCUrt+1DkQhfOi8uziFvozzqYGdcEKarV8z0z21Ew+SxAk7ZMdkuAWDObhf5i7KE8+9pPl
T4P5OodMUCOPGtTCeVfKoh7bas69GRPibHsSawPq5YFBGKHp9MgH/mebdLh/yHH5NalOc3LggORB
61T7qo+hvKwWm9QhD1vr7XNRa3hETma6RHuopm+LmT2n3mztIXfe5bONuyYrbzKcTlY5X7pipr8P
jO6QRbvBnr6XvXEfF+p1oWsgM7wvnujDvcnnaIFpdNatDNNW45JyLHDk5fdjNpIGUeqoRP+5qopn
niUgPw+MkpESAYzZeFG8cZisEtuWDpEn5BkUFdc2mSy+xtsQjY9TznB+ygJMscOCXkNsA+MLZbX2
MK9hENLuhfeYTO1n2McX6YQ4sdr2s4ricDcCkOhMAZ4HX8J+UZGEtpANVzNpkmO5aF9UmXl+aFRc
Cs49mx5ZtTReumQM4mb4pps9Jz8NGJDpYd1ZOB2InmGjzLvHvnXdPU7TGNwTsRPWylqeXKng+wBI
gd65Zsx9UhW0oCp3b6lB8d9LrHrIcormh2vftrMPt+hEqXjMAKWbcJzpzdEdaNpNy5954yT7QdSf
sd3XWKPgRhnGezd7NHVXw33NEmu36GGLZQTbc1+D24gGeL82PtMseZ5BHl37YkgYBh0hO6ER0cV3
0jMwpeRAL+nYaDfdjG5YjuNdNOrpY91DJfCUhQNQPsN7yvfVYA6+tAzohpOknFj8ZGUBIILkFL1X
jxIjENeJj3ObPLEvXhDuSTN51KZrov9p9V6z9xoECWV9mxxaexZ8DFQHEX5d7GsvTWOfNoBW3Bh0
gvXDzpUMlnTBLh6RpcK7S3gfS6V7h1FyN60MEnsR5sGmpcBL+d21XmK6CsvXJJkf2xI1tqCj76h3
VI6ygP3IVaPlkEIInMtbS/H0WZMj0Az92UuXNwG56c4E94wdURP3Xe486J6TcHLG04jRhPn5cBqy
IToXdLmjMli7MHTxfcFWZxtCAbeW9NSBJvm+cIwgdurPLYo1wxJkj4l304nUT2SP+aCm2gfaUJ/0
MHwBodVfSq/5GefjvrOwOhSFeo9RUXbN+NOFTQeu4Obq4A4iO39KAEn7kMxwuWOM61T/YDf5Dy4x
t5YT2aHYKn+6z/3gvnNJH/bWNMd7zyHKXuggzX9kJICDcenHmxi5NqasyXrb2put26JeHdIW/3zO
JY0PUisCLYO/INMYRziNqB6tFjC0YKt5jwTzEt/ROMuwqmWMoo/0QNsuzbSL9iZ75fj1DMZIF3h7
VfKsMqe4F+UI3qcQWLl76C38T0YuH3M21tCm6trX7JHmDDtQ/V0VUohr21/VJEvWmf14rArnpC/v
yuUjD2Ti4FXFuLOMDv8CT63qmE2b6Of7se0BLsVfKr0p90vne42zj4exfLCWdn4KnVAwtE6WwJoi
PViSyQWm9GCTMtwNjeQPNgE86EZ+GEzx3NLvCQYhS0+Nc7KshvC8cN8ojrnDEMoF18YrUtofymyh
9i3NJGIpJ7SoHx5D4CC9qk9jQneTWUz3czTYdxZHdbKMxyUd55ttUaKgzZCA4ktW5Mqngf0KR5Xd
v8BNiaOXcXUVkRgPiq6lxbgv9hFzZtsxniMO/dw4WDm2eTl+z6zsQ9XftTh0MQXiuSd94O2Hnlrd
xOthAS0ocAJkiNsdE2hwj/NwnIxFvyCTQWZiQraHEej5iRJPSWI+Yv3v/dz+lKFvMynlmNpu5CBw
eJfhySjrDzYnNlKOkvIA2ZkoXohDNRVpAVowbbwqDOYk4+If/SymkG7P0daPMiQN0fZiPRlOJ6pa
77jM7bO49+4TzyGjMpUv6fCWdNfQbJygY0m0kzUNuqFlvSoc9LKm47OT2TcvxGnDLEKdmJd+WYzp
jXVTYET5Vz0bYQXl7lOYVr41sG5RyZNFZXzQyvHHFNtnlMqbVrh2UEhSWqH9zXFmarDKGtyLc150
tldJl7/3IP6YCw67DqK/Y6VvtWm/LSgeft2B2yOkcep7jjoXcoSZ0PvTVWGzn3o6gHlPOA1nBCZl
hC9M68HVkofDPl5h9qHWG8n02WoaKJ5NETiFxUTXO4eiYsKZp81hWVYpaSw+KsOsgl62q9+NubaF
oS13+us8kcuIhf0gDULehUvovio84bdJVT904Kb0DCQHu4F1lJ6zQlFZc4sFKH29qH0ElRa8xbdy
GEpf1783dRf6Hu8jpXPmoRcGyHjd+zbWZZAykW/W5BapUD7iBAFWwZwgxk029+OCaOHhdCtyqdhf
zf0+Xgu2CCXgUKjXRoXta72JOqQmtl4f83ZtWNh0BMyP/WX7+vdNUsecLhzO9FopoUMa9TE2Rkz6
CP8wBPkNms5/kGx7Nlrv6zhJfxU2lFP5xExkOrDg+aPDYSty2G6GEZY2fp90D4Gwv6STk6/1FZQ3
6OlduhRfXKSMoM5pE96w/Bugv+zKytiX7kI3fULpuKwyDA5dFI2XnqkDRsOVh89wejEiGsHXx3Xx
JTXxRGxlDBs03yX5jmkSw98YVeoyNRj7FZZ3TGR8KQVUKa2qxSqWNRfCAs0l1puiPtUsZ6ImSc+M
uwju0W7oy1UQIXLNJnxl1v6+Ib2T+Iu5UHe9buw30PgUWs+YdFipJfkHZzTVwVlrprabZm2YWmDd
pInQTuG6cU7TbkTa4ma79/sxGpkeu5EIo5IGovy6A49Cqht+NUb8rm3YHixV7FdObpz01c6aLx3M
J1GfNIfN0TLVMVf3kGGRcsCcbB0RWylvU7qQE5oUl3ieOmbQM93SUn5u6wz+3R5sryVm22Prv2hM
tztR4mj7bQfCqosfXUumFwcfBQd+n9L0YRr8iULZxLY1uNjCNC/1em9IyVhJJp9DC347zEYbl+jo
aQepsoftsTTizLndMyYbnlovEDjL/t3AHByUTsNqQouNix1Cn8mat+2L7WG7K7tzxju2NYZsN78L
RP72JQveNsiwq++257f196rIN9qFcrc1Ar3dbA/PXReep+qpx61BqbOg2hHn9L1hx3yZr092e8YZ
i4Q9fa94DdfnaM+LcSEGt9ov+HK7EQ2xgkY9ZzVX4gK4zkWWv/7/vzyJ9UUSwP0xgazPY/vOzIGQ
gErfx2NGUMz9YDfqwRvmet/HdcSea1c1+qcCCtBukTRSJzE2zxS8P/E7EsWTFZ7I8lmqtu+XwjNY
0yNpa+Bm4Nt0AK8IT+NY/5ZN+RtroH1uzSPJ3kL4RpW84+F9rTqOkmwuVyBRs19gKzLpIcO3ZLxc
QNCuLPPZS2gMD4ekLTCEz83BAurWsaPpptI5ZgO/TsHv+6n7E/vN4xLaCYuT6Iroq3iESKzxWhnD
u5bzF+BQx96WarwKAEOZlHLkDvISdQB85aC/aBrxBYBgya/04P+bRv6TaQRHwv/mGfmv/Nvbt+Jf
bSPbj/zhGnHpvAA6oQvPJaWOfvrbOeK6IC4M05K4zgWiyhqV/mcfBhwLUF3SI0hti3/tw9D/gdvO
Ir0pCBPqlmf8n5wjf4+E8mtcYBqGiRRj6tbf49qpwfKhtWzt1BWdB1xioqx88a4a0ZlTHR1oSSDq
1UTkY1qu8lMOOg06ZfYfcALGv3sa0rMkoV4AF6b5t9T4YrRqJm6snYDEMF/JTffahf0b07QfHria
qEnNXdLWWtBnrtx3AH382Jys01/eun+D2jD+Vg4CVoyoPOdL2+QkLWznby4aiGlp6w2cFXRUTj/M
7TyYDbCPWri3Bok1sPqcwREUifc5nxWdVRWmAAOjyVKW2rG1huF+TMom+A9Py7b/BhzhiUlcI4aj
Yz8yLKmvr99f7D0T7v/GkCo8STaJ6Gp9dWR/+QC+170V0vF20wTjEN66dlELEqecYVdOXPYh17YY
QIeB1LUjbHEMcdcPKME3Y8rVTcpjNoXuOuZdTo5XkJww7dv8501OzbIfOyPI6Zme23KsiMl78fSw
NHB4Em3+FLIwuE4hdn0r0fAPzdSRiEp/1xpXXOwnJ3omONKvHhC8/khA2jJqNJ6WP72QsAbUOeZY
YRq0XXviDH0Xwu+D82cxpmaoeacX7Y9hwjK7jOQT9Z5sX7q8uJWiNWD+Hkbd3mrT6jDhdY0u4TB2
R5ZKlQ+14RplZ8MFEA2OtxOFdVjVUZn+8Obs0U7H+JpnuXf0kH2pgc/na2mOH8JoAB/U9yJovatO
AC81zfKW0y19MDyWB448ucJlb55kKaHjEm0TaTybXRu126/C/OzGxilPeVpZQfpWL0gLCdS12Hvv
1jekjKe7VU9lt3ucur4ACIiJVcArymCZsUmki8y1Oj/p3OM4GOGxmZN3mAW4V6FjFGzHZbk8Vl70
2IBCSm3c9tPQPKVYLpq3URYMt4YSE3PlQZbsu4cMIhy4KMaeeE1gdyFEWXW3pzr7RpaEAQ+5VAaL
Mwk2+2Ap4GGhOskSGc3wnJe1Xf1oGul5LfU+RoMayTqSVi3ICpor5mSGP61NUX6pp+ZNGPohlI/G
Ir9GctEOjKNJeMbhJxxMuV/TNLHXLP2pm7p7meXvXAlhgBZAdVWxrAFvPPM6OTG/lF+M+iUxCmTK
ck4eUv0tGmr2Y47P8gifMS7uQp901KLxfSKb7NQdzSGtZxxLCkt3KcruQbImKMJyuusBbhxcfJmP
doF6R0E7R8Ucg6RV9S4txPeZkNh+Tg1GgvP4Mxcmrh9jhqbdr1wTIUK/7Rs8UaBKDxZ1XH5q185d
GaqbA0bXTxry5bWBL9zLrUvVW47PDqi/bMtLFocr1GpdaW6Lz983RRc7BJ8TQh3rqhSf/hsE5SUo
1n1CPcUPImqdw6/St/WhIVIoL7/3Dl1fvhqemf/ln2zf3PYZ2y/5/bO/9x6/v6GcaTmmmnPaWoJK
IuULaVP7UxTGgrUuLQlbR9F2b2sTsuf8kxmXBi7ftd9gTOw1I/HnPzTWKuAKhAtQYr693VSegWCz
3eWQYWbBS6r2pbZGUNYf/PXgr9vtXyVeRoB8tOxfP7QVnf3+dYvoXWvcbT/6l2cyE3k5gVUJupbM
pt0Y7Hi30oc/n5sbrUWlv/6f7afn7clvv/5XCdN2t9meLqeQkg0BgwrBnB6czHtvoQi1GoenFhlv
YzZb62zAPkYOFGwVNdcujtwDeEkQzfpxHCnFoXLcV5Ni8zINHxK7/VH0D0M4px+FMG9lAQ1jLIcn
2Swfbav/2U3s2PKqQA/DgEyUAzTG3BcnlKFlx+dCP2uc2HeEXNx7pvnMGKNnWxNm4CRY0QeZPqfk
J1JhPYSZDjyp6Z7MyPWOQ9l/RXQNZB9bOxCsth97eYltrRZHCFr3dGOHtxKjlO7e4dvM/A5VD5M0
SkXo1e/dwByjFAQerGTch6aa9pBycrDKxotX6smxGup7bQpjgpr5GZF7+QCm6hhq7fdWzmhYQJTU
CoItnCrj9Nw8lUvnIpC2k1/HCOggabwdeGmH9D1p72SuI39ech/B9Rx2pB70UW+DNsa5WOUEarOJ
WGkyYyUkm8Dpd3nQHOMdEIPzpQHtDNHfTzDPHbofmYzETSQUyCpRpr4ZY+3pu/WihfjaC3sJlLvm
L/v+sPmIukPhrf5GwoQUo0+vM2LDzirZnw4acV4ucO0UQ2hcohNGyNA3gYwdkv6HGot3e1neBl29
Opoqn7VBNidT804ebkbU6qRmRsTE3opasNA9CBX7J+s9MkwdmRXm+LshhpUAz+5bO9GIIhU8ZUsm
VSAE11FdYUDKIDd4mN5bPmHKoc2gAw8CM54rKTz4QiAzN+jfGKf8Nn90dUIPpoGXBDb9z6QaLkVj
EOpvfhhuPR7myA3q5oHh7ufEYzhnoqKeJVJvIftAYm79JHoUmMS8Gi67ODjFCGKV9mLQZnWEZXq0
yK/tSkO8mUXzDuPWhLbUNMFMuIRIC77Kqr4aAhOnizZjE19fNDhMmC13jsmsDQQNol5Ka6jOEWDi
oWqlRYrVYbxg3rJ8PrLEQFDVKa2Q6YMw4/mAJRNktoggX1QHwzSvTT/gu59jyS4bgmfFauY8TO+L
5PAiT78c0nA5EB78mlT64tsEM3ZR/ISx5zsf8fPgoCYydCMd44ApwJsmy9ewWyf7lfognPtqgBLs
BO7UPRdhTxRYmd/UUJ8sSF+BVuPFTdz4Mw2me6G7oDGgWQde/ZAuBPCaobpaJheoKdxnHsEIXJz5
LVHRox6zp3WW50FYz3MxfB7DNTDlQl2lz/igDZEEovHIyu+cOREMMuxEWhKz4YumZ2XYzM6bnkvu
Yv30mH3tIvMKFGLgall4wUCAlFHeV4QcoC1e/d0uMYSNEpNq0bPBbRKuYoDCRs+ELzYMlt8fS3kn
rPphQlrnCsVop588lMqeQQdl6ShjhfvoQhdtBfPjSYMWO2dfUGvudFt+VBmnJo/s16BdGneAsTrO
j1MS8ULPSJyQ+B1j+FC5WGXrhOmeIpy4dzXvWYakMkJC//s46oNJki8iqdZCwDBPtRz+m7sza24T
69bwX0n1vVTMw6nq78KWB9mSnKnjTm4oxVYAMUkMQvDrz7MB25Li5OsOqTrUobsUJPACNntYw7ve
db+WdnjOITwAqJsyOCgqEGwv8xhfD6wFM8OIbkx3AoeIf+3tq5mREzDSR9IsDolL1iTbp/V7pYZY
wVKAD7rO5stGDQh6avKnNZkwZ6WmfjTrW8snA893vLkkhR+rtbGy9tKy2pMD6PxFmtEN7DELiDCA
byUfXDsCZLbGM25bj3EZ3cP5TG6Wf23f4ojYTYzI9Caqa4cLqBs0qM+qfQQxhaGS8YFbuDnS/NYe
lkMDXYpoR5BsPm5ZZK7DnfJ3c5azoULxptjnENW52WKEEnOlAGMjA9UiW86RQRwFUbygoHg1U/ba
WY1HfCEwhKSoRhe4B0i5NuyohmYNX0e6YTQqtTsxtzYUdlticBrZVdD2fDOvd8m2mqkusQXqg75P
NaDGm8ycq2R7z0sZTS/Be31JxATqhVABgsGS5kib/VweffRNkycUd6JJeX1hZA6pUIZJ8+2k4MJW
Keya1mAnCl2nnb65eR3f7dWEjz2c9tputyy9FLa6wA558dVmElh7Z16YFTBn3nfNvwk5/rjvo7m9
UVbwWJFePdp/GRHdCBXnDBPJma3zvTWNpOQtVFMGPK3aPNaDyVapi4UVBf6FpG6+gZy7C0wVx2Lu
3pWKqrLo5epCdsmgdMJw/lVaExoCVjSFZGqqJLviptTTuVbKGZBj6Z1OwZmpGWXRjPJ4E4/kCf6W
rFFPvMRNFFGsMSR8KykJPP8ZKbzWdufg59pNK4KEBHTg6Ngbt4W2taf5dlMsggwK9z1MwrETLDIw
MNdytf3qJ+6Nqjn5LWluwY29r9/DZFUttL1FgMykinAUfPMM7tEOrtRsx2UielZQ68mi1IO5THlV
lEb9fhsz7+sZEWhy2pLcpDYIbyUksIftV+0WSipNQbsR/tlUN54V34WB7ExjdOFzTY+hJ69JSnPs
0QXAi2oSZcn21q68aZxb5SIUH7ZSriggrF1GpGXFRv0ptEnK0q/XpYsxlKO5aPD1km3i5AtL9b/a
7r68xkEHQ3uaTCI8xFOHdG0r2b+FucnwJ3SL8qb52Ik9kjkq+bzZzQoZCoLmEPnoFosUFp23vdkI
8GKzt/YMqBxfvrfYxU26CUH8cabXHMeQ785/9ccMUqtABVdGWieBTo/WbhBNzR5MNOmPvzanNJin
Zu/lb5s/e/na7L2IsrSKuYpEOHQycJaNAOZvfZRb0watBAi5Q3c1X3/+W4t3eu2cLRO/byQB+ZD1
5uxFlKmsRX3JZwhZtI1I8hBfT7FTPgwT3Zmadxs5O226halBwqPdnH9w3NUKW75ofg1IiUCNfZbf
PE5RFF9Si1x5VCWIFhJxzWCrM1E3uyGFrcGA/QX5MVqBs74DlxOKvODw3tCjqzxx5btylEE5E1TZ
uYKJR7gsy0mF3e3OYtNyJtuCSDShkLfe2n3n70VeOUBYrYDQzTMiCi1oSTSvCtJMtTzKLreWE86t
KEsvRx5grObrzhWJ3iMvwmrVqUyyKbWZnKmf1rDJXtUqpnSoOyTXwqywmRhGcU1GnzyFeFGdmWEK
yCH9AN9x6Wnr62KXhrO154ezjZd655LKGiZ7BoC+bDe1Ugm+FjvPUYuqdFZxeyCaFO+ygpkQLo4Z
kYy/MMRreIBG9azZs1IFJSGxWWnFAVl8xKpFXXJnPc22fneaW8v1TDWqlGJjMgQn6tV2w53U+meC
P/F87ScBcR9sgiyAOGajktYBYvtCyl3y+g2iC6EDsYn4INV3moFxmq63WxnMowYR2EIbEVPEUrlx
4616q7iQRFd72giBmPOCpDXZg4zlgyKDH4Hsm8zLnJG6o3IWjEDZVAFseuTt4AcyoZUi6QQPw97/
ZCrpZl5bVojuBpIJpqAH4tnKpVMAmrez7bXlaeSlSvrtaJdTQwobs4Zr8Cyx1xGlFvylsyWHN1/7
f6e24V+5VgI9T2hJs2av+VDLSprZulSfKyHkpDDaQnxyNlJ5Bbs6UCh3IP5oU9nxJZ4ZQACWrd9u
o9i4hZz4Ok4tc1LJ5oONOT8z9TS9id38YiS+FaKnYF/gp9RgkHz5zTNxrexJTNiV7zcxWi9RPW3W
dKxmzyLH4ZLoUiKSrCsUx3xWlIVxDauGSvpyrl7BjnVf2yBrJlB+Bzq1BcSh5rhRbtQZ4aaUClNn
nsKj+CVs4lJSkyaHRVkl+e0IJqwzUx+ZqFqWM1OkaDRr9ijOYGGA+URKo83cj2ZA8rJrv9ApK6Tq
I0CJ4fa+JoSTGmSiwQdcnenAq2ZQLgQz1cyh6rqyoUq6bH4FbZ1OBBcAYUNrPTOfz2xObz5M63Zt
FB9xdAaXRRXkN+ousica+AO0adrdi7T83BJtmItO33yA0E/Oa1nesLZuMAT1NZRmZfcx8l1i7c33
dnc0WlfCao/PilH9qTlQiD+hfAEkXQcnNruNtOZ489WUgBSogUrivPiblwMvV21+e/lq5/DIaQUq
78tvLxfdqFl0UxX3EBhDiZuKZIbmYPOxcQ1MAM2+PLi/lys2pzQyt82dhzs8Zw6xgPPmSEmHs7U1
KCXRFC/XPrm9k6/NySe30fxtc94u9x/CYjtP1050BZxHYt11sQo2wYeggKAQlh44MvJ8osGB8DbB
4XwNwJ+CedposU4VCj3h+blASwcebnn63PaoeWFm9cJJ7FtV2j9I5JERHQNRt0/1YhITjoWTWlFm
OB/fkoVjXKPVe1Ve37nr+8yUyALz1AslDR4U9FxgzBQdlHIsXS2hIJ7K6NRc/LEbSSXUpmfeFyu+
8pOQZJyarJmy3Nc3oHqlqygHF24o8pVWWJ+duJLmBinxHnbNFd4NzFGVahR8JQVCr0ElUP/nTLep
fDOS37qwCs1rJ/4SSZV1v/OWm5ySEelevjOphQVQ7nqU7t7FO+ZZ8uvITsN4gpxql8I1HXwmRQ9e
orIuZwCh4O8o1IdCyx4aomnh6biguJUPyG+9yLXd58yx3ka6ZFzCFuB6QXa7lu+x0/TbsCI3lXd0
wXzuXDiJjEvVKmFipQjUCDTNB0eXKP24rpiJoJNJoEYldc29Re93ziAuvKwh9jzb2tpXfQPj2lYq
p5DyBO8VeC7xoMM7TXUy6BUkSrxuyuxun/JTnOQl3mABdYKWoi6oaqVk0tdym33JJXIetQrDoqYG
n7/5u17r7ocoC64skZhFJ5mXJct/oq3fQlvuE73ewz/jLHYQC5wxlLWb8LreawEm2OisyI30nWSL
iDykGcVuRDJC6JS3ek1hLf9ulBvZ1VpyyIrQjNneqmoIKRUPB3SxWeRf1o5hzUqCvR9z27/JcV9O
k91agynGyc5xfumXHsFQijAlBkgqzKUkAqinZfXlbrfR35NPJ0irDOiCjHk5KuW5IzlX601Emn8c
76mZ4lm3pAytlNitrvhQL9CzK4jJyYvCd0a81YY51YkUaBucIjvb6e5oikKSXAArvggwiS9giQOC
ZI7kS9hOt2f4yEbvAAovgCUXUwOyvAkEU/E5GX3KNVQl3zTPCu6oCwUzOz0KT5uKk6+ElcEtyMLa
lZdeONIvoCb9itVHINuoLwLIXabbyJoGMhWvmsDT/5ugb/cgk2W+vAAGnFfvilVavV9lKHvZUz69
OPo28eP8IyCvXznp54LerBqh/yWMrBpQMB5E/Z5vqrnjn8kIl9xz8bj68w9KGNi2bRArhphQbARJ
wyR2u8MjWTLHug78UJek9oTDt/18xVea4edP2Lbnz8/52RO0DTR9/PMP4kUWxAVHDAzNq/k3raCN
DRH9Vo3uIe3jVrDssamKAg1U5mq2Nnx/0FV+1Bl+/oS/sxXghurZCqolWCdgFJeV9lXTuQ77giWN
DeLEFIyAIEVsg2sF0BD2KbLi3/YFVR/roBc0cBDtRlj8sBVsBoQEoECCsm+gI4J+3HdEqDwl3UCy
bK1tBZr1sBVM+gq1SqAfgV5DbKAeGIJDGhEoKZDx950XQMwo/Hf6+MqYsJohkCVtHxje42vcX8/H
V+2xCpTI4u2+OiHIsjw2TJA1itFeakCvXzGN3oNA4/EUi3nf6kb6yeJIPSEdhJUEqKc9YYATIukY
PXuBpo5tFQiKgb7RbsdTATAvVAQLiFN7pQF1AhkQWt/1QNPGMC1JJpUP2qc/6QSyjPKAYmBKWjvd
DOj5FVmTe8+BxljVbGjHwA022+l6qI2pgKVKajfbDunxgdxRwaTfEiCNNVnXaQKzffyTlcCiBhhE
WTrgpOfRMayFED2lr2bIREiBAVmHD+zVPmDSCKqloDgObh1UcDH3VYY0c4w+CIZU7lb7E/MAdXis
GTYjYKh9QFHJWu45ElRtDNgYZLFmvDoSZMkYA+vBPLAGuBB8T9P3bw0DTGXJxCwwqXvUbCczgS2Y
+SS4+aTu+OB0IpXloPdUQC9QDZnU4s78OTESxVhg1mXF6NSvIa0HqtxfG8JhotqA5UG2v9YLTB2d
EYWZJmrXg8H1At6O3dttpI5JizFkFr7XW0EsGJSGsyW7PT441YjuafXVDYSRDC+moolKhYfWsaWP
FctEI2RVaLZ2BRrQUFCZC9q1+mH/P+4qefbk/QuvmUo5VUO1SB7o/EGnmiHmI8MEN0HnT2rnngG1
gkKd1972gUQyjgGGznrxih32BdMcU6LPohU63+LwWkEh1tVTORAaImS1KoP+ecAftoJtj2kf0RE6
K2J4iqKMw6tnK+BBhYEXAl6t6wsIPGoFhewsUzUwFwa6OKiq1OnwPeYFfQwvh40e2L3rk1awhEWp
Kro22MWB9yPqHPYzHDEamrqI1g8UpcZtIlahrrMMTmkG0W31nhfMsYTVCIv160qzLNkEHRh5hjq4
NZJwT9/HR0OgnwO+B03fbCdLpCzz+DKlM9HM2xmh6XVDWiLJD+w9LYo66ZJlWp2bVDTr4bRIeA2K
cwUHWqdTD05nJkOyd3hNg+sdJyJpHC+KwEkrcBmxNjw10/D6gmy3r+bXFwfcqTABmTZRxrbDf686
m8JAsRkyzTa4viCs6N6WAz510qzxp7yuNBJqFZE3NOuhtgKJgFZf1VmVxrbQmq3T8Jot8/hksCtW
N1QGtzYwUq3e06I9Fp3cxEjutpNp0cCKlAkvASBttuG1giErffUkdGaqWGAZYCC9tkTa6NQW1hXV
39tWan0XA1oiGcO9nauKNdbBl8DccLo2YjJYJuQBAnIgtnbQDenxbb13HxCEFoKX4gcoJJtGgJRC
J8zYNsLgrEcA+b0bwYafw8Jp9tTRT3oCnkUcTYamAhJvtsE1gi33DrcxG5CliXIgzIFD7Qg3ikQ9
HBuHU/v0g5sMoRvqqxyJp7cpt4Ym3PbzU3NBApxE6+BBGJxuSFCg9wjg6VRB2CIcMUcv3x6TGgwI
wei8S4NTCgmBa32VQk3HLwJqRX+aAE5CK4Y9VghgaEShBjoEgIJI7bj8dQNBBVqlEUsGIN8+5Ukr
WCrBWKploR23Y2R4Q4Hcrb6qMcFG3AI8JcZQs53MBECPDAmmJtUanDpErFlub+rXO4GwlQkkg8h9
3ZFqgrnBnaBInXlkD241IMqm9g6wEECBP4lY6uudQJapEwc2RSiOT51kWNgTfDpdB/31viAWRRFm
00/1IQPkDRhVzOh2ovi/mggekiLORYqA6yfxYa0/RRTn+ydO5BMJL/B8EJgMct0knny8IhJPwSZS
8UQM1iqy+wcYtTGvFy/AUyz9ZClo8KcCfIn3cJj9n2HZdyVgPRRQVoXUhHYlQOChbkQ0BdVDwBG6
9ZJh8k8ngX9gRT6nvJyTWfzYJLv4q+y1nJgfnfCUAvH98S7BQ2RxiKFydKLIfWmv/ZIL85/lo6iH
7Gd56j/kDdj84OAT+Ly5Tvfn3QN+f+mjaz091dOP1/4qXaYPHtxzIrenu83FMiJh5sfcjD9O2Xme
Av6L4CxYHk4fAkj09P3VVKB/Jjf16yQ+FtwMzZem+/OPo4Y9mLN+esNpsIyzZfZ0i+I1wuCGotJX
8vky9L8laewf3XUbjuktOwmTdPmYPN2luOvWcusvOY5XD2S1FvmR8AZ+2Vf4ZBUuy2W6OpTc+hx6
S+6G05vk25vzJKSU6HGzt0Z936tc0ur+49H77NxmfSVfrZLUPb7lzgzpK/maFvf9wxaHnFAsxH0F
Tx+X3lEH7HDqveVSXiZO/OMR2UaueouOH/3lySzSusB7S/5BgeSe0+nt93NT66zue7+3CCgeguqp
GzTTXgsm6yua+ht+9l0zt4GWvrLnSz8+mj06j0V/uWkVLuPHw+botP7+orNs+eAV2SrPj/q00hrY
veX7D57vLo9VdgJuv2GEz33WgizJjya8Lhuj/21nmc//m83R3KS0gfrfIT0p0lPRwiPXW3QS5ydz
SAcx6St5sfqaLk+0J8wGgWrrL3q3PF63Osu+v+DyzfUSAjTPP17WO3zu75B/s0qz1dFM1Tlnfofw
+WrvPxwtY12Wwe8Q/jlJg6eX19gHLXS7t2iKLXhvzpdpwkp5PDhb//XvucBkGZyO/TYNpa/4O+oZ
HzVLm+HUW2wQopEcM853udS9Racr99Qr0uQk9hX8dhXHGRVvlidmQofp7Sv+vZc8rt5Ms+/Wtjav
tK/4DzBlv94RO3jJ77nA9x2xywHpK/4jrb/KstWRStGBR/vL3h9blR1Yva/cv/Kldzh4CLaIFOm+
Yj+t0oiV7UmQmK3IihDZkL0lw+Hqn3RvtU3u7yv6fsm6A5nY8dDscK+9ha+y/M2n124ekB94r97y
/ewhieHafhLVtHnLA9JbdpXgY3KPJTc8Kz+X/Jqn6ZkP4Xv/0xPzx2t/duxcE2c8hKtl+p//BQAA
//8=</cx:binary>
              </cx:geoCache>
            </cx:geography>
          </cx:layoutPr>
          <cx:valueColors>
            <cx:minColor>
              <a:schemeClr val="accent5"/>
            </cx:minColor>
            <cx:midColor>
              <a:srgbClr val="002060"/>
            </cx:midColor>
            <cx:maxColor>
              <a:schemeClr val="accent2"/>
            </cx:maxColor>
          </cx:valueColors>
        </cx:series>
      </cx:plotAreaRegion>
    </cx:plotArea>
    <cx:legend pos="r" align="min" overlay="0">
      <cx:txPr>
        <a:bodyPr spcFirstLastPara="1" vertOverflow="ellipsis" horzOverflow="overflow" wrap="square" lIns="0" tIns="0" rIns="0" bIns="0" anchor="ctr" anchorCtr="1"/>
        <a:lstStyle/>
        <a:p>
          <a:pPr algn="ctr" rtl="0">
            <a:defRPr sz="1000"/>
          </a:pPr>
          <a:endParaRPr lang="en-US" sz="1000" b="0" i="0" u="none" strike="noStrike" baseline="0">
            <a:solidFill>
              <a:srgbClr val="000000">
                <a:lumMod val="65000"/>
                <a:lumOff val="35000"/>
              </a:srgbClr>
            </a:solidFill>
            <a:latin typeface="Calibri"/>
            <a:cs typeface="Calibri"/>
          </a:endParaRPr>
        </a:p>
      </cx:txPr>
    </cx:legend>
  </cx:chart>
  <cx:spPr>
    <a:gradFill>
      <a:gsLst>
        <a:gs pos="0">
          <a:schemeClr val="accent1">
            <a:lumMod val="5000"/>
            <a:lumOff val="95000"/>
            <a:alpha val="2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2.emf"/><Relationship Id="rId11" Type="http://schemas.openxmlformats.org/officeDocument/2006/relationships/chart" Target="../charts/chart15.xml"/><Relationship Id="rId5" Type="http://schemas.openxmlformats.org/officeDocument/2006/relationships/chart" Target="../charts/chart14.xml"/><Relationship Id="rId15" Type="http://schemas.openxmlformats.org/officeDocument/2006/relationships/chart" Target="../charts/chart17.xml"/><Relationship Id="rId10" Type="http://schemas.openxmlformats.org/officeDocument/2006/relationships/image" Target="../media/image6.emf"/><Relationship Id="rId4" Type="http://schemas.openxmlformats.org/officeDocument/2006/relationships/chart" Target="../charts/chart13.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215900</xdr:colOff>
      <xdr:row>8</xdr:row>
      <xdr:rowOff>127000</xdr:rowOff>
    </xdr:from>
    <xdr:to>
      <xdr:col>14</xdr:col>
      <xdr:colOff>355600</xdr:colOff>
      <xdr:row>31</xdr:row>
      <xdr:rowOff>12700</xdr:rowOff>
    </xdr:to>
    <xdr:graphicFrame macro="">
      <xdr:nvGraphicFramePr>
        <xdr:cNvPr id="2" name="Chart 1">
          <a:extLst>
            <a:ext uri="{FF2B5EF4-FFF2-40B4-BE49-F238E27FC236}">
              <a16:creationId xmlns:a16="http://schemas.microsoft.com/office/drawing/2014/main" id="{89BF2C6D-DB8A-A89D-03FA-81CA4C6C4D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34</xdr:row>
      <xdr:rowOff>0</xdr:rowOff>
    </xdr:from>
    <xdr:to>
      <xdr:col>9</xdr:col>
      <xdr:colOff>254000</xdr:colOff>
      <xdr:row>46</xdr:row>
      <xdr:rowOff>101600</xdr:rowOff>
    </xdr:to>
    <xdr:graphicFrame macro="">
      <xdr:nvGraphicFramePr>
        <xdr:cNvPr id="3" name="Chart 2">
          <a:extLst>
            <a:ext uri="{FF2B5EF4-FFF2-40B4-BE49-F238E27FC236}">
              <a16:creationId xmlns:a16="http://schemas.microsoft.com/office/drawing/2014/main" id="{74C55CFF-D3A6-FB42-B367-504F0BFF5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381000</xdr:colOff>
      <xdr:row>11</xdr:row>
      <xdr:rowOff>25400</xdr:rowOff>
    </xdr:from>
    <xdr:to>
      <xdr:col>13</xdr:col>
      <xdr:colOff>88900</xdr:colOff>
      <xdr:row>29</xdr:row>
      <xdr:rowOff>146050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C6A9DD0-A6FE-6021-B267-B59F5610E1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1100" y="2120900"/>
              <a:ext cx="6311900" cy="3549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660400</xdr:colOff>
      <xdr:row>9</xdr:row>
      <xdr:rowOff>152400</xdr:rowOff>
    </xdr:from>
    <xdr:to>
      <xdr:col>11</xdr:col>
      <xdr:colOff>596900</xdr:colOff>
      <xdr:row>29</xdr:row>
      <xdr:rowOff>146050</xdr:rowOff>
    </xdr:to>
    <xdr:graphicFrame macro="">
      <xdr:nvGraphicFramePr>
        <xdr:cNvPr id="2" name="Chart 1">
          <a:extLst>
            <a:ext uri="{FF2B5EF4-FFF2-40B4-BE49-F238E27FC236}">
              <a16:creationId xmlns:a16="http://schemas.microsoft.com/office/drawing/2014/main" id="{05B830AF-BF28-1F08-0504-B3D94A13CD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88900</xdr:colOff>
      <xdr:row>12</xdr:row>
      <xdr:rowOff>63500</xdr:rowOff>
    </xdr:from>
    <xdr:to>
      <xdr:col>13</xdr:col>
      <xdr:colOff>609600</xdr:colOff>
      <xdr:row>31</xdr:row>
      <xdr:rowOff>146050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8EA1D2A-4466-6FF5-E330-895669CB33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1100" y="2349500"/>
              <a:ext cx="7124700" cy="3702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596900</xdr:colOff>
      <xdr:row>10</xdr:row>
      <xdr:rowOff>88900</xdr:rowOff>
    </xdr:from>
    <xdr:to>
      <xdr:col>12</xdr:col>
      <xdr:colOff>12700</xdr:colOff>
      <xdr:row>29</xdr:row>
      <xdr:rowOff>146050</xdr:rowOff>
    </xdr:to>
    <xdr:graphicFrame macro="">
      <xdr:nvGraphicFramePr>
        <xdr:cNvPr id="2" name="Chart 1">
          <a:extLst>
            <a:ext uri="{FF2B5EF4-FFF2-40B4-BE49-F238E27FC236}">
              <a16:creationId xmlns:a16="http://schemas.microsoft.com/office/drawing/2014/main" id="{A6472925-6304-BC9D-0935-B76ED28C9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228600</xdr:colOff>
      <xdr:row>20</xdr:row>
      <xdr:rowOff>76200</xdr:rowOff>
    </xdr:from>
    <xdr:to>
      <xdr:col>2</xdr:col>
      <xdr:colOff>0</xdr:colOff>
      <xdr:row>24</xdr:row>
      <xdr:rowOff>63500</xdr:rowOff>
    </xdr:to>
    <xdr:graphicFrame macro="">
      <xdr:nvGraphicFramePr>
        <xdr:cNvPr id="2" name="Chart 1">
          <a:extLst>
            <a:ext uri="{FF2B5EF4-FFF2-40B4-BE49-F238E27FC236}">
              <a16:creationId xmlns:a16="http://schemas.microsoft.com/office/drawing/2014/main" id="{54E46EF0-3F48-9D4D-CCF3-916AB1DE19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165100</xdr:rowOff>
    </xdr:from>
    <xdr:to>
      <xdr:col>4</xdr:col>
      <xdr:colOff>889000</xdr:colOff>
      <xdr:row>24</xdr:row>
      <xdr:rowOff>88900</xdr:rowOff>
    </xdr:to>
    <xdr:graphicFrame macro="">
      <xdr:nvGraphicFramePr>
        <xdr:cNvPr id="3" name="Chart 2">
          <a:extLst>
            <a:ext uri="{FF2B5EF4-FFF2-40B4-BE49-F238E27FC236}">
              <a16:creationId xmlns:a16="http://schemas.microsoft.com/office/drawing/2014/main" id="{11CAEA9F-9279-091C-7BAC-3FFCE0991D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165100</xdr:colOff>
      <xdr:row>19</xdr:row>
      <xdr:rowOff>38100</xdr:rowOff>
    </xdr:from>
    <xdr:to>
      <xdr:col>7</xdr:col>
      <xdr:colOff>889000</xdr:colOff>
      <xdr:row>23</xdr:row>
      <xdr:rowOff>146050</xdr:rowOff>
    </xdr:to>
    <xdr:graphicFrame macro="">
      <xdr:nvGraphicFramePr>
        <xdr:cNvPr id="4" name="Chart 3">
          <a:extLst>
            <a:ext uri="{FF2B5EF4-FFF2-40B4-BE49-F238E27FC236}">
              <a16:creationId xmlns:a16="http://schemas.microsoft.com/office/drawing/2014/main" id="{4E2B703A-D368-2804-F7F5-ACE1635526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20</xdr:row>
      <xdr:rowOff>25400</xdr:rowOff>
    </xdr:from>
    <xdr:to>
      <xdr:col>10</xdr:col>
      <xdr:colOff>1041400</xdr:colOff>
      <xdr:row>24</xdr:row>
      <xdr:rowOff>12700</xdr:rowOff>
    </xdr:to>
    <xdr:graphicFrame macro="">
      <xdr:nvGraphicFramePr>
        <xdr:cNvPr id="5" name="Chart 4">
          <a:extLst>
            <a:ext uri="{FF2B5EF4-FFF2-40B4-BE49-F238E27FC236}">
              <a16:creationId xmlns:a16="http://schemas.microsoft.com/office/drawing/2014/main" id="{A553BE6B-4CBA-266F-D68F-50BE12D81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114300</xdr:colOff>
      <xdr:row>20</xdr:row>
      <xdr:rowOff>139700</xdr:rowOff>
    </xdr:from>
    <xdr:to>
      <xdr:col>13</xdr:col>
      <xdr:colOff>1066800</xdr:colOff>
      <xdr:row>24</xdr:row>
      <xdr:rowOff>88900</xdr:rowOff>
    </xdr:to>
    <xdr:graphicFrame macro="">
      <xdr:nvGraphicFramePr>
        <xdr:cNvPr id="6" name="Chart 5">
          <a:extLst>
            <a:ext uri="{FF2B5EF4-FFF2-40B4-BE49-F238E27FC236}">
              <a16:creationId xmlns:a16="http://schemas.microsoft.com/office/drawing/2014/main" id="{A611D9EA-A13F-F013-DBE1-76A87B55A5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342900</xdr:colOff>
      <xdr:row>11</xdr:row>
      <xdr:rowOff>50800</xdr:rowOff>
    </xdr:from>
    <xdr:to>
      <xdr:col>17</xdr:col>
      <xdr:colOff>292100</xdr:colOff>
      <xdr:row>24</xdr:row>
      <xdr:rowOff>3169</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69DDDFD6-65E5-2DC1-834E-2F0656AF329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613900" y="2146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355600</xdr:colOff>
      <xdr:row>13</xdr:row>
      <xdr:rowOff>152400</xdr:rowOff>
    </xdr:from>
    <xdr:to>
      <xdr:col>18</xdr:col>
      <xdr:colOff>304800</xdr:colOff>
      <xdr:row>26</xdr:row>
      <xdr:rowOff>104769</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A69DA9E5-5E1D-93E3-533D-E4F9D31D50C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096500" y="2628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368300</xdr:colOff>
      <xdr:row>16</xdr:row>
      <xdr:rowOff>63500</xdr:rowOff>
    </xdr:from>
    <xdr:to>
      <xdr:col>19</xdr:col>
      <xdr:colOff>393700</xdr:colOff>
      <xdr:row>29</xdr:row>
      <xdr:rowOff>15869</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98412F3E-B115-EA3E-8C63-82A67BBAD0B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579100" y="3111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63499</xdr:colOff>
      <xdr:row>0</xdr:row>
      <xdr:rowOff>127000</xdr:rowOff>
    </xdr:from>
    <xdr:to>
      <xdr:col>20</xdr:col>
      <xdr:colOff>711201</xdr:colOff>
      <xdr:row>2</xdr:row>
      <xdr:rowOff>127000</xdr:rowOff>
    </xdr:to>
    <xdr:sp macro="" textlink="">
      <xdr:nvSpPr>
        <xdr:cNvPr id="2" name="Rounded Rectangle 1">
          <a:extLst>
            <a:ext uri="{FF2B5EF4-FFF2-40B4-BE49-F238E27FC236}">
              <a16:creationId xmlns:a16="http://schemas.microsoft.com/office/drawing/2014/main" id="{24D8AEE6-0DAD-6839-10FD-EE8F35383C0C}"/>
            </a:ext>
          </a:extLst>
        </xdr:cNvPr>
        <xdr:cNvSpPr/>
      </xdr:nvSpPr>
      <xdr:spPr>
        <a:xfrm>
          <a:off x="63499" y="127000"/>
          <a:ext cx="17157702" cy="381000"/>
        </a:xfrm>
        <a:prstGeom prst="roundRect">
          <a:avLst/>
        </a:prstGeom>
        <a:gradFill>
          <a:gsLst>
            <a:gs pos="0">
              <a:schemeClr val="accent1">
                <a:lumMod val="5000"/>
                <a:lumOff val="95000"/>
              </a:schemeClr>
            </a:gs>
            <a:gs pos="95000">
              <a:schemeClr val="accent1">
                <a:lumMod val="60000"/>
                <a:lumOff val="40000"/>
              </a:schemeClr>
            </a:gs>
          </a:gsLst>
          <a:lin ang="8100000" scaled="1"/>
        </a:gra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8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ECOMMERCE</a:t>
          </a:r>
          <a:r>
            <a:rPr lang="en-US" sz="2800" b="0" cap="none" spc="0" baseline="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  SALES ANALYSIS DASHBOARD</a:t>
          </a:r>
          <a:endParaRPr lang="en-US" sz="28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clientData/>
  </xdr:twoCellAnchor>
  <xdr:twoCellAnchor>
    <xdr:from>
      <xdr:col>0</xdr:col>
      <xdr:colOff>253998</xdr:colOff>
      <xdr:row>3</xdr:row>
      <xdr:rowOff>25400</xdr:rowOff>
    </xdr:from>
    <xdr:to>
      <xdr:col>20</xdr:col>
      <xdr:colOff>622300</xdr:colOff>
      <xdr:row>13</xdr:row>
      <xdr:rowOff>152400</xdr:rowOff>
    </xdr:to>
    <xdr:grpSp>
      <xdr:nvGrpSpPr>
        <xdr:cNvPr id="70" name="Group 69">
          <a:extLst>
            <a:ext uri="{FF2B5EF4-FFF2-40B4-BE49-F238E27FC236}">
              <a16:creationId xmlns:a16="http://schemas.microsoft.com/office/drawing/2014/main" id="{C7040632-18DF-4086-9618-81347B545048}"/>
            </a:ext>
          </a:extLst>
        </xdr:cNvPr>
        <xdr:cNvGrpSpPr/>
      </xdr:nvGrpSpPr>
      <xdr:grpSpPr>
        <a:xfrm>
          <a:off x="253998" y="596900"/>
          <a:ext cx="16878302" cy="2032000"/>
          <a:chOff x="253998" y="596900"/>
          <a:chExt cx="16878302" cy="2032000"/>
        </a:xfrm>
      </xdr:grpSpPr>
      <xdr:grpSp>
        <xdr:nvGrpSpPr>
          <xdr:cNvPr id="65" name="Group 64">
            <a:extLst>
              <a:ext uri="{FF2B5EF4-FFF2-40B4-BE49-F238E27FC236}">
                <a16:creationId xmlns:a16="http://schemas.microsoft.com/office/drawing/2014/main" id="{54B1B02C-5708-B21E-7E18-AF7A8BB3C40D}"/>
              </a:ext>
            </a:extLst>
          </xdr:cNvPr>
          <xdr:cNvGrpSpPr/>
        </xdr:nvGrpSpPr>
        <xdr:grpSpPr>
          <a:xfrm>
            <a:off x="253998" y="596900"/>
            <a:ext cx="3035302" cy="2032000"/>
            <a:chOff x="253998" y="596900"/>
            <a:chExt cx="3035302" cy="2032000"/>
          </a:xfrm>
        </xdr:grpSpPr>
        <xdr:sp macro="" textlink="">
          <xdr:nvSpPr>
            <xdr:cNvPr id="3" name="Rounded Rectangle 2">
              <a:extLst>
                <a:ext uri="{FF2B5EF4-FFF2-40B4-BE49-F238E27FC236}">
                  <a16:creationId xmlns:a16="http://schemas.microsoft.com/office/drawing/2014/main" id="{713C2BE4-70BE-282B-5D31-34E708C1081D}"/>
                </a:ext>
              </a:extLst>
            </xdr:cNvPr>
            <xdr:cNvSpPr/>
          </xdr:nvSpPr>
          <xdr:spPr>
            <a:xfrm>
              <a:off x="253999" y="596900"/>
              <a:ext cx="3035301" cy="3556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latin typeface="Arial" panose="020B0604020202020204" pitchFamily="34" charset="0"/>
                  <a:cs typeface="Arial" panose="020B0604020202020204" pitchFamily="34" charset="0"/>
                </a:rPr>
                <a:t>SALES</a:t>
              </a:r>
            </a:p>
          </xdr:txBody>
        </xdr:sp>
        <xdr:sp macro="" textlink="">
          <xdr:nvSpPr>
            <xdr:cNvPr id="4" name="Rounded Rectangle 3">
              <a:extLst>
                <a:ext uri="{FF2B5EF4-FFF2-40B4-BE49-F238E27FC236}">
                  <a16:creationId xmlns:a16="http://schemas.microsoft.com/office/drawing/2014/main" id="{A286272C-39DD-1043-A362-C5A7D49E3FC1}"/>
                </a:ext>
              </a:extLst>
            </xdr:cNvPr>
            <xdr:cNvSpPr/>
          </xdr:nvSpPr>
          <xdr:spPr>
            <a:xfrm>
              <a:off x="253998" y="1041400"/>
              <a:ext cx="3008432" cy="15875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5" name="Rounded Rectangle 4">
              <a:extLst>
                <a:ext uri="{FF2B5EF4-FFF2-40B4-BE49-F238E27FC236}">
                  <a16:creationId xmlns:a16="http://schemas.microsoft.com/office/drawing/2014/main" id="{3C528DEC-AC53-E443-9408-F19FA204D09A}"/>
                </a:ext>
              </a:extLst>
            </xdr:cNvPr>
            <xdr:cNvSpPr/>
          </xdr:nvSpPr>
          <xdr:spPr>
            <a:xfrm>
              <a:off x="353728" y="1092200"/>
              <a:ext cx="2833971" cy="3302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2FF291E-CB85-0A41-A553-3563C74F144D}" type="TxLink">
                <a:rPr lang="en-US" sz="1600" b="0" i="0" u="none" strike="noStrike">
                  <a:solidFill>
                    <a:srgbClr val="000000"/>
                  </a:solidFill>
                  <a:latin typeface="Arial" panose="020B0604020202020204" pitchFamily="34" charset="0"/>
                  <a:cs typeface="Arial" panose="020B0604020202020204" pitchFamily="34" charset="0"/>
                </a:rPr>
                <a:pPr algn="ctr"/>
                <a:t> $2,297,200.86 </a:t>
              </a:fld>
              <a:endParaRPr lang="en-US" sz="1600">
                <a:latin typeface="Arial" panose="020B0604020202020204" pitchFamily="34" charset="0"/>
                <a:cs typeface="Arial" panose="020B0604020202020204" pitchFamily="34" charset="0"/>
              </a:endParaRPr>
            </a:p>
          </xdr:txBody>
        </xdr:sp>
        <xdr:sp macro="" textlink="KPI!B23">
          <xdr:nvSpPr>
            <xdr:cNvPr id="6" name="Rounded Rectangle 5">
              <a:extLst>
                <a:ext uri="{FF2B5EF4-FFF2-40B4-BE49-F238E27FC236}">
                  <a16:creationId xmlns:a16="http://schemas.microsoft.com/office/drawing/2014/main" id="{A876CCBE-1FFF-ED43-BFFA-187309C5636A}"/>
                </a:ext>
              </a:extLst>
            </xdr:cNvPr>
            <xdr:cNvSpPr/>
          </xdr:nvSpPr>
          <xdr:spPr>
            <a:xfrm>
              <a:off x="403591" y="2209800"/>
              <a:ext cx="2742491" cy="3302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A901C6DF-B154-0542-B0EF-71047DC60251}" type="TxLink">
                <a:rPr lang="en-US" sz="1100" b="1" i="0" u="none" strike="noStrike">
                  <a:solidFill>
                    <a:srgbClr val="000000"/>
                  </a:solidFill>
                  <a:latin typeface="Arial" panose="020B0604020202020204" pitchFamily="34" charset="0"/>
                  <a:cs typeface="Arial" panose="020B0604020202020204" pitchFamily="34" charset="0"/>
                </a:rPr>
                <a:pPr algn="l"/>
                <a:t> </a:t>
              </a:fld>
              <a:r>
                <a:rPr lang="en-US" sz="1100" b="1" i="0" u="none" strike="noStrike">
                  <a:solidFill>
                    <a:srgbClr val="000000"/>
                  </a:solidFill>
                  <a:latin typeface="Arial" panose="020B0604020202020204" pitchFamily="34" charset="0"/>
                  <a:cs typeface="Arial" panose="020B0604020202020204" pitchFamily="34" charset="0"/>
                </a:rPr>
                <a:t>YOY GROWTH</a:t>
              </a:r>
              <a:endParaRPr lang="en-US" sz="1100" b="1">
                <a:latin typeface="Arial" panose="020B0604020202020204" pitchFamily="34" charset="0"/>
                <a:cs typeface="Arial" panose="020B0604020202020204" pitchFamily="34" charset="0"/>
              </a:endParaRPr>
            </a:p>
          </xdr:txBody>
        </xdr:sp>
      </xdr:grpSp>
      <xdr:grpSp>
        <xdr:nvGrpSpPr>
          <xdr:cNvPr id="66" name="Group 65">
            <a:extLst>
              <a:ext uri="{FF2B5EF4-FFF2-40B4-BE49-F238E27FC236}">
                <a16:creationId xmlns:a16="http://schemas.microsoft.com/office/drawing/2014/main" id="{BF2F4129-B569-391E-37EF-5EF8E97A80A8}"/>
              </a:ext>
            </a:extLst>
          </xdr:cNvPr>
          <xdr:cNvGrpSpPr/>
        </xdr:nvGrpSpPr>
        <xdr:grpSpPr>
          <a:xfrm>
            <a:off x="3746498" y="596900"/>
            <a:ext cx="3035302" cy="2032000"/>
            <a:chOff x="3746498" y="596900"/>
            <a:chExt cx="3035302" cy="2032000"/>
          </a:xfrm>
        </xdr:grpSpPr>
        <xdr:sp macro="" textlink="">
          <xdr:nvSpPr>
            <xdr:cNvPr id="31" name="Rounded Rectangle 30">
              <a:extLst>
                <a:ext uri="{FF2B5EF4-FFF2-40B4-BE49-F238E27FC236}">
                  <a16:creationId xmlns:a16="http://schemas.microsoft.com/office/drawing/2014/main" id="{FFA07EAE-D33E-7849-F542-EB6E38820E82}"/>
                </a:ext>
              </a:extLst>
            </xdr:cNvPr>
            <xdr:cNvSpPr/>
          </xdr:nvSpPr>
          <xdr:spPr>
            <a:xfrm>
              <a:off x="3746499" y="596900"/>
              <a:ext cx="3035301" cy="3556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latin typeface="Arial" panose="020B0604020202020204" pitchFamily="34" charset="0"/>
                  <a:cs typeface="Arial" panose="020B0604020202020204" pitchFamily="34" charset="0"/>
                </a:rPr>
                <a:t>PROFIT</a:t>
              </a:r>
            </a:p>
          </xdr:txBody>
        </xdr:sp>
        <xdr:sp macro="" textlink="">
          <xdr:nvSpPr>
            <xdr:cNvPr id="32" name="Rounded Rectangle 31">
              <a:extLst>
                <a:ext uri="{FF2B5EF4-FFF2-40B4-BE49-F238E27FC236}">
                  <a16:creationId xmlns:a16="http://schemas.microsoft.com/office/drawing/2014/main" id="{22DD1DFA-257D-3C1F-DF0D-7D07402446E9}"/>
                </a:ext>
              </a:extLst>
            </xdr:cNvPr>
            <xdr:cNvSpPr/>
          </xdr:nvSpPr>
          <xdr:spPr>
            <a:xfrm>
              <a:off x="3746498" y="1041400"/>
              <a:ext cx="3008432" cy="15875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33" name="Rounded Rectangle 32">
              <a:extLst>
                <a:ext uri="{FF2B5EF4-FFF2-40B4-BE49-F238E27FC236}">
                  <a16:creationId xmlns:a16="http://schemas.microsoft.com/office/drawing/2014/main" id="{C4D4FF11-5CD1-9FE2-69E0-89228770D6DD}"/>
                </a:ext>
              </a:extLst>
            </xdr:cNvPr>
            <xdr:cNvSpPr/>
          </xdr:nvSpPr>
          <xdr:spPr>
            <a:xfrm>
              <a:off x="3846228" y="1092200"/>
              <a:ext cx="2808572" cy="3302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F235F7C-ECE8-C642-8D34-A2E23782F385}" type="TxLink">
                <a:rPr lang="en-US" sz="1600" b="0" i="0" u="none" strike="noStrike">
                  <a:solidFill>
                    <a:srgbClr val="000000"/>
                  </a:solidFill>
                  <a:latin typeface="Arial" panose="020B0604020202020204" pitchFamily="34" charset="0"/>
                  <a:ea typeface="+mn-ea"/>
                  <a:cs typeface="Arial" panose="020B0604020202020204" pitchFamily="34" charset="0"/>
                </a:rPr>
                <a:pPr marL="0" indent="0" algn="ctr"/>
                <a:t> $286,397.02 </a:t>
              </a:fld>
              <a:endParaRPr lang="en-US" sz="1600" b="0" i="0" u="none" strike="noStrike">
                <a:solidFill>
                  <a:srgbClr val="000000"/>
                </a:solidFill>
                <a:latin typeface="Arial" panose="020B0604020202020204" pitchFamily="34" charset="0"/>
                <a:ea typeface="+mn-ea"/>
                <a:cs typeface="Arial" panose="020B0604020202020204" pitchFamily="34" charset="0"/>
              </a:endParaRPr>
            </a:p>
          </xdr:txBody>
        </xdr:sp>
        <xdr:sp macro="" textlink="KPI!B23">
          <xdr:nvSpPr>
            <xdr:cNvPr id="34" name="Rounded Rectangle 33">
              <a:extLst>
                <a:ext uri="{FF2B5EF4-FFF2-40B4-BE49-F238E27FC236}">
                  <a16:creationId xmlns:a16="http://schemas.microsoft.com/office/drawing/2014/main" id="{5C0ECBB7-5FC9-AC6B-D208-C41C154CB338}"/>
                </a:ext>
              </a:extLst>
            </xdr:cNvPr>
            <xdr:cNvSpPr/>
          </xdr:nvSpPr>
          <xdr:spPr>
            <a:xfrm>
              <a:off x="3896091" y="2209800"/>
              <a:ext cx="2742491" cy="3302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A901C6DF-B154-0542-B0EF-71047DC60251}" type="TxLink">
                <a:rPr lang="en-US" sz="1100" b="1" i="0" u="none" strike="noStrike">
                  <a:solidFill>
                    <a:srgbClr val="000000"/>
                  </a:solidFill>
                  <a:latin typeface="Arial" panose="020B0604020202020204" pitchFamily="34" charset="0"/>
                  <a:cs typeface="Arial" panose="020B0604020202020204" pitchFamily="34" charset="0"/>
                </a:rPr>
                <a:pPr algn="l"/>
                <a:t> </a:t>
              </a:fld>
              <a:r>
                <a:rPr lang="en-US" sz="1100" b="1" i="0" u="none" strike="noStrike">
                  <a:solidFill>
                    <a:srgbClr val="000000"/>
                  </a:solidFill>
                  <a:latin typeface="Arial" panose="020B0604020202020204" pitchFamily="34" charset="0"/>
                  <a:cs typeface="Arial" panose="020B0604020202020204" pitchFamily="34" charset="0"/>
                </a:rPr>
                <a:t>YOY GROWTH</a:t>
              </a:r>
              <a:endParaRPr lang="en-US" sz="1100" b="1">
                <a:latin typeface="Arial" panose="020B0604020202020204" pitchFamily="34" charset="0"/>
                <a:cs typeface="Arial" panose="020B0604020202020204" pitchFamily="34" charset="0"/>
              </a:endParaRPr>
            </a:p>
          </xdr:txBody>
        </xdr:sp>
      </xdr:grpSp>
      <xdr:grpSp>
        <xdr:nvGrpSpPr>
          <xdr:cNvPr id="67" name="Group 66">
            <a:extLst>
              <a:ext uri="{FF2B5EF4-FFF2-40B4-BE49-F238E27FC236}">
                <a16:creationId xmlns:a16="http://schemas.microsoft.com/office/drawing/2014/main" id="{813B7612-4537-6021-0C86-1E5ECCCE47B1}"/>
              </a:ext>
            </a:extLst>
          </xdr:cNvPr>
          <xdr:cNvGrpSpPr/>
        </xdr:nvGrpSpPr>
        <xdr:grpSpPr>
          <a:xfrm>
            <a:off x="7188198" y="596900"/>
            <a:ext cx="3035302" cy="2032000"/>
            <a:chOff x="7188198" y="596900"/>
            <a:chExt cx="3035302" cy="2032000"/>
          </a:xfrm>
        </xdr:grpSpPr>
        <xdr:sp macro="" textlink="">
          <xdr:nvSpPr>
            <xdr:cNvPr id="36" name="Rounded Rectangle 35">
              <a:extLst>
                <a:ext uri="{FF2B5EF4-FFF2-40B4-BE49-F238E27FC236}">
                  <a16:creationId xmlns:a16="http://schemas.microsoft.com/office/drawing/2014/main" id="{A16FFB99-CA74-00AB-DBB2-EB7D125A193E}"/>
                </a:ext>
              </a:extLst>
            </xdr:cNvPr>
            <xdr:cNvSpPr/>
          </xdr:nvSpPr>
          <xdr:spPr>
            <a:xfrm>
              <a:off x="7188199" y="596900"/>
              <a:ext cx="3035301" cy="3556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latin typeface="Arial" panose="020B0604020202020204" pitchFamily="34" charset="0"/>
                  <a:cs typeface="Arial" panose="020B0604020202020204" pitchFamily="34" charset="0"/>
                </a:rPr>
                <a:t>QUANTITY</a:t>
              </a:r>
            </a:p>
          </xdr:txBody>
        </xdr:sp>
        <xdr:sp macro="" textlink="">
          <xdr:nvSpPr>
            <xdr:cNvPr id="37" name="Rounded Rectangle 36">
              <a:extLst>
                <a:ext uri="{FF2B5EF4-FFF2-40B4-BE49-F238E27FC236}">
                  <a16:creationId xmlns:a16="http://schemas.microsoft.com/office/drawing/2014/main" id="{2728E302-30F2-F84E-4926-C0F694F5597D}"/>
                </a:ext>
              </a:extLst>
            </xdr:cNvPr>
            <xdr:cNvSpPr/>
          </xdr:nvSpPr>
          <xdr:spPr>
            <a:xfrm>
              <a:off x="7188198" y="1041400"/>
              <a:ext cx="3008432" cy="15875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38" name="Rounded Rectangle 37">
              <a:extLst>
                <a:ext uri="{FF2B5EF4-FFF2-40B4-BE49-F238E27FC236}">
                  <a16:creationId xmlns:a16="http://schemas.microsoft.com/office/drawing/2014/main" id="{F6809DF6-1840-12C0-218B-E14C843359CF}"/>
                </a:ext>
              </a:extLst>
            </xdr:cNvPr>
            <xdr:cNvSpPr/>
          </xdr:nvSpPr>
          <xdr:spPr>
            <a:xfrm>
              <a:off x="7287928" y="1092200"/>
              <a:ext cx="2821273" cy="3302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DD536CE-B74D-2043-9CF8-D58D378987FB}" type="TxLink">
                <a:rPr lang="en-US" sz="1600" b="0" i="0" u="none" strike="noStrike">
                  <a:solidFill>
                    <a:srgbClr val="000000"/>
                  </a:solidFill>
                  <a:latin typeface="Arial" panose="020B0604020202020204" pitchFamily="34" charset="0"/>
                  <a:ea typeface="+mn-ea"/>
                  <a:cs typeface="Arial" panose="020B0604020202020204" pitchFamily="34" charset="0"/>
                </a:rPr>
                <a:pPr marL="0" indent="0" algn="ctr"/>
                <a:t># 37873</a:t>
              </a:fld>
              <a:endParaRPr lang="en-US" sz="1600" b="0" i="0" u="none" strike="noStrike">
                <a:solidFill>
                  <a:srgbClr val="000000"/>
                </a:solidFill>
                <a:latin typeface="Arial" panose="020B0604020202020204" pitchFamily="34" charset="0"/>
                <a:ea typeface="+mn-ea"/>
                <a:cs typeface="Arial" panose="020B0604020202020204" pitchFamily="34" charset="0"/>
              </a:endParaRPr>
            </a:p>
          </xdr:txBody>
        </xdr:sp>
        <xdr:sp macro="" textlink="KPI!B23">
          <xdr:nvSpPr>
            <xdr:cNvPr id="39" name="Rounded Rectangle 38">
              <a:extLst>
                <a:ext uri="{FF2B5EF4-FFF2-40B4-BE49-F238E27FC236}">
                  <a16:creationId xmlns:a16="http://schemas.microsoft.com/office/drawing/2014/main" id="{BDFD5C88-1444-99ED-D15F-92E72FD3FC3A}"/>
                </a:ext>
              </a:extLst>
            </xdr:cNvPr>
            <xdr:cNvSpPr/>
          </xdr:nvSpPr>
          <xdr:spPr>
            <a:xfrm>
              <a:off x="7337791" y="2209800"/>
              <a:ext cx="2742491" cy="3302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A901C6DF-B154-0542-B0EF-71047DC60251}" type="TxLink">
                <a:rPr lang="en-US" sz="1100" b="1" i="0" u="none" strike="noStrike">
                  <a:solidFill>
                    <a:srgbClr val="000000"/>
                  </a:solidFill>
                  <a:latin typeface="Arial" panose="020B0604020202020204" pitchFamily="34" charset="0"/>
                  <a:cs typeface="Arial" panose="020B0604020202020204" pitchFamily="34" charset="0"/>
                </a:rPr>
                <a:pPr algn="l"/>
                <a:t> </a:t>
              </a:fld>
              <a:r>
                <a:rPr lang="en-US" sz="1100" b="1" i="0" u="none" strike="noStrike">
                  <a:solidFill>
                    <a:srgbClr val="000000"/>
                  </a:solidFill>
                  <a:latin typeface="Arial" panose="020B0604020202020204" pitchFamily="34" charset="0"/>
                  <a:cs typeface="Arial" panose="020B0604020202020204" pitchFamily="34" charset="0"/>
                </a:rPr>
                <a:t>YOY GROWTH</a:t>
              </a:r>
              <a:endParaRPr lang="en-US" sz="1100" b="1">
                <a:latin typeface="Arial" panose="020B0604020202020204" pitchFamily="34" charset="0"/>
                <a:cs typeface="Arial" panose="020B0604020202020204" pitchFamily="34" charset="0"/>
              </a:endParaRPr>
            </a:p>
          </xdr:txBody>
        </xdr:sp>
      </xdr:grpSp>
      <xdr:grpSp>
        <xdr:nvGrpSpPr>
          <xdr:cNvPr id="68" name="Group 67">
            <a:extLst>
              <a:ext uri="{FF2B5EF4-FFF2-40B4-BE49-F238E27FC236}">
                <a16:creationId xmlns:a16="http://schemas.microsoft.com/office/drawing/2014/main" id="{98596614-7E3F-775C-9774-51D363337AED}"/>
              </a:ext>
            </a:extLst>
          </xdr:cNvPr>
          <xdr:cNvGrpSpPr/>
        </xdr:nvGrpSpPr>
        <xdr:grpSpPr>
          <a:xfrm>
            <a:off x="10617198" y="596900"/>
            <a:ext cx="3035302" cy="2032000"/>
            <a:chOff x="10617198" y="596900"/>
            <a:chExt cx="3035302" cy="2032000"/>
          </a:xfrm>
        </xdr:grpSpPr>
        <xdr:sp macro="" textlink="">
          <xdr:nvSpPr>
            <xdr:cNvPr id="41" name="Rounded Rectangle 40">
              <a:extLst>
                <a:ext uri="{FF2B5EF4-FFF2-40B4-BE49-F238E27FC236}">
                  <a16:creationId xmlns:a16="http://schemas.microsoft.com/office/drawing/2014/main" id="{5B870C62-9F1F-2E66-5F21-75478145C18B}"/>
                </a:ext>
              </a:extLst>
            </xdr:cNvPr>
            <xdr:cNvSpPr/>
          </xdr:nvSpPr>
          <xdr:spPr>
            <a:xfrm>
              <a:off x="10617199" y="596900"/>
              <a:ext cx="3035301" cy="3556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latin typeface="Arial" panose="020B0604020202020204" pitchFamily="34" charset="0"/>
                  <a:cs typeface="Arial" panose="020B0604020202020204" pitchFamily="34" charset="0"/>
                </a:rPr>
                <a:t>NO.</a:t>
              </a:r>
              <a:r>
                <a:rPr lang="en-US" sz="1800" b="1" baseline="0">
                  <a:solidFill>
                    <a:schemeClr val="tx1"/>
                  </a:solidFill>
                  <a:latin typeface="Arial" panose="020B0604020202020204" pitchFamily="34" charset="0"/>
                  <a:cs typeface="Arial" panose="020B0604020202020204" pitchFamily="34" charset="0"/>
                </a:rPr>
                <a:t> OF ORDERS</a:t>
              </a:r>
              <a:endParaRPr lang="en-US" sz="1800" b="1">
                <a:solidFill>
                  <a:schemeClr val="tx1"/>
                </a:solidFill>
                <a:latin typeface="Arial" panose="020B0604020202020204" pitchFamily="34" charset="0"/>
                <a:cs typeface="Arial" panose="020B0604020202020204" pitchFamily="34" charset="0"/>
              </a:endParaRPr>
            </a:p>
          </xdr:txBody>
        </xdr:sp>
        <xdr:sp macro="" textlink="">
          <xdr:nvSpPr>
            <xdr:cNvPr id="42" name="Rounded Rectangle 41">
              <a:extLst>
                <a:ext uri="{FF2B5EF4-FFF2-40B4-BE49-F238E27FC236}">
                  <a16:creationId xmlns:a16="http://schemas.microsoft.com/office/drawing/2014/main" id="{02E67A2B-8BB2-F2F9-B31B-B0922DA2B734}"/>
                </a:ext>
              </a:extLst>
            </xdr:cNvPr>
            <xdr:cNvSpPr/>
          </xdr:nvSpPr>
          <xdr:spPr>
            <a:xfrm>
              <a:off x="10617198" y="1041400"/>
              <a:ext cx="3008432" cy="15875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43" name="Rounded Rectangle 42">
              <a:extLst>
                <a:ext uri="{FF2B5EF4-FFF2-40B4-BE49-F238E27FC236}">
                  <a16:creationId xmlns:a16="http://schemas.microsoft.com/office/drawing/2014/main" id="{5936A040-9BB6-2209-7102-BCE0E4D71BE6}"/>
                </a:ext>
              </a:extLst>
            </xdr:cNvPr>
            <xdr:cNvSpPr/>
          </xdr:nvSpPr>
          <xdr:spPr>
            <a:xfrm>
              <a:off x="10716928" y="1092200"/>
              <a:ext cx="2833971" cy="3302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815AB48-F029-5449-9D20-677F8BAB6173}" type="TxLink">
                <a:rPr lang="en-US" sz="1600" b="0" i="0" u="none" strike="noStrike">
                  <a:solidFill>
                    <a:srgbClr val="000000"/>
                  </a:solidFill>
                  <a:latin typeface="Arial" panose="020B0604020202020204" pitchFamily="34" charset="0"/>
                  <a:ea typeface="+mn-ea"/>
                  <a:cs typeface="Arial" panose="020B0604020202020204" pitchFamily="34" charset="0"/>
                </a:rPr>
                <a:pPr marL="0" indent="0" algn="ctr"/>
                <a:t># 9994</a:t>
              </a:fld>
              <a:endParaRPr lang="en-US" sz="1600" b="0" i="0" u="none" strike="noStrike">
                <a:solidFill>
                  <a:srgbClr val="000000"/>
                </a:solidFill>
                <a:latin typeface="Arial" panose="020B0604020202020204" pitchFamily="34" charset="0"/>
                <a:ea typeface="+mn-ea"/>
                <a:cs typeface="Arial" panose="020B0604020202020204" pitchFamily="34" charset="0"/>
              </a:endParaRPr>
            </a:p>
          </xdr:txBody>
        </xdr:sp>
        <xdr:sp macro="" textlink="KPI!B23">
          <xdr:nvSpPr>
            <xdr:cNvPr id="44" name="Rounded Rectangle 43">
              <a:extLst>
                <a:ext uri="{FF2B5EF4-FFF2-40B4-BE49-F238E27FC236}">
                  <a16:creationId xmlns:a16="http://schemas.microsoft.com/office/drawing/2014/main" id="{92BFA6B7-FAAA-7B97-58B0-EB8CDEC01403}"/>
                </a:ext>
              </a:extLst>
            </xdr:cNvPr>
            <xdr:cNvSpPr/>
          </xdr:nvSpPr>
          <xdr:spPr>
            <a:xfrm>
              <a:off x="10766791" y="2209800"/>
              <a:ext cx="2742491" cy="3302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A901C6DF-B154-0542-B0EF-71047DC60251}" type="TxLink">
                <a:rPr lang="en-US" sz="1100" b="1" i="0" u="none" strike="noStrike">
                  <a:solidFill>
                    <a:srgbClr val="000000"/>
                  </a:solidFill>
                  <a:latin typeface="Arial" panose="020B0604020202020204" pitchFamily="34" charset="0"/>
                  <a:cs typeface="Arial" panose="020B0604020202020204" pitchFamily="34" charset="0"/>
                </a:rPr>
                <a:pPr algn="l"/>
                <a:t> </a:t>
              </a:fld>
              <a:r>
                <a:rPr lang="en-US" sz="1100" b="1" i="0" u="none" strike="noStrike">
                  <a:solidFill>
                    <a:srgbClr val="000000"/>
                  </a:solidFill>
                  <a:latin typeface="Arial" panose="020B0604020202020204" pitchFamily="34" charset="0"/>
                  <a:cs typeface="Arial" panose="020B0604020202020204" pitchFamily="34" charset="0"/>
                </a:rPr>
                <a:t>YOY GROWTH</a:t>
              </a:r>
              <a:endParaRPr lang="en-US" sz="1100" b="1">
                <a:latin typeface="Arial" panose="020B0604020202020204" pitchFamily="34" charset="0"/>
                <a:cs typeface="Arial" panose="020B0604020202020204" pitchFamily="34" charset="0"/>
              </a:endParaRPr>
            </a:p>
          </xdr:txBody>
        </xdr:sp>
      </xdr:grpSp>
      <xdr:grpSp>
        <xdr:nvGrpSpPr>
          <xdr:cNvPr id="69" name="Group 68">
            <a:extLst>
              <a:ext uri="{FF2B5EF4-FFF2-40B4-BE49-F238E27FC236}">
                <a16:creationId xmlns:a16="http://schemas.microsoft.com/office/drawing/2014/main" id="{F48DD9A8-C1DB-2587-54C4-920333AE4E86}"/>
              </a:ext>
            </a:extLst>
          </xdr:cNvPr>
          <xdr:cNvGrpSpPr/>
        </xdr:nvGrpSpPr>
        <xdr:grpSpPr>
          <a:xfrm>
            <a:off x="14096998" y="596900"/>
            <a:ext cx="3035302" cy="2032000"/>
            <a:chOff x="14096998" y="596900"/>
            <a:chExt cx="3035302" cy="2032000"/>
          </a:xfrm>
        </xdr:grpSpPr>
        <xdr:sp macro="" textlink="">
          <xdr:nvSpPr>
            <xdr:cNvPr id="46" name="Rounded Rectangle 45">
              <a:extLst>
                <a:ext uri="{FF2B5EF4-FFF2-40B4-BE49-F238E27FC236}">
                  <a16:creationId xmlns:a16="http://schemas.microsoft.com/office/drawing/2014/main" id="{BDA71105-B16D-B627-DE62-A615A999EB46}"/>
                </a:ext>
              </a:extLst>
            </xdr:cNvPr>
            <xdr:cNvSpPr/>
          </xdr:nvSpPr>
          <xdr:spPr>
            <a:xfrm>
              <a:off x="14096999" y="596900"/>
              <a:ext cx="3035301" cy="3556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latin typeface="Arial" panose="020B0604020202020204" pitchFamily="34" charset="0"/>
                  <a:cs typeface="Arial" panose="020B0604020202020204" pitchFamily="34" charset="0"/>
                </a:rPr>
                <a:t>PROFIT MARGIN</a:t>
              </a:r>
            </a:p>
          </xdr:txBody>
        </xdr:sp>
        <xdr:sp macro="" textlink="">
          <xdr:nvSpPr>
            <xdr:cNvPr id="47" name="Rounded Rectangle 46">
              <a:extLst>
                <a:ext uri="{FF2B5EF4-FFF2-40B4-BE49-F238E27FC236}">
                  <a16:creationId xmlns:a16="http://schemas.microsoft.com/office/drawing/2014/main" id="{E8EF75EB-8EC8-CED5-48EF-95B4F5A506DD}"/>
                </a:ext>
              </a:extLst>
            </xdr:cNvPr>
            <xdr:cNvSpPr/>
          </xdr:nvSpPr>
          <xdr:spPr>
            <a:xfrm>
              <a:off x="14096998" y="1041400"/>
              <a:ext cx="3008432" cy="15875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48" name="Rounded Rectangle 47">
              <a:extLst>
                <a:ext uri="{FF2B5EF4-FFF2-40B4-BE49-F238E27FC236}">
                  <a16:creationId xmlns:a16="http://schemas.microsoft.com/office/drawing/2014/main" id="{EB7CC08F-3EC7-C15E-DBF6-40E4D0CD2C5B}"/>
                </a:ext>
              </a:extLst>
            </xdr:cNvPr>
            <xdr:cNvSpPr/>
          </xdr:nvSpPr>
          <xdr:spPr>
            <a:xfrm>
              <a:off x="14196728" y="1092200"/>
              <a:ext cx="2833971" cy="3302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9AF2E2C-E193-6542-9D2B-0576C7036DE4}" type="TxLink">
                <a:rPr lang="en-US" sz="1600" b="0" i="0" u="none" strike="noStrike">
                  <a:solidFill>
                    <a:srgbClr val="000000"/>
                  </a:solidFill>
                  <a:latin typeface="Arial" panose="020B0604020202020204" pitchFamily="34" charset="0"/>
                  <a:ea typeface="+mn-ea"/>
                  <a:cs typeface="Arial" panose="020B0604020202020204" pitchFamily="34" charset="0"/>
                </a:rPr>
                <a:pPr marL="0" indent="0" algn="ctr"/>
                <a:t>12.47%</a:t>
              </a:fld>
              <a:endParaRPr lang="en-US" sz="1600" b="0" i="0" u="none" strike="noStrike">
                <a:solidFill>
                  <a:srgbClr val="000000"/>
                </a:solidFill>
                <a:latin typeface="Arial" panose="020B0604020202020204" pitchFamily="34" charset="0"/>
                <a:ea typeface="+mn-ea"/>
                <a:cs typeface="Arial" panose="020B0604020202020204" pitchFamily="34" charset="0"/>
              </a:endParaRPr>
            </a:p>
          </xdr:txBody>
        </xdr:sp>
        <xdr:sp macro="" textlink="KPI!B23">
          <xdr:nvSpPr>
            <xdr:cNvPr id="49" name="Rounded Rectangle 48">
              <a:extLst>
                <a:ext uri="{FF2B5EF4-FFF2-40B4-BE49-F238E27FC236}">
                  <a16:creationId xmlns:a16="http://schemas.microsoft.com/office/drawing/2014/main" id="{C5B2376D-2F0E-EB20-874D-873205D39B58}"/>
                </a:ext>
              </a:extLst>
            </xdr:cNvPr>
            <xdr:cNvSpPr/>
          </xdr:nvSpPr>
          <xdr:spPr>
            <a:xfrm>
              <a:off x="14246591" y="2209800"/>
              <a:ext cx="2742491" cy="330200"/>
            </a:xfrm>
            <a:prstGeom prst="roundRect">
              <a:avLst/>
            </a:prstGeom>
            <a:gradFill flip="none" rotWithShape="1">
              <a:gsLst>
                <a:gs pos="0">
                  <a:schemeClr val="accent1">
                    <a:lumMod val="5000"/>
                    <a:lumOff val="95000"/>
                  </a:schemeClr>
                </a:gs>
                <a:gs pos="95000">
                  <a:schemeClr val="accent1">
                    <a:lumMod val="60000"/>
                    <a:lumOff val="40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A901C6DF-B154-0542-B0EF-71047DC60251}" type="TxLink">
                <a:rPr lang="en-US" sz="1100" b="1" i="0" u="none" strike="noStrike">
                  <a:solidFill>
                    <a:srgbClr val="000000"/>
                  </a:solidFill>
                  <a:latin typeface="Arial" panose="020B0604020202020204" pitchFamily="34" charset="0"/>
                  <a:cs typeface="Arial" panose="020B0604020202020204" pitchFamily="34" charset="0"/>
                </a:rPr>
                <a:pPr algn="l"/>
                <a:t> </a:t>
              </a:fld>
              <a:r>
                <a:rPr lang="en-US" sz="1100" b="1" i="0" u="none" strike="noStrike">
                  <a:solidFill>
                    <a:srgbClr val="000000"/>
                  </a:solidFill>
                  <a:latin typeface="Arial" panose="020B0604020202020204" pitchFamily="34" charset="0"/>
                  <a:cs typeface="Arial" panose="020B0604020202020204" pitchFamily="34" charset="0"/>
                </a:rPr>
                <a:t>YOY GROWTH</a:t>
              </a:r>
              <a:endParaRPr lang="en-US" sz="1100" b="1">
                <a:latin typeface="Arial" panose="020B0604020202020204" pitchFamily="34" charset="0"/>
                <a:cs typeface="Arial" panose="020B0604020202020204" pitchFamily="34" charset="0"/>
              </a:endParaRPr>
            </a:p>
          </xdr:txBody>
        </xdr:sp>
      </xdr:grpSp>
    </xdr:grpSp>
    <xdr:clientData/>
  </xdr:twoCellAnchor>
  <xdr:twoCellAnchor>
    <xdr:from>
      <xdr:col>0</xdr:col>
      <xdr:colOff>342900</xdr:colOff>
      <xdr:row>7</xdr:row>
      <xdr:rowOff>127000</xdr:rowOff>
    </xdr:from>
    <xdr:to>
      <xdr:col>3</xdr:col>
      <xdr:colOff>698500</xdr:colOff>
      <xdr:row>11</xdr:row>
      <xdr:rowOff>76200</xdr:rowOff>
    </xdr:to>
    <xdr:graphicFrame macro="">
      <xdr:nvGraphicFramePr>
        <xdr:cNvPr id="7" name="Chart 6">
          <a:extLst>
            <a:ext uri="{FF2B5EF4-FFF2-40B4-BE49-F238E27FC236}">
              <a16:creationId xmlns:a16="http://schemas.microsoft.com/office/drawing/2014/main" id="{983A297A-7F7D-8548-9FFE-7AE2A0EC5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584200</xdr:colOff>
      <xdr:row>7</xdr:row>
      <xdr:rowOff>152400</xdr:rowOff>
    </xdr:from>
    <xdr:to>
      <xdr:col>8</xdr:col>
      <xdr:colOff>50800</xdr:colOff>
      <xdr:row>11</xdr:row>
      <xdr:rowOff>63500</xdr:rowOff>
    </xdr:to>
    <xdr:graphicFrame macro="">
      <xdr:nvGraphicFramePr>
        <xdr:cNvPr id="50" name="Chart 49">
          <a:extLst>
            <a:ext uri="{FF2B5EF4-FFF2-40B4-BE49-F238E27FC236}">
              <a16:creationId xmlns:a16="http://schemas.microsoft.com/office/drawing/2014/main" id="{DBCE9BA2-6E7B-D741-979D-B1E993BF9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736600</xdr:colOff>
      <xdr:row>7</xdr:row>
      <xdr:rowOff>152400</xdr:rowOff>
    </xdr:from>
    <xdr:to>
      <xdr:col>12</xdr:col>
      <xdr:colOff>228600</xdr:colOff>
      <xdr:row>11</xdr:row>
      <xdr:rowOff>25400</xdr:rowOff>
    </xdr:to>
    <xdr:graphicFrame macro="">
      <xdr:nvGraphicFramePr>
        <xdr:cNvPr id="51" name="Chart 50">
          <a:extLst>
            <a:ext uri="{FF2B5EF4-FFF2-40B4-BE49-F238E27FC236}">
              <a16:creationId xmlns:a16="http://schemas.microsoft.com/office/drawing/2014/main" id="{4D60373D-FAF4-B54C-9134-738C07EC6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25400</xdr:colOff>
      <xdr:row>7</xdr:row>
      <xdr:rowOff>152400</xdr:rowOff>
    </xdr:from>
    <xdr:to>
      <xdr:col>16</xdr:col>
      <xdr:colOff>266700</xdr:colOff>
      <xdr:row>11</xdr:row>
      <xdr:rowOff>63500</xdr:rowOff>
    </xdr:to>
    <xdr:graphicFrame macro="">
      <xdr:nvGraphicFramePr>
        <xdr:cNvPr id="52" name="Chart 51">
          <a:extLst>
            <a:ext uri="{FF2B5EF4-FFF2-40B4-BE49-F238E27FC236}">
              <a16:creationId xmlns:a16="http://schemas.microsoft.com/office/drawing/2014/main" id="{1FB425E9-61C3-904E-94A2-CFD2839D2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203200</xdr:colOff>
      <xdr:row>7</xdr:row>
      <xdr:rowOff>165100</xdr:rowOff>
    </xdr:from>
    <xdr:to>
      <xdr:col>20</xdr:col>
      <xdr:colOff>444500</xdr:colOff>
      <xdr:row>11</xdr:row>
      <xdr:rowOff>50800</xdr:rowOff>
    </xdr:to>
    <xdr:graphicFrame macro="">
      <xdr:nvGraphicFramePr>
        <xdr:cNvPr id="53" name="Chart 52">
          <a:extLst>
            <a:ext uri="{FF2B5EF4-FFF2-40B4-BE49-F238E27FC236}">
              <a16:creationId xmlns:a16="http://schemas.microsoft.com/office/drawing/2014/main" id="{8A72F7F2-7567-E845-98F5-C5D2057D2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179314</xdr:colOff>
          <xdr:row>11</xdr:row>
          <xdr:rowOff>139700</xdr:rowOff>
        </xdr:from>
        <xdr:to>
          <xdr:col>3</xdr:col>
          <xdr:colOff>533400</xdr:colOff>
          <xdr:row>13</xdr:row>
          <xdr:rowOff>121181</xdr:rowOff>
        </xdr:to>
        <xdr:pic>
          <xdr:nvPicPr>
            <xdr:cNvPr id="8" name="Picture 7">
              <a:extLst>
                <a:ext uri="{FF2B5EF4-FFF2-40B4-BE49-F238E27FC236}">
                  <a16:creationId xmlns:a16="http://schemas.microsoft.com/office/drawing/2014/main" id="{BE9FB18A-4D9A-880B-6E77-488AE5A49D55}"/>
                </a:ext>
              </a:extLst>
            </xdr:cNvPr>
            <xdr:cNvPicPr>
              <a:picLocks noChangeAspect="1" noChangeArrowheads="1"/>
              <a:extLst>
                <a:ext uri="{84589F7E-364E-4C9E-8A38-B11213B215E9}">
                  <a14:cameraTool cellRange="'KPI YOY'!$B$9" spid="_x0000_s8263"/>
                </a:ext>
              </a:extLst>
            </xdr:cNvPicPr>
          </xdr:nvPicPr>
          <xdr:blipFill>
            <a:blip xmlns:r="http://schemas.openxmlformats.org/officeDocument/2006/relationships" r:embed="rId6"/>
            <a:srcRect/>
            <a:stretch>
              <a:fillRect/>
            </a:stretch>
          </xdr:blipFill>
          <xdr:spPr bwMode="auto">
            <a:xfrm>
              <a:off x="1830314" y="2235200"/>
              <a:ext cx="1179586" cy="36248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292099</xdr:colOff>
          <xdr:row>11</xdr:row>
          <xdr:rowOff>152400</xdr:rowOff>
        </xdr:from>
        <xdr:to>
          <xdr:col>7</xdr:col>
          <xdr:colOff>817562</xdr:colOff>
          <xdr:row>13</xdr:row>
          <xdr:rowOff>63500</xdr:rowOff>
        </xdr:to>
        <xdr:pic>
          <xdr:nvPicPr>
            <xdr:cNvPr id="54" name="Picture 53">
              <a:extLst>
                <a:ext uri="{FF2B5EF4-FFF2-40B4-BE49-F238E27FC236}">
                  <a16:creationId xmlns:a16="http://schemas.microsoft.com/office/drawing/2014/main" id="{F49297AD-3665-84D5-AE7D-9D8D91A8D3FC}"/>
                </a:ext>
              </a:extLst>
            </xdr:cNvPr>
            <xdr:cNvPicPr>
              <a:picLocks noChangeAspect="1" noChangeArrowheads="1"/>
              <a:extLst>
                <a:ext uri="{84589F7E-364E-4C9E-8A38-B11213B215E9}">
                  <a14:cameraTool cellRange="'KPI YOY'!$C$9" spid="_x0000_s8264"/>
                </a:ext>
              </a:extLst>
            </xdr:cNvPicPr>
          </xdr:nvPicPr>
          <xdr:blipFill>
            <a:blip xmlns:r="http://schemas.openxmlformats.org/officeDocument/2006/relationships" r:embed="rId7"/>
            <a:srcRect/>
            <a:stretch>
              <a:fillRect/>
            </a:stretch>
          </xdr:blipFill>
          <xdr:spPr bwMode="auto">
            <a:xfrm>
              <a:off x="5245099" y="2247900"/>
              <a:ext cx="1350963" cy="2921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482600</xdr:colOff>
          <xdr:row>11</xdr:row>
          <xdr:rowOff>152400</xdr:rowOff>
        </xdr:from>
        <xdr:to>
          <xdr:col>12</xdr:col>
          <xdr:colOff>101600</xdr:colOff>
          <xdr:row>13</xdr:row>
          <xdr:rowOff>88900</xdr:rowOff>
        </xdr:to>
        <xdr:pic>
          <xdr:nvPicPr>
            <xdr:cNvPr id="55" name="Picture 54">
              <a:extLst>
                <a:ext uri="{FF2B5EF4-FFF2-40B4-BE49-F238E27FC236}">
                  <a16:creationId xmlns:a16="http://schemas.microsoft.com/office/drawing/2014/main" id="{AD952680-1859-3B96-7F19-C45B19724EBC}"/>
                </a:ext>
              </a:extLst>
            </xdr:cNvPr>
            <xdr:cNvPicPr>
              <a:picLocks noChangeAspect="1" noChangeArrowheads="1"/>
              <a:extLst>
                <a:ext uri="{84589F7E-364E-4C9E-8A38-B11213B215E9}">
                  <a14:cameraTool cellRange="'KPI YOY'!$D$9" spid="_x0000_s8265"/>
                </a:ext>
              </a:extLst>
            </xdr:cNvPicPr>
          </xdr:nvPicPr>
          <xdr:blipFill>
            <a:blip xmlns:r="http://schemas.openxmlformats.org/officeDocument/2006/relationships" r:embed="rId8"/>
            <a:srcRect/>
            <a:stretch>
              <a:fillRect/>
            </a:stretch>
          </xdr:blipFill>
          <xdr:spPr bwMode="auto">
            <a:xfrm>
              <a:off x="8737600" y="2247900"/>
              <a:ext cx="1270000" cy="317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622300</xdr:colOff>
          <xdr:row>11</xdr:row>
          <xdr:rowOff>190499</xdr:rowOff>
        </xdr:from>
        <xdr:to>
          <xdr:col>16</xdr:col>
          <xdr:colOff>177800</xdr:colOff>
          <xdr:row>13</xdr:row>
          <xdr:rowOff>138544</xdr:rowOff>
        </xdr:to>
        <xdr:pic>
          <xdr:nvPicPr>
            <xdr:cNvPr id="56" name="Picture 55">
              <a:extLst>
                <a:ext uri="{FF2B5EF4-FFF2-40B4-BE49-F238E27FC236}">
                  <a16:creationId xmlns:a16="http://schemas.microsoft.com/office/drawing/2014/main" id="{2B3A2144-4561-36F7-ECC5-906F85AE0F27}"/>
                </a:ext>
              </a:extLst>
            </xdr:cNvPr>
            <xdr:cNvPicPr>
              <a:picLocks noChangeAspect="1" noChangeArrowheads="1"/>
              <a:extLst>
                <a:ext uri="{84589F7E-364E-4C9E-8A38-B11213B215E9}">
                  <a14:cameraTool cellRange="'KPI YOY'!$E$9" spid="_x0000_s8266"/>
                </a:ext>
              </a:extLst>
            </xdr:cNvPicPr>
          </xdr:nvPicPr>
          <xdr:blipFill>
            <a:blip xmlns:r="http://schemas.openxmlformats.org/officeDocument/2006/relationships" r:embed="rId9"/>
            <a:srcRect/>
            <a:stretch>
              <a:fillRect/>
            </a:stretch>
          </xdr:blipFill>
          <xdr:spPr bwMode="auto">
            <a:xfrm>
              <a:off x="12179300" y="2285999"/>
              <a:ext cx="1206500" cy="32904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63500</xdr:colOff>
          <xdr:row>11</xdr:row>
          <xdr:rowOff>151743</xdr:rowOff>
        </xdr:from>
        <xdr:to>
          <xdr:col>20</xdr:col>
          <xdr:colOff>419100</xdr:colOff>
          <xdr:row>13</xdr:row>
          <xdr:rowOff>76200</xdr:rowOff>
        </xdr:to>
        <xdr:pic>
          <xdr:nvPicPr>
            <xdr:cNvPr id="57" name="Picture 56">
              <a:extLst>
                <a:ext uri="{FF2B5EF4-FFF2-40B4-BE49-F238E27FC236}">
                  <a16:creationId xmlns:a16="http://schemas.microsoft.com/office/drawing/2014/main" id="{D174CCDB-A1AB-2816-60AC-23470968C350}"/>
                </a:ext>
              </a:extLst>
            </xdr:cNvPr>
            <xdr:cNvPicPr>
              <a:picLocks noChangeAspect="1" noChangeArrowheads="1"/>
              <a:extLst>
                <a:ext uri="{84589F7E-364E-4C9E-8A38-B11213B215E9}">
                  <a14:cameraTool cellRange="'KPI YOY'!$F$9" spid="_x0000_s8267"/>
                </a:ext>
              </a:extLst>
            </xdr:cNvPicPr>
          </xdr:nvPicPr>
          <xdr:blipFill>
            <a:blip xmlns:r="http://schemas.openxmlformats.org/officeDocument/2006/relationships" r:embed="rId10"/>
            <a:srcRect/>
            <a:stretch>
              <a:fillRect/>
            </a:stretch>
          </xdr:blipFill>
          <xdr:spPr bwMode="auto">
            <a:xfrm>
              <a:off x="15748000" y="2247243"/>
              <a:ext cx="1181100" cy="30545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266700</xdr:colOff>
      <xdr:row>14</xdr:row>
      <xdr:rowOff>88900</xdr:rowOff>
    </xdr:from>
    <xdr:to>
      <xdr:col>20</xdr:col>
      <xdr:colOff>609600</xdr:colOff>
      <xdr:row>30</xdr:row>
      <xdr:rowOff>0</xdr:rowOff>
    </xdr:to>
    <xdr:grpSp>
      <xdr:nvGrpSpPr>
        <xdr:cNvPr id="87" name="Group 86">
          <a:extLst>
            <a:ext uri="{FF2B5EF4-FFF2-40B4-BE49-F238E27FC236}">
              <a16:creationId xmlns:a16="http://schemas.microsoft.com/office/drawing/2014/main" id="{03E96DAD-589A-213F-0833-6BD0A1E86BAA}"/>
            </a:ext>
          </a:extLst>
        </xdr:cNvPr>
        <xdr:cNvGrpSpPr/>
      </xdr:nvGrpSpPr>
      <xdr:grpSpPr>
        <a:xfrm>
          <a:off x="266700" y="2755900"/>
          <a:ext cx="16852900" cy="2959100"/>
          <a:chOff x="266700" y="2755900"/>
          <a:chExt cx="16852900" cy="2959100"/>
        </a:xfrm>
      </xdr:grpSpPr>
      <xdr:sp macro="" textlink="">
        <xdr:nvSpPr>
          <xdr:cNvPr id="71" name="Rounded Rectangle 70">
            <a:extLst>
              <a:ext uri="{FF2B5EF4-FFF2-40B4-BE49-F238E27FC236}">
                <a16:creationId xmlns:a16="http://schemas.microsoft.com/office/drawing/2014/main" id="{1871BE42-1193-5C65-F83C-6834F9958D6F}"/>
              </a:ext>
            </a:extLst>
          </xdr:cNvPr>
          <xdr:cNvSpPr/>
        </xdr:nvSpPr>
        <xdr:spPr>
          <a:xfrm>
            <a:off x="266700" y="2755900"/>
            <a:ext cx="6235700" cy="2959100"/>
          </a:xfrm>
          <a:prstGeom prst="roundRect">
            <a:avLst>
              <a:gd name="adj" fmla="val 5238"/>
            </a:avLst>
          </a:prstGeom>
          <a:gradFill>
            <a:gsLst>
              <a:gs pos="0">
                <a:schemeClr val="accent1">
                  <a:lumMod val="5000"/>
                  <a:lumOff val="95000"/>
                </a:schemeClr>
              </a:gs>
              <a:gs pos="95000">
                <a:schemeClr val="accent1">
                  <a:lumMod val="60000"/>
                  <a:lumOff val="40000"/>
                  <a:alpha val="20000"/>
                </a:schemeClr>
              </a:gs>
            </a:gsLst>
            <a:lin ang="81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sp macro="" textlink="">
        <xdr:nvSpPr>
          <xdr:cNvPr id="73" name="Rounded Rectangle 72">
            <a:extLst>
              <a:ext uri="{FF2B5EF4-FFF2-40B4-BE49-F238E27FC236}">
                <a16:creationId xmlns:a16="http://schemas.microsoft.com/office/drawing/2014/main" id="{810F5979-C305-7FC3-E003-1210BC594ED8}"/>
              </a:ext>
            </a:extLst>
          </xdr:cNvPr>
          <xdr:cNvSpPr/>
        </xdr:nvSpPr>
        <xdr:spPr>
          <a:xfrm>
            <a:off x="6578600" y="2755900"/>
            <a:ext cx="6096000" cy="2819400"/>
          </a:xfrm>
          <a:prstGeom prst="roundRect">
            <a:avLst>
              <a:gd name="adj" fmla="val 5238"/>
            </a:avLst>
          </a:prstGeom>
          <a:gradFill>
            <a:gsLst>
              <a:gs pos="0">
                <a:schemeClr val="accent1">
                  <a:lumMod val="5000"/>
                  <a:lumOff val="95000"/>
                </a:schemeClr>
              </a:gs>
              <a:gs pos="95000">
                <a:schemeClr val="accent1">
                  <a:lumMod val="60000"/>
                  <a:lumOff val="40000"/>
                  <a:alpha val="10000"/>
                </a:schemeClr>
              </a:gs>
            </a:gsLst>
            <a:lin ang="81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sp macro="" textlink="">
        <xdr:nvSpPr>
          <xdr:cNvPr id="74" name="Rounded Rectangle 73">
            <a:extLst>
              <a:ext uri="{FF2B5EF4-FFF2-40B4-BE49-F238E27FC236}">
                <a16:creationId xmlns:a16="http://schemas.microsoft.com/office/drawing/2014/main" id="{76FA5542-A559-00B8-D07A-75B6E0D0FB25}"/>
              </a:ext>
            </a:extLst>
          </xdr:cNvPr>
          <xdr:cNvSpPr/>
        </xdr:nvSpPr>
        <xdr:spPr>
          <a:xfrm>
            <a:off x="12750800" y="2755900"/>
            <a:ext cx="4368800" cy="2794000"/>
          </a:xfrm>
          <a:prstGeom prst="roundRect">
            <a:avLst>
              <a:gd name="adj" fmla="val 5238"/>
            </a:avLst>
          </a:prstGeom>
          <a:gradFill>
            <a:gsLst>
              <a:gs pos="0">
                <a:schemeClr val="accent1">
                  <a:lumMod val="5000"/>
                  <a:lumOff val="95000"/>
                </a:schemeClr>
              </a:gs>
              <a:gs pos="95000">
                <a:schemeClr val="accent1">
                  <a:lumMod val="60000"/>
                  <a:lumOff val="40000"/>
                  <a:alpha val="10000"/>
                </a:schemeClr>
              </a:gs>
            </a:gsLst>
            <a:lin ang="81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grpSp>
    <xdr:clientData/>
  </xdr:twoCellAnchor>
  <xdr:twoCellAnchor>
    <xdr:from>
      <xdr:col>0</xdr:col>
      <xdr:colOff>451694</xdr:colOff>
      <xdr:row>14</xdr:row>
      <xdr:rowOff>139700</xdr:rowOff>
    </xdr:from>
    <xdr:to>
      <xdr:col>4</xdr:col>
      <xdr:colOff>431800</xdr:colOff>
      <xdr:row>16</xdr:row>
      <xdr:rowOff>127000</xdr:rowOff>
    </xdr:to>
    <xdr:sp macro="" textlink="">
      <xdr:nvSpPr>
        <xdr:cNvPr id="78" name="Rounded Rectangle 77">
          <a:extLst>
            <a:ext uri="{FF2B5EF4-FFF2-40B4-BE49-F238E27FC236}">
              <a16:creationId xmlns:a16="http://schemas.microsoft.com/office/drawing/2014/main" id="{7CB3EFD3-70D2-3ECF-3420-4080B8B4A8E8}"/>
            </a:ext>
          </a:extLst>
        </xdr:cNvPr>
        <xdr:cNvSpPr/>
      </xdr:nvSpPr>
      <xdr:spPr>
        <a:xfrm>
          <a:off x="451694" y="2806700"/>
          <a:ext cx="3282106" cy="368300"/>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latin typeface="Arial" panose="020B0604020202020204" pitchFamily="34" charset="0"/>
              <a:cs typeface="Arial" panose="020B0604020202020204" pitchFamily="34" charset="0"/>
            </a:rPr>
            <a:t>SALES AND PROFIT </a:t>
          </a:r>
          <a:r>
            <a:rPr lang="en-US" sz="1600" b="1">
              <a:solidFill>
                <a:schemeClr val="tx1"/>
              </a:solidFill>
              <a:latin typeface="Arial" panose="020B0604020202020204" pitchFamily="34" charset="0"/>
              <a:ea typeface="+mn-ea"/>
              <a:cs typeface="Arial" panose="020B0604020202020204" pitchFamily="34" charset="0"/>
            </a:rPr>
            <a:t>ANALYSIS</a:t>
          </a:r>
        </a:p>
      </xdr:txBody>
    </xdr:sp>
    <xdr:clientData/>
  </xdr:twoCellAnchor>
  <xdr:twoCellAnchor>
    <xdr:from>
      <xdr:col>8</xdr:col>
      <xdr:colOff>83394</xdr:colOff>
      <xdr:row>14</xdr:row>
      <xdr:rowOff>152400</xdr:rowOff>
    </xdr:from>
    <xdr:to>
      <xdr:col>11</xdr:col>
      <xdr:colOff>685800</xdr:colOff>
      <xdr:row>16</xdr:row>
      <xdr:rowOff>114300</xdr:rowOff>
    </xdr:to>
    <xdr:sp macro="" textlink="">
      <xdr:nvSpPr>
        <xdr:cNvPr id="79" name="Rounded Rectangle 78">
          <a:extLst>
            <a:ext uri="{FF2B5EF4-FFF2-40B4-BE49-F238E27FC236}">
              <a16:creationId xmlns:a16="http://schemas.microsoft.com/office/drawing/2014/main" id="{2230BF2D-72C9-BC4E-33BE-AAD444D4BFF5}"/>
            </a:ext>
          </a:extLst>
        </xdr:cNvPr>
        <xdr:cNvSpPr/>
      </xdr:nvSpPr>
      <xdr:spPr>
        <a:xfrm>
          <a:off x="6687394" y="2819400"/>
          <a:ext cx="3078906" cy="342900"/>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Arial" panose="020B0604020202020204" pitchFamily="34" charset="0"/>
              <a:cs typeface="Arial" panose="020B0604020202020204" pitchFamily="34" charset="0"/>
            </a:rPr>
            <a:t>CATEGORY WISE </a:t>
          </a:r>
          <a:r>
            <a:rPr lang="en-US" sz="1600" b="1">
              <a:solidFill>
                <a:schemeClr val="tx1"/>
              </a:solidFill>
              <a:latin typeface="Arial" panose="020B0604020202020204" pitchFamily="34" charset="0"/>
              <a:ea typeface="+mn-ea"/>
              <a:cs typeface="Arial" panose="020B0604020202020204" pitchFamily="34" charset="0"/>
            </a:rPr>
            <a:t>PROFIT</a:t>
          </a:r>
        </a:p>
      </xdr:txBody>
    </xdr:sp>
    <xdr:clientData/>
  </xdr:twoCellAnchor>
  <xdr:twoCellAnchor>
    <xdr:from>
      <xdr:col>15</xdr:col>
      <xdr:colOff>616794</xdr:colOff>
      <xdr:row>15</xdr:row>
      <xdr:rowOff>25400</xdr:rowOff>
    </xdr:from>
    <xdr:to>
      <xdr:col>20</xdr:col>
      <xdr:colOff>444500</xdr:colOff>
      <xdr:row>16</xdr:row>
      <xdr:rowOff>177800</xdr:rowOff>
    </xdr:to>
    <xdr:sp macro="" textlink="">
      <xdr:nvSpPr>
        <xdr:cNvPr id="80" name="Rounded Rectangle 79">
          <a:extLst>
            <a:ext uri="{FF2B5EF4-FFF2-40B4-BE49-F238E27FC236}">
              <a16:creationId xmlns:a16="http://schemas.microsoft.com/office/drawing/2014/main" id="{2B8B1E5C-67CA-8547-6D34-81E2EBBBC6E6}"/>
            </a:ext>
          </a:extLst>
        </xdr:cNvPr>
        <xdr:cNvSpPr/>
      </xdr:nvSpPr>
      <xdr:spPr>
        <a:xfrm>
          <a:off x="12999294" y="2882900"/>
          <a:ext cx="3955206" cy="342900"/>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Arial" panose="020B0604020202020204" pitchFamily="34" charset="0"/>
              <a:cs typeface="Arial" panose="020B0604020202020204" pitchFamily="34" charset="0"/>
            </a:rPr>
            <a:t>CATEGORY</a:t>
          </a:r>
          <a:r>
            <a:rPr lang="en-US" sz="1600" b="1" baseline="0">
              <a:solidFill>
                <a:schemeClr val="tx1"/>
              </a:solidFill>
              <a:latin typeface="Arial" panose="020B0604020202020204" pitchFamily="34" charset="0"/>
              <a:cs typeface="Arial" panose="020B0604020202020204" pitchFamily="34" charset="0"/>
            </a:rPr>
            <a:t> WISE SALES SHARES%</a:t>
          </a:r>
          <a:endParaRPr lang="en-US"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0</xdr:col>
      <xdr:colOff>279400</xdr:colOff>
      <xdr:row>29</xdr:row>
      <xdr:rowOff>152400</xdr:rowOff>
    </xdr:from>
    <xdr:to>
      <xdr:col>20</xdr:col>
      <xdr:colOff>660400</xdr:colOff>
      <xdr:row>45</xdr:row>
      <xdr:rowOff>63500</xdr:rowOff>
    </xdr:to>
    <xdr:grpSp>
      <xdr:nvGrpSpPr>
        <xdr:cNvPr id="88" name="Group 87">
          <a:extLst>
            <a:ext uri="{FF2B5EF4-FFF2-40B4-BE49-F238E27FC236}">
              <a16:creationId xmlns:a16="http://schemas.microsoft.com/office/drawing/2014/main" id="{AF498305-95C1-C034-646F-2919364E9EAD}"/>
            </a:ext>
          </a:extLst>
        </xdr:cNvPr>
        <xdr:cNvGrpSpPr/>
      </xdr:nvGrpSpPr>
      <xdr:grpSpPr>
        <a:xfrm>
          <a:off x="279400" y="5676900"/>
          <a:ext cx="16891000" cy="2959100"/>
          <a:chOff x="279400" y="5676900"/>
          <a:chExt cx="16891000" cy="2959100"/>
        </a:xfrm>
      </xdr:grpSpPr>
      <xdr:sp macro="" textlink="">
        <xdr:nvSpPr>
          <xdr:cNvPr id="75" name="Rounded Rectangle 74">
            <a:extLst>
              <a:ext uri="{FF2B5EF4-FFF2-40B4-BE49-F238E27FC236}">
                <a16:creationId xmlns:a16="http://schemas.microsoft.com/office/drawing/2014/main" id="{FE0C7088-B8A8-F379-E7B3-BED4D8E7FDAA}"/>
              </a:ext>
            </a:extLst>
          </xdr:cNvPr>
          <xdr:cNvSpPr/>
        </xdr:nvSpPr>
        <xdr:spPr>
          <a:xfrm>
            <a:off x="279400" y="5753100"/>
            <a:ext cx="6172200" cy="2882900"/>
          </a:xfrm>
          <a:prstGeom prst="roundRect">
            <a:avLst>
              <a:gd name="adj" fmla="val 5238"/>
            </a:avLst>
          </a:prstGeom>
          <a:gradFill>
            <a:gsLst>
              <a:gs pos="0">
                <a:schemeClr val="accent1">
                  <a:lumMod val="5000"/>
                  <a:lumOff val="95000"/>
                </a:schemeClr>
              </a:gs>
              <a:gs pos="95000">
                <a:schemeClr val="accent1">
                  <a:lumMod val="60000"/>
                  <a:lumOff val="40000"/>
                  <a:alpha val="20000"/>
                </a:schemeClr>
              </a:gs>
            </a:gsLst>
            <a:lin ang="81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sp macro="" textlink="">
        <xdr:nvSpPr>
          <xdr:cNvPr id="76" name="Rounded Rectangle 75">
            <a:extLst>
              <a:ext uri="{FF2B5EF4-FFF2-40B4-BE49-F238E27FC236}">
                <a16:creationId xmlns:a16="http://schemas.microsoft.com/office/drawing/2014/main" id="{C57ECBCB-1EFB-2600-1A5E-669C38A981D4}"/>
              </a:ext>
            </a:extLst>
          </xdr:cNvPr>
          <xdr:cNvSpPr/>
        </xdr:nvSpPr>
        <xdr:spPr>
          <a:xfrm>
            <a:off x="6578600" y="5727700"/>
            <a:ext cx="5397500" cy="2882900"/>
          </a:xfrm>
          <a:prstGeom prst="roundRect">
            <a:avLst>
              <a:gd name="adj" fmla="val 5238"/>
            </a:avLst>
          </a:prstGeom>
          <a:gradFill>
            <a:gsLst>
              <a:gs pos="0">
                <a:schemeClr val="accent1">
                  <a:lumMod val="5000"/>
                  <a:lumOff val="95000"/>
                </a:schemeClr>
              </a:gs>
              <a:gs pos="95000">
                <a:schemeClr val="accent1">
                  <a:lumMod val="60000"/>
                  <a:lumOff val="40000"/>
                  <a:alpha val="10000"/>
                </a:schemeClr>
              </a:gs>
            </a:gsLst>
            <a:lin ang="81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sp macro="" textlink="">
        <xdr:nvSpPr>
          <xdr:cNvPr id="77" name="Rounded Rectangle 76">
            <a:extLst>
              <a:ext uri="{FF2B5EF4-FFF2-40B4-BE49-F238E27FC236}">
                <a16:creationId xmlns:a16="http://schemas.microsoft.com/office/drawing/2014/main" id="{93B7B610-4B70-530A-23AC-C973DFE7E484}"/>
              </a:ext>
            </a:extLst>
          </xdr:cNvPr>
          <xdr:cNvSpPr/>
        </xdr:nvSpPr>
        <xdr:spPr>
          <a:xfrm>
            <a:off x="12128500" y="5676900"/>
            <a:ext cx="5041900" cy="2897534"/>
          </a:xfrm>
          <a:prstGeom prst="roundRect">
            <a:avLst>
              <a:gd name="adj" fmla="val 5238"/>
            </a:avLst>
          </a:prstGeom>
          <a:gradFill>
            <a:gsLst>
              <a:gs pos="0">
                <a:schemeClr val="accent1">
                  <a:lumMod val="5000"/>
                  <a:lumOff val="95000"/>
                </a:schemeClr>
              </a:gs>
              <a:gs pos="95000">
                <a:schemeClr val="accent1">
                  <a:lumMod val="60000"/>
                  <a:lumOff val="40000"/>
                  <a:alpha val="10000"/>
                </a:schemeClr>
              </a:gs>
            </a:gsLst>
            <a:lin ang="81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noFill/>
              <a:latin typeface="+mn-lt"/>
              <a:ea typeface="+mn-ea"/>
              <a:cs typeface="+mn-cs"/>
            </a:endParaRPr>
          </a:p>
        </xdr:txBody>
      </xdr:sp>
    </xdr:grpSp>
    <xdr:clientData/>
  </xdr:twoCellAnchor>
  <xdr:twoCellAnchor>
    <xdr:from>
      <xdr:col>0</xdr:col>
      <xdr:colOff>431800</xdr:colOff>
      <xdr:row>30</xdr:row>
      <xdr:rowOff>165100</xdr:rowOff>
    </xdr:from>
    <xdr:to>
      <xdr:col>4</xdr:col>
      <xdr:colOff>342900</xdr:colOff>
      <xdr:row>32</xdr:row>
      <xdr:rowOff>127000</xdr:rowOff>
    </xdr:to>
    <xdr:sp macro="" textlink="">
      <xdr:nvSpPr>
        <xdr:cNvPr id="81" name="Rounded Rectangle 80">
          <a:extLst>
            <a:ext uri="{FF2B5EF4-FFF2-40B4-BE49-F238E27FC236}">
              <a16:creationId xmlns:a16="http://schemas.microsoft.com/office/drawing/2014/main" id="{6FD3111C-0C46-675A-EAC0-3673AD0FD8FC}"/>
            </a:ext>
          </a:extLst>
        </xdr:cNvPr>
        <xdr:cNvSpPr/>
      </xdr:nvSpPr>
      <xdr:spPr>
        <a:xfrm>
          <a:off x="431800" y="5880100"/>
          <a:ext cx="3213100" cy="342900"/>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Arial" panose="020B0604020202020204" pitchFamily="34" charset="0"/>
              <a:cs typeface="Arial" panose="020B0604020202020204" pitchFamily="34" charset="0"/>
            </a:rPr>
            <a:t>SALES BY STATES</a:t>
          </a:r>
        </a:p>
      </xdr:txBody>
    </xdr:sp>
    <xdr:clientData/>
  </xdr:twoCellAnchor>
  <xdr:twoCellAnchor>
    <xdr:from>
      <xdr:col>8</xdr:col>
      <xdr:colOff>127000</xdr:colOff>
      <xdr:row>30</xdr:row>
      <xdr:rowOff>114300</xdr:rowOff>
    </xdr:from>
    <xdr:to>
      <xdr:col>12</xdr:col>
      <xdr:colOff>304800</xdr:colOff>
      <xdr:row>32</xdr:row>
      <xdr:rowOff>50800</xdr:rowOff>
    </xdr:to>
    <xdr:sp macro="" textlink="">
      <xdr:nvSpPr>
        <xdr:cNvPr id="82" name="Rounded Rectangle 81">
          <a:extLst>
            <a:ext uri="{FF2B5EF4-FFF2-40B4-BE49-F238E27FC236}">
              <a16:creationId xmlns:a16="http://schemas.microsoft.com/office/drawing/2014/main" id="{2DE8F355-85F0-6483-4805-4F0249D4EB00}"/>
            </a:ext>
          </a:extLst>
        </xdr:cNvPr>
        <xdr:cNvSpPr/>
      </xdr:nvSpPr>
      <xdr:spPr>
        <a:xfrm>
          <a:off x="6731000" y="5829300"/>
          <a:ext cx="3479800" cy="317500"/>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Arial" panose="020B0604020202020204" pitchFamily="34" charset="0"/>
              <a:cs typeface="Arial" panose="020B0604020202020204" pitchFamily="34" charset="0"/>
            </a:rPr>
            <a:t>TOP 5</a:t>
          </a:r>
          <a:r>
            <a:rPr lang="en-US" sz="1600" b="1" baseline="0">
              <a:solidFill>
                <a:schemeClr val="tx1"/>
              </a:solidFill>
              <a:latin typeface="Arial" panose="020B0604020202020204" pitchFamily="34" charset="0"/>
              <a:cs typeface="Arial" panose="020B0604020202020204" pitchFamily="34" charset="0"/>
            </a:rPr>
            <a:t> SUBCATEGORIES</a:t>
          </a:r>
          <a:endParaRPr lang="en-US" sz="1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14</xdr:col>
      <xdr:colOff>787400</xdr:colOff>
      <xdr:row>30</xdr:row>
      <xdr:rowOff>88900</xdr:rowOff>
    </xdr:from>
    <xdr:to>
      <xdr:col>16</xdr:col>
      <xdr:colOff>609600</xdr:colOff>
      <xdr:row>32</xdr:row>
      <xdr:rowOff>50800</xdr:rowOff>
    </xdr:to>
    <xdr:sp macro="" textlink="">
      <xdr:nvSpPr>
        <xdr:cNvPr id="83" name="Rounded Rectangle 82">
          <a:extLst>
            <a:ext uri="{FF2B5EF4-FFF2-40B4-BE49-F238E27FC236}">
              <a16:creationId xmlns:a16="http://schemas.microsoft.com/office/drawing/2014/main" id="{D80775A4-7260-3F52-0DC1-0DF25EA7057A}"/>
            </a:ext>
          </a:extLst>
        </xdr:cNvPr>
        <xdr:cNvSpPr/>
      </xdr:nvSpPr>
      <xdr:spPr>
        <a:xfrm>
          <a:off x="12344400" y="5803900"/>
          <a:ext cx="1473200" cy="342900"/>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Arial" panose="020B0604020202020204" pitchFamily="34" charset="0"/>
              <a:cs typeface="Arial" panose="020B0604020202020204" pitchFamily="34" charset="0"/>
            </a:rPr>
            <a:t>FILTERS</a:t>
          </a:r>
        </a:p>
      </xdr:txBody>
    </xdr:sp>
    <xdr:clientData/>
  </xdr:twoCellAnchor>
  <xdr:twoCellAnchor>
    <xdr:from>
      <xdr:col>0</xdr:col>
      <xdr:colOff>342900</xdr:colOff>
      <xdr:row>16</xdr:row>
      <xdr:rowOff>139700</xdr:rowOff>
    </xdr:from>
    <xdr:to>
      <xdr:col>7</xdr:col>
      <xdr:colOff>622300</xdr:colOff>
      <xdr:row>29</xdr:row>
      <xdr:rowOff>152400</xdr:rowOff>
    </xdr:to>
    <xdr:graphicFrame macro="">
      <xdr:nvGraphicFramePr>
        <xdr:cNvPr id="89" name="Chart 88">
          <a:extLst>
            <a:ext uri="{FF2B5EF4-FFF2-40B4-BE49-F238E27FC236}">
              <a16:creationId xmlns:a16="http://schemas.microsoft.com/office/drawing/2014/main" id="{077049A0-03C7-FB4E-9407-D111FAD31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139700</xdr:colOff>
      <xdr:row>16</xdr:row>
      <xdr:rowOff>177800</xdr:rowOff>
    </xdr:from>
    <xdr:to>
      <xdr:col>15</xdr:col>
      <xdr:colOff>88900</xdr:colOff>
      <xdr:row>29</xdr:row>
      <xdr:rowOff>12700</xdr:rowOff>
    </xdr:to>
    <mc:AlternateContent xmlns:mc="http://schemas.openxmlformats.org/markup-compatibility/2006">
      <mc:Choice xmlns:cx1="http://schemas.microsoft.com/office/drawing/2015/9/8/chartex" Requires="cx1">
        <xdr:graphicFrame macro="">
          <xdr:nvGraphicFramePr>
            <xdr:cNvPr id="90" name="Chart 89">
              <a:extLst>
                <a:ext uri="{FF2B5EF4-FFF2-40B4-BE49-F238E27FC236}">
                  <a16:creationId xmlns:a16="http://schemas.microsoft.com/office/drawing/2014/main" id="{FF5AA290-ECDF-8742-8CE6-0C9F13D6BC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743700" y="3225800"/>
              <a:ext cx="5727700" cy="2311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444500</xdr:colOff>
      <xdr:row>17</xdr:row>
      <xdr:rowOff>50800</xdr:rowOff>
    </xdr:from>
    <xdr:to>
      <xdr:col>20</xdr:col>
      <xdr:colOff>533400</xdr:colOff>
      <xdr:row>29</xdr:row>
      <xdr:rowOff>38100</xdr:rowOff>
    </xdr:to>
    <xdr:graphicFrame macro="">
      <xdr:nvGraphicFramePr>
        <xdr:cNvPr id="95" name="Chart 94">
          <a:extLst>
            <a:ext uri="{FF2B5EF4-FFF2-40B4-BE49-F238E27FC236}">
              <a16:creationId xmlns:a16="http://schemas.microsoft.com/office/drawing/2014/main" id="{5570E7FC-3199-8D4E-8E8B-FF297EF6C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419100</xdr:colOff>
      <xdr:row>33</xdr:row>
      <xdr:rowOff>50800</xdr:rowOff>
    </xdr:from>
    <xdr:to>
      <xdr:col>7</xdr:col>
      <xdr:colOff>571500</xdr:colOff>
      <xdr:row>44</xdr:row>
      <xdr:rowOff>152400</xdr:rowOff>
    </xdr:to>
    <mc:AlternateContent xmlns:mc="http://schemas.openxmlformats.org/markup-compatibility/2006">
      <mc:Choice xmlns:cx4="http://schemas.microsoft.com/office/drawing/2016/5/10/chartex" Requires="cx4">
        <xdr:graphicFrame macro="">
          <xdr:nvGraphicFramePr>
            <xdr:cNvPr id="96" name="Chart 95">
              <a:extLst>
                <a:ext uri="{FF2B5EF4-FFF2-40B4-BE49-F238E27FC236}">
                  <a16:creationId xmlns:a16="http://schemas.microsoft.com/office/drawing/2014/main" id="{605E8360-E9B8-BB48-96DC-AAFFA4BF6D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19100" y="6337300"/>
              <a:ext cx="5930900" cy="2197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76200</xdr:colOff>
      <xdr:row>32</xdr:row>
      <xdr:rowOff>114300</xdr:rowOff>
    </xdr:from>
    <xdr:to>
      <xdr:col>14</xdr:col>
      <xdr:colOff>381000</xdr:colOff>
      <xdr:row>44</xdr:row>
      <xdr:rowOff>139700</xdr:rowOff>
    </xdr:to>
    <xdr:graphicFrame macro="">
      <xdr:nvGraphicFramePr>
        <xdr:cNvPr id="97" name="Chart 96">
          <a:extLst>
            <a:ext uri="{FF2B5EF4-FFF2-40B4-BE49-F238E27FC236}">
              <a16:creationId xmlns:a16="http://schemas.microsoft.com/office/drawing/2014/main" id="{1E99BFB3-5697-FF43-8DEE-350C53289B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546100</xdr:colOff>
      <xdr:row>32</xdr:row>
      <xdr:rowOff>139701</xdr:rowOff>
    </xdr:from>
    <xdr:to>
      <xdr:col>16</xdr:col>
      <xdr:colOff>546100</xdr:colOff>
      <xdr:row>44</xdr:row>
      <xdr:rowOff>165101</xdr:rowOff>
    </xdr:to>
    <mc:AlternateContent xmlns:mc="http://schemas.openxmlformats.org/markup-compatibility/2006">
      <mc:Choice xmlns:a14="http://schemas.microsoft.com/office/drawing/2010/main" Requires="a14">
        <xdr:graphicFrame macro="">
          <xdr:nvGraphicFramePr>
            <xdr:cNvPr id="9" name="Year 1">
              <a:extLst>
                <a:ext uri="{FF2B5EF4-FFF2-40B4-BE49-F238E27FC236}">
                  <a16:creationId xmlns:a16="http://schemas.microsoft.com/office/drawing/2014/main" id="{F07FBA84-F784-D842-8947-B89D48CC9AD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103100" y="6235701"/>
              <a:ext cx="1651000" cy="2311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635000</xdr:colOff>
      <xdr:row>32</xdr:row>
      <xdr:rowOff>139701</xdr:rowOff>
    </xdr:from>
    <xdr:to>
      <xdr:col>18</xdr:col>
      <xdr:colOff>571500</xdr:colOff>
      <xdr:row>44</xdr:row>
      <xdr:rowOff>165101</xdr:rowOff>
    </xdr:to>
    <mc:AlternateContent xmlns:mc="http://schemas.openxmlformats.org/markup-compatibility/2006">
      <mc:Choice xmlns:a14="http://schemas.microsoft.com/office/drawing/2010/main" Requires="a14">
        <xdr:graphicFrame macro="">
          <xdr:nvGraphicFramePr>
            <xdr:cNvPr id="10" name="Segment 1">
              <a:extLst>
                <a:ext uri="{FF2B5EF4-FFF2-40B4-BE49-F238E27FC236}">
                  <a16:creationId xmlns:a16="http://schemas.microsoft.com/office/drawing/2014/main" id="{2C8F38BE-EF9D-1A43-89AD-01CFB3C995B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843000" y="6235701"/>
              <a:ext cx="1587500" cy="2311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609600</xdr:colOff>
      <xdr:row>32</xdr:row>
      <xdr:rowOff>127001</xdr:rowOff>
    </xdr:from>
    <xdr:to>
      <xdr:col>20</xdr:col>
      <xdr:colOff>609600</xdr:colOff>
      <xdr:row>44</xdr:row>
      <xdr:rowOff>152401</xdr:rowOff>
    </xdr:to>
    <mc:AlternateContent xmlns:mc="http://schemas.openxmlformats.org/markup-compatibility/2006">
      <mc:Choice xmlns:a14="http://schemas.microsoft.com/office/drawing/2010/main" Requires="a14">
        <xdr:graphicFrame macro="">
          <xdr:nvGraphicFramePr>
            <xdr:cNvPr id="11" name="Region 1">
              <a:extLst>
                <a:ext uri="{FF2B5EF4-FFF2-40B4-BE49-F238E27FC236}">
                  <a16:creationId xmlns:a16="http://schemas.microsoft.com/office/drawing/2014/main" id="{C0CCB29E-A51D-8944-A929-99F9971520E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5468600" y="6223001"/>
              <a:ext cx="1651000" cy="2311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Tandon" refreshedDate="45385.021357291669" createdVersion="8" refreshedVersion="8" minRefreshableVersion="3" recordCount="9994" xr:uid="{76333618-4253-634A-9B87-1123C18710D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2011-01-04"/>
          <s v="Jan"/>
          <s v="Feb"/>
          <s v="Mar"/>
          <s v="Apr"/>
          <s v="May"/>
          <s v="Jun"/>
          <s v="Jul"/>
          <s v="Aug"/>
          <s v="Sep"/>
          <s v="Oct"/>
          <s v="Nov"/>
          <s v="Dec"/>
          <s v="&gt;2015-01-01"/>
        </groupItems>
      </fieldGroup>
    </cacheField>
    <cacheField name="Quarters (Order Date)" numFmtId="0" databaseField="0">
      <fieldGroup base="3">
        <rangePr groupBy="quarters" startDate="2011-01-04T00:00:00" endDate="2015-01-01T00:00:00"/>
        <groupItems count="6">
          <s v="&lt;2011-01-04"/>
          <s v="Qtr1"/>
          <s v="Qtr2"/>
          <s v="Qtr3"/>
          <s v="Qtr4"/>
          <s v="&gt;2015-01-01"/>
        </groupItems>
      </fieldGroup>
    </cacheField>
    <cacheField name="Years (Order Date)"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s>
  <extLst>
    <ext xmlns:x14="http://schemas.microsoft.com/office/spreadsheetml/2009/9/main" uri="{725AE2AE-9491-48be-B2B4-4EB974FC3084}">
      <x14:pivotCacheDefinition pivotCacheId="18611818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x v="0"/>
    <n v="2"/>
    <n v="0"/>
    <n v="41.913600000000002"/>
  </r>
  <r>
    <n v="2"/>
    <s v="CA-2013-152156"/>
    <x v="0"/>
    <x v="0"/>
    <d v="2013-11-12T00:00:00"/>
    <s v="Second Class"/>
    <s v="CG-12520"/>
    <s v="Claire Gute"/>
    <x v="0"/>
    <s v="United States"/>
    <s v="Henderson"/>
    <x v="0"/>
    <n v="42420"/>
    <x v="0"/>
    <s v="FUR-CH-10000454"/>
    <x v="0"/>
    <x v="1"/>
    <s v="Hon Deluxe Fabric Upholstered Stacking Chairs, Rounded Back"/>
    <x v="1"/>
    <n v="3"/>
    <n v="0"/>
    <n v="219.58199999999997"/>
  </r>
  <r>
    <n v="3"/>
    <s v="CA-2013-138688"/>
    <x v="0"/>
    <x v="1"/>
    <d v="2013-06-17T00:00:00"/>
    <s v="Second Class"/>
    <s v="DV-13045"/>
    <s v="Darrin Van Huff"/>
    <x v="1"/>
    <s v="United States"/>
    <s v="Los Angeles"/>
    <x v="1"/>
    <n v="90036"/>
    <x v="1"/>
    <s v="OFF-LA-10000240"/>
    <x v="1"/>
    <x v="2"/>
    <s v="Self-Adhesive Address Labels for Typewriters by Universal"/>
    <x v="2"/>
    <n v="2"/>
    <n v="0"/>
    <n v="6.8713999999999995"/>
  </r>
  <r>
    <n v="4"/>
    <s v="US-2012-108966"/>
    <x v="1"/>
    <x v="2"/>
    <d v="2012-10-18T00:00:00"/>
    <s v="Standard Class"/>
    <s v="SO-20335"/>
    <s v="Sean O'Donnell"/>
    <x v="0"/>
    <s v="United States"/>
    <s v="Fort Lauderdale"/>
    <x v="2"/>
    <n v="33311"/>
    <x v="0"/>
    <s v="FUR-TA-10000577"/>
    <x v="0"/>
    <x v="3"/>
    <s v="Bretford CR4500 Series Slim Rectangular Table"/>
    <x v="3"/>
    <n v="5"/>
    <n v="0.45"/>
    <n v="-383.03100000000006"/>
  </r>
  <r>
    <n v="5"/>
    <s v="US-2012-108966"/>
    <x v="1"/>
    <x v="2"/>
    <d v="2012-10-18T00:00:00"/>
    <s v="Standard Class"/>
    <s v="SO-20335"/>
    <s v="Sean O'Donnell"/>
    <x v="0"/>
    <s v="United States"/>
    <s v="Fort Lauderdale"/>
    <x v="2"/>
    <n v="33311"/>
    <x v="0"/>
    <s v="OFF-ST-10000760"/>
    <x v="1"/>
    <x v="4"/>
    <s v="Eldon Fold 'N Roll Cart System"/>
    <x v="4"/>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x v="5"/>
    <n v="7"/>
    <n v="0"/>
    <n v="14.169399999999996"/>
  </r>
  <r>
    <n v="7"/>
    <s v="CA-2011-115812"/>
    <x v="2"/>
    <x v="3"/>
    <d v="2011-06-14T00:00:00"/>
    <s v="Standard Class"/>
    <s v="BH-11710"/>
    <s v="Brosina Hoffman"/>
    <x v="0"/>
    <s v="United States"/>
    <s v="Los Angeles"/>
    <x v="1"/>
    <n v="90032"/>
    <x v="1"/>
    <s v="OFF-AR-10002833"/>
    <x v="1"/>
    <x v="6"/>
    <s v="Newell 322"/>
    <x v="6"/>
    <n v="4"/>
    <n v="0"/>
    <n v="1.9656000000000002"/>
  </r>
  <r>
    <n v="8"/>
    <s v="CA-2011-115812"/>
    <x v="2"/>
    <x v="3"/>
    <d v="2011-06-14T00:00:00"/>
    <s v="Standard Class"/>
    <s v="BH-11710"/>
    <s v="Brosina Hoffman"/>
    <x v="0"/>
    <s v="United States"/>
    <s v="Los Angeles"/>
    <x v="1"/>
    <n v="90032"/>
    <x v="1"/>
    <s v="TEC-PH-10002275"/>
    <x v="2"/>
    <x v="7"/>
    <s v="Mitel 5320 IP Phone VoIP phone"/>
    <x v="7"/>
    <n v="6"/>
    <n v="0.2"/>
    <n v="90.715200000000038"/>
  </r>
  <r>
    <n v="9"/>
    <s v="CA-2011-115812"/>
    <x v="2"/>
    <x v="3"/>
    <d v="2011-06-14T00:00:00"/>
    <s v="Standard Class"/>
    <s v="BH-11710"/>
    <s v="Brosina Hoffman"/>
    <x v="0"/>
    <s v="United States"/>
    <s v="Los Angeles"/>
    <x v="1"/>
    <n v="90032"/>
    <x v="1"/>
    <s v="OFF-BI-10003910"/>
    <x v="1"/>
    <x v="8"/>
    <s v="DXL Angle-View Binders with Locking Rings by Samsill"/>
    <x v="8"/>
    <n v="3"/>
    <n v="0.2"/>
    <n v="5.7824999999999998"/>
  </r>
  <r>
    <n v="10"/>
    <s v="CA-2011-115812"/>
    <x v="2"/>
    <x v="3"/>
    <d v="2011-06-14T00:00:00"/>
    <s v="Standard Class"/>
    <s v="BH-11710"/>
    <s v="Brosina Hoffman"/>
    <x v="0"/>
    <s v="United States"/>
    <s v="Los Angeles"/>
    <x v="1"/>
    <n v="90032"/>
    <x v="1"/>
    <s v="OFF-AP-10002892"/>
    <x v="1"/>
    <x v="9"/>
    <s v="Belkin F5C206VTEL 6 Outlet Surge"/>
    <x v="9"/>
    <n v="5"/>
    <n v="0"/>
    <n v="34.469999999999992"/>
  </r>
  <r>
    <n v="11"/>
    <s v="CA-2011-115812"/>
    <x v="2"/>
    <x v="3"/>
    <d v="2011-06-14T00:00:00"/>
    <s v="Standard Class"/>
    <s v="BH-11710"/>
    <s v="Brosina Hoffman"/>
    <x v="0"/>
    <s v="United States"/>
    <s v="Los Angeles"/>
    <x v="1"/>
    <n v="90032"/>
    <x v="1"/>
    <s v="FUR-TA-10001539"/>
    <x v="0"/>
    <x v="3"/>
    <s v="Chromcraft Rectangular Conference Tables"/>
    <x v="10"/>
    <n v="9"/>
    <n v="0.2"/>
    <n v="85.309199999999805"/>
  </r>
  <r>
    <n v="12"/>
    <s v="CA-2011-115812"/>
    <x v="2"/>
    <x v="3"/>
    <d v="2011-06-14T00:00:00"/>
    <s v="Standard Class"/>
    <s v="BH-11710"/>
    <s v="Brosina Hoffman"/>
    <x v="0"/>
    <s v="United States"/>
    <s v="Los Angeles"/>
    <x v="1"/>
    <n v="90032"/>
    <x v="1"/>
    <s v="TEC-PH-10002033"/>
    <x v="2"/>
    <x v="7"/>
    <s v="Konftel 250 Conference phone - Charcoal black"/>
    <x v="11"/>
    <n v="4"/>
    <n v="0.2"/>
    <n v="68.356800000000021"/>
  </r>
  <r>
    <n v="13"/>
    <s v="CA-2014-114412"/>
    <x v="3"/>
    <x v="4"/>
    <d v="2014-04-21T00:00:00"/>
    <s v="Standard Class"/>
    <s v="AA-10480"/>
    <s v="Andrew Allen"/>
    <x v="0"/>
    <s v="United States"/>
    <s v="Concord"/>
    <x v="3"/>
    <n v="28027"/>
    <x v="0"/>
    <s v="OFF-PA-10002365"/>
    <x v="1"/>
    <x v="10"/>
    <s v="Xerox 1967"/>
    <x v="12"/>
    <n v="3"/>
    <n v="0.2"/>
    <n v="5.4432"/>
  </r>
  <r>
    <n v="14"/>
    <s v="CA-2013-161389"/>
    <x v="0"/>
    <x v="5"/>
    <d v="2013-12-11T00:00:00"/>
    <s v="Standard Class"/>
    <s v="IM-15070"/>
    <s v="Irene Maddox"/>
    <x v="0"/>
    <s v="United States"/>
    <s v="Seattle"/>
    <x v="4"/>
    <n v="98103"/>
    <x v="1"/>
    <s v="OFF-BI-10003656"/>
    <x v="1"/>
    <x v="8"/>
    <s v="Fellowes PB200 Plastic Comb Binding Machine"/>
    <x v="13"/>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x v="14"/>
    <n v="5"/>
    <n v="0.8"/>
    <n v="-123.858"/>
  </r>
  <r>
    <n v="16"/>
    <s v="US-2012-118983"/>
    <x v="1"/>
    <x v="6"/>
    <d v="2012-11-26T00:00:00"/>
    <s v="Standard Class"/>
    <s v="HP-14815"/>
    <s v="Harold Pawlan"/>
    <x v="2"/>
    <s v="United States"/>
    <s v="Fort Worth"/>
    <x v="5"/>
    <n v="76106"/>
    <x v="2"/>
    <s v="OFF-BI-10000756"/>
    <x v="1"/>
    <x v="8"/>
    <s v="Storex DuraTech Recycled Plastic Frosted Binders"/>
    <x v="15"/>
    <n v="3"/>
    <n v="0.8"/>
    <n v="-3.8160000000000016"/>
  </r>
  <r>
    <n v="17"/>
    <s v="CA-2011-105893"/>
    <x v="2"/>
    <x v="7"/>
    <d v="2011-11-18T00:00:00"/>
    <s v="Standard Class"/>
    <s v="PK-19075"/>
    <s v="Pete Kriz"/>
    <x v="0"/>
    <s v="United States"/>
    <s v="Madison"/>
    <x v="6"/>
    <n v="53711"/>
    <x v="2"/>
    <s v="OFF-ST-10004186"/>
    <x v="1"/>
    <x v="4"/>
    <s v="Stur-D-Stor Shelving, Vertical 5-Shelf: 72&quot;H x 36&quot;W x 18 1/2&quot;D"/>
    <x v="16"/>
    <n v="6"/>
    <n v="0"/>
    <n v="13.317599999999999"/>
  </r>
  <r>
    <n v="18"/>
    <s v="CA-2011-167164"/>
    <x v="2"/>
    <x v="8"/>
    <d v="2011-05-15T00:00:00"/>
    <s v="Second Class"/>
    <s v="AG-10270"/>
    <s v="Alejandro Grove"/>
    <x v="0"/>
    <s v="United States"/>
    <s v="West Jordan"/>
    <x v="7"/>
    <n v="84084"/>
    <x v="1"/>
    <s v="OFF-ST-10000107"/>
    <x v="1"/>
    <x v="4"/>
    <s v="Fellowes Super Stor/Drawer"/>
    <x v="17"/>
    <n v="2"/>
    <n v="0"/>
    <n v="9.9899999999999949"/>
  </r>
  <r>
    <n v="19"/>
    <s v="CA-2011-143336"/>
    <x v="2"/>
    <x v="9"/>
    <d v="2011-09-01T00:00:00"/>
    <s v="Second Class"/>
    <s v="ZD-21925"/>
    <s v="Zuschuss Donatelli"/>
    <x v="0"/>
    <s v="United States"/>
    <s v="San Francisco"/>
    <x v="1"/>
    <n v="94109"/>
    <x v="1"/>
    <s v="OFF-AR-10003056"/>
    <x v="1"/>
    <x v="6"/>
    <s v="Newell 341"/>
    <x v="18"/>
    <n v="2"/>
    <n v="0"/>
    <n v="2.4823999999999993"/>
  </r>
  <r>
    <n v="20"/>
    <s v="CA-2011-143336"/>
    <x v="2"/>
    <x v="9"/>
    <d v="2011-09-01T00:00:00"/>
    <s v="Second Class"/>
    <s v="ZD-21925"/>
    <s v="Zuschuss Donatelli"/>
    <x v="0"/>
    <s v="United States"/>
    <s v="San Francisco"/>
    <x v="1"/>
    <n v="94109"/>
    <x v="1"/>
    <s v="TEC-PH-10001949"/>
    <x v="2"/>
    <x v="7"/>
    <s v="Cisco SPA 501G IP Phone"/>
    <x v="19"/>
    <n v="3"/>
    <n v="0.2"/>
    <n v="16.010999999999981"/>
  </r>
  <r>
    <n v="21"/>
    <s v="CA-2011-143336"/>
    <x v="2"/>
    <x v="9"/>
    <d v="2011-09-01T00:00:00"/>
    <s v="Second Class"/>
    <s v="ZD-21925"/>
    <s v="Zuschuss Donatelli"/>
    <x v="0"/>
    <s v="United States"/>
    <s v="San Francisco"/>
    <x v="1"/>
    <n v="94109"/>
    <x v="1"/>
    <s v="OFF-BI-10002215"/>
    <x v="1"/>
    <x v="8"/>
    <s v="Wilson Jones Hanging View Binder, White, 1&quot;"/>
    <x v="20"/>
    <n v="4"/>
    <n v="0.2"/>
    <n v="7.3839999999999986"/>
  </r>
  <r>
    <n v="22"/>
    <s v="CA-2013-137330"/>
    <x v="0"/>
    <x v="10"/>
    <d v="2013-12-14T00:00:00"/>
    <s v="Standard Class"/>
    <s v="KB-16585"/>
    <s v="Ken Black"/>
    <x v="1"/>
    <s v="United States"/>
    <s v="Fremont"/>
    <x v="8"/>
    <n v="68025"/>
    <x v="2"/>
    <s v="OFF-AR-10000246"/>
    <x v="1"/>
    <x v="6"/>
    <s v="Newell 318"/>
    <x v="21"/>
    <n v="7"/>
    <n v="0"/>
    <n v="5.0595999999999997"/>
  </r>
  <r>
    <n v="23"/>
    <s v="CA-2013-137330"/>
    <x v="0"/>
    <x v="10"/>
    <d v="2013-12-14T00:00:00"/>
    <s v="Standard Class"/>
    <s v="KB-16585"/>
    <s v="Ken Black"/>
    <x v="1"/>
    <s v="United States"/>
    <s v="Fremont"/>
    <x v="8"/>
    <n v="68025"/>
    <x v="2"/>
    <s v="OFF-AP-10001492"/>
    <x v="1"/>
    <x v="9"/>
    <s v="Acco Six-Outlet Power Strip, 4' Cord Length"/>
    <x v="22"/>
    <n v="7"/>
    <n v="0"/>
    <n v="15.688400000000001"/>
  </r>
  <r>
    <n v="24"/>
    <s v="US-2014-156909"/>
    <x v="3"/>
    <x v="11"/>
    <d v="2014-07-19T00:00:00"/>
    <s v="Second Class"/>
    <s v="SF-20065"/>
    <s v="Sandra Flanagan"/>
    <x v="0"/>
    <s v="United States"/>
    <s v="Philadelphia"/>
    <x v="9"/>
    <n v="19140"/>
    <x v="3"/>
    <s v="FUR-CH-10002774"/>
    <x v="0"/>
    <x v="1"/>
    <s v="Global Deluxe Stacking Chair, Gray"/>
    <x v="23"/>
    <n v="2"/>
    <n v="0.3"/>
    <n v="-1.0196000000000005"/>
  </r>
  <r>
    <n v="25"/>
    <s v="CA-2012-106320"/>
    <x v="1"/>
    <x v="12"/>
    <d v="2012-09-30T00:00:00"/>
    <s v="Standard Class"/>
    <s v="EB-13870"/>
    <s v="Emily Burns"/>
    <x v="0"/>
    <s v="United States"/>
    <s v="Orem"/>
    <x v="7"/>
    <n v="84057"/>
    <x v="1"/>
    <s v="FUR-TA-10000577"/>
    <x v="0"/>
    <x v="3"/>
    <s v="Bretford CR4500 Series Slim Rectangular Table"/>
    <x v="24"/>
    <n v="3"/>
    <n v="0"/>
    <n v="240.26490000000001"/>
  </r>
  <r>
    <n v="26"/>
    <s v="CA-2013-121755"/>
    <x v="0"/>
    <x v="13"/>
    <d v="2013-01-20T00:00:00"/>
    <s v="Second Class"/>
    <s v="EH-13945"/>
    <s v="Eric Hoffmann"/>
    <x v="0"/>
    <s v="United States"/>
    <s v="Los Angeles"/>
    <x v="1"/>
    <n v="90049"/>
    <x v="1"/>
    <s v="OFF-BI-10001634"/>
    <x v="1"/>
    <x v="8"/>
    <s v="Wilson Jones Active Use Binders"/>
    <x v="25"/>
    <n v="2"/>
    <n v="0.2"/>
    <n v="4.2224000000000004"/>
  </r>
  <r>
    <n v="27"/>
    <s v="CA-2013-121755"/>
    <x v="0"/>
    <x v="13"/>
    <d v="2013-01-20T00:00:00"/>
    <s v="Second Class"/>
    <s v="EH-13945"/>
    <s v="Eric Hoffmann"/>
    <x v="0"/>
    <s v="United States"/>
    <s v="Los Angeles"/>
    <x v="1"/>
    <n v="90049"/>
    <x v="1"/>
    <s v="TEC-AC-10003027"/>
    <x v="2"/>
    <x v="11"/>
    <s v="Imation 8GB Mini TravelDrive USB 2.0 Flash Drive"/>
    <x v="26"/>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x v="27"/>
    <n v="7"/>
    <n v="0.5"/>
    <n v="-1665.0522000000001"/>
  </r>
  <r>
    <n v="29"/>
    <s v="US-2012-150630"/>
    <x v="1"/>
    <x v="14"/>
    <d v="2012-09-21T00:00:00"/>
    <s v="Standard Class"/>
    <s v="TB-21520"/>
    <s v="Tracy Blumstein"/>
    <x v="0"/>
    <s v="United States"/>
    <s v="Philadelphia"/>
    <x v="9"/>
    <n v="19140"/>
    <x v="3"/>
    <s v="OFF-BI-10000474"/>
    <x v="1"/>
    <x v="8"/>
    <s v="Avery Recycled Flexi-View Covers for Binding Systems"/>
    <x v="28"/>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x v="29"/>
    <n v="3"/>
    <n v="0.2"/>
    <n v="15.524999999999991"/>
  </r>
  <r>
    <n v="31"/>
    <s v="US-2012-150630"/>
    <x v="1"/>
    <x v="14"/>
    <d v="2012-09-21T00:00:00"/>
    <s v="Standard Class"/>
    <s v="TB-21520"/>
    <s v="Tracy Blumstein"/>
    <x v="0"/>
    <s v="United States"/>
    <s v="Philadelphia"/>
    <x v="9"/>
    <n v="19140"/>
    <x v="3"/>
    <s v="OFF-EN-10001509"/>
    <x v="1"/>
    <x v="12"/>
    <s v="Poly String Tie Envelopes"/>
    <x v="30"/>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x v="31"/>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s v="US-2012-150630"/>
    <x v="1"/>
    <x v="14"/>
    <d v="2012-09-21T00:00:00"/>
    <s v="Standard Class"/>
    <s v="TB-21520"/>
    <s v="Tracy Blumstein"/>
    <x v="0"/>
    <s v="United States"/>
    <s v="Philadelphia"/>
    <x v="9"/>
    <n v="19140"/>
    <x v="3"/>
    <s v="OFF-AR-10001683"/>
    <x v="1"/>
    <x v="6"/>
    <s v="Lumber Crayons"/>
    <x v="33"/>
    <n v="2"/>
    <n v="0.2"/>
    <n v="3.5460000000000007"/>
  </r>
  <r>
    <n v="35"/>
    <s v="CA-2014-107727"/>
    <x v="3"/>
    <x v="15"/>
    <d v="2014-10-24T00:00:00"/>
    <s v="Second Class"/>
    <s v="MA-17560"/>
    <s v="Matt Abelman"/>
    <x v="2"/>
    <s v="United States"/>
    <s v="Houston"/>
    <x v="5"/>
    <n v="77095"/>
    <x v="2"/>
    <s v="OFF-PA-10000249"/>
    <x v="1"/>
    <x v="10"/>
    <s v="Staples"/>
    <x v="34"/>
    <n v="3"/>
    <n v="0.2"/>
    <n v="9.9467999999999979"/>
  </r>
  <r>
    <n v="36"/>
    <s v="CA-2013-117590"/>
    <x v="0"/>
    <x v="16"/>
    <d v="2013-12-11T00:00:00"/>
    <s v="First Class"/>
    <s v="GH-14485"/>
    <s v="Gene Hale"/>
    <x v="1"/>
    <s v="United States"/>
    <s v="Richardson"/>
    <x v="5"/>
    <n v="75080"/>
    <x v="2"/>
    <s v="TEC-PH-10004977"/>
    <x v="2"/>
    <x v="7"/>
    <s v="GE 30524EE4"/>
    <x v="35"/>
    <n v="7"/>
    <n v="0.2"/>
    <n v="123.47369999999989"/>
  </r>
  <r>
    <n v="37"/>
    <s v="CA-2013-117590"/>
    <x v="0"/>
    <x v="16"/>
    <d v="2013-12-11T00:00:00"/>
    <s v="First Class"/>
    <s v="GH-14485"/>
    <s v="Gene Hale"/>
    <x v="1"/>
    <s v="United States"/>
    <s v="Richardson"/>
    <x v="5"/>
    <n v="75080"/>
    <x v="2"/>
    <s v="FUR-FU-10003664"/>
    <x v="0"/>
    <x v="5"/>
    <s v="Electrix Architect's Clamp-On Swing Arm Lamp, Black"/>
    <x v="36"/>
    <n v="5"/>
    <n v="0.6"/>
    <n v="-147.96300000000002"/>
  </r>
  <r>
    <n v="38"/>
    <s v="CA-2012-117415"/>
    <x v="1"/>
    <x v="17"/>
    <d v="2012-12-31T00:00:00"/>
    <s v="Standard Class"/>
    <s v="SN-20710"/>
    <s v="Steve Nguyen"/>
    <x v="2"/>
    <s v="United States"/>
    <s v="Houston"/>
    <x v="5"/>
    <n v="77041"/>
    <x v="2"/>
    <s v="OFF-EN-10002986"/>
    <x v="1"/>
    <x v="12"/>
    <s v="#10-4 1/8&quot; x 9 1/2&quot; Premium Diagonal Seam Envelopes"/>
    <x v="37"/>
    <n v="9"/>
    <n v="0.2"/>
    <n v="35.414999999999999"/>
  </r>
  <r>
    <n v="39"/>
    <s v="CA-2012-117415"/>
    <x v="1"/>
    <x v="17"/>
    <d v="2012-12-31T00:00:00"/>
    <s v="Standard Class"/>
    <s v="SN-20710"/>
    <s v="Steve Nguyen"/>
    <x v="2"/>
    <s v="United States"/>
    <s v="Houston"/>
    <x v="5"/>
    <n v="77041"/>
    <x v="2"/>
    <s v="FUR-BO-10002545"/>
    <x v="0"/>
    <x v="0"/>
    <s v="Atlantic Metals Mobile 3-Shelf Bookcases, Custom Colors"/>
    <x v="38"/>
    <n v="3"/>
    <n v="0.32"/>
    <n v="-46.976400000000012"/>
  </r>
  <r>
    <n v="40"/>
    <s v="CA-2012-117415"/>
    <x v="1"/>
    <x v="17"/>
    <d v="2012-12-31T00:00:00"/>
    <s v="Standard Class"/>
    <s v="SN-20710"/>
    <s v="Steve Nguyen"/>
    <x v="2"/>
    <s v="United States"/>
    <s v="Houston"/>
    <x v="5"/>
    <n v="77041"/>
    <x v="2"/>
    <s v="FUR-CH-10004218"/>
    <x v="0"/>
    <x v="1"/>
    <s v="Global Fabric Manager's Chair, Dark Gray"/>
    <x v="39"/>
    <n v="3"/>
    <n v="0.3"/>
    <n v="-15.146999999999991"/>
  </r>
  <r>
    <n v="41"/>
    <s v="CA-2012-117415"/>
    <x v="1"/>
    <x v="17"/>
    <d v="2012-12-31T00:00:00"/>
    <s v="Standard Class"/>
    <s v="SN-20710"/>
    <s v="Steve Nguyen"/>
    <x v="2"/>
    <s v="United States"/>
    <s v="Houston"/>
    <x v="5"/>
    <n v="77041"/>
    <x v="2"/>
    <s v="TEC-PH-10000486"/>
    <x v="2"/>
    <x v="7"/>
    <s v="Plantronics HL10 Handset Lifter"/>
    <x v="40"/>
    <n v="4"/>
    <n v="0.2"/>
    <n v="41.756399999999957"/>
  </r>
  <r>
    <n v="42"/>
    <s v="CA-2014-120999"/>
    <x v="3"/>
    <x v="18"/>
    <d v="2014-09-16T00:00:00"/>
    <s v="Standard Class"/>
    <s v="LC-16930"/>
    <s v="Linda Cazamias"/>
    <x v="1"/>
    <s v="United States"/>
    <s v="Naperville"/>
    <x v="10"/>
    <n v="60540"/>
    <x v="2"/>
    <s v="TEC-PH-10004093"/>
    <x v="2"/>
    <x v="7"/>
    <s v="Panasonic Kx-TS550"/>
    <x v="41"/>
    <n v="4"/>
    <n v="0.2"/>
    <n v="16.556399999999996"/>
  </r>
  <r>
    <n v="43"/>
    <s v="CA-2013-101343"/>
    <x v="0"/>
    <x v="19"/>
    <d v="2013-07-23T00:00:00"/>
    <s v="Standard Class"/>
    <s v="RA-19885"/>
    <s v="Ruben Ausman"/>
    <x v="1"/>
    <s v="United States"/>
    <s v="Los Angeles"/>
    <x v="1"/>
    <n v="90049"/>
    <x v="1"/>
    <s v="OFF-ST-10003479"/>
    <x v="1"/>
    <x v="4"/>
    <s v="Eldon Base for stackable storage shelf, platinum"/>
    <x v="42"/>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x v="43"/>
    <n v="2"/>
    <n v="0.2"/>
    <n v="9.5616000000000092"/>
  </r>
  <r>
    <n v="45"/>
    <s v="CA-2013-118255"/>
    <x v="0"/>
    <x v="21"/>
    <d v="2013-03-14T00:00:00"/>
    <s v="First Class"/>
    <s v="ON-18715"/>
    <s v="Odella Nelson"/>
    <x v="1"/>
    <s v="United States"/>
    <s v="Eagan"/>
    <x v="11"/>
    <n v="55122"/>
    <x v="2"/>
    <s v="TEC-AC-10000171"/>
    <x v="2"/>
    <x v="11"/>
    <s v="Verbatim 25 GB 6x Blu-ray Single Layer Recordable Disc, 25/Pack"/>
    <x v="44"/>
    <n v="2"/>
    <n v="0"/>
    <n v="19.7714"/>
  </r>
  <r>
    <n v="46"/>
    <s v="CA-2013-118255"/>
    <x v="0"/>
    <x v="21"/>
    <d v="2013-03-14T00:00:00"/>
    <s v="First Class"/>
    <s v="ON-18715"/>
    <s v="Odella Nelson"/>
    <x v="1"/>
    <s v="United States"/>
    <s v="Eagan"/>
    <x v="11"/>
    <n v="55122"/>
    <x v="2"/>
    <s v="OFF-BI-10003291"/>
    <x v="1"/>
    <x v="8"/>
    <s v="Wilson Jones Leather-Like Binders with DublLock Round Rings"/>
    <x v="45"/>
    <n v="2"/>
    <n v="0"/>
    <n v="8.2061999999999991"/>
  </r>
  <r>
    <n v="47"/>
    <s v="CA-2011-146703"/>
    <x v="2"/>
    <x v="22"/>
    <d v="2011-10-25T00:00:00"/>
    <s v="Second Class"/>
    <s v="PO-18865"/>
    <s v="Patrick O'Donnell"/>
    <x v="0"/>
    <s v="United States"/>
    <s v="Westland"/>
    <x v="12"/>
    <n v="48185"/>
    <x v="2"/>
    <s v="OFF-ST-10001713"/>
    <x v="1"/>
    <x v="4"/>
    <s v="Gould Plastics 9-Pocket Panel Bin, 18-3/8w x 5-1/4d x 20-1/2h, Black"/>
    <x v="46"/>
    <n v="4"/>
    <n v="0"/>
    <n v="8.4783999999999935"/>
  </r>
  <r>
    <n v="48"/>
    <s v="CA-2013-169194"/>
    <x v="0"/>
    <x v="23"/>
    <d v="2013-06-26T00:00:00"/>
    <s v="Standard Class"/>
    <s v="LH-16900"/>
    <s v="Lena Hernandez"/>
    <x v="0"/>
    <s v="United States"/>
    <s v="Dover"/>
    <x v="13"/>
    <n v="19901"/>
    <x v="3"/>
    <s v="TEC-AC-10002167"/>
    <x v="2"/>
    <x v="11"/>
    <s v="Imation 8gb Micro Traveldrive Usb 2.0 Flash Drive"/>
    <x v="47"/>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s v="CA-2012-115742"/>
    <x v="1"/>
    <x v="24"/>
    <d v="2012-04-22T00:00:00"/>
    <s v="Standard Class"/>
    <s v="DP-13000"/>
    <s v="Darren Powers"/>
    <x v="0"/>
    <s v="United States"/>
    <s v="New Albany"/>
    <x v="14"/>
    <n v="47150"/>
    <x v="2"/>
    <s v="OFF-BI-10004410"/>
    <x v="1"/>
    <x v="8"/>
    <s v="C-Line Peel &amp; Stick Add-On Filing Pockets, 8-3/4 x 5-1/8, 10/Pack"/>
    <x v="49"/>
    <n v="6"/>
    <n v="0"/>
    <n v="17.9634"/>
  </r>
  <r>
    <n v="51"/>
    <s v="CA-2012-115742"/>
    <x v="1"/>
    <x v="24"/>
    <d v="2012-04-22T00:00:00"/>
    <s v="Standard Class"/>
    <s v="DP-13000"/>
    <s v="Darren Powers"/>
    <x v="0"/>
    <s v="United States"/>
    <s v="New Albany"/>
    <x v="14"/>
    <n v="47150"/>
    <x v="2"/>
    <s v="OFF-LA-10002762"/>
    <x v="1"/>
    <x v="2"/>
    <s v="Avery 485"/>
    <x v="50"/>
    <n v="6"/>
    <n v="0"/>
    <n v="35.334599999999995"/>
  </r>
  <r>
    <n v="52"/>
    <s v="CA-2012-115742"/>
    <x v="1"/>
    <x v="24"/>
    <d v="2012-04-22T00:00:00"/>
    <s v="Standard Class"/>
    <s v="DP-13000"/>
    <s v="Darren Powers"/>
    <x v="0"/>
    <s v="United States"/>
    <s v="New Albany"/>
    <x v="14"/>
    <n v="47150"/>
    <x v="2"/>
    <s v="FUR-FU-10001706"/>
    <x v="0"/>
    <x v="5"/>
    <s v="Longer-Life Soft White Bulbs"/>
    <x v="51"/>
    <n v="2"/>
    <n v="0"/>
    <n v="2.9567999999999999"/>
  </r>
  <r>
    <n v="53"/>
    <s v="CA-2012-115742"/>
    <x v="1"/>
    <x v="24"/>
    <d v="2012-04-22T00:00:00"/>
    <s v="Standard Class"/>
    <s v="DP-13000"/>
    <s v="Darren Powers"/>
    <x v="0"/>
    <s v="United States"/>
    <s v="New Albany"/>
    <x v="14"/>
    <n v="47150"/>
    <x v="2"/>
    <s v="FUR-CH-10003061"/>
    <x v="0"/>
    <x v="1"/>
    <s v="Global Leather Task Chair, Black"/>
    <x v="52"/>
    <n v="1"/>
    <n v="0"/>
    <n v="17.098099999999988"/>
  </r>
  <r>
    <n v="54"/>
    <s v="CA-2013-105816"/>
    <x v="0"/>
    <x v="25"/>
    <d v="2013-12-18T00:00:00"/>
    <s v="Standard Class"/>
    <s v="JM-15265"/>
    <s v="Janet Molinari"/>
    <x v="1"/>
    <s v="United States"/>
    <s v="New York City"/>
    <x v="15"/>
    <n v="10024"/>
    <x v="3"/>
    <s v="OFF-FA-10000304"/>
    <x v="1"/>
    <x v="13"/>
    <s v="Advantus Push Pins"/>
    <x v="53"/>
    <n v="7"/>
    <n v="0"/>
    <n v="6.2566000000000006"/>
  </r>
  <r>
    <n v="55"/>
    <s v="CA-2013-105816"/>
    <x v="0"/>
    <x v="25"/>
    <d v="2013-12-18T00:00:00"/>
    <s v="Standard Class"/>
    <s v="JM-15265"/>
    <s v="Janet Molinari"/>
    <x v="1"/>
    <s v="United States"/>
    <s v="New York City"/>
    <x v="15"/>
    <n v="10024"/>
    <x v="3"/>
    <s v="TEC-PH-10002447"/>
    <x v="2"/>
    <x v="7"/>
    <s v="AT&amp;T CL83451 4-Handset Telephone"/>
    <x v="54"/>
    <n v="5"/>
    <n v="0"/>
    <n v="298.68549999999999"/>
  </r>
  <r>
    <n v="56"/>
    <s v="CA-2013-111682"/>
    <x v="0"/>
    <x v="26"/>
    <d v="2013-06-19T00:00:00"/>
    <s v="First Class"/>
    <s v="TB-21055"/>
    <s v="Ted Butterfield"/>
    <x v="0"/>
    <s v="United States"/>
    <s v="Troy"/>
    <x v="15"/>
    <n v="12180"/>
    <x v="3"/>
    <s v="OFF-ST-10000604"/>
    <x v="1"/>
    <x v="4"/>
    <s v="Home/Office Personal File Carts"/>
    <x v="55"/>
    <n v="6"/>
    <n v="0"/>
    <n v="52.139999999999986"/>
  </r>
  <r>
    <n v="57"/>
    <s v="CA-2013-111682"/>
    <x v="0"/>
    <x v="26"/>
    <d v="2013-06-19T00:00:00"/>
    <s v="First Class"/>
    <s v="TB-21055"/>
    <s v="Ted Butterfield"/>
    <x v="0"/>
    <s v="United States"/>
    <s v="Troy"/>
    <x v="15"/>
    <n v="12180"/>
    <x v="3"/>
    <s v="OFF-PA-10001569"/>
    <x v="1"/>
    <x v="10"/>
    <s v="Xerox 232"/>
    <x v="56"/>
    <n v="5"/>
    <n v="0"/>
    <n v="15.552000000000001"/>
  </r>
  <r>
    <n v="58"/>
    <s v="CA-2013-111682"/>
    <x v="0"/>
    <x v="26"/>
    <d v="2013-06-19T00:00:00"/>
    <s v="First Class"/>
    <s v="TB-21055"/>
    <s v="Ted Butterfield"/>
    <x v="0"/>
    <s v="United States"/>
    <s v="Troy"/>
    <x v="15"/>
    <n v="12180"/>
    <x v="3"/>
    <s v="FUR-CH-10003968"/>
    <x v="0"/>
    <x v="1"/>
    <s v="Novimex Turbo Task Chair"/>
    <x v="57"/>
    <n v="5"/>
    <n v="0.1"/>
    <n v="7.0980000000000061"/>
  </r>
  <r>
    <n v="59"/>
    <s v="CA-2013-111682"/>
    <x v="0"/>
    <x v="26"/>
    <d v="2013-06-19T00:00:00"/>
    <s v="First Class"/>
    <s v="TB-21055"/>
    <s v="Ted Butterfield"/>
    <x v="0"/>
    <s v="United States"/>
    <s v="Troy"/>
    <x v="15"/>
    <n v="12180"/>
    <x v="3"/>
    <s v="OFF-PA-10000587"/>
    <x v="1"/>
    <x v="10"/>
    <s v="Array Parchment Paper, Assorted Colors"/>
    <x v="58"/>
    <n v="2"/>
    <n v="0"/>
    <n v="6.9888000000000003"/>
  </r>
  <r>
    <n v="60"/>
    <s v="CA-2013-111682"/>
    <x v="0"/>
    <x v="26"/>
    <d v="2013-06-19T00:00:00"/>
    <s v="First Class"/>
    <s v="TB-21055"/>
    <s v="Ted Butterfield"/>
    <x v="0"/>
    <s v="United States"/>
    <s v="Troy"/>
    <x v="15"/>
    <n v="12180"/>
    <x v="3"/>
    <s v="TEC-AC-10002167"/>
    <x v="2"/>
    <x v="11"/>
    <s v="Imation 8gb Micro Traveldrive Usb 2.0 Flash Drive"/>
    <x v="59"/>
    <n v="2"/>
    <n v="0"/>
    <n v="3.3000000000000007"/>
  </r>
  <r>
    <n v="61"/>
    <s v="CA-2013-111682"/>
    <x v="0"/>
    <x v="26"/>
    <d v="2013-06-19T00:00:00"/>
    <s v="First Class"/>
    <s v="TB-21055"/>
    <s v="Ted Butterfield"/>
    <x v="0"/>
    <s v="United States"/>
    <s v="Troy"/>
    <x v="15"/>
    <n v="12180"/>
    <x v="3"/>
    <s v="OFF-BI-10001460"/>
    <x v="1"/>
    <x v="8"/>
    <s v="Plastic Binding Combs"/>
    <x v="60"/>
    <n v="4"/>
    <n v="0.2"/>
    <n v="16.361999999999998"/>
  </r>
  <r>
    <n v="62"/>
    <s v="CA-2013-111682"/>
    <x v="0"/>
    <x v="26"/>
    <d v="2013-06-19T00:00:00"/>
    <s v="First Class"/>
    <s v="TB-21055"/>
    <s v="Ted Butterfield"/>
    <x v="0"/>
    <s v="United States"/>
    <s v="Troy"/>
    <x v="15"/>
    <n v="12180"/>
    <x v="3"/>
    <s v="OFF-AR-10001868"/>
    <x v="1"/>
    <x v="6"/>
    <s v="Prang Dustless Chalk Sticks"/>
    <x v="61"/>
    <n v="1"/>
    <n v="0"/>
    <n v="0.84"/>
  </r>
  <r>
    <n v="63"/>
    <s v="CA-2012-135545"/>
    <x v="1"/>
    <x v="27"/>
    <d v="2012-11-30T00:00:00"/>
    <s v="Standard Class"/>
    <s v="KM-16720"/>
    <s v="Kunst Miller"/>
    <x v="0"/>
    <s v="United States"/>
    <s v="Los Angeles"/>
    <x v="1"/>
    <n v="90004"/>
    <x v="1"/>
    <s v="TEC-AC-10004633"/>
    <x v="2"/>
    <x v="11"/>
    <s v="Verbatim 25 GB 6x Blu-ray Single Layer Recordable Disc, 3/Pack"/>
    <x v="62"/>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s v="CA-2012-135545"/>
    <x v="1"/>
    <x v="27"/>
    <d v="2012-11-30T00:00:00"/>
    <s v="Standard Class"/>
    <s v="KM-16720"/>
    <s v="Kunst Miller"/>
    <x v="0"/>
    <s v="United States"/>
    <s v="Los Angeles"/>
    <x v="1"/>
    <n v="90004"/>
    <x v="1"/>
    <s v="OFF-PA-10003892"/>
    <x v="1"/>
    <x v="10"/>
    <s v="Xerox 1943"/>
    <x v="64"/>
    <n v="3"/>
    <n v="0"/>
    <n v="68.963099999999997"/>
  </r>
  <r>
    <n v="66"/>
    <s v="CA-2012-135545"/>
    <x v="1"/>
    <x v="27"/>
    <d v="2012-11-30T00:00:00"/>
    <s v="Standard Class"/>
    <s v="KM-16720"/>
    <s v="Kunst Miller"/>
    <x v="0"/>
    <s v="United States"/>
    <s v="Los Angeles"/>
    <x v="1"/>
    <n v="90004"/>
    <x v="1"/>
    <s v="FUR-FU-10000397"/>
    <x v="0"/>
    <x v="5"/>
    <s v="Luxo Economy Swing Arm Lamp"/>
    <x v="65"/>
    <n v="4"/>
    <n v="0"/>
    <n v="22.332800000000006"/>
  </r>
  <r>
    <n v="67"/>
    <s v="US-2012-164175"/>
    <x v="1"/>
    <x v="28"/>
    <d v="2012-05-05T00:00:00"/>
    <s v="Standard Class"/>
    <s v="PS-18970"/>
    <s v="Paul Stevenson"/>
    <x v="2"/>
    <s v="United States"/>
    <s v="Chicago"/>
    <x v="10"/>
    <n v="60610"/>
    <x v="2"/>
    <s v="FUR-CH-10001146"/>
    <x v="0"/>
    <x v="1"/>
    <s v="Global Value Mid-Back Manager's Chair, Gray"/>
    <x v="66"/>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x v="67"/>
    <n v="8"/>
    <n v="0.2"/>
    <n v="111.30239999999998"/>
  </r>
  <r>
    <n v="69"/>
    <s v="CA-2011-106376"/>
    <x v="2"/>
    <x v="29"/>
    <d v="2011-12-10T00:00:00"/>
    <s v="Standard Class"/>
    <s v="BS-11590"/>
    <s v="Brendan Sweed"/>
    <x v="1"/>
    <s v="United States"/>
    <s v="Gilbert"/>
    <x v="16"/>
    <n v="85234"/>
    <x v="1"/>
    <s v="TEC-PH-10002726"/>
    <x v="2"/>
    <x v="7"/>
    <s v="netTALK DUO VoIP Telephone Service"/>
    <x v="68"/>
    <n v="4"/>
    <n v="0.2"/>
    <n v="62.988"/>
  </r>
  <r>
    <n v="70"/>
    <s v="CA-2013-119823"/>
    <x v="0"/>
    <x v="30"/>
    <d v="2013-06-07T00:00:00"/>
    <s v="First Class"/>
    <s v="KD-16270"/>
    <s v="Karen Daniels"/>
    <x v="0"/>
    <s v="United States"/>
    <s v="Springfield"/>
    <x v="17"/>
    <n v="22153"/>
    <x v="0"/>
    <s v="OFF-PA-10000482"/>
    <x v="1"/>
    <x v="10"/>
    <s v="Snap-A-Way Black Print Carbonless Ruled Speed Letter, Triplicate"/>
    <x v="69"/>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x v="70"/>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x v="71"/>
    <n v="3"/>
    <n v="0"/>
    <n v="8.7629999999999999"/>
  </r>
  <r>
    <n v="73"/>
    <s v="US-2012-134026"/>
    <x v="1"/>
    <x v="33"/>
    <d v="2012-05-02T00:00:00"/>
    <s v="Standard Class"/>
    <s v="JE-15745"/>
    <s v="Joel Eaton"/>
    <x v="0"/>
    <s v="United States"/>
    <s v="Memphis"/>
    <x v="18"/>
    <n v="38109"/>
    <x v="0"/>
    <s v="FUR-CH-10000513"/>
    <x v="0"/>
    <x v="1"/>
    <s v="High-Back Leather Manager's Chair"/>
    <x v="72"/>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s v="US-2012-134026"/>
    <x v="1"/>
    <x v="33"/>
    <d v="2012-05-02T00:00:00"/>
    <s v="Standard Class"/>
    <s v="JE-15745"/>
    <s v="Joel Eaton"/>
    <x v="0"/>
    <s v="United States"/>
    <s v="Memphis"/>
    <x v="18"/>
    <n v="38109"/>
    <x v="0"/>
    <s v="OFF-ST-10004123"/>
    <x v="1"/>
    <x v="4"/>
    <s v="Safco Industrial Wire Shelving System"/>
    <x v="74"/>
    <n v="1"/>
    <n v="0.2"/>
    <n v="-18.196000000000002"/>
  </r>
  <r>
    <n v="76"/>
    <s v="US-2014-118038"/>
    <x v="3"/>
    <x v="34"/>
    <d v="2014-12-12T00:00:00"/>
    <s v="First Class"/>
    <s v="KB-16600"/>
    <s v="Ken Brennan"/>
    <x v="1"/>
    <s v="United States"/>
    <s v="Houston"/>
    <x v="5"/>
    <n v="77041"/>
    <x v="2"/>
    <s v="OFF-BI-10004182"/>
    <x v="1"/>
    <x v="8"/>
    <s v="Economy Binders"/>
    <x v="75"/>
    <n v="3"/>
    <n v="0.8"/>
    <n v="-1.9344000000000006"/>
  </r>
  <r>
    <n v="77"/>
    <s v="US-2014-118038"/>
    <x v="3"/>
    <x v="34"/>
    <d v="2014-12-12T00:00:00"/>
    <s v="First Class"/>
    <s v="KB-16600"/>
    <s v="Ken Brennan"/>
    <x v="1"/>
    <s v="United States"/>
    <s v="Houston"/>
    <x v="5"/>
    <n v="77041"/>
    <x v="2"/>
    <s v="FUR-FU-10000260"/>
    <x v="0"/>
    <x v="5"/>
    <s v="6&quot; Cubicle Wall Clock, Black"/>
    <x v="76"/>
    <n v="3"/>
    <n v="0.6"/>
    <n v="-5.8248000000000015"/>
  </r>
  <r>
    <n v="78"/>
    <s v="US-2014-118038"/>
    <x v="3"/>
    <x v="34"/>
    <d v="2014-12-12T00:00:00"/>
    <s v="First Class"/>
    <s v="KB-16600"/>
    <s v="Ken Brennan"/>
    <x v="1"/>
    <s v="United States"/>
    <s v="Houston"/>
    <x v="5"/>
    <n v="77041"/>
    <x v="2"/>
    <s v="OFF-ST-10000615"/>
    <x v="1"/>
    <x v="4"/>
    <s v="SimpliFile Personal File, Black Granite, 15w x 6-15/16d x 11-1/4h"/>
    <x v="77"/>
    <n v="3"/>
    <n v="0.2"/>
    <n v="2.724000000000002"/>
  </r>
  <r>
    <n v="79"/>
    <s v="US-2011-147606"/>
    <x v="2"/>
    <x v="35"/>
    <d v="2011-12-01T00:00:00"/>
    <s v="Second Class"/>
    <s v="JE-15745"/>
    <s v="Joel Eaton"/>
    <x v="0"/>
    <s v="United States"/>
    <s v="Houston"/>
    <x v="5"/>
    <n v="77070"/>
    <x v="2"/>
    <s v="FUR-FU-10003194"/>
    <x v="0"/>
    <x v="5"/>
    <s v="Eldon Expressions Desk Accessory, Wood Pencil Holder, Oak"/>
    <x v="78"/>
    <n v="5"/>
    <n v="0.6"/>
    <n v="-14.475000000000001"/>
  </r>
  <r>
    <n v="80"/>
    <s v="CA-2013-127208"/>
    <x v="0"/>
    <x v="1"/>
    <d v="2013-06-16T00:00:00"/>
    <s v="First Class"/>
    <s v="SC-20770"/>
    <s v="Stewart Carmichael"/>
    <x v="1"/>
    <s v="United States"/>
    <s v="Decatur"/>
    <x v="19"/>
    <n v="35601"/>
    <x v="0"/>
    <s v="OFF-AP-10002118"/>
    <x v="1"/>
    <x v="9"/>
    <s v="1.7 Cubic Foot Compact &quot;Cube&quot; Office Refrigerators"/>
    <x v="79"/>
    <n v="1"/>
    <n v="0"/>
    <n v="56.20320000000001"/>
  </r>
  <r>
    <n v="81"/>
    <s v="CA-2013-127208"/>
    <x v="0"/>
    <x v="1"/>
    <d v="2013-06-16T00:00:00"/>
    <s v="First Class"/>
    <s v="SC-20770"/>
    <s v="Stewart Carmichael"/>
    <x v="1"/>
    <s v="United States"/>
    <s v="Decatur"/>
    <x v="19"/>
    <n v="35601"/>
    <x v="0"/>
    <s v="OFF-BI-10002309"/>
    <x v="1"/>
    <x v="8"/>
    <s v="Avery Heavy-Duty EZD  Binder With Locking Rings"/>
    <x v="80"/>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x v="81"/>
    <n v="5"/>
    <n v="0"/>
    <n v="4.1720000000000006"/>
  </r>
  <r>
    <n v="83"/>
    <s v="CA-2011-139451"/>
    <x v="2"/>
    <x v="36"/>
    <d v="2011-10-16T00:00:00"/>
    <s v="Standard Class"/>
    <s v="DN-13690"/>
    <s v="Duane Noonan"/>
    <x v="0"/>
    <s v="United States"/>
    <s v="San Francisco"/>
    <x v="1"/>
    <n v="94122"/>
    <x v="1"/>
    <s v="OFF-ST-10002370"/>
    <x v="1"/>
    <x v="4"/>
    <s v="Sortfiler Multipurpose Personal File Organizer, Black"/>
    <x v="82"/>
    <n v="1"/>
    <n v="0"/>
    <n v="6.2030999999999992"/>
  </r>
  <r>
    <n v="84"/>
    <s v="CA-2012-149734"/>
    <x v="1"/>
    <x v="37"/>
    <d v="2012-09-08T00:00:00"/>
    <s v="Standard Class"/>
    <s v="JC-16105"/>
    <s v="Julie Creighton"/>
    <x v="1"/>
    <s v="United States"/>
    <s v="Durham"/>
    <x v="3"/>
    <n v="27707"/>
    <x v="0"/>
    <s v="OFF-EN-10000927"/>
    <x v="1"/>
    <x v="12"/>
    <s v="Jet-Pak Recycled Peel 'N' Seal Padded Mailers"/>
    <x v="83"/>
    <n v="7"/>
    <n v="0.2"/>
    <n v="62.807499999999976"/>
  </r>
  <r>
    <n v="85"/>
    <s v="US-2014-119662"/>
    <x v="3"/>
    <x v="38"/>
    <d v="2014-11-17T00:00:00"/>
    <s v="First Class"/>
    <s v="CS-12400"/>
    <s v="Christopher Schild"/>
    <x v="2"/>
    <s v="United States"/>
    <s v="Chicago"/>
    <x v="10"/>
    <n v="60623"/>
    <x v="2"/>
    <s v="OFF-ST-10003656"/>
    <x v="1"/>
    <x v="4"/>
    <s v="Safco Industrial Wire Shelving"/>
    <x v="84"/>
    <n v="3"/>
    <n v="0.2"/>
    <n v="-48.954900000000002"/>
  </r>
  <r>
    <n v="86"/>
    <s v="CA-2014-140088"/>
    <x v="3"/>
    <x v="39"/>
    <d v="2014-05-31T00:00:00"/>
    <s v="Second Class"/>
    <s v="PO-18865"/>
    <s v="Patrick O'Donnell"/>
    <x v="0"/>
    <s v="United States"/>
    <s v="Columbia"/>
    <x v="20"/>
    <n v="29203"/>
    <x v="0"/>
    <s v="FUR-CH-10000863"/>
    <x v="0"/>
    <x v="1"/>
    <s v="Novimex Swivel Fabric Task Chair"/>
    <x v="85"/>
    <n v="2"/>
    <n v="0"/>
    <n v="33.215599999999995"/>
  </r>
  <r>
    <n v="87"/>
    <s v="CA-2014-155558"/>
    <x v="3"/>
    <x v="40"/>
    <d v="2014-11-03T00:00:00"/>
    <s v="Standard Class"/>
    <s v="PG-18895"/>
    <s v="Paul Gonzalez"/>
    <x v="0"/>
    <s v="United States"/>
    <s v="Rochester"/>
    <x v="11"/>
    <n v="55901"/>
    <x v="2"/>
    <s v="TEC-AC-10001998"/>
    <x v="2"/>
    <x v="11"/>
    <s v="Logitech LS21 Speaker System - PC Multimedia - 2.1-CH - Wired"/>
    <x v="86"/>
    <n v="1"/>
    <n v="0"/>
    <n v="6.796599999999998"/>
  </r>
  <r>
    <n v="88"/>
    <s v="CA-2014-155558"/>
    <x v="3"/>
    <x v="40"/>
    <d v="2014-11-03T00:00:00"/>
    <s v="Standard Class"/>
    <s v="PG-18895"/>
    <s v="Paul Gonzalez"/>
    <x v="0"/>
    <s v="United States"/>
    <s v="Rochester"/>
    <x v="11"/>
    <n v="55901"/>
    <x v="2"/>
    <s v="OFF-LA-10000134"/>
    <x v="1"/>
    <x v="2"/>
    <s v="Avery 511"/>
    <x v="51"/>
    <n v="2"/>
    <n v="0"/>
    <n v="2.9567999999999999"/>
  </r>
  <r>
    <n v="89"/>
    <s v="CA-2013-159695"/>
    <x v="0"/>
    <x v="41"/>
    <d v="2013-04-11T00:00:00"/>
    <s v="Second Class"/>
    <s v="GM-14455"/>
    <s v="Gary Mitchum"/>
    <x v="2"/>
    <s v="United States"/>
    <s v="Houston"/>
    <x v="5"/>
    <n v="77095"/>
    <x v="2"/>
    <s v="OFF-ST-10003442"/>
    <x v="1"/>
    <x v="4"/>
    <s v="Eldon Portable Mobile Manager"/>
    <x v="87"/>
    <n v="7"/>
    <n v="0.2"/>
    <n v="13.857199999999999"/>
  </r>
  <r>
    <n v="90"/>
    <s v="CA-2013-109806"/>
    <x v="0"/>
    <x v="42"/>
    <d v="2013-09-23T00:00:00"/>
    <s v="Standard Class"/>
    <s v="JS-15685"/>
    <s v="Jim Sink"/>
    <x v="1"/>
    <s v="United States"/>
    <s v="Los Angeles"/>
    <x v="1"/>
    <n v="90036"/>
    <x v="1"/>
    <s v="OFF-AR-10004930"/>
    <x v="1"/>
    <x v="6"/>
    <s v="Turquoise Lead Holder with Pocket Clip"/>
    <x v="88"/>
    <n v="3"/>
    <n v="0"/>
    <n v="6.6329999999999982"/>
  </r>
  <r>
    <n v="91"/>
    <s v="CA-2013-109806"/>
    <x v="0"/>
    <x v="42"/>
    <d v="2013-09-23T00:00:00"/>
    <s v="Standard Class"/>
    <s v="JS-15685"/>
    <s v="Jim Sink"/>
    <x v="1"/>
    <s v="United States"/>
    <s v="Los Angeles"/>
    <x v="1"/>
    <n v="90036"/>
    <x v="1"/>
    <s v="TEC-PH-10004093"/>
    <x v="2"/>
    <x v="7"/>
    <s v="Panasonic Kx-TS550"/>
    <x v="89"/>
    <n v="2"/>
    <n v="0.2"/>
    <n v="8.2781999999999982"/>
  </r>
  <r>
    <n v="92"/>
    <s v="CA-2013-109806"/>
    <x v="0"/>
    <x v="42"/>
    <d v="2013-09-23T00:00:00"/>
    <s v="Standard Class"/>
    <s v="JS-15685"/>
    <s v="Jim Sink"/>
    <x v="1"/>
    <s v="United States"/>
    <s v="Los Angeles"/>
    <x v="1"/>
    <n v="90036"/>
    <x v="1"/>
    <s v="OFF-PA-10000304"/>
    <x v="1"/>
    <x v="10"/>
    <s v="Xerox 1995"/>
    <x v="90"/>
    <n v="1"/>
    <n v="0"/>
    <n v="3.1104000000000003"/>
  </r>
  <r>
    <n v="93"/>
    <s v="CA-2012-149587"/>
    <x v="1"/>
    <x v="43"/>
    <d v="2012-02-05T00:00:00"/>
    <s v="Second Class"/>
    <s v="KB-16315"/>
    <s v="Karl Braun"/>
    <x v="0"/>
    <s v="United States"/>
    <s v="Minneapolis"/>
    <x v="11"/>
    <n v="55407"/>
    <x v="2"/>
    <s v="OFF-PA-10003177"/>
    <x v="1"/>
    <x v="10"/>
    <s v="Xerox 1999"/>
    <x v="91"/>
    <n v="2"/>
    <n v="0"/>
    <n v="6.2208000000000006"/>
  </r>
  <r>
    <n v="94"/>
    <s v="CA-2012-149587"/>
    <x v="1"/>
    <x v="43"/>
    <d v="2012-02-05T00:00:00"/>
    <s v="Second Class"/>
    <s v="KB-16315"/>
    <s v="Karl Braun"/>
    <x v="0"/>
    <s v="United States"/>
    <s v="Minneapolis"/>
    <x v="11"/>
    <n v="55407"/>
    <x v="2"/>
    <s v="FUR-FU-10003799"/>
    <x v="0"/>
    <x v="5"/>
    <s v="Seth Thomas 13 1/2&quot; Wall Clock"/>
    <x v="92"/>
    <n v="3"/>
    <n v="0"/>
    <n v="16.535399999999996"/>
  </r>
  <r>
    <n v="95"/>
    <s v="CA-2012-149587"/>
    <x v="1"/>
    <x v="43"/>
    <d v="2012-02-05T00:00:00"/>
    <s v="Second Class"/>
    <s v="KB-16315"/>
    <s v="Karl Braun"/>
    <x v="0"/>
    <s v="United States"/>
    <s v="Minneapolis"/>
    <x v="11"/>
    <n v="55407"/>
    <x v="2"/>
    <s v="OFF-BI-10002852"/>
    <x v="1"/>
    <x v="8"/>
    <s v="Ibico Standard Transparent Covers"/>
    <x v="93"/>
    <n v="2"/>
    <n v="0"/>
    <n v="16.150400000000001"/>
  </r>
  <r>
    <n v="96"/>
    <s v="US-2014-109484"/>
    <x v="3"/>
    <x v="44"/>
    <d v="2014-11-13T00:00:00"/>
    <s v="Standard Class"/>
    <s v="RB-19705"/>
    <s v="Roger Barcio"/>
    <x v="2"/>
    <s v="United States"/>
    <s v="Portland"/>
    <x v="21"/>
    <n v="97206"/>
    <x v="1"/>
    <s v="OFF-BI-10004738"/>
    <x v="1"/>
    <x v="8"/>
    <s v="Flexible Leather- Look Classic Collection Ring Binder"/>
    <x v="94"/>
    <n v="1"/>
    <n v="0.7"/>
    <n v="-3.7880000000000003"/>
  </r>
  <r>
    <n v="97"/>
    <s v="CA-2014-161018"/>
    <x v="3"/>
    <x v="45"/>
    <d v="2014-11-12T00:00:00"/>
    <s v="Second Class"/>
    <s v="PN-18775"/>
    <s v="Parhena Norris"/>
    <x v="2"/>
    <s v="United States"/>
    <s v="New York City"/>
    <x v="15"/>
    <n v="10009"/>
    <x v="3"/>
    <s v="FUR-FU-10000629"/>
    <x v="0"/>
    <x v="5"/>
    <s v="9-3/4 Diameter Round Wall Clock"/>
    <x v="95"/>
    <n v="7"/>
    <n v="0"/>
    <n v="40.5426"/>
  </r>
  <r>
    <n v="98"/>
    <s v="CA-2014-157833"/>
    <x v="3"/>
    <x v="46"/>
    <d v="2014-06-21T00:00:00"/>
    <s v="First Class"/>
    <s v="KD-16345"/>
    <s v="Katherine Ducich"/>
    <x v="0"/>
    <s v="United States"/>
    <s v="San Francisco"/>
    <x v="1"/>
    <n v="94122"/>
    <x v="1"/>
    <s v="OFF-BI-10001721"/>
    <x v="1"/>
    <x v="8"/>
    <s v="Trimflex Flexible Post Binders"/>
    <x v="96"/>
    <n v="3"/>
    <n v="0.2"/>
    <n v="17.959199999999999"/>
  </r>
  <r>
    <n v="99"/>
    <s v="CA-2013-149223"/>
    <x v="0"/>
    <x v="47"/>
    <d v="2013-09-12T00:00:00"/>
    <s v="Standard Class"/>
    <s v="ER-13855"/>
    <s v="Elpida Rittenbach"/>
    <x v="1"/>
    <s v="United States"/>
    <s v="Saint Paul"/>
    <x v="11"/>
    <n v="55106"/>
    <x v="2"/>
    <s v="OFF-AP-10000358"/>
    <x v="1"/>
    <x v="9"/>
    <s v="Fellowes Basic Home/Office Series Surge Protectors"/>
    <x v="42"/>
    <n v="6"/>
    <n v="0"/>
    <n v="22.585199999999993"/>
  </r>
  <r>
    <n v="100"/>
    <s v="CA-2013-158568"/>
    <x v="0"/>
    <x v="48"/>
    <d v="2013-09-03T00:00:00"/>
    <s v="Standard Class"/>
    <s v="RB-19465"/>
    <s v="Rick Bensley"/>
    <x v="2"/>
    <s v="United States"/>
    <s v="Chicago"/>
    <x v="10"/>
    <n v="60610"/>
    <x v="2"/>
    <s v="OFF-PA-10003256"/>
    <x v="1"/>
    <x v="10"/>
    <s v="Avery Personal Creations Heavyweight Cards"/>
    <x v="97"/>
    <n v="7"/>
    <n v="0.2"/>
    <n v="22.618399999999994"/>
  </r>
  <r>
    <n v="101"/>
    <s v="CA-2013-158568"/>
    <x v="0"/>
    <x v="48"/>
    <d v="2013-09-03T00:00:00"/>
    <s v="Standard Class"/>
    <s v="RB-19465"/>
    <s v="Rick Bensley"/>
    <x v="2"/>
    <s v="United States"/>
    <s v="Chicago"/>
    <x v="10"/>
    <n v="60610"/>
    <x v="2"/>
    <s v="TEC-AC-10001767"/>
    <x v="2"/>
    <x v="11"/>
    <s v="SanDisk Ultra 64 GB MicroSDHC Class 10 Memory Card"/>
    <x v="98"/>
    <n v="3"/>
    <n v="0.2"/>
    <n v="-10.797300000000011"/>
  </r>
  <r>
    <n v="102"/>
    <s v="CA-2013-158568"/>
    <x v="0"/>
    <x v="48"/>
    <d v="2013-09-03T00:00:00"/>
    <s v="Standard Class"/>
    <s v="RB-19465"/>
    <s v="Rick Bensley"/>
    <x v="2"/>
    <s v="United States"/>
    <s v="Chicago"/>
    <x v="10"/>
    <n v="60610"/>
    <x v="2"/>
    <s v="OFF-BI-10002609"/>
    <x v="1"/>
    <x v="8"/>
    <s v="Avery Hidden Tab Dividers for Binding Systems"/>
    <x v="99"/>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x v="100"/>
    <n v="4"/>
    <n v="0"/>
    <n v="11.720800000000001"/>
  </r>
  <r>
    <n v="104"/>
    <s v="US-2012-156867"/>
    <x v="1"/>
    <x v="50"/>
    <d v="2012-11-17T00:00:00"/>
    <s v="Standard Class"/>
    <s v="LC-16870"/>
    <s v="Lena Cacioppo"/>
    <x v="0"/>
    <s v="United States"/>
    <s v="Aurora"/>
    <x v="22"/>
    <n v="80013"/>
    <x v="1"/>
    <s v="TEC-AC-10001552"/>
    <x v="2"/>
    <x v="11"/>
    <s v="Logitech K350 2.4Ghz Wireless Keyboard"/>
    <x v="101"/>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s v="US-2012-156867"/>
    <x v="1"/>
    <x v="50"/>
    <d v="2012-11-17T00:00:00"/>
    <s v="Standard Class"/>
    <s v="LC-16870"/>
    <s v="Lena Cacioppo"/>
    <x v="0"/>
    <s v="United States"/>
    <s v="Aurora"/>
    <x v="22"/>
    <n v="80013"/>
    <x v="1"/>
    <s v="OFF-BI-10002794"/>
    <x v="1"/>
    <x v="8"/>
    <s v="Avery Trapezoid Ring Binder, 3&quot; Capacity, Black, 1040 sheets"/>
    <x v="103"/>
    <n v="3"/>
    <n v="0.7"/>
    <n v="-25.817399999999999"/>
  </r>
  <r>
    <n v="107"/>
    <s v="CA-2014-119004"/>
    <x v="3"/>
    <x v="51"/>
    <d v="2014-11-29T00:00:00"/>
    <s v="Standard Class"/>
    <s v="JM-15250"/>
    <s v="Janet Martin"/>
    <x v="0"/>
    <s v="United States"/>
    <s v="Charlotte"/>
    <x v="3"/>
    <n v="28205"/>
    <x v="0"/>
    <s v="TEC-AC-10003499"/>
    <x v="2"/>
    <x v="11"/>
    <s v="Memorex Mini Travel Drive 8 GB USB 2.0 Flash Drive"/>
    <x v="104"/>
    <n v="8"/>
    <n v="0.2"/>
    <n v="17.601600000000001"/>
  </r>
  <r>
    <n v="108"/>
    <s v="CA-2014-119004"/>
    <x v="3"/>
    <x v="51"/>
    <d v="2014-11-29T00:00:00"/>
    <s v="Standard Class"/>
    <s v="JM-15250"/>
    <s v="Janet Martin"/>
    <x v="0"/>
    <s v="United States"/>
    <s v="Charlotte"/>
    <x v="3"/>
    <n v="28205"/>
    <x v="0"/>
    <s v="TEC-PH-10002844"/>
    <x v="2"/>
    <x v="7"/>
    <s v="Speck Products Candyshell Flip Case"/>
    <x v="105"/>
    <n v="1"/>
    <n v="0.2"/>
    <n v="2.0993999999999993"/>
  </r>
  <r>
    <n v="109"/>
    <s v="CA-2014-119004"/>
    <x v="3"/>
    <x v="51"/>
    <d v="2014-11-29T00:00:00"/>
    <s v="Standard Class"/>
    <s v="JM-15250"/>
    <s v="Janet Martin"/>
    <x v="0"/>
    <s v="United States"/>
    <s v="Charlotte"/>
    <x v="3"/>
    <n v="28205"/>
    <x v="0"/>
    <s v="OFF-AR-10000390"/>
    <x v="1"/>
    <x v="6"/>
    <s v="Newell Chalk Holder"/>
    <x v="106"/>
    <n v="1"/>
    <n v="0.2"/>
    <n v="1.0737999999999999"/>
  </r>
  <r>
    <n v="110"/>
    <s v="CA-2012-129476"/>
    <x v="1"/>
    <x v="52"/>
    <d v="2012-10-20T00:00:00"/>
    <s v="Standard Class"/>
    <s v="PA-19060"/>
    <s v="Pete Armstrong"/>
    <x v="2"/>
    <s v="United States"/>
    <s v="Orland Park"/>
    <x v="10"/>
    <n v="60462"/>
    <x v="2"/>
    <s v="TEC-AC-10000844"/>
    <x v="2"/>
    <x v="11"/>
    <s v="Logitech Gaming G510s - Keyboard"/>
    <x v="107"/>
    <n v="5"/>
    <n v="0.2"/>
    <n v="67.991999999999962"/>
  </r>
  <r>
    <n v="111"/>
    <s v="CA-2014-146780"/>
    <x v="3"/>
    <x v="53"/>
    <d v="2014-12-31T00:00:00"/>
    <s v="Standard Class"/>
    <s v="CV-12805"/>
    <s v="Cynthia Voltz"/>
    <x v="1"/>
    <s v="United States"/>
    <s v="New York City"/>
    <x v="15"/>
    <n v="10035"/>
    <x v="3"/>
    <s v="FUR-FU-10001934"/>
    <x v="0"/>
    <x v="5"/>
    <s v="Magnifier Swing Arm Lamp"/>
    <x v="108"/>
    <n v="2"/>
    <n v="0"/>
    <n v="10.909600000000001"/>
  </r>
  <r>
    <n v="112"/>
    <s v="CA-2013-128867"/>
    <x v="0"/>
    <x v="54"/>
    <d v="2013-11-11T00:00:00"/>
    <s v="Standard Class"/>
    <s v="CL-12565"/>
    <s v="Clay Ludtke"/>
    <x v="0"/>
    <s v="United States"/>
    <s v="Urbandale"/>
    <x v="23"/>
    <n v="50322"/>
    <x v="2"/>
    <s v="OFF-AR-10000380"/>
    <x v="1"/>
    <x v="6"/>
    <s v="Hunt PowerHouse Electric Pencil Sharpener, Blue"/>
    <x v="109"/>
    <n v="2"/>
    <n v="0"/>
    <n v="22.78799999999999"/>
  </r>
  <r>
    <n v="113"/>
    <s v="CA-2013-128867"/>
    <x v="0"/>
    <x v="54"/>
    <d v="2013-11-11T00:00:00"/>
    <s v="Standard Class"/>
    <s v="CL-12565"/>
    <s v="Clay Ludtke"/>
    <x v="0"/>
    <s v="United States"/>
    <s v="Urbandale"/>
    <x v="23"/>
    <n v="50322"/>
    <x v="2"/>
    <s v="OFF-BI-10003981"/>
    <x v="1"/>
    <x v="8"/>
    <s v="Avery Durable Plastic 1&quot; Binders"/>
    <x v="77"/>
    <n v="6"/>
    <n v="0"/>
    <n v="13.3476"/>
  </r>
  <r>
    <n v="114"/>
    <s v="CA-2011-115259"/>
    <x v="2"/>
    <x v="55"/>
    <d v="2011-08-27T00:00:00"/>
    <s v="Second Class"/>
    <s v="RC-19960"/>
    <s v="Ryan Crowe"/>
    <x v="0"/>
    <s v="United States"/>
    <s v="Columbus"/>
    <x v="24"/>
    <n v="43229"/>
    <x v="3"/>
    <s v="OFF-FA-10000621"/>
    <x v="1"/>
    <x v="13"/>
    <s v="OIC Colored Binder Clips, Assorted Sizes"/>
    <x v="110"/>
    <n v="14"/>
    <n v="0.2"/>
    <n v="14.534799999999997"/>
  </r>
  <r>
    <n v="115"/>
    <s v="CA-2011-115259"/>
    <x v="2"/>
    <x v="55"/>
    <d v="2011-08-27T00:00:00"/>
    <s v="Second Class"/>
    <s v="RC-19960"/>
    <s v="Ryan Crowe"/>
    <x v="0"/>
    <s v="United States"/>
    <s v="Columbus"/>
    <x v="24"/>
    <n v="43229"/>
    <x v="3"/>
    <s v="OFF-EN-10002600"/>
    <x v="1"/>
    <x v="12"/>
    <s v="Redi-Strip #10 Envelopes, 4 1/8 x 9 1/2"/>
    <x v="111"/>
    <n v="2"/>
    <n v="0.2"/>
    <n v="1.6519999999999997"/>
  </r>
  <r>
    <n v="116"/>
    <s v="CA-2011-115259"/>
    <x v="2"/>
    <x v="55"/>
    <d v="2011-08-27T00:00:00"/>
    <s v="Second Class"/>
    <s v="RC-19960"/>
    <s v="Ryan Crowe"/>
    <x v="0"/>
    <s v="United States"/>
    <s v="Columbus"/>
    <x v="24"/>
    <n v="43229"/>
    <x v="3"/>
    <s v="OFF-PA-10004965"/>
    <x v="1"/>
    <x v="10"/>
    <s v="Xerox 1921"/>
    <x v="112"/>
    <n v="3"/>
    <n v="0.2"/>
    <n v="7.4924999999999988"/>
  </r>
  <r>
    <n v="117"/>
    <s v="CA-2011-115259"/>
    <x v="2"/>
    <x v="55"/>
    <d v="2011-08-27T00:00:00"/>
    <s v="Second Class"/>
    <s v="RC-19960"/>
    <s v="Ryan Crowe"/>
    <x v="0"/>
    <s v="United States"/>
    <s v="Columbus"/>
    <x v="24"/>
    <n v="43229"/>
    <x v="3"/>
    <s v="OFF-EN-10002504"/>
    <x v="1"/>
    <x v="12"/>
    <s v="Tyvek  Top-Opening Peel &amp; Seel Envelopes, Plain White"/>
    <x v="113"/>
    <n v="6"/>
    <n v="0.2"/>
    <n v="44.031599999999997"/>
  </r>
  <r>
    <n v="118"/>
    <s v="CA-2012-110457"/>
    <x v="1"/>
    <x v="56"/>
    <d v="2012-03-06T00:00:00"/>
    <s v="Standard Class"/>
    <s v="DK-13090"/>
    <s v="Dave Kipp"/>
    <x v="0"/>
    <s v="United States"/>
    <s v="Seattle"/>
    <x v="4"/>
    <n v="98103"/>
    <x v="1"/>
    <s v="FUR-TA-10001768"/>
    <x v="0"/>
    <x v="3"/>
    <s v="Hon Racetrack Conference Tables"/>
    <x v="114"/>
    <n v="3"/>
    <n v="0"/>
    <n v="165.38129999999995"/>
  </r>
  <r>
    <n v="119"/>
    <s v="US-2012-136476"/>
    <x v="1"/>
    <x v="57"/>
    <d v="2012-04-10T00:00:00"/>
    <s v="Standard Class"/>
    <s v="GG-14650"/>
    <s v="Greg Guthrie"/>
    <x v="1"/>
    <s v="United States"/>
    <s v="Bristol"/>
    <x v="18"/>
    <n v="37620"/>
    <x v="0"/>
    <s v="OFF-BI-10003650"/>
    <x v="1"/>
    <x v="8"/>
    <s v="GBC DocuBind 300 Electric Binding Machine"/>
    <x v="115"/>
    <n v="1"/>
    <n v="0.7"/>
    <n v="-115.71559999999999"/>
  </r>
  <r>
    <n v="120"/>
    <s v="CA-2013-103730"/>
    <x v="0"/>
    <x v="1"/>
    <d v="2013-06-16T00:00:00"/>
    <s v="First Class"/>
    <s v="SC-20725"/>
    <s v="Steven Cartwright"/>
    <x v="0"/>
    <s v="United States"/>
    <s v="Wilmington"/>
    <x v="13"/>
    <n v="19805"/>
    <x v="3"/>
    <s v="FUR-FU-10002157"/>
    <x v="0"/>
    <x v="5"/>
    <s v="Artistic Insta-Plaque"/>
    <x v="116"/>
    <n v="3"/>
    <n v="0"/>
    <n v="18.345599999999997"/>
  </r>
  <r>
    <n v="121"/>
    <s v="CA-2013-103730"/>
    <x v="0"/>
    <x v="1"/>
    <d v="2013-06-16T00:00:00"/>
    <s v="First Class"/>
    <s v="SC-20725"/>
    <s v="Steven Cartwright"/>
    <x v="0"/>
    <s v="United States"/>
    <s v="Wilmington"/>
    <x v="13"/>
    <n v="19805"/>
    <x v="3"/>
    <s v="OFF-BI-10003910"/>
    <x v="1"/>
    <x v="8"/>
    <s v="DXL Angle-View Binders with Locking Rings by Samsill"/>
    <x v="117"/>
    <n v="4"/>
    <n v="0"/>
    <n v="13.878"/>
  </r>
  <r>
    <n v="122"/>
    <s v="CA-2013-103730"/>
    <x v="0"/>
    <x v="1"/>
    <d v="2013-06-16T00:00:00"/>
    <s v="First Class"/>
    <s v="SC-20725"/>
    <s v="Steven Cartwright"/>
    <x v="0"/>
    <s v="United States"/>
    <s v="Wilmington"/>
    <x v="13"/>
    <n v="19805"/>
    <x v="3"/>
    <s v="OFF-ST-10000777"/>
    <x v="1"/>
    <x v="4"/>
    <s v="Companion Letter/Legal File, Black"/>
    <x v="118"/>
    <n v="6"/>
    <n v="0"/>
    <n v="63.436800000000005"/>
  </r>
  <r>
    <n v="123"/>
    <s v="CA-2013-103730"/>
    <x v="0"/>
    <x v="1"/>
    <d v="2013-06-16T00:00:00"/>
    <s v="First Class"/>
    <s v="SC-20725"/>
    <s v="Steven Cartwright"/>
    <x v="0"/>
    <s v="United States"/>
    <s v="Wilmington"/>
    <x v="13"/>
    <n v="19805"/>
    <x v="3"/>
    <s v="OFF-EN-10002500"/>
    <x v="1"/>
    <x v="12"/>
    <s v="Globe Weis Peel &amp; Seel First Class Envelopes"/>
    <x v="119"/>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s v="US-2011-152030"/>
    <x v="2"/>
    <x v="58"/>
    <d v="2011-12-28T00:00:00"/>
    <s v="Second Class"/>
    <s v="AD-10180"/>
    <s v="Alan Dominguez"/>
    <x v="2"/>
    <s v="United States"/>
    <s v="Houston"/>
    <x v="5"/>
    <n v="77041"/>
    <x v="2"/>
    <s v="FUR-CH-10004063"/>
    <x v="0"/>
    <x v="1"/>
    <s v="Global Deluxe High-Back Manager's Chair"/>
    <x v="121"/>
    <n v="3"/>
    <n v="0.3"/>
    <n v="-8.5794000000000779"/>
  </r>
  <r>
    <n v="126"/>
    <s v="US-2011-134614"/>
    <x v="2"/>
    <x v="59"/>
    <d v="2011-09-25T00:00:00"/>
    <s v="Standard Class"/>
    <s v="PF-19165"/>
    <s v="Philip Fox"/>
    <x v="0"/>
    <s v="United States"/>
    <s v="Bloomington"/>
    <x v="10"/>
    <n v="61701"/>
    <x v="2"/>
    <s v="FUR-TA-10004534"/>
    <x v="0"/>
    <x v="3"/>
    <s v="Bevis 44 x 96 Conference Tables"/>
    <x v="122"/>
    <n v="6"/>
    <n v="0.5"/>
    <n v="-407.68200000000013"/>
  </r>
  <r>
    <n v="127"/>
    <s v="US-2014-107272"/>
    <x v="3"/>
    <x v="60"/>
    <d v="2014-11-13T00:00:00"/>
    <s v="Standard Class"/>
    <s v="TS-21610"/>
    <s v="Troy Staebel"/>
    <x v="0"/>
    <s v="United States"/>
    <s v="Phoenix"/>
    <x v="16"/>
    <n v="85023"/>
    <x v="1"/>
    <s v="OFF-BI-10003274"/>
    <x v="1"/>
    <x v="8"/>
    <s v="Avery Durable Slant Ring Binders, No Labels"/>
    <x v="123"/>
    <n v="2"/>
    <n v="0.7"/>
    <n v="-1.8308"/>
  </r>
  <r>
    <n v="128"/>
    <s v="US-2014-107272"/>
    <x v="3"/>
    <x v="60"/>
    <d v="2014-11-13T00:00:00"/>
    <s v="Standard Class"/>
    <s v="TS-21610"/>
    <s v="Troy Staebel"/>
    <x v="0"/>
    <s v="United States"/>
    <s v="Phoenix"/>
    <x v="16"/>
    <n v="85023"/>
    <x v="1"/>
    <s v="OFF-ST-10002974"/>
    <x v="1"/>
    <x v="4"/>
    <s v="Trav-L-File Heavy-Duty Shuttle II, Black"/>
    <x v="124"/>
    <n v="7"/>
    <n v="0.2"/>
    <n v="30.498999999999981"/>
  </r>
  <r>
    <n v="129"/>
    <s v="US-2013-125969"/>
    <x v="0"/>
    <x v="61"/>
    <d v="2013-11-11T00:00:00"/>
    <s v="Second Class"/>
    <s v="LS-16975"/>
    <s v="Lindsay Shagiari"/>
    <x v="2"/>
    <s v="United States"/>
    <s v="Los Angeles"/>
    <x v="1"/>
    <n v="90004"/>
    <x v="1"/>
    <s v="FUR-CH-10001146"/>
    <x v="0"/>
    <x v="1"/>
    <s v="Global Task Chair, Black"/>
    <x v="125"/>
    <n v="2"/>
    <n v="0.2"/>
    <n v="-9.1601999999999961"/>
  </r>
  <r>
    <n v="130"/>
    <s v="US-2013-125969"/>
    <x v="0"/>
    <x v="61"/>
    <d v="2013-11-11T00:00:00"/>
    <s v="Second Class"/>
    <s v="LS-16975"/>
    <s v="Lindsay Shagiari"/>
    <x v="2"/>
    <s v="United States"/>
    <s v="Los Angeles"/>
    <x v="1"/>
    <n v="90004"/>
    <x v="1"/>
    <s v="FUR-FU-10003773"/>
    <x v="0"/>
    <x v="5"/>
    <s v="Eldon Cleatmat Plus Chair Mats for High Pile Carpets"/>
    <x v="12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s v="US-2014-164147"/>
    <x v="3"/>
    <x v="62"/>
    <d v="2014-02-06T00:00:00"/>
    <s v="First Class"/>
    <s v="DW-13585"/>
    <s v="Dorothy Wardle"/>
    <x v="1"/>
    <s v="United States"/>
    <s v="Columbus"/>
    <x v="24"/>
    <n v="43229"/>
    <x v="3"/>
    <s v="OFF-PA-10002377"/>
    <x v="1"/>
    <x v="10"/>
    <s v="Xerox 1916"/>
    <x v="128"/>
    <n v="2"/>
    <n v="0.2"/>
    <n v="29.363999999999997"/>
  </r>
  <r>
    <n v="133"/>
    <s v="US-2014-164147"/>
    <x v="3"/>
    <x v="62"/>
    <d v="2014-02-06T00:00:00"/>
    <s v="First Class"/>
    <s v="DW-13585"/>
    <s v="Dorothy Wardle"/>
    <x v="1"/>
    <s v="United States"/>
    <s v="Columbus"/>
    <x v="24"/>
    <n v="43229"/>
    <x v="3"/>
    <s v="OFF-FA-10002780"/>
    <x v="1"/>
    <x v="13"/>
    <s v="Staples"/>
    <x v="129"/>
    <n v="9"/>
    <n v="0.2"/>
    <n v="6.9731999999999976"/>
  </r>
  <r>
    <n v="134"/>
    <s v="CA-2013-145583"/>
    <x v="0"/>
    <x v="63"/>
    <d v="2013-10-20T00:00:00"/>
    <s v="Standard Class"/>
    <s v="LC-16885"/>
    <s v="Lena Creighton"/>
    <x v="0"/>
    <s v="United States"/>
    <s v="Roseville"/>
    <x v="1"/>
    <n v="95661"/>
    <x v="1"/>
    <s v="OFF-PA-10001804"/>
    <x v="1"/>
    <x v="10"/>
    <s v="Xerox 195"/>
    <x v="130"/>
    <n v="3"/>
    <n v="0"/>
    <n v="9.6191999999999993"/>
  </r>
  <r>
    <n v="135"/>
    <s v="CA-2013-145583"/>
    <x v="0"/>
    <x v="63"/>
    <d v="2013-10-20T00:00:00"/>
    <s v="Standard Class"/>
    <s v="LC-16885"/>
    <s v="Lena Creighton"/>
    <x v="0"/>
    <s v="United States"/>
    <s v="Roseville"/>
    <x v="1"/>
    <n v="95661"/>
    <x v="1"/>
    <s v="OFF-PA-10001736"/>
    <x v="1"/>
    <x v="10"/>
    <s v="Xerox 1880"/>
    <x v="131"/>
    <n v="1"/>
    <n v="0"/>
    <n v="16.656799999999997"/>
  </r>
  <r>
    <n v="136"/>
    <s v="CA-2013-145583"/>
    <x v="0"/>
    <x v="63"/>
    <d v="2013-10-20T00:00:00"/>
    <s v="Standard Class"/>
    <s v="LC-16885"/>
    <s v="Lena Creighton"/>
    <x v="0"/>
    <s v="United States"/>
    <s v="Roseville"/>
    <x v="1"/>
    <n v="95661"/>
    <x v="1"/>
    <s v="OFF-AR-10001149"/>
    <x v="1"/>
    <x v="6"/>
    <s v="Sanford Colorific Colored Pencils, 12/Box"/>
    <x v="132"/>
    <n v="4"/>
    <n v="0"/>
    <n v="3.4559999999999995"/>
  </r>
  <r>
    <n v="137"/>
    <s v="CA-2013-145583"/>
    <x v="0"/>
    <x v="63"/>
    <d v="2013-10-20T00:00:00"/>
    <s v="Standard Class"/>
    <s v="LC-16885"/>
    <s v="Lena Creighton"/>
    <x v="0"/>
    <s v="United States"/>
    <s v="Roseville"/>
    <x v="1"/>
    <n v="95661"/>
    <x v="1"/>
    <s v="OFF-FA-10002988"/>
    <x v="1"/>
    <x v="13"/>
    <s v="Ideal Clamps"/>
    <x v="133"/>
    <n v="2"/>
    <n v="0"/>
    <n v="1.9697999999999998"/>
  </r>
  <r>
    <n v="138"/>
    <s v="CA-2013-145583"/>
    <x v="0"/>
    <x v="63"/>
    <d v="2013-10-20T00:00:00"/>
    <s v="Standard Class"/>
    <s v="LC-16885"/>
    <s v="Lena Creighton"/>
    <x v="0"/>
    <s v="United States"/>
    <s v="Roseville"/>
    <x v="1"/>
    <n v="95661"/>
    <x v="1"/>
    <s v="OFF-BI-10004781"/>
    <x v="1"/>
    <x v="8"/>
    <s v="GBC Wire Binding Strips"/>
    <x v="134"/>
    <n v="3"/>
    <n v="0.2"/>
    <n v="26.661599999999996"/>
  </r>
  <r>
    <n v="139"/>
    <s v="CA-2013-145583"/>
    <x v="0"/>
    <x v="63"/>
    <d v="2013-10-20T00:00:00"/>
    <s v="Standard Class"/>
    <s v="LC-16885"/>
    <s v="Lena Creighton"/>
    <x v="0"/>
    <s v="United States"/>
    <s v="Roseville"/>
    <x v="1"/>
    <n v="95661"/>
    <x v="1"/>
    <s v="OFF-SU-10001218"/>
    <x v="1"/>
    <x v="14"/>
    <s v="Fiskars Softgrip Scissors"/>
    <x v="135"/>
    <n v="6"/>
    <n v="0"/>
    <n v="18.446400000000004"/>
  </r>
  <r>
    <n v="140"/>
    <s v="CA-2013-145583"/>
    <x v="0"/>
    <x v="63"/>
    <d v="2013-10-20T00:00:00"/>
    <s v="Standard Class"/>
    <s v="LC-16885"/>
    <s v="Lena Creighton"/>
    <x v="0"/>
    <s v="United States"/>
    <s v="Roseville"/>
    <x v="1"/>
    <n v="95661"/>
    <x v="1"/>
    <s v="FUR-FU-10001706"/>
    <x v="0"/>
    <x v="5"/>
    <s v="Longer-Life Soft White Bulbs"/>
    <x v="136"/>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s v="CA-2014-106180"/>
    <x v="3"/>
    <x v="65"/>
    <d v="2014-09-24T00:00:00"/>
    <s v="Standard Class"/>
    <s v="SH-19975"/>
    <s v="Sally Hughsby"/>
    <x v="1"/>
    <s v="United States"/>
    <s v="San Francisco"/>
    <x v="1"/>
    <n v="94122"/>
    <x v="1"/>
    <s v="OFF-AR-10000940"/>
    <x v="1"/>
    <x v="6"/>
    <s v="Newell 343"/>
    <x v="138"/>
    <n v="3"/>
    <n v="0"/>
    <n v="2.3814000000000002"/>
  </r>
  <r>
    <n v="143"/>
    <s v="CA-2014-106180"/>
    <x v="3"/>
    <x v="65"/>
    <d v="2014-09-24T00:00:00"/>
    <s v="Standard Class"/>
    <s v="SH-19975"/>
    <s v="Sally Hughsby"/>
    <x v="1"/>
    <s v="United States"/>
    <s v="San Francisco"/>
    <x v="1"/>
    <n v="94122"/>
    <x v="1"/>
    <s v="OFF-EN-10004030"/>
    <x v="1"/>
    <x v="12"/>
    <s v="Convenience Packs of Business Envelopes"/>
    <x v="139"/>
    <n v="3"/>
    <n v="0"/>
    <n v="5.1042000000000005"/>
  </r>
  <r>
    <n v="144"/>
    <s v="CA-2014-106180"/>
    <x v="3"/>
    <x v="65"/>
    <d v="2014-09-24T00:00:00"/>
    <s v="Standard Class"/>
    <s v="SH-19975"/>
    <s v="Sally Hughsby"/>
    <x v="1"/>
    <s v="United States"/>
    <s v="San Francisco"/>
    <x v="1"/>
    <n v="94122"/>
    <x v="1"/>
    <s v="OFF-PA-10004327"/>
    <x v="1"/>
    <x v="10"/>
    <s v="Xerox 1911"/>
    <x v="140"/>
    <n v="3"/>
    <n v="0"/>
    <n v="68.975999999999999"/>
  </r>
  <r>
    <n v="145"/>
    <s v="CA-2014-155376"/>
    <x v="3"/>
    <x v="66"/>
    <d v="2014-12-28T00:00:00"/>
    <s v="Standard Class"/>
    <s v="SG-20080"/>
    <s v="Sandra Glassco"/>
    <x v="0"/>
    <s v="United States"/>
    <s v="Independence"/>
    <x v="25"/>
    <n v="64055"/>
    <x v="2"/>
    <s v="OFF-AP-10001058"/>
    <x v="1"/>
    <x v="9"/>
    <s v="Sanyo 2.5 Cubic Foot Mid-Size Office Refrigerators"/>
    <x v="141"/>
    <n v="3"/>
    <n v="0"/>
    <n v="218.25179999999997"/>
  </r>
  <r>
    <n v="146"/>
    <s v="CA-2012-110744"/>
    <x v="1"/>
    <x v="67"/>
    <d v="2012-09-12T00:00:00"/>
    <s v="Standard Class"/>
    <s v="HA-14920"/>
    <s v="Helen Andreada"/>
    <x v="0"/>
    <s v="United States"/>
    <s v="Pasadena"/>
    <x v="1"/>
    <n v="91104"/>
    <x v="1"/>
    <s v="OFF-ST-10003656"/>
    <x v="1"/>
    <x v="4"/>
    <s v="Safco Industrial Wire Shelving"/>
    <x v="142"/>
    <n v="7"/>
    <n v="0"/>
    <n v="20.157899999999998"/>
  </r>
  <r>
    <n v="147"/>
    <s v="CA-2011-110072"/>
    <x v="2"/>
    <x v="68"/>
    <d v="2011-10-28T00:00:00"/>
    <s v="Standard Class"/>
    <s v="MG-17680"/>
    <s v="Maureen Gastineau"/>
    <x v="2"/>
    <s v="United States"/>
    <s v="Newark"/>
    <x v="24"/>
    <n v="43055"/>
    <x v="3"/>
    <s v="FUR-FU-10000521"/>
    <x v="0"/>
    <x v="5"/>
    <s v="Seth Thomas 14&quot; Putty-Colored Wall Clock"/>
    <x v="143"/>
    <n v="4"/>
    <n v="0.2"/>
    <n v="12.90959999999999"/>
  </r>
  <r>
    <n v="148"/>
    <s v="CA-2013-114489"/>
    <x v="0"/>
    <x v="5"/>
    <d v="2013-12-10T00:00:00"/>
    <s v="Standard Class"/>
    <s v="JE-16165"/>
    <s v="Justin Ellison"/>
    <x v="1"/>
    <s v="United States"/>
    <s v="Franklin"/>
    <x v="6"/>
    <n v="53132"/>
    <x v="2"/>
    <s v="TEC-PH-10000215"/>
    <x v="2"/>
    <x v="7"/>
    <s v="Plantronics Cordless Phone Headset with In-line Volume - M214C"/>
    <x v="144"/>
    <n v="11"/>
    <n v="0"/>
    <n v="103.80150000000003"/>
  </r>
  <r>
    <n v="149"/>
    <s v="CA-2013-114489"/>
    <x v="0"/>
    <x v="5"/>
    <d v="2013-12-10T00:00:00"/>
    <s v="Standard Class"/>
    <s v="JE-16165"/>
    <s v="Justin Ellison"/>
    <x v="1"/>
    <s v="United States"/>
    <s v="Franklin"/>
    <x v="6"/>
    <n v="53132"/>
    <x v="2"/>
    <s v="TEC-PH-10001448"/>
    <x v="2"/>
    <x v="7"/>
    <s v="Anker Astro 15000mAh USB Portable Charger"/>
    <x v="145"/>
    <n v="3"/>
    <n v="0"/>
    <n v="5.9987999999999815"/>
  </r>
  <r>
    <n v="150"/>
    <s v="CA-2013-114489"/>
    <x v="0"/>
    <x v="5"/>
    <d v="2013-12-10T00:00:00"/>
    <s v="Standard Class"/>
    <s v="JE-16165"/>
    <s v="Justin Ellison"/>
    <x v="1"/>
    <s v="United States"/>
    <s v="Franklin"/>
    <x v="6"/>
    <n v="53132"/>
    <x v="2"/>
    <s v="FUR-CH-10000454"/>
    <x v="0"/>
    <x v="1"/>
    <s v="Hon Deluxe Fabric Upholstered Stacking Chairs, Rounded Back"/>
    <x v="146"/>
    <n v="8"/>
    <n v="0"/>
    <n v="585.55199999999991"/>
  </r>
  <r>
    <n v="151"/>
    <s v="CA-2013-114489"/>
    <x v="0"/>
    <x v="5"/>
    <d v="2013-12-10T00:00:00"/>
    <s v="Standard Class"/>
    <s v="JE-16165"/>
    <s v="Justin Ellison"/>
    <x v="1"/>
    <s v="United States"/>
    <s v="Franklin"/>
    <x v="6"/>
    <n v="53132"/>
    <x v="2"/>
    <s v="OFF-BI-10002735"/>
    <x v="1"/>
    <x v="8"/>
    <s v="GBC Prestige Therm-A-Bind Covers"/>
    <x v="147"/>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s v="CA-2013-158834"/>
    <x v="0"/>
    <x v="69"/>
    <d v="2013-03-17T00:00:00"/>
    <s v="First Class"/>
    <s v="TW-21025"/>
    <s v="Tamara Willingham"/>
    <x v="2"/>
    <s v="United States"/>
    <s v="Scottsdale"/>
    <x v="16"/>
    <n v="85254"/>
    <x v="1"/>
    <s v="TEC-PH-10001254"/>
    <x v="2"/>
    <x v="7"/>
    <s v="Jabra BIZ 2300 Duo QD Duo Corded Headset"/>
    <x v="149"/>
    <n v="2"/>
    <n v="0.2"/>
    <n v="15.238799999999991"/>
  </r>
  <r>
    <n v="154"/>
    <s v="CA-2012-124919"/>
    <x v="1"/>
    <x v="70"/>
    <d v="2012-06-02T00:00:00"/>
    <s v="First Class"/>
    <s v="SP-20650"/>
    <s v="Stephanie Phelps"/>
    <x v="1"/>
    <s v="United States"/>
    <s v="San Jose"/>
    <x v="1"/>
    <n v="95123"/>
    <x v="1"/>
    <s v="OFF-PA-10001950"/>
    <x v="1"/>
    <x v="10"/>
    <s v="Southworth 25% Cotton Antique Laid Paper &amp; Envelopes"/>
    <x v="150"/>
    <n v="7"/>
    <n v="0"/>
    <n v="26.270999999999994"/>
  </r>
  <r>
    <n v="155"/>
    <s v="CA-2012-124919"/>
    <x v="1"/>
    <x v="70"/>
    <d v="2012-06-02T00:00:00"/>
    <s v="First Class"/>
    <s v="SP-20650"/>
    <s v="Stephanie Phelps"/>
    <x v="1"/>
    <s v="United States"/>
    <s v="San Jose"/>
    <x v="1"/>
    <n v="95123"/>
    <x v="1"/>
    <s v="OFF-PA-10002254"/>
    <x v="1"/>
    <x v="10"/>
    <s v="Xerox 1883"/>
    <x v="151"/>
    <n v="4"/>
    <n v="0"/>
    <n v="48.539199999999994"/>
  </r>
  <r>
    <n v="156"/>
    <s v="CA-2012-124919"/>
    <x v="1"/>
    <x v="70"/>
    <d v="2012-06-02T00:00:00"/>
    <s v="First Class"/>
    <s v="SP-20650"/>
    <s v="Stephanie Phelps"/>
    <x v="1"/>
    <s v="United States"/>
    <s v="San Jose"/>
    <x v="1"/>
    <n v="95123"/>
    <x v="1"/>
    <s v="OFF-ST-10001590"/>
    <x v="1"/>
    <x v="4"/>
    <s v="Tenex Personal Project File with Scoop Front Design, Black"/>
    <x v="152"/>
    <n v="6"/>
    <n v="0"/>
    <n v="21.028799999999997"/>
  </r>
  <r>
    <n v="157"/>
    <s v="CA-2012-118948"/>
    <x v="1"/>
    <x v="71"/>
    <d v="2012-06-03T00:00:00"/>
    <s v="Standard Class"/>
    <s v="NK-18490"/>
    <s v="Neil Knudson"/>
    <x v="2"/>
    <s v="United States"/>
    <s v="Seattle"/>
    <x v="4"/>
    <n v="98105"/>
    <x v="1"/>
    <s v="OFF-AR-10001547"/>
    <x v="1"/>
    <x v="6"/>
    <s v="Newell 311"/>
    <x v="153"/>
    <n v="3"/>
    <n v="0"/>
    <n v="1.7901"/>
  </r>
  <r>
    <n v="158"/>
    <s v="CA-2011-104269"/>
    <x v="2"/>
    <x v="72"/>
    <d v="2011-03-06T00:00:00"/>
    <s v="Second Class"/>
    <s v="DB-13060"/>
    <s v="Dave Brooks"/>
    <x v="0"/>
    <s v="United States"/>
    <s v="Seattle"/>
    <x v="4"/>
    <n v="98115"/>
    <x v="1"/>
    <s v="FUR-CH-10004063"/>
    <x v="0"/>
    <x v="1"/>
    <s v="Global Deluxe High-Back Manager's Chair"/>
    <x v="154"/>
    <n v="2"/>
    <n v="0.2"/>
    <n v="51.476399999999941"/>
  </r>
  <r>
    <n v="159"/>
    <s v="CA-2013-114104"/>
    <x v="0"/>
    <x v="73"/>
    <d v="2013-11-25T00:00:00"/>
    <s v="Standard Class"/>
    <s v="NP-18670"/>
    <s v="Nora Paige"/>
    <x v="0"/>
    <s v="United States"/>
    <s v="Edmond"/>
    <x v="26"/>
    <n v="73034"/>
    <x v="2"/>
    <s v="OFF-LA-10002475"/>
    <x v="1"/>
    <x v="2"/>
    <s v="Avery 519"/>
    <x v="2"/>
    <n v="2"/>
    <n v="0"/>
    <n v="6.8713999999999995"/>
  </r>
  <r>
    <n v="160"/>
    <s v="CA-2013-114104"/>
    <x v="0"/>
    <x v="73"/>
    <d v="2013-11-25T00:00:00"/>
    <s v="Standard Class"/>
    <s v="NP-18670"/>
    <s v="Nora Paige"/>
    <x v="0"/>
    <s v="United States"/>
    <s v="Edmond"/>
    <x v="26"/>
    <n v="73034"/>
    <x v="2"/>
    <s v="TEC-PH-10004536"/>
    <x v="2"/>
    <x v="7"/>
    <s v="Avaya 5420 Digital phone"/>
    <x v="155"/>
    <n v="7"/>
    <n v="0"/>
    <n v="236.23250000000002"/>
  </r>
  <r>
    <n v="161"/>
    <s v="CA-2013-162733"/>
    <x v="0"/>
    <x v="74"/>
    <d v="2013-05-13T00:00:00"/>
    <s v="First Class"/>
    <s v="TT-21070"/>
    <s v="Ted Trevino"/>
    <x v="0"/>
    <s v="United States"/>
    <s v="Los Angeles"/>
    <x v="1"/>
    <n v="90045"/>
    <x v="1"/>
    <s v="OFF-PA-10002751"/>
    <x v="1"/>
    <x v="10"/>
    <s v="Xerox 1920"/>
    <x v="156"/>
    <n v="1"/>
    <n v="0"/>
    <n v="2.6909999999999998"/>
  </r>
  <r>
    <n v="162"/>
    <s v="CA-2012-119697"/>
    <x v="1"/>
    <x v="75"/>
    <d v="2012-12-31T00:00:00"/>
    <s v="Second Class"/>
    <s v="EM-13960"/>
    <s v="Eric Murdock"/>
    <x v="0"/>
    <s v="United States"/>
    <s v="Philadelphia"/>
    <x v="9"/>
    <n v="19134"/>
    <x v="3"/>
    <s v="TEC-AC-10003657"/>
    <x v="2"/>
    <x v="11"/>
    <s v="Lenovo 17-Key USB Numeric Keypad"/>
    <x v="157"/>
    <n v="2"/>
    <n v="0.2"/>
    <n v="1.359599999999995"/>
  </r>
  <r>
    <n v="163"/>
    <s v="CA-2013-154508"/>
    <x v="0"/>
    <x v="76"/>
    <d v="2013-11-21T00:00:00"/>
    <s v="Standard Class"/>
    <s v="RD-19900"/>
    <s v="Ruben Dartt"/>
    <x v="0"/>
    <s v="United States"/>
    <s v="Carlsbad"/>
    <x v="27"/>
    <n v="88220"/>
    <x v="1"/>
    <s v="OFF-EN-10001990"/>
    <x v="1"/>
    <x v="12"/>
    <s v="Staples"/>
    <x v="158"/>
    <n v="5"/>
    <n v="0"/>
    <n v="13.347999999999997"/>
  </r>
  <r>
    <n v="164"/>
    <s v="CA-2013-113817"/>
    <x v="0"/>
    <x v="77"/>
    <d v="2013-11-12T00:00:00"/>
    <s v="Standard Class"/>
    <s v="MJ-17740"/>
    <s v="Max Jones"/>
    <x v="0"/>
    <s v="United States"/>
    <s v="Seattle"/>
    <x v="4"/>
    <n v="98115"/>
    <x v="1"/>
    <s v="OFF-BI-10004002"/>
    <x v="1"/>
    <x v="8"/>
    <s v="Wilson Jones International Size A4 Ring Binders"/>
    <x v="159"/>
    <n v="2"/>
    <n v="0.2"/>
    <n v="9.6879999999999988"/>
  </r>
  <r>
    <n v="165"/>
    <s v="CA-2011-139892"/>
    <x v="2"/>
    <x v="78"/>
    <d v="2011-09-12T00:00:00"/>
    <s v="Standard Class"/>
    <s v="BM-11140"/>
    <s v="Becky Martin"/>
    <x v="0"/>
    <s v="United States"/>
    <s v="San Antonio"/>
    <x v="5"/>
    <n v="78207"/>
    <x v="2"/>
    <s v="OFF-AR-10004441"/>
    <x v="1"/>
    <x v="6"/>
    <s v="BIC Brite Liner Highlighters"/>
    <x v="160"/>
    <n v="3"/>
    <n v="0.2"/>
    <n v="2.7324000000000002"/>
  </r>
  <r>
    <n v="166"/>
    <s v="CA-2011-139892"/>
    <x v="2"/>
    <x v="78"/>
    <d v="2011-09-12T00:00:00"/>
    <s v="Standard Class"/>
    <s v="BM-11140"/>
    <s v="Becky Martin"/>
    <x v="0"/>
    <s v="United States"/>
    <s v="San Antonio"/>
    <x v="5"/>
    <n v="78207"/>
    <x v="2"/>
    <s v="TEC-MA-10000822"/>
    <x v="2"/>
    <x v="15"/>
    <s v="Lexmark MX611dhe Monochrome Laser Printer"/>
    <x v="161"/>
    <n v="8"/>
    <n v="0.4"/>
    <n v="-1359.992000000002"/>
  </r>
  <r>
    <n v="167"/>
    <s v="CA-2011-139892"/>
    <x v="2"/>
    <x v="78"/>
    <d v="2011-09-12T00:00:00"/>
    <s v="Standard Class"/>
    <s v="BM-11140"/>
    <s v="Becky Martin"/>
    <x v="0"/>
    <s v="United States"/>
    <s v="San Antonio"/>
    <x v="5"/>
    <n v="78207"/>
    <x v="2"/>
    <s v="OFF-ST-10000991"/>
    <x v="1"/>
    <x v="4"/>
    <s v="Space Solutions HD Industrial Steel Shelving."/>
    <x v="162"/>
    <n v="3"/>
    <n v="0.2"/>
    <n v="-58.634699999999995"/>
  </r>
  <r>
    <n v="168"/>
    <s v="CA-2011-139892"/>
    <x v="2"/>
    <x v="78"/>
    <d v="2011-09-12T00:00:00"/>
    <s v="Standard Class"/>
    <s v="BM-11140"/>
    <s v="Becky Martin"/>
    <x v="0"/>
    <s v="United States"/>
    <s v="San Antonio"/>
    <x v="5"/>
    <n v="78207"/>
    <x v="2"/>
    <s v="FUR-CH-10004287"/>
    <x v="0"/>
    <x v="1"/>
    <s v="SAFCO Arco Folding Chair"/>
    <x v="163"/>
    <n v="9"/>
    <n v="0.3"/>
    <n v="-24.858000000000175"/>
  </r>
  <r>
    <n v="169"/>
    <s v="CA-2011-139892"/>
    <x v="2"/>
    <x v="78"/>
    <d v="2011-09-12T00:00:00"/>
    <s v="Standard Class"/>
    <s v="BM-11140"/>
    <s v="Becky Martin"/>
    <x v="0"/>
    <s v="United States"/>
    <s v="San Antonio"/>
    <x v="5"/>
    <n v="78207"/>
    <x v="2"/>
    <s v="OFF-AR-10002656"/>
    <x v="1"/>
    <x v="6"/>
    <s v="Sanford Liquid Accent Highlighters"/>
    <x v="164"/>
    <n v="6"/>
    <n v="0.2"/>
    <n v="6.8135999999999974"/>
  </r>
  <r>
    <n v="170"/>
    <s v="CA-2011-139892"/>
    <x v="2"/>
    <x v="78"/>
    <d v="2011-09-12T00:00:00"/>
    <s v="Standard Class"/>
    <s v="BM-11140"/>
    <s v="Becky Martin"/>
    <x v="0"/>
    <s v="United States"/>
    <s v="San Antonio"/>
    <x v="5"/>
    <n v="78207"/>
    <x v="2"/>
    <s v="OFF-AP-10002518"/>
    <x v="1"/>
    <x v="9"/>
    <s v="Kensington 7 Outlet MasterPiece Power Center"/>
    <x v="165"/>
    <n v="5"/>
    <n v="0.8"/>
    <n v="-453.84900000000005"/>
  </r>
  <r>
    <n v="171"/>
    <s v="CA-2011-139892"/>
    <x v="2"/>
    <x v="78"/>
    <d v="2011-09-12T00:00:00"/>
    <s v="Standard Class"/>
    <s v="BM-11140"/>
    <s v="Becky Martin"/>
    <x v="0"/>
    <s v="United States"/>
    <s v="San Antonio"/>
    <x v="5"/>
    <n v="78207"/>
    <x v="2"/>
    <s v="TEC-PH-10003931"/>
    <x v="2"/>
    <x v="7"/>
    <s v="JBL Micro Wireless Portable Bluetooth Speaker"/>
    <x v="16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s v="CA-2011-118962"/>
    <x v="2"/>
    <x v="79"/>
    <d v="2011-08-09T00:00:00"/>
    <s v="Standard Class"/>
    <s v="CS-12130"/>
    <s v="Chad Sievert"/>
    <x v="0"/>
    <s v="United States"/>
    <s v="Los Angeles"/>
    <x v="1"/>
    <n v="90004"/>
    <x v="1"/>
    <s v="OFF-PA-10001144"/>
    <x v="1"/>
    <x v="10"/>
    <s v="Xerox 1913"/>
    <x v="168"/>
    <n v="2"/>
    <n v="0"/>
    <n v="53.260799999999996"/>
  </r>
  <r>
    <n v="174"/>
    <s v="CA-2011-118962"/>
    <x v="2"/>
    <x v="79"/>
    <d v="2011-08-09T00:00:00"/>
    <s v="Standard Class"/>
    <s v="CS-12130"/>
    <s v="Chad Sievert"/>
    <x v="0"/>
    <s v="United States"/>
    <s v="Los Angeles"/>
    <x v="1"/>
    <n v="90004"/>
    <x v="1"/>
    <s v="FUR-CH-10003817"/>
    <x v="0"/>
    <x v="1"/>
    <s v="Global Value Steno Chair, Gray"/>
    <x v="169"/>
    <n v="7"/>
    <n v="0.2"/>
    <n v="21.259"/>
  </r>
  <r>
    <n v="175"/>
    <s v="US-2011-100853"/>
    <x v="2"/>
    <x v="80"/>
    <d v="2011-09-19T00:00:00"/>
    <s v="Standard Class"/>
    <s v="JB-15400"/>
    <s v="Jennifer Braxton"/>
    <x v="1"/>
    <s v="United States"/>
    <s v="Chicago"/>
    <x v="10"/>
    <n v="60623"/>
    <x v="2"/>
    <s v="OFF-AP-10000891"/>
    <x v="1"/>
    <x v="9"/>
    <s v="Kensington 7 Outlet MasterPiece HOMEOFFICE Power Control Center"/>
    <x v="170"/>
    <n v="2"/>
    <n v="0.8"/>
    <n v="-131.12000000000003"/>
  </r>
  <r>
    <n v="176"/>
    <s v="US-2011-100853"/>
    <x v="2"/>
    <x v="80"/>
    <d v="2011-09-19T00:00:00"/>
    <s v="Standard Class"/>
    <s v="JB-15400"/>
    <s v="Jennifer Braxton"/>
    <x v="1"/>
    <s v="United States"/>
    <s v="Chicago"/>
    <x v="10"/>
    <n v="60623"/>
    <x v="2"/>
    <s v="OFF-LA-10003148"/>
    <x v="1"/>
    <x v="2"/>
    <s v="Avery 51"/>
    <x v="171"/>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s v="US-2012-101511"/>
    <x v="1"/>
    <x v="82"/>
    <d v="2012-11-23T00:00:00"/>
    <s v="Second Class"/>
    <s v="JE-15745"/>
    <s v="Joel Eaton"/>
    <x v="0"/>
    <s v="United States"/>
    <s v="Newark"/>
    <x v="24"/>
    <n v="43055"/>
    <x v="3"/>
    <s v="FUR-CH-10004698"/>
    <x v="0"/>
    <x v="1"/>
    <s v="Padded Folding Chairs, Black, 4/Carton"/>
    <x v="173"/>
    <n v="7"/>
    <n v="0.3"/>
    <n v="-11.337199999999939"/>
  </r>
  <r>
    <n v="179"/>
    <s v="US-2012-101511"/>
    <x v="1"/>
    <x v="82"/>
    <d v="2012-11-23T00:00:00"/>
    <s v="Second Class"/>
    <s v="JE-15745"/>
    <s v="Joel Eaton"/>
    <x v="0"/>
    <s v="United States"/>
    <s v="Newark"/>
    <x v="24"/>
    <n v="43055"/>
    <x v="3"/>
    <s v="OFF-SU-10002189"/>
    <x v="1"/>
    <x v="14"/>
    <s v="Acme Rosewood Handle Letter Opener"/>
    <x v="174"/>
    <n v="5"/>
    <n v="0.2"/>
    <n v="-3.771500000000001"/>
  </r>
  <r>
    <n v="180"/>
    <s v="CA-2012-137225"/>
    <x v="1"/>
    <x v="83"/>
    <d v="2012-12-19T00:00:00"/>
    <s v="Standard Class"/>
    <s v="JK-15640"/>
    <s v="Jim Kriz"/>
    <x v="2"/>
    <s v="United States"/>
    <s v="New York City"/>
    <x v="15"/>
    <n v="10009"/>
    <x v="3"/>
    <s v="OFF-AR-10001940"/>
    <x v="1"/>
    <x v="6"/>
    <s v="Sanford Colorific Eraseable Coloring Pencils, 12 Count"/>
    <x v="175"/>
    <n v="1"/>
    <n v="0"/>
    <n v="1.4104000000000001"/>
  </r>
  <r>
    <n v="181"/>
    <s v="CA-2011-166191"/>
    <x v="2"/>
    <x v="29"/>
    <d v="2011-12-09T00:00:00"/>
    <s v="Second Class"/>
    <s v="DK-13150"/>
    <s v="David Kendrick"/>
    <x v="1"/>
    <s v="United States"/>
    <s v="Decatur"/>
    <x v="10"/>
    <n v="62521"/>
    <x v="2"/>
    <s v="OFF-ST-10003455"/>
    <x v="1"/>
    <x v="4"/>
    <s v="Tenex File Box, Personal Filing Tote with Lid, Black"/>
    <x v="176"/>
    <n v="2"/>
    <n v="0.2"/>
    <n v="1.8612000000000002"/>
  </r>
  <r>
    <n v="182"/>
    <s v="CA-2011-166191"/>
    <x v="2"/>
    <x v="29"/>
    <d v="2011-12-09T00:00:00"/>
    <s v="Second Class"/>
    <s v="DK-13150"/>
    <s v="David Kendrick"/>
    <x v="1"/>
    <s v="United States"/>
    <s v="Decatur"/>
    <x v="10"/>
    <n v="62521"/>
    <x v="2"/>
    <s v="TEC-AC-10004659"/>
    <x v="2"/>
    <x v="11"/>
    <s v="Imation Secure+ Hardware Encrypted USB 2.0 Flash Drive; 16GB"/>
    <x v="177"/>
    <n v="7"/>
    <n v="0.2"/>
    <n v="76.639499999999984"/>
  </r>
  <r>
    <n v="183"/>
    <s v="CA-2011-158274"/>
    <x v="2"/>
    <x v="84"/>
    <d v="2011-11-24T00:00:00"/>
    <s v="Second Class"/>
    <s v="RM-19675"/>
    <s v="Robert Marley"/>
    <x v="2"/>
    <s v="United States"/>
    <s v="Monroe"/>
    <x v="28"/>
    <n v="71203"/>
    <x v="0"/>
    <s v="TEC-PH-10003273"/>
    <x v="2"/>
    <x v="7"/>
    <s v="AT&amp;T TR1909W"/>
    <x v="178"/>
    <n v="4"/>
    <n v="0"/>
    <n v="131.02960000000002"/>
  </r>
  <r>
    <n v="184"/>
    <s v="CA-2011-158274"/>
    <x v="2"/>
    <x v="84"/>
    <d v="2011-11-24T00:00:00"/>
    <s v="Second Class"/>
    <s v="RM-19675"/>
    <s v="Robert Marley"/>
    <x v="2"/>
    <s v="United States"/>
    <s v="Monroe"/>
    <x v="28"/>
    <n v="71203"/>
    <x v="0"/>
    <s v="TEC-PH-10004896"/>
    <x v="2"/>
    <x v="7"/>
    <s v="Nokia Lumia 521 (T-Mobile)"/>
    <x v="179"/>
    <n v="5"/>
    <n v="0"/>
    <n v="41.986000000000004"/>
  </r>
  <r>
    <n v="185"/>
    <s v="CA-2011-158274"/>
    <x v="2"/>
    <x v="84"/>
    <d v="2011-11-24T00:00:00"/>
    <s v="Second Class"/>
    <s v="RM-19675"/>
    <s v="Robert Marley"/>
    <x v="2"/>
    <s v="United States"/>
    <s v="Monroe"/>
    <x v="28"/>
    <n v="71203"/>
    <x v="0"/>
    <s v="TEC-AC-10002345"/>
    <x v="2"/>
    <x v="11"/>
    <s v="HP Standard 104 key PS/2 Keyboard"/>
    <x v="180"/>
    <n v="2"/>
    <n v="0"/>
    <n v="7.25"/>
  </r>
  <r>
    <n v="186"/>
    <s v="CA-2013-105018"/>
    <x v="0"/>
    <x v="85"/>
    <d v="2013-12-03T00:00:00"/>
    <s v="Standard Class"/>
    <s v="SK-19990"/>
    <s v="Sally Knutson"/>
    <x v="0"/>
    <s v="United States"/>
    <s v="Fairfield"/>
    <x v="29"/>
    <n v="6824"/>
    <x v="3"/>
    <s v="OFF-BI-10001890"/>
    <x v="1"/>
    <x v="8"/>
    <s v="Avery Poly Binder Pockets"/>
    <x v="181"/>
    <n v="2"/>
    <n v="0"/>
    <n v="3.4367999999999999"/>
  </r>
  <r>
    <n v="187"/>
    <s v="CA-2011-123260"/>
    <x v="2"/>
    <x v="86"/>
    <d v="2011-08-30T00:00:00"/>
    <s v="Standard Class"/>
    <s v="FM-14290"/>
    <s v="Frank Merwin"/>
    <x v="2"/>
    <s v="United States"/>
    <s v="Los Angeles"/>
    <x v="1"/>
    <n v="90032"/>
    <x v="1"/>
    <s v="TEC-AC-10002323"/>
    <x v="2"/>
    <x v="11"/>
    <s v="SanDisk Ultra 32 GB MicroSDHC Class 10 Memory Card"/>
    <x v="182"/>
    <n v="8"/>
    <n v="0"/>
    <n v="22.984000000000009"/>
  </r>
  <r>
    <n v="188"/>
    <s v="CA-2013-157000"/>
    <x v="0"/>
    <x v="87"/>
    <d v="2013-07-23T00:00:00"/>
    <s v="Standard Class"/>
    <s v="AM-10360"/>
    <s v="Alice McCarthy"/>
    <x v="1"/>
    <s v="United States"/>
    <s v="Grand Prairie"/>
    <x v="5"/>
    <n v="75051"/>
    <x v="2"/>
    <s v="OFF-ST-10001328"/>
    <x v="1"/>
    <x v="4"/>
    <s v="Personal Filing Tote with Lid, Black/Gray"/>
    <x v="183"/>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x v="184"/>
    <n v="3"/>
    <n v="0.2"/>
    <n v="6.2549999999999963"/>
  </r>
  <r>
    <n v="190"/>
    <s v="CA-2012-102281"/>
    <x v="1"/>
    <x v="88"/>
    <d v="2012-10-14T00:00:00"/>
    <s v="First Class"/>
    <s v="MP-17470"/>
    <s v="Mark Packer"/>
    <x v="2"/>
    <s v="United States"/>
    <s v="New York City"/>
    <x v="15"/>
    <n v="10035"/>
    <x v="3"/>
    <s v="FUR-BO-10002613"/>
    <x v="0"/>
    <x v="0"/>
    <s v="Atlantic Metals Mobile 4-Shelf Bookcases, Custom Colors"/>
    <x v="185"/>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s v="CA-2012-102281"/>
    <x v="1"/>
    <x v="88"/>
    <d v="2012-10-14T00:00:00"/>
    <s v="First Class"/>
    <s v="MP-17470"/>
    <s v="Mark Packer"/>
    <x v="2"/>
    <s v="United States"/>
    <s v="New York City"/>
    <x v="15"/>
    <n v="10035"/>
    <x v="3"/>
    <s v="OFF-PA-10000061"/>
    <x v="1"/>
    <x v="10"/>
    <s v="Xerox 205"/>
    <x v="187"/>
    <n v="8"/>
    <n v="0"/>
    <n v="24.883200000000002"/>
  </r>
  <r>
    <n v="193"/>
    <s v="CA-2012-102281"/>
    <x v="1"/>
    <x v="88"/>
    <d v="2012-10-14T00:00:00"/>
    <s v="First Class"/>
    <s v="MP-17470"/>
    <s v="Mark Packer"/>
    <x v="2"/>
    <s v="United States"/>
    <s v="New York City"/>
    <x v="15"/>
    <n v="10035"/>
    <x v="3"/>
    <s v="FUR-BO-10002545"/>
    <x v="0"/>
    <x v="0"/>
    <s v="Atlantic Metals Mobile 3-Shelf Bookcases, Custom Colors"/>
    <x v="188"/>
    <n v="3"/>
    <n v="0.2"/>
    <n v="46.976400000000012"/>
  </r>
  <r>
    <n v="194"/>
    <s v="CA-2012-102281"/>
    <x v="1"/>
    <x v="88"/>
    <d v="2012-10-14T00:00:00"/>
    <s v="First Class"/>
    <s v="MP-17470"/>
    <s v="Mark Packer"/>
    <x v="2"/>
    <s v="United States"/>
    <s v="New York City"/>
    <x v="15"/>
    <n v="10035"/>
    <x v="3"/>
    <s v="OFF-AR-10003514"/>
    <x v="1"/>
    <x v="6"/>
    <s v="4009 Highlighters by Sanford"/>
    <x v="189"/>
    <n v="5"/>
    <n v="0"/>
    <n v="6.5669999999999984"/>
  </r>
  <r>
    <n v="195"/>
    <s v="CA-2012-131457"/>
    <x v="1"/>
    <x v="89"/>
    <d v="2012-11-06T00:00:00"/>
    <s v="Standard Class"/>
    <s v="MZ-17515"/>
    <s v="Mary Zewe"/>
    <x v="1"/>
    <s v="United States"/>
    <s v="Redlands"/>
    <x v="1"/>
    <n v="92374"/>
    <x v="1"/>
    <s v="OFF-EN-10001509"/>
    <x v="1"/>
    <x v="12"/>
    <s v="Poly String Tie Envelopes"/>
    <x v="190"/>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x v="191"/>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s v="CA-2014-107720"/>
    <x v="3"/>
    <x v="44"/>
    <d v="2014-11-14T00:00:00"/>
    <s v="Standard Class"/>
    <s v="VM-21685"/>
    <s v="Valerie Mitchum"/>
    <x v="2"/>
    <s v="United States"/>
    <s v="Westfield"/>
    <x v="30"/>
    <n v="7090"/>
    <x v="3"/>
    <s v="OFF-ST-10001414"/>
    <x v="1"/>
    <x v="4"/>
    <s v="Decoflex Hanging Personal Folder File"/>
    <x v="193"/>
    <n v="3"/>
    <n v="0"/>
    <n v="12.0276"/>
  </r>
  <r>
    <n v="199"/>
    <s v="US-2014-124303"/>
    <x v="3"/>
    <x v="91"/>
    <d v="2014-07-14T00:00:00"/>
    <s v="Standard Class"/>
    <s v="FH-14365"/>
    <s v="Fred Hopkins"/>
    <x v="1"/>
    <s v="United States"/>
    <s v="Philadelphia"/>
    <x v="9"/>
    <n v="19120"/>
    <x v="3"/>
    <s v="OFF-BI-10000343"/>
    <x v="1"/>
    <x v="8"/>
    <s v="Pressboard Covers with Storage Hooks, 9 1/2&quot; x 11&quot;, Light Blue"/>
    <x v="194"/>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x v="195"/>
    <n v="3"/>
    <n v="0.2"/>
    <n v="5.8203000000000005"/>
  </r>
  <r>
    <n v="201"/>
    <s v="CA-2014-105074"/>
    <x v="3"/>
    <x v="92"/>
    <d v="2014-06-30T00:00:00"/>
    <s v="Standard Class"/>
    <s v="MB-17305"/>
    <s v="Maria Bertelson"/>
    <x v="0"/>
    <s v="United States"/>
    <s v="Akron"/>
    <x v="24"/>
    <n v="44312"/>
    <x v="3"/>
    <s v="OFF-PA-10002666"/>
    <x v="1"/>
    <x v="10"/>
    <s v="Southworth 25% Cotton Linen-Finish Paper &amp; Envelopes"/>
    <x v="196"/>
    <n v="3"/>
    <n v="0.2"/>
    <n v="6.794999999999999"/>
  </r>
  <r>
    <n v="202"/>
    <s v="CA-2011-133690"/>
    <x v="2"/>
    <x v="93"/>
    <d v="2011-08-05T00:00:00"/>
    <s v="First Class"/>
    <s v="BS-11755"/>
    <s v="Bruce Stewart"/>
    <x v="0"/>
    <s v="United States"/>
    <s v="Denver"/>
    <x v="22"/>
    <n v="80219"/>
    <x v="1"/>
    <s v="FUR-TA-10004289"/>
    <x v="0"/>
    <x v="3"/>
    <s v="BoxOffice By Design Rectangular and Half-Moon Meeting Room Tables"/>
    <x v="197"/>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s v="US-2014-116701"/>
    <x v="3"/>
    <x v="94"/>
    <d v="2014-12-22T00:00:00"/>
    <s v="Second Class"/>
    <s v="LC-17140"/>
    <s v="Logan Currie"/>
    <x v="0"/>
    <s v="United States"/>
    <s v="Dallas"/>
    <x v="5"/>
    <n v="75220"/>
    <x v="2"/>
    <s v="OFF-AP-10003217"/>
    <x v="1"/>
    <x v="9"/>
    <s v="Eureka Sanitaire  Commercial Upright"/>
    <x v="199"/>
    <n v="2"/>
    <n v="0.8"/>
    <n v="-178.96680000000001"/>
  </r>
  <r>
    <n v="205"/>
    <s v="CA-2014-126382"/>
    <x v="3"/>
    <x v="95"/>
    <d v="2014-06-08T00:00:00"/>
    <s v="Standard Class"/>
    <s v="HK-14890"/>
    <s v="Heather Kirkland"/>
    <x v="1"/>
    <s v="United States"/>
    <s v="Franklin"/>
    <x v="18"/>
    <n v="37064"/>
    <x v="0"/>
    <s v="FUR-FU-10002960"/>
    <x v="0"/>
    <x v="5"/>
    <s v="Eldon 200 Class Desk Accessories, Burgundy"/>
    <x v="200"/>
    <n v="7"/>
    <n v="0.2"/>
    <n v="9.6712000000000025"/>
  </r>
  <r>
    <n v="206"/>
    <s v="CA-2014-108329"/>
    <x v="3"/>
    <x v="34"/>
    <d v="2014-12-15T00:00:00"/>
    <s v="Standard Class"/>
    <s v="LE-16810"/>
    <s v="Laurel Elliston"/>
    <x v="0"/>
    <s v="United States"/>
    <s v="Whittier"/>
    <x v="1"/>
    <n v="90604"/>
    <x v="1"/>
    <s v="TEC-PH-10001918"/>
    <x v="2"/>
    <x v="7"/>
    <s v="Nortel Business Series Terminal T7208 Digital phone"/>
    <x v="201"/>
    <n v="4"/>
    <n v="0.2"/>
    <n v="44.476800000000026"/>
  </r>
  <r>
    <n v="207"/>
    <s v="CA-2014-135860"/>
    <x v="3"/>
    <x v="96"/>
    <d v="2014-12-08T00:00:00"/>
    <s v="Standard Class"/>
    <s v="JH-15985"/>
    <s v="Joseph Holt"/>
    <x v="0"/>
    <s v="United States"/>
    <s v="Saginaw"/>
    <x v="12"/>
    <n v="48601"/>
    <x v="2"/>
    <s v="OFF-ST-10000642"/>
    <x v="1"/>
    <x v="4"/>
    <s v="Tennsco Lockers, Gray"/>
    <x v="202"/>
    <n v="4"/>
    <n v="0"/>
    <n v="5.8743999999999943"/>
  </r>
  <r>
    <n v="208"/>
    <s v="CA-2014-135860"/>
    <x v="3"/>
    <x v="96"/>
    <d v="2014-12-08T00:00:00"/>
    <s v="Standard Class"/>
    <s v="JH-15985"/>
    <s v="Joseph Holt"/>
    <x v="0"/>
    <s v="United States"/>
    <s v="Saginaw"/>
    <x v="12"/>
    <n v="48601"/>
    <x v="2"/>
    <s v="TEC-PH-10001700"/>
    <x v="2"/>
    <x v="7"/>
    <s v="Panasonic KX-TG6844B Expandable Digital Cordless Telephone"/>
    <x v="203"/>
    <n v="2"/>
    <n v="0"/>
    <n v="35.634600000000006"/>
  </r>
  <r>
    <n v="209"/>
    <s v="CA-2014-135860"/>
    <x v="3"/>
    <x v="96"/>
    <d v="2014-12-08T00:00:00"/>
    <s v="Standard Class"/>
    <s v="JH-15985"/>
    <s v="Joseph Holt"/>
    <x v="0"/>
    <s v="United States"/>
    <s v="Saginaw"/>
    <x v="12"/>
    <n v="48601"/>
    <x v="2"/>
    <s v="OFF-BI-10003274"/>
    <x v="1"/>
    <x v="8"/>
    <s v="Avery Durable Slant Ring Binders, No Labels"/>
    <x v="204"/>
    <n v="4"/>
    <n v="0"/>
    <n v="7.4824000000000002"/>
  </r>
  <r>
    <n v="210"/>
    <s v="CA-2014-135860"/>
    <x v="3"/>
    <x v="96"/>
    <d v="2014-12-08T00:00:00"/>
    <s v="Standard Class"/>
    <s v="JH-15985"/>
    <s v="Joseph Holt"/>
    <x v="0"/>
    <s v="United States"/>
    <s v="Saginaw"/>
    <x v="12"/>
    <n v="48601"/>
    <x v="2"/>
    <s v="OFF-FA-10000134"/>
    <x v="1"/>
    <x v="13"/>
    <s v="Advantus Push Pins, Aluminum Head"/>
    <x v="205"/>
    <n v="9"/>
    <n v="0"/>
    <n v="16.209899999999998"/>
  </r>
  <r>
    <n v="211"/>
    <s v="CA-2014-135860"/>
    <x v="3"/>
    <x v="96"/>
    <d v="2014-12-08T00:00:00"/>
    <s v="Standard Class"/>
    <s v="JH-15985"/>
    <s v="Joseph Holt"/>
    <x v="0"/>
    <s v="United States"/>
    <s v="Saginaw"/>
    <x v="12"/>
    <n v="48601"/>
    <x v="2"/>
    <s v="OFF-ST-10001522"/>
    <x v="1"/>
    <x v="4"/>
    <s v="Gould Plastics 18-Pocket Panel Bin, 34w x 5-1/4d x 20-1/2h"/>
    <x v="206"/>
    <n v="1"/>
    <n v="0"/>
    <n v="3.6795999999999935"/>
  </r>
  <r>
    <n v="212"/>
    <s v="CA-2012-101007"/>
    <x v="1"/>
    <x v="97"/>
    <d v="2012-02-13T00:00:00"/>
    <s v="Second Class"/>
    <s v="MS-17980"/>
    <s v="Michael Stewart"/>
    <x v="1"/>
    <s v="United States"/>
    <s v="Dallas"/>
    <x v="5"/>
    <n v="75220"/>
    <x v="2"/>
    <s v="TEC-AC-10001266"/>
    <x v="2"/>
    <x v="11"/>
    <s v="Memorex Micro Travel Drive 8 GB"/>
    <x v="207"/>
    <n v="2"/>
    <n v="0.2"/>
    <n v="6.4999999999999991"/>
  </r>
  <r>
    <n v="213"/>
    <s v="CA-2012-146262"/>
    <x v="1"/>
    <x v="98"/>
    <d v="2012-01-09T00:00:00"/>
    <s v="Standard Class"/>
    <s v="VW-21775"/>
    <s v="Victoria Wilson"/>
    <x v="1"/>
    <s v="United States"/>
    <s v="Medina"/>
    <x v="24"/>
    <n v="44256"/>
    <x v="3"/>
    <s v="OFF-LA-10004544"/>
    <x v="1"/>
    <x v="2"/>
    <s v="Avery 505"/>
    <x v="208"/>
    <n v="2"/>
    <n v="0.2"/>
    <n v="8.879999999999999"/>
  </r>
  <r>
    <n v="214"/>
    <s v="CA-2012-146262"/>
    <x v="1"/>
    <x v="98"/>
    <d v="2012-01-09T00:00:00"/>
    <s v="Standard Class"/>
    <s v="VW-21775"/>
    <s v="Victoria Wilson"/>
    <x v="1"/>
    <s v="United States"/>
    <s v="Medina"/>
    <x v="24"/>
    <n v="44256"/>
    <x v="3"/>
    <s v="FUR-BO-10004695"/>
    <x v="0"/>
    <x v="0"/>
    <s v="O'Sullivan 2-Door Barrister Bookcase in Odessa Pine"/>
    <x v="209"/>
    <n v="5"/>
    <n v="0.5"/>
    <n v="-244.32300000000006"/>
  </r>
  <r>
    <n v="215"/>
    <s v="CA-2012-146262"/>
    <x v="1"/>
    <x v="98"/>
    <d v="2012-01-09T00:00:00"/>
    <s v="Standard Class"/>
    <s v="VW-21775"/>
    <s v="Victoria Wilson"/>
    <x v="1"/>
    <s v="United States"/>
    <s v="Medina"/>
    <x v="24"/>
    <n v="44256"/>
    <x v="3"/>
    <s v="TEC-PH-10002844"/>
    <x v="2"/>
    <x v="7"/>
    <s v="Speck Products Candyshell Flip Case"/>
    <x v="210"/>
    <n v="3"/>
    <n v="0.4"/>
    <n v="-14.695800000000006"/>
  </r>
  <r>
    <n v="216"/>
    <s v="CA-2012-146262"/>
    <x v="1"/>
    <x v="98"/>
    <d v="2012-01-09T00:00:00"/>
    <s v="Standard Class"/>
    <s v="VW-21775"/>
    <s v="Victoria Wilson"/>
    <x v="1"/>
    <s v="United States"/>
    <s v="Medina"/>
    <x v="24"/>
    <n v="44256"/>
    <x v="3"/>
    <s v="TEC-MA-10000864"/>
    <x v="2"/>
    <x v="15"/>
    <s v="Cisco 9971 IP Video Phone Charcoal"/>
    <x v="211"/>
    <n v="9"/>
    <n v="0.7"/>
    <n v="-950.40000000000009"/>
  </r>
  <r>
    <n v="217"/>
    <s v="CA-2012-146262"/>
    <x v="1"/>
    <x v="98"/>
    <d v="2012-01-09T00:00:00"/>
    <s v="Standard Class"/>
    <s v="VW-21775"/>
    <s v="Victoria Wilson"/>
    <x v="1"/>
    <s v="United States"/>
    <s v="Medina"/>
    <x v="24"/>
    <n v="44256"/>
    <x v="3"/>
    <s v="TEC-AC-10000109"/>
    <x v="2"/>
    <x v="11"/>
    <s v="Sony Micro Vault Click 16 GB USB 2.0 Flash Drive"/>
    <x v="212"/>
    <n v="2"/>
    <n v="0.2"/>
    <n v="4.4792000000000058"/>
  </r>
  <r>
    <n v="218"/>
    <s v="CA-2013-130162"/>
    <x v="0"/>
    <x v="99"/>
    <d v="2013-11-02T00:00:00"/>
    <s v="Standard Class"/>
    <s v="JH-15910"/>
    <s v="Jonathan Howell"/>
    <x v="0"/>
    <s v="United States"/>
    <s v="Los Angeles"/>
    <x v="1"/>
    <n v="90032"/>
    <x v="1"/>
    <s v="OFF-ST-10001328"/>
    <x v="1"/>
    <x v="4"/>
    <s v="Personal Filing Tote with Lid, Black/Gray"/>
    <x v="213"/>
    <n v="6"/>
    <n v="0"/>
    <n v="26.056800000000003"/>
  </r>
  <r>
    <n v="219"/>
    <s v="CA-2013-130162"/>
    <x v="0"/>
    <x v="99"/>
    <d v="2013-11-02T00:00:00"/>
    <s v="Standard Class"/>
    <s v="JH-15910"/>
    <s v="Jonathan Howell"/>
    <x v="0"/>
    <s v="United States"/>
    <s v="Los Angeles"/>
    <x v="1"/>
    <n v="90032"/>
    <x v="1"/>
    <s v="TEC-PH-10002563"/>
    <x v="2"/>
    <x v="7"/>
    <s v="Adtran 1202752G1"/>
    <x v="214"/>
    <n v="3"/>
    <n v="0.2"/>
    <n v="22.678200000000018"/>
  </r>
  <r>
    <n v="220"/>
    <s v="CA-2012-169397"/>
    <x v="1"/>
    <x v="100"/>
    <d v="2012-12-27T00:00:00"/>
    <s v="First Class"/>
    <s v="JB-15925"/>
    <s v="Joni Blumstein"/>
    <x v="0"/>
    <s v="United States"/>
    <s v="Dublin"/>
    <x v="24"/>
    <n v="43017"/>
    <x v="3"/>
    <s v="OFF-FA-10000585"/>
    <x v="1"/>
    <x v="13"/>
    <s v="OIC Bulk Pack Metal Binder Clips"/>
    <x v="215"/>
    <n v="2"/>
    <n v="0.2"/>
    <n v="1.8147999999999997"/>
  </r>
  <r>
    <n v="221"/>
    <s v="CA-2012-169397"/>
    <x v="1"/>
    <x v="100"/>
    <d v="2012-12-27T00:00:00"/>
    <s v="First Class"/>
    <s v="JB-15925"/>
    <s v="Joni Blumstein"/>
    <x v="0"/>
    <s v="United States"/>
    <s v="Dublin"/>
    <x v="24"/>
    <n v="43017"/>
    <x v="3"/>
    <s v="OFF-PA-10004000"/>
    <x v="1"/>
    <x v="10"/>
    <s v="While You Were Out Pads, 50 per Pad, 4 x 5 1/4, Green Cycle"/>
    <x v="216"/>
    <n v="6"/>
    <n v="0.2"/>
    <n v="8.2302"/>
  </r>
  <r>
    <n v="222"/>
    <s v="CA-2012-169397"/>
    <x v="1"/>
    <x v="100"/>
    <d v="2012-12-27T00:00:00"/>
    <s v="First Class"/>
    <s v="JB-15925"/>
    <s v="Joni Blumstein"/>
    <x v="0"/>
    <s v="United States"/>
    <s v="Dublin"/>
    <x v="24"/>
    <n v="43017"/>
    <x v="3"/>
    <s v="OFF-BI-10002852"/>
    <x v="1"/>
    <x v="8"/>
    <s v="Ibico Standard Transparent Covers"/>
    <x v="217"/>
    <n v="4"/>
    <n v="0.7"/>
    <n v="-13.843199999999996"/>
  </r>
  <r>
    <n v="223"/>
    <s v="CA-2012-169397"/>
    <x v="1"/>
    <x v="100"/>
    <d v="2012-12-27T00:00:00"/>
    <s v="First Class"/>
    <s v="JB-15925"/>
    <s v="Joni Blumstein"/>
    <x v="0"/>
    <s v="United States"/>
    <s v="Dublin"/>
    <x v="24"/>
    <n v="43017"/>
    <x v="3"/>
    <s v="FUR-FU-10000087"/>
    <x v="0"/>
    <x v="5"/>
    <s v="Executive Impressions 14&quot; Two-Color Numerals Wall Clock"/>
    <x v="218"/>
    <n v="4"/>
    <n v="0.2"/>
    <n v="19.084800000000005"/>
  </r>
  <r>
    <n v="224"/>
    <s v="CA-2012-169397"/>
    <x v="1"/>
    <x v="100"/>
    <d v="2012-12-27T00:00:00"/>
    <s v="First Class"/>
    <s v="JB-15925"/>
    <s v="Joni Blumstein"/>
    <x v="0"/>
    <s v="United States"/>
    <s v="Dublin"/>
    <x v="24"/>
    <n v="43017"/>
    <x v="3"/>
    <s v="TEC-MA-10001148"/>
    <x v="2"/>
    <x v="15"/>
    <s v="Swingline SM12-08 MicroCut Jam Free Shredder"/>
    <x v="219"/>
    <n v="4"/>
    <n v="0.7"/>
    <n v="-383.99040000000002"/>
  </r>
  <r>
    <n v="225"/>
    <s v="CA-2012-169397"/>
    <x v="1"/>
    <x v="100"/>
    <d v="2012-12-27T00:00:00"/>
    <s v="First Class"/>
    <s v="JB-15925"/>
    <s v="Joni Blumstein"/>
    <x v="0"/>
    <s v="United States"/>
    <s v="Dublin"/>
    <x v="24"/>
    <n v="43017"/>
    <x v="3"/>
    <s v="OFF-AR-10001958"/>
    <x v="1"/>
    <x v="6"/>
    <s v="Stanley Bostitch Contemporary Electric Pencil Sharpeners"/>
    <x v="220"/>
    <n v="2"/>
    <n v="0.2"/>
    <n v="2.7168000000000001"/>
  </r>
  <r>
    <n v="226"/>
    <s v="CA-2012-163055"/>
    <x v="1"/>
    <x v="101"/>
    <d v="2012-08-16T00:00:00"/>
    <s v="Standard Class"/>
    <s v="DS-13180"/>
    <s v="David Smith"/>
    <x v="1"/>
    <s v="United States"/>
    <s v="Detroit"/>
    <x v="12"/>
    <n v="48227"/>
    <x v="2"/>
    <s v="OFF-AR-10001026"/>
    <x v="1"/>
    <x v="6"/>
    <s v="Sanford Uni-Blazer View Highlighters, Chisel Tip, Yellow"/>
    <x v="221"/>
    <n v="1"/>
    <n v="0"/>
    <n v="0.96800000000000019"/>
  </r>
  <r>
    <n v="227"/>
    <s v="CA-2012-163055"/>
    <x v="1"/>
    <x v="101"/>
    <d v="2012-08-16T00:00:00"/>
    <s v="Standard Class"/>
    <s v="DS-13180"/>
    <s v="David Smith"/>
    <x v="1"/>
    <s v="United States"/>
    <s v="Detroit"/>
    <x v="12"/>
    <n v="48227"/>
    <x v="2"/>
    <s v="FUR-TA-10003748"/>
    <x v="0"/>
    <x v="3"/>
    <s v="Bevis 36 x 72 Conference Tables"/>
    <x v="222"/>
    <n v="5"/>
    <n v="0"/>
    <n v="136.93899999999999"/>
  </r>
  <r>
    <n v="228"/>
    <s v="CA-2012-163055"/>
    <x v="1"/>
    <x v="101"/>
    <d v="2012-08-16T00:00:00"/>
    <s v="Standard Class"/>
    <s v="DS-13180"/>
    <s v="David Smith"/>
    <x v="1"/>
    <s v="United States"/>
    <s v="Detroit"/>
    <x v="12"/>
    <n v="48227"/>
    <x v="2"/>
    <s v="OFF-ST-10002485"/>
    <x v="1"/>
    <x v="4"/>
    <s v="Rogers Deluxe File Chest"/>
    <x v="223"/>
    <n v="1"/>
    <n v="0"/>
    <n v="0.21979999999999933"/>
  </r>
  <r>
    <n v="229"/>
    <s v="US-2012-145436"/>
    <x v="1"/>
    <x v="102"/>
    <d v="2012-03-04T00:00:00"/>
    <s v="Standard Class"/>
    <s v="VD-21670"/>
    <s v="Valerie Dominguez"/>
    <x v="0"/>
    <s v="United States"/>
    <s v="Columbia"/>
    <x v="18"/>
    <n v="38401"/>
    <x v="0"/>
    <s v="FUR-CH-10004860"/>
    <x v="0"/>
    <x v="1"/>
    <s v="Global Low Back Tilter Chair"/>
    <x v="224"/>
    <n v="2"/>
    <n v="0.2"/>
    <n v="-28.274400000000021"/>
  </r>
  <r>
    <n v="230"/>
    <s v="US-2012-145436"/>
    <x v="1"/>
    <x v="102"/>
    <d v="2012-03-04T00:00:00"/>
    <s v="Standard Class"/>
    <s v="VD-21670"/>
    <s v="Valerie Dominguez"/>
    <x v="0"/>
    <s v="United States"/>
    <s v="Columbia"/>
    <x v="18"/>
    <n v="38401"/>
    <x v="0"/>
    <s v="FUR-CH-10004477"/>
    <x v="0"/>
    <x v="1"/>
    <s v="Global Push Button Manager's Chair, Indigo"/>
    <x v="225"/>
    <n v="8"/>
    <n v="0.2"/>
    <n v="43.840799999999973"/>
  </r>
  <r>
    <n v="231"/>
    <s v="US-2011-156216"/>
    <x v="2"/>
    <x v="103"/>
    <d v="2011-09-17T00:00:00"/>
    <s v="Standard Class"/>
    <s v="EA-14035"/>
    <s v="Erin Ashbrook"/>
    <x v="1"/>
    <s v="United States"/>
    <s v="Charlotte"/>
    <x v="3"/>
    <n v="28205"/>
    <x v="0"/>
    <s v="OFF-BI-10001679"/>
    <x v="1"/>
    <x v="8"/>
    <s v="GBC Instant Index System for Binding Systems"/>
    <x v="226"/>
    <n v="7"/>
    <n v="0.7"/>
    <n v="-12.431999999999999"/>
  </r>
  <r>
    <n v="232"/>
    <s v="US-2014-100930"/>
    <x v="3"/>
    <x v="104"/>
    <d v="2014-04-13T00:00:00"/>
    <s v="Standard Class"/>
    <s v="CS-12400"/>
    <s v="Christopher Schild"/>
    <x v="2"/>
    <s v="United States"/>
    <s v="Tampa"/>
    <x v="2"/>
    <n v="33614"/>
    <x v="0"/>
    <s v="FUR-TA-10001705"/>
    <x v="0"/>
    <x v="3"/>
    <s v="Bush Advantage Collection Round Conference Table"/>
    <x v="227"/>
    <n v="2"/>
    <n v="0.45"/>
    <n v="-102.04800000000003"/>
  </r>
  <r>
    <n v="233"/>
    <s v="US-2014-100930"/>
    <x v="3"/>
    <x v="104"/>
    <d v="2014-04-13T00:00:00"/>
    <s v="Standard Class"/>
    <s v="CS-12400"/>
    <s v="Christopher Schild"/>
    <x v="2"/>
    <s v="United States"/>
    <s v="Tampa"/>
    <x v="2"/>
    <n v="33614"/>
    <x v="0"/>
    <s v="FUR-TA-10003473"/>
    <x v="0"/>
    <x v="3"/>
    <s v="Bretford Rectangular Conference Table Tops"/>
    <x v="228"/>
    <n v="3"/>
    <n v="0.45"/>
    <n v="-248.24579999999992"/>
  </r>
  <r>
    <n v="234"/>
    <s v="US-2014-100930"/>
    <x v="3"/>
    <x v="104"/>
    <d v="2014-04-13T00:00:00"/>
    <s v="Standard Class"/>
    <s v="CS-12400"/>
    <s v="Christopher Schild"/>
    <x v="2"/>
    <s v="United States"/>
    <s v="Tampa"/>
    <x v="2"/>
    <n v="33614"/>
    <x v="0"/>
    <s v="OFF-BI-10001679"/>
    <x v="1"/>
    <x v="8"/>
    <s v="GBC Instant Index System for Binding Systems"/>
    <x v="229"/>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s v="US-2014-100930"/>
    <x v="3"/>
    <x v="104"/>
    <d v="2014-04-13T00:00:00"/>
    <s v="Standard Class"/>
    <s v="CS-12400"/>
    <s v="Christopher Schild"/>
    <x v="2"/>
    <s v="United States"/>
    <s v="Tampa"/>
    <x v="2"/>
    <n v="33614"/>
    <x v="0"/>
    <s v="TEC-AC-10003832"/>
    <x v="2"/>
    <x v="11"/>
    <s v="Logitech P710e Mobile Speakerphone"/>
    <x v="23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x v="232"/>
    <n v="2"/>
    <n v="0"/>
    <n v="4.7519999999999998"/>
  </r>
  <r>
    <n v="238"/>
    <s v="CA-2013-157749"/>
    <x v="0"/>
    <x v="30"/>
    <d v="2013-06-10T00:00:00"/>
    <s v="Second Class"/>
    <s v="KL-16645"/>
    <s v="Ken Lonsdale"/>
    <x v="0"/>
    <s v="United States"/>
    <s v="Chicago"/>
    <x v="10"/>
    <n v="60610"/>
    <x v="2"/>
    <s v="OFF-PA-10003349"/>
    <x v="1"/>
    <x v="10"/>
    <s v="Xerox 1957"/>
    <x v="233"/>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x v="234"/>
    <n v="5"/>
    <n v="0.6"/>
    <n v="-356.72799999999995"/>
  </r>
  <r>
    <n v="240"/>
    <s v="CA-2013-157749"/>
    <x v="0"/>
    <x v="30"/>
    <d v="2013-06-10T00:00:00"/>
    <s v="Second Class"/>
    <s v="KL-16645"/>
    <s v="Ken Lonsdale"/>
    <x v="0"/>
    <s v="United States"/>
    <s v="Chicago"/>
    <x v="10"/>
    <n v="60610"/>
    <x v="2"/>
    <s v="FUR-FU-10004351"/>
    <x v="0"/>
    <x v="5"/>
    <s v="Staples"/>
    <x v="235"/>
    <n v="3"/>
    <n v="0.6"/>
    <n v="-4.6751999999999985"/>
  </r>
  <r>
    <n v="241"/>
    <s v="CA-2013-157749"/>
    <x v="0"/>
    <x v="30"/>
    <d v="2013-06-10T00:00:00"/>
    <s v="Second Class"/>
    <s v="KL-16645"/>
    <s v="Ken Lonsdale"/>
    <x v="0"/>
    <s v="United States"/>
    <s v="Chicago"/>
    <x v="10"/>
    <n v="60610"/>
    <x v="2"/>
    <s v="TEC-PH-10000011"/>
    <x v="2"/>
    <x v="7"/>
    <s v="PureGear Roll-On Screen Protector"/>
    <x v="236"/>
    <n v="2"/>
    <n v="0.2"/>
    <n v="11.194399999999998"/>
  </r>
  <r>
    <n v="242"/>
    <s v="CA-2013-157749"/>
    <x v="0"/>
    <x v="30"/>
    <d v="2013-06-10T00:00:00"/>
    <s v="Second Class"/>
    <s v="KL-16645"/>
    <s v="Ken Lonsdale"/>
    <x v="0"/>
    <s v="United States"/>
    <s v="Chicago"/>
    <x v="10"/>
    <n v="60610"/>
    <x v="2"/>
    <s v="FUR-TA-10002607"/>
    <x v="0"/>
    <x v="3"/>
    <s v="KI Conference Tables"/>
    <x v="237"/>
    <n v="5"/>
    <n v="0.5"/>
    <n v="-120.51299999999998"/>
  </r>
  <r>
    <n v="243"/>
    <s v="CA-2013-157749"/>
    <x v="0"/>
    <x v="30"/>
    <d v="2013-06-10T00:00:00"/>
    <s v="Second Class"/>
    <s v="KL-16645"/>
    <s v="Ken Lonsdale"/>
    <x v="0"/>
    <s v="United States"/>
    <s v="Chicago"/>
    <x v="10"/>
    <n v="60610"/>
    <x v="2"/>
    <s v="FUR-FU-10002505"/>
    <x v="0"/>
    <x v="5"/>
    <s v="Eldon 100 Class Desk Accessories"/>
    <x v="238"/>
    <n v="3"/>
    <n v="0.6"/>
    <n v="-2.8307999999999995"/>
  </r>
  <r>
    <n v="244"/>
    <s v="CA-2013-157749"/>
    <x v="0"/>
    <x v="30"/>
    <d v="2013-06-10T00:00:00"/>
    <s v="Second Class"/>
    <s v="KL-16645"/>
    <s v="Ken Lonsdale"/>
    <x v="0"/>
    <s v="United States"/>
    <s v="Chicago"/>
    <x v="10"/>
    <n v="60610"/>
    <x v="2"/>
    <s v="OFF-AR-10004685"/>
    <x v="1"/>
    <x v="6"/>
    <s v="Binney &amp; Smith Crayola Metallic Colored Pencils, 8-Color Set"/>
    <x v="191"/>
    <n v="2"/>
    <n v="0.2"/>
    <n v="1.2037999999999995"/>
  </r>
  <r>
    <n v="245"/>
    <s v="CA-2011-131926"/>
    <x v="2"/>
    <x v="106"/>
    <d v="2011-06-06T00:00:00"/>
    <s v="Second Class"/>
    <s v="DW-13480"/>
    <s v="Dianna Wilson"/>
    <x v="2"/>
    <s v="United States"/>
    <s v="Lakeville"/>
    <x v="11"/>
    <n v="55044"/>
    <x v="2"/>
    <s v="FUR-CH-10004063"/>
    <x v="0"/>
    <x v="1"/>
    <s v="Global Deluxe High-Back Manager's Chair"/>
    <x v="239"/>
    <n v="7"/>
    <n v="0"/>
    <n v="580.53939999999989"/>
  </r>
  <r>
    <n v="246"/>
    <s v="CA-2011-131926"/>
    <x v="2"/>
    <x v="106"/>
    <d v="2011-06-06T00:00:00"/>
    <s v="Second Class"/>
    <s v="DW-13480"/>
    <s v="Dianna Wilson"/>
    <x v="2"/>
    <s v="United States"/>
    <s v="Lakeville"/>
    <x v="11"/>
    <n v="55044"/>
    <x v="2"/>
    <s v="OFF-ST-10002276"/>
    <x v="1"/>
    <x v="4"/>
    <s v="Safco Steel Mobile File Cart"/>
    <x v="240"/>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s v="CA-2011-131926"/>
    <x v="2"/>
    <x v="106"/>
    <d v="2011-06-06T00:00:00"/>
    <s v="Second Class"/>
    <s v="DW-13480"/>
    <s v="Dianna Wilson"/>
    <x v="2"/>
    <s v="United States"/>
    <s v="Lakeville"/>
    <x v="11"/>
    <n v="55044"/>
    <x v="2"/>
    <s v="OFF-AP-10002945"/>
    <x v="1"/>
    <x v="9"/>
    <s v="Honeywell Enviracaire Portable HEPA Air Cleaner for 17' x 22' Room"/>
    <x v="242"/>
    <n v="5"/>
    <n v="0"/>
    <n v="496.07249999999993"/>
  </r>
  <r>
    <n v="249"/>
    <s v="CA-2011-131926"/>
    <x v="2"/>
    <x v="106"/>
    <d v="2011-06-06T00:00:00"/>
    <s v="Second Class"/>
    <s v="DW-13480"/>
    <s v="Dianna Wilson"/>
    <x v="2"/>
    <s v="United States"/>
    <s v="Lakeville"/>
    <x v="11"/>
    <n v="55044"/>
    <x v="2"/>
    <s v="OFF-PA-10000061"/>
    <x v="1"/>
    <x v="10"/>
    <s v="Xerox 205"/>
    <x v="243"/>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x v="245"/>
    <n v="1"/>
    <n v="0"/>
    <n v="3.5766999999999998"/>
  </r>
  <r>
    <n v="252"/>
    <s v="CA-2013-145625"/>
    <x v="0"/>
    <x v="108"/>
    <d v="2013-09-18T00:00:00"/>
    <s v="Standard Class"/>
    <s v="KC-16540"/>
    <s v="Kelly Collister"/>
    <x v="0"/>
    <s v="United States"/>
    <s v="San Diego"/>
    <x v="1"/>
    <n v="92037"/>
    <x v="1"/>
    <s v="TEC-AC-10003832"/>
    <x v="2"/>
    <x v="11"/>
    <s v="Logitech P710e Mobile Speakerphone"/>
    <x v="246"/>
    <n v="13"/>
    <n v="0"/>
    <n v="636.0002999999997"/>
  </r>
  <r>
    <n v="253"/>
    <s v="CA-2013-146941"/>
    <x v="0"/>
    <x v="107"/>
    <d v="2013-12-14T00:00:00"/>
    <s v="First Class"/>
    <s v="DL-13315"/>
    <s v="Delfina Latchford"/>
    <x v="0"/>
    <s v="United States"/>
    <s v="New York City"/>
    <x v="15"/>
    <n v="10024"/>
    <x v="3"/>
    <s v="OFF-ST-10001228"/>
    <x v="1"/>
    <x v="4"/>
    <s v="Fellowes Personal Hanging Folder Files, Navy"/>
    <x v="247"/>
    <n v="6"/>
    <n v="0"/>
    <n v="22.562400000000004"/>
  </r>
  <r>
    <n v="254"/>
    <s v="CA-2013-146941"/>
    <x v="0"/>
    <x v="107"/>
    <d v="2013-12-14T00:00:00"/>
    <s v="First Class"/>
    <s v="DL-13315"/>
    <s v="Delfina Latchford"/>
    <x v="0"/>
    <s v="United States"/>
    <s v="New York City"/>
    <x v="15"/>
    <n v="10024"/>
    <x v="3"/>
    <s v="OFF-EN-10003296"/>
    <x v="1"/>
    <x v="12"/>
    <s v="Tyvek Side-Opening Peel &amp; Seel Expanding Envelopes"/>
    <x v="248"/>
    <n v="4"/>
    <n v="0"/>
    <n v="162.864"/>
  </r>
  <r>
    <n v="255"/>
    <s v="US-2012-159982"/>
    <x v="1"/>
    <x v="109"/>
    <d v="2012-12-04T00:00:00"/>
    <s v="Standard Class"/>
    <s v="DR-12880"/>
    <s v="Dan Reichenbach"/>
    <x v="1"/>
    <s v="United States"/>
    <s v="Chicago"/>
    <x v="10"/>
    <n v="60623"/>
    <x v="2"/>
    <s v="FUR-FU-10002505"/>
    <x v="0"/>
    <x v="5"/>
    <s v="Eldon 100 Class Desk Accessories"/>
    <x v="249"/>
    <n v="9"/>
    <n v="0.6"/>
    <n v="-8.4923999999999982"/>
  </r>
  <r>
    <n v="256"/>
    <s v="US-2012-159982"/>
    <x v="1"/>
    <x v="109"/>
    <d v="2012-12-04T00:00:00"/>
    <s v="Standard Class"/>
    <s v="DR-12880"/>
    <s v="Dan Reichenbach"/>
    <x v="1"/>
    <s v="United States"/>
    <s v="Chicago"/>
    <x v="10"/>
    <n v="60623"/>
    <x v="2"/>
    <s v="OFF-ST-10004804"/>
    <x v="1"/>
    <x v="4"/>
    <s v="Belkin 19&quot; Vented Equipment Shelf, Black"/>
    <x v="250"/>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x v="251"/>
    <n v="5"/>
    <n v="0.2"/>
    <n v="4.0439999999999969"/>
  </r>
  <r>
    <n v="258"/>
    <s v="US-2012-159982"/>
    <x v="1"/>
    <x v="109"/>
    <d v="2012-12-04T00:00:00"/>
    <s v="Standard Class"/>
    <s v="DR-12880"/>
    <s v="Dan Reichenbach"/>
    <x v="1"/>
    <s v="United States"/>
    <s v="Chicago"/>
    <x v="10"/>
    <n v="60623"/>
    <x v="2"/>
    <s v="TEC-PH-10001580"/>
    <x v="2"/>
    <x v="7"/>
    <s v="Logitech Mobile Speakerphone P710e - speaker phone"/>
    <x v="252"/>
    <n v="6"/>
    <n v="0.2"/>
    <n v="56.691599999999966"/>
  </r>
  <r>
    <n v="259"/>
    <s v="CA-2014-163139"/>
    <x v="3"/>
    <x v="96"/>
    <d v="2014-12-04T00:00:00"/>
    <s v="Second Class"/>
    <s v="CC-12670"/>
    <s v="Craig Carreira"/>
    <x v="0"/>
    <s v="United States"/>
    <s v="New York City"/>
    <x v="15"/>
    <n v="10009"/>
    <x v="3"/>
    <s v="TEC-AC-10000290"/>
    <x v="2"/>
    <x v="11"/>
    <s v="Sabrent 4-Port USB 2.0 Hub"/>
    <x v="253"/>
    <n v="3"/>
    <n v="0"/>
    <n v="6.9258000000000006"/>
  </r>
  <r>
    <n v="260"/>
    <s v="CA-2014-163139"/>
    <x v="3"/>
    <x v="96"/>
    <d v="2014-12-04T00:00:00"/>
    <s v="Second Class"/>
    <s v="CC-12670"/>
    <s v="Craig Carreira"/>
    <x v="0"/>
    <s v="United States"/>
    <s v="New York City"/>
    <x v="15"/>
    <n v="10009"/>
    <x v="3"/>
    <s v="OFF-ST-10002790"/>
    <x v="1"/>
    <x v="4"/>
    <s v="Safco Industrial Shelving"/>
    <x v="254"/>
    <n v="3"/>
    <n v="0"/>
    <n v="6.6465000000000174"/>
  </r>
  <r>
    <n v="261"/>
    <s v="CA-2014-163139"/>
    <x v="3"/>
    <x v="96"/>
    <d v="2014-12-04T00:00:00"/>
    <s v="Second Class"/>
    <s v="CC-12670"/>
    <s v="Craig Carreira"/>
    <x v="0"/>
    <s v="United States"/>
    <s v="New York City"/>
    <x v="15"/>
    <n v="10009"/>
    <x v="3"/>
    <s v="OFF-BI-10003460"/>
    <x v="1"/>
    <x v="8"/>
    <s v="Acco 3-Hole Punch"/>
    <x v="255"/>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x v="256"/>
    <n v="2"/>
    <n v="0.8"/>
    <n v="-4.4660000000000002"/>
  </r>
  <r>
    <n v="263"/>
    <s v="US-2011-106992"/>
    <x v="2"/>
    <x v="111"/>
    <d v="2011-09-21T00:00:00"/>
    <s v="Second Class"/>
    <s v="SB-20290"/>
    <s v="Sean Braxton"/>
    <x v="1"/>
    <s v="United States"/>
    <s v="Houston"/>
    <x v="5"/>
    <n v="77036"/>
    <x v="2"/>
    <s v="TEC-MA-10000822"/>
    <x v="2"/>
    <x v="15"/>
    <s v="Lexmark MX611dhe Monochrome Laser Printer"/>
    <x v="257"/>
    <n v="3"/>
    <n v="0.4"/>
    <n v="-509.99700000000075"/>
  </r>
  <r>
    <n v="264"/>
    <s v="US-2011-106992"/>
    <x v="2"/>
    <x v="111"/>
    <d v="2011-09-21T00:00:00"/>
    <s v="Second Class"/>
    <s v="SB-20290"/>
    <s v="Sean Braxton"/>
    <x v="1"/>
    <s v="United States"/>
    <s v="Houston"/>
    <x v="5"/>
    <n v="77036"/>
    <x v="2"/>
    <s v="TEC-MA-10003353"/>
    <x v="2"/>
    <x v="15"/>
    <s v="Xerox WorkCentre 6505DN Laser Multifunction Printer"/>
    <x v="258"/>
    <n v="7"/>
    <n v="0.4"/>
    <n v="-251.99579999999992"/>
  </r>
  <r>
    <n v="265"/>
    <s v="CA-2013-125318"/>
    <x v="0"/>
    <x v="112"/>
    <d v="2013-06-14T00:00:00"/>
    <s v="Standard Class"/>
    <s v="RC-19825"/>
    <s v="Roy Collins"/>
    <x v="0"/>
    <s v="United States"/>
    <s v="Chicago"/>
    <x v="10"/>
    <n v="60610"/>
    <x v="2"/>
    <s v="TEC-PH-10001433"/>
    <x v="2"/>
    <x v="7"/>
    <s v="Cisco Small Business SPA 502G VoIP phone"/>
    <x v="259"/>
    <n v="4"/>
    <n v="0.2"/>
    <n v="28.7196"/>
  </r>
  <r>
    <n v="266"/>
    <s v="CA-2012-155040"/>
    <x v="1"/>
    <x v="113"/>
    <d v="2012-11-15T00:00:00"/>
    <s v="Standard Class"/>
    <s v="AH-10210"/>
    <s v="Alan Hwang"/>
    <x v="0"/>
    <s v="United States"/>
    <s v="Brentwood"/>
    <x v="1"/>
    <n v="94513"/>
    <x v="1"/>
    <s v="TEC-AC-10004469"/>
    <x v="2"/>
    <x v="11"/>
    <s v="Microsoft Sculpt Comfort Mouse"/>
    <x v="260"/>
    <n v="2"/>
    <n v="0"/>
    <n v="35.156000000000006"/>
  </r>
  <r>
    <n v="267"/>
    <s v="CA-2014-136826"/>
    <x v="3"/>
    <x v="114"/>
    <d v="2014-06-21T00:00:00"/>
    <s v="Standard Class"/>
    <s v="CB-12535"/>
    <s v="Claudia Bergmann"/>
    <x v="1"/>
    <s v="United States"/>
    <s v="Chapel Hill"/>
    <x v="3"/>
    <n v="27514"/>
    <x v="0"/>
    <s v="OFF-AR-10003602"/>
    <x v="1"/>
    <x v="6"/>
    <s v="Quartet Omega Colored Chalk, 12/Pack"/>
    <x v="261"/>
    <n v="3"/>
    <n v="0.2"/>
    <n v="4.7303999999999995"/>
  </r>
  <r>
    <n v="268"/>
    <s v="CA-2013-111010"/>
    <x v="0"/>
    <x v="115"/>
    <d v="2013-01-28T00:00:00"/>
    <s v="Standard Class"/>
    <s v="PG-18895"/>
    <s v="Paul Gonzalez"/>
    <x v="0"/>
    <s v="United States"/>
    <s v="Morristown"/>
    <x v="30"/>
    <n v="7960"/>
    <x v="3"/>
    <s v="OFF-FA-10003472"/>
    <x v="1"/>
    <x v="13"/>
    <s v="Bagged Rubber Bands"/>
    <x v="262"/>
    <n v="6"/>
    <n v="0"/>
    <n v="0.3024"/>
  </r>
  <r>
    <n v="269"/>
    <s v="US-2014-145366"/>
    <x v="3"/>
    <x v="34"/>
    <d v="2014-12-14T00:00:00"/>
    <s v="Standard Class"/>
    <s v="CA-12310"/>
    <s v="Christine Abelman"/>
    <x v="1"/>
    <s v="United States"/>
    <s v="Cincinnati"/>
    <x v="24"/>
    <n v="45231"/>
    <x v="3"/>
    <s v="OFF-ST-10004180"/>
    <x v="1"/>
    <x v="4"/>
    <s v="Safco Commercial Shelving"/>
    <x v="263"/>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s v="CA-2014-163979"/>
    <x v="3"/>
    <x v="116"/>
    <d v="2015-01-03T00:00:00"/>
    <s v="Second Class"/>
    <s v="KH-16690"/>
    <s v="Kristen Hastings"/>
    <x v="1"/>
    <s v="United States"/>
    <s v="San Francisco"/>
    <x v="1"/>
    <n v="94110"/>
    <x v="1"/>
    <s v="OFF-ST-10003208"/>
    <x v="1"/>
    <x v="4"/>
    <s v="Adjustable Depth Letter/Legal Cart"/>
    <x v="265"/>
    <n v="4"/>
    <n v="0"/>
    <n v="210.4935999999999"/>
  </r>
  <r>
    <n v="272"/>
    <s v="CA-2012-155334"/>
    <x v="1"/>
    <x v="117"/>
    <d v="2012-07-31T00:00:00"/>
    <s v="First Class"/>
    <s v="HA-14920"/>
    <s v="Helen Andreada"/>
    <x v="0"/>
    <s v="United States"/>
    <s v="San Francisco"/>
    <x v="1"/>
    <n v="94109"/>
    <x v="1"/>
    <s v="TEC-AC-10003628"/>
    <x v="2"/>
    <x v="11"/>
    <s v="Logitech 910-002974 M325 Wireless Mouse for Web Scrolling"/>
    <x v="266"/>
    <n v="7"/>
    <n v="0"/>
    <n v="92.369200000000021"/>
  </r>
  <r>
    <n v="273"/>
    <s v="CA-2012-155334"/>
    <x v="1"/>
    <x v="117"/>
    <d v="2012-07-31T00:00:00"/>
    <s v="First Class"/>
    <s v="HA-14920"/>
    <s v="Helen Andreada"/>
    <x v="0"/>
    <s v="United States"/>
    <s v="San Francisco"/>
    <x v="1"/>
    <n v="94109"/>
    <x v="1"/>
    <s v="FUR-FU-10003274"/>
    <x v="0"/>
    <x v="5"/>
    <s v="Regeneration Desk Collection"/>
    <x v="267"/>
    <n v="3"/>
    <n v="0"/>
    <n v="2.3232000000000004"/>
  </r>
  <r>
    <n v="274"/>
    <s v="CA-2012-155334"/>
    <x v="1"/>
    <x v="117"/>
    <d v="2012-07-31T00:00:00"/>
    <s v="First Class"/>
    <s v="HA-14920"/>
    <s v="Helen Andreada"/>
    <x v="0"/>
    <s v="United States"/>
    <s v="San Francisco"/>
    <x v="1"/>
    <n v="94109"/>
    <x v="1"/>
    <s v="OFF-BI-10002557"/>
    <x v="1"/>
    <x v="8"/>
    <s v="Presstex Flexible Ring Binders"/>
    <x v="268"/>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x v="138"/>
    <n v="2"/>
    <n v="0"/>
    <n v="4.0571999999999999"/>
  </r>
  <r>
    <n v="276"/>
    <s v="CA-2014-118136"/>
    <x v="3"/>
    <x v="118"/>
    <d v="2014-09-18T00:00:00"/>
    <s v="First Class"/>
    <s v="BB-10990"/>
    <s v="Barry Blumstein"/>
    <x v="1"/>
    <s v="United States"/>
    <s v="Inglewood"/>
    <x v="1"/>
    <n v="90301"/>
    <x v="1"/>
    <s v="OFF-AR-10001427"/>
    <x v="1"/>
    <x v="6"/>
    <s v="Newell 330"/>
    <x v="156"/>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x v="25"/>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s v="CA-2014-132976"/>
    <x v="3"/>
    <x v="119"/>
    <d v="2014-10-18T00:00:00"/>
    <s v="Standard Class"/>
    <s v="AG-10495"/>
    <s v="Andrew Gjertsen"/>
    <x v="1"/>
    <s v="United States"/>
    <s v="Philadelphia"/>
    <x v="9"/>
    <n v="19140"/>
    <x v="3"/>
    <s v="OFF-ST-10000876"/>
    <x v="1"/>
    <x v="4"/>
    <s v="Eldon Simplefile Box Office"/>
    <x v="270"/>
    <n v="6"/>
    <n v="0.2"/>
    <n v="5.9711999999999996"/>
  </r>
  <r>
    <n v="280"/>
    <s v="CA-2014-132976"/>
    <x v="3"/>
    <x v="119"/>
    <d v="2014-10-18T00:00:00"/>
    <s v="Standard Class"/>
    <s v="AG-10495"/>
    <s v="Andrew Gjertsen"/>
    <x v="1"/>
    <s v="United States"/>
    <s v="Philadelphia"/>
    <x v="9"/>
    <n v="19140"/>
    <x v="3"/>
    <s v="OFF-LA-10002043"/>
    <x v="1"/>
    <x v="2"/>
    <s v="Avery 489"/>
    <x v="271"/>
    <n v="3"/>
    <n v="0.2"/>
    <n v="8.6940000000000008"/>
  </r>
  <r>
    <n v="281"/>
    <s v="US-2012-161991"/>
    <x v="1"/>
    <x v="120"/>
    <d v="2012-09-28T00:00:00"/>
    <s v="Second Class"/>
    <s v="SC-20725"/>
    <s v="Steven Cartwright"/>
    <x v="0"/>
    <s v="United States"/>
    <s v="Houston"/>
    <x v="5"/>
    <n v="77070"/>
    <x v="2"/>
    <s v="OFF-BI-10004967"/>
    <x v="1"/>
    <x v="8"/>
    <s v="Round Ring Binders"/>
    <x v="272"/>
    <n v="5"/>
    <n v="0.8"/>
    <n v="-3.4320000000000004"/>
  </r>
  <r>
    <n v="282"/>
    <s v="US-2012-161991"/>
    <x v="1"/>
    <x v="120"/>
    <d v="2012-09-28T00:00:00"/>
    <s v="Second Class"/>
    <s v="SC-20725"/>
    <s v="Steven Cartwright"/>
    <x v="0"/>
    <s v="United States"/>
    <s v="Houston"/>
    <x v="5"/>
    <n v="77070"/>
    <x v="2"/>
    <s v="TEC-PH-10001760"/>
    <x v="2"/>
    <x v="7"/>
    <s v="Bose SoundLink Bluetooth Speaker"/>
    <x v="273"/>
    <n v="7"/>
    <n v="0.2"/>
    <n v="376.11"/>
  </r>
  <r>
    <n v="283"/>
    <s v="CA-2012-130890"/>
    <x v="1"/>
    <x v="121"/>
    <d v="2012-11-06T00:00:00"/>
    <s v="Standard Class"/>
    <s v="JO-15280"/>
    <s v="Jas O'Carroll"/>
    <x v="0"/>
    <s v="United States"/>
    <s v="Los Angeles"/>
    <x v="1"/>
    <n v="90004"/>
    <x v="1"/>
    <s v="FUR-TA-10002903"/>
    <x v="0"/>
    <x v="3"/>
    <s v="Bevis Round Bullnose 29&quot; High Table Top"/>
    <x v="274"/>
    <n v="5"/>
    <n v="0.2"/>
    <n v="51.942000000000007"/>
  </r>
  <r>
    <n v="284"/>
    <s v="CA-2012-130883"/>
    <x v="1"/>
    <x v="120"/>
    <d v="2012-10-02T00:00:00"/>
    <s v="Standard Class"/>
    <s v="TB-21520"/>
    <s v="Tracy Blumstein"/>
    <x v="0"/>
    <s v="United States"/>
    <s v="Portland"/>
    <x v="21"/>
    <n v="97206"/>
    <x v="1"/>
    <s v="OFF-PA-10000474"/>
    <x v="1"/>
    <x v="10"/>
    <s v="Staples"/>
    <x v="275"/>
    <n v="5"/>
    <n v="0.2"/>
    <n v="47.843999999999994"/>
  </r>
  <r>
    <n v="285"/>
    <s v="CA-2012-130883"/>
    <x v="1"/>
    <x v="120"/>
    <d v="2012-10-02T00:00:00"/>
    <s v="Standard Class"/>
    <s v="TB-21520"/>
    <s v="Tracy Blumstein"/>
    <x v="0"/>
    <s v="United States"/>
    <s v="Portland"/>
    <x v="21"/>
    <n v="97206"/>
    <x v="1"/>
    <s v="TEC-AC-10001956"/>
    <x v="2"/>
    <x v="11"/>
    <s v="Microsoft Arc Touch Mouse"/>
    <x v="276"/>
    <n v="5"/>
    <n v="0.2"/>
    <n v="47.959999999999987"/>
  </r>
  <r>
    <n v="286"/>
    <s v="CA-2012-130883"/>
    <x v="1"/>
    <x v="120"/>
    <d v="2012-10-02T00:00:00"/>
    <s v="Standard Class"/>
    <s v="TB-21520"/>
    <s v="Tracy Blumstein"/>
    <x v="0"/>
    <s v="United States"/>
    <s v="Portland"/>
    <x v="21"/>
    <n v="97206"/>
    <x v="1"/>
    <s v="OFF-PA-10004100"/>
    <x v="1"/>
    <x v="10"/>
    <s v="Xerox 216"/>
    <x v="277"/>
    <n v="6"/>
    <n v="0.2"/>
    <n v="10.8864"/>
  </r>
  <r>
    <n v="287"/>
    <s v="CA-2013-112697"/>
    <x v="0"/>
    <x v="122"/>
    <d v="2013-12-21T00:00:00"/>
    <s v="Second Class"/>
    <s v="AH-10195"/>
    <s v="Alan Haines"/>
    <x v="1"/>
    <s v="United States"/>
    <s v="Tamarac"/>
    <x v="2"/>
    <n v="33319"/>
    <x v="0"/>
    <s v="OFF-BI-10000778"/>
    <x v="1"/>
    <x v="8"/>
    <s v="GBC VeloBinder Electric Binding Machine"/>
    <x v="278"/>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x v="279"/>
    <n v="2"/>
    <n v="0.2"/>
    <n v="24.315999999999974"/>
  </r>
  <r>
    <n v="289"/>
    <s v="CA-2013-112697"/>
    <x v="0"/>
    <x v="122"/>
    <d v="2013-12-21T00:00:00"/>
    <s v="Second Class"/>
    <s v="AH-10195"/>
    <s v="Alan Haines"/>
    <x v="1"/>
    <s v="United States"/>
    <s v="Tamarac"/>
    <x v="2"/>
    <n v="33319"/>
    <x v="0"/>
    <s v="OFF-SU-10000646"/>
    <x v="1"/>
    <x v="14"/>
    <s v="Premier Automatic Letter Opener"/>
    <x v="280"/>
    <n v="5"/>
    <n v="0.2"/>
    <n v="-204.31449999999995"/>
  </r>
  <r>
    <n v="290"/>
    <s v="CA-2013-110772"/>
    <x v="0"/>
    <x v="73"/>
    <d v="2013-11-25T00:00:00"/>
    <s v="Second Class"/>
    <s v="NZ-18565"/>
    <s v="Nick Zandusky"/>
    <x v="2"/>
    <s v="United States"/>
    <s v="Columbus"/>
    <x v="24"/>
    <n v="43229"/>
    <x v="3"/>
    <s v="OFF-FA-10002983"/>
    <x v="1"/>
    <x v="13"/>
    <s v="Advantus SlideClip Paper Clips"/>
    <x v="281"/>
    <n v="7"/>
    <n v="0.2"/>
    <n v="6.6835999999999993"/>
  </r>
  <r>
    <n v="291"/>
    <s v="CA-2013-110772"/>
    <x v="0"/>
    <x v="73"/>
    <d v="2013-11-25T00:00:00"/>
    <s v="Second Class"/>
    <s v="NZ-18565"/>
    <s v="Nick Zandusky"/>
    <x v="2"/>
    <s v="United States"/>
    <s v="Columbus"/>
    <x v="24"/>
    <n v="43229"/>
    <x v="3"/>
    <s v="OFF-LA-10004689"/>
    <x v="1"/>
    <x v="2"/>
    <s v="Avery 512"/>
    <x v="282"/>
    <n v="8"/>
    <n v="0.2"/>
    <n v="6.2423999999999999"/>
  </r>
  <r>
    <n v="292"/>
    <s v="CA-2013-110772"/>
    <x v="0"/>
    <x v="73"/>
    <d v="2013-11-25T00:00:00"/>
    <s v="Second Class"/>
    <s v="NZ-18565"/>
    <s v="Nick Zandusky"/>
    <x v="2"/>
    <s v="United States"/>
    <s v="Columbus"/>
    <x v="24"/>
    <n v="43229"/>
    <x v="3"/>
    <s v="TEC-AC-10002001"/>
    <x v="2"/>
    <x v="11"/>
    <s v="Logitech Wireless Gaming Headset G930"/>
    <x v="283"/>
    <n v="2"/>
    <n v="0.2"/>
    <n v="54.396600000000007"/>
  </r>
  <r>
    <n v="293"/>
    <s v="CA-2013-110772"/>
    <x v="0"/>
    <x v="73"/>
    <d v="2013-11-25T00:00:00"/>
    <s v="Second Class"/>
    <s v="NZ-18565"/>
    <s v="Nick Zandusky"/>
    <x v="2"/>
    <s v="United States"/>
    <s v="Columbus"/>
    <x v="24"/>
    <n v="43229"/>
    <x v="3"/>
    <s v="FUR-BO-10004709"/>
    <x v="0"/>
    <x v="0"/>
    <s v="Bush Westfield Collection Bookcases, Medium Cherry Finish"/>
    <x v="284"/>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x v="285"/>
    <n v="8"/>
    <n v="0.2"/>
    <n v="78.859200000000001"/>
  </r>
  <r>
    <n v="295"/>
    <s v="CA-2011-111451"/>
    <x v="2"/>
    <x v="58"/>
    <d v="2011-12-28T00:00:00"/>
    <s v="First Class"/>
    <s v="KL-16555"/>
    <s v="Kelly Lampkin"/>
    <x v="1"/>
    <s v="United States"/>
    <s v="Colorado Springs"/>
    <x v="22"/>
    <n v="80906"/>
    <x v="1"/>
    <s v="FUR-CH-10001891"/>
    <x v="0"/>
    <x v="1"/>
    <s v="Global Deluxe Office Fabric Chairs"/>
    <x v="286"/>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x v="287"/>
    <n v="3"/>
    <n v="0.2"/>
    <n v="-24.564599999999999"/>
  </r>
  <r>
    <n v="297"/>
    <s v="CA-2011-111451"/>
    <x v="2"/>
    <x v="58"/>
    <d v="2011-12-28T00:00:00"/>
    <s v="First Class"/>
    <s v="KL-16555"/>
    <s v="Kelly Lampkin"/>
    <x v="1"/>
    <s v="United States"/>
    <s v="Colorado Springs"/>
    <x v="22"/>
    <n v="80906"/>
    <x v="1"/>
    <s v="OFF-BI-10004593"/>
    <x v="1"/>
    <x v="8"/>
    <s v="Ibico Laser Imprintable Binding System Covers"/>
    <x v="288"/>
    <n v="5"/>
    <n v="0.7"/>
    <n v="-62.88000000000001"/>
  </r>
  <r>
    <n v="298"/>
    <s v="CA-2011-111451"/>
    <x v="2"/>
    <x v="58"/>
    <d v="2011-12-28T00:00:00"/>
    <s v="First Class"/>
    <s v="KL-16555"/>
    <s v="Kelly Lampkin"/>
    <x v="1"/>
    <s v="United States"/>
    <s v="Colorado Springs"/>
    <x v="22"/>
    <n v="80906"/>
    <x v="1"/>
    <s v="OFF-FA-10004854"/>
    <x v="1"/>
    <x v="13"/>
    <s v="Vinyl Coated Wire Paper Clips in Organizer Box, 800/Box"/>
    <x v="289"/>
    <n v="3"/>
    <n v="0.2"/>
    <n v="9.2987999999999964"/>
  </r>
  <r>
    <n v="299"/>
    <s v="CA-2013-142545"/>
    <x v="0"/>
    <x v="99"/>
    <d v="2013-11-04T00:00:00"/>
    <s v="Standard Class"/>
    <s v="JD-15895"/>
    <s v="Jonathan Doherty"/>
    <x v="1"/>
    <s v="United States"/>
    <s v="Belleville"/>
    <x v="30"/>
    <n v="7109"/>
    <x v="3"/>
    <s v="OFF-PA-10002105"/>
    <x v="1"/>
    <x v="10"/>
    <s v="Xerox 223"/>
    <x v="5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x v="290"/>
    <n v="8"/>
    <n v="0"/>
    <n v="10.824800000000096"/>
  </r>
  <r>
    <n v="301"/>
    <s v="CA-2013-142545"/>
    <x v="0"/>
    <x v="99"/>
    <d v="2013-11-04T00:00:00"/>
    <s v="Standard Class"/>
    <s v="JD-15895"/>
    <s v="Jonathan Doherty"/>
    <x v="1"/>
    <s v="United States"/>
    <s v="Belleville"/>
    <x v="30"/>
    <n v="7109"/>
    <x v="3"/>
    <s v="OFF-PA-10004243"/>
    <x v="1"/>
    <x v="10"/>
    <s v="Xerox 1939"/>
    <x v="2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x v="292"/>
    <n v="4"/>
    <n v="0"/>
    <n v="38.023999999999994"/>
  </r>
  <r>
    <n v="303"/>
    <s v="CA-2013-142545"/>
    <x v="0"/>
    <x v="99"/>
    <d v="2013-11-04T00:00:00"/>
    <s v="Standard Class"/>
    <s v="JD-15895"/>
    <s v="Jonathan Doherty"/>
    <x v="1"/>
    <s v="United States"/>
    <s v="Belleville"/>
    <x v="30"/>
    <n v="7109"/>
    <x v="3"/>
    <s v="OFF-BI-10002706"/>
    <x v="1"/>
    <x v="8"/>
    <s v="Avery Premier Heavy-Duty Binder with Round Locking Rings"/>
    <x v="293"/>
    <n v="1"/>
    <n v="0"/>
    <n v="6.5687999999999995"/>
  </r>
  <r>
    <n v="304"/>
    <s v="US-2014-152380"/>
    <x v="3"/>
    <x v="123"/>
    <d v="2014-11-24T00:00:00"/>
    <s v="Standard Class"/>
    <s v="JH-15910"/>
    <s v="Jonathan Howell"/>
    <x v="0"/>
    <s v="United States"/>
    <s v="Chicago"/>
    <x v="10"/>
    <n v="60623"/>
    <x v="2"/>
    <s v="FUR-TA-10002533"/>
    <x v="0"/>
    <x v="3"/>
    <s v="BPI Conference Tables"/>
    <x v="294"/>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x v="295"/>
    <n v="2"/>
    <n v="0"/>
    <n v="12.863999999999999"/>
  </r>
  <r>
    <n v="306"/>
    <s v="CA-2011-130960"/>
    <x v="2"/>
    <x v="125"/>
    <d v="2012-01-04T00:00:00"/>
    <s v="Standard Class"/>
    <s v="KB-16600"/>
    <s v="Ken Brennan"/>
    <x v="1"/>
    <s v="United States"/>
    <s v="Taylor"/>
    <x v="12"/>
    <n v="48180"/>
    <x v="2"/>
    <s v="OFF-AR-10003651"/>
    <x v="1"/>
    <x v="6"/>
    <s v="Newell 350"/>
    <x v="296"/>
    <n v="3"/>
    <n v="0"/>
    <n v="2.8535999999999988"/>
  </r>
  <r>
    <n v="307"/>
    <s v="CA-2011-111003"/>
    <x v="2"/>
    <x v="106"/>
    <d v="2011-06-06T00:00:00"/>
    <s v="Standard Class"/>
    <s v="CR-12625"/>
    <s v="Corey Roper"/>
    <x v="2"/>
    <s v="United States"/>
    <s v="Lakewood"/>
    <x v="30"/>
    <n v="8701"/>
    <x v="3"/>
    <s v="OFF-BI-10001072"/>
    <x v="1"/>
    <x v="8"/>
    <s v="GBC Clear Cover, 8-1/2 x 11, unpunched, 25 covers per pack"/>
    <x v="297"/>
    <n v="3"/>
    <n v="0"/>
    <n v="20.9208"/>
  </r>
  <r>
    <n v="308"/>
    <s v="CA-2011-111003"/>
    <x v="2"/>
    <x v="106"/>
    <d v="2011-06-06T00:00:00"/>
    <s v="Standard Class"/>
    <s v="CR-12625"/>
    <s v="Corey Roper"/>
    <x v="2"/>
    <s v="United States"/>
    <s v="Lakewood"/>
    <x v="30"/>
    <n v="8701"/>
    <x v="3"/>
    <s v="OFF-AR-10002135"/>
    <x v="1"/>
    <x v="6"/>
    <s v="Boston Heavy-Duty Trimline Electric Pencil Sharpeners"/>
    <x v="298"/>
    <n v="6"/>
    <n v="0"/>
    <n v="83.867999999999967"/>
  </r>
  <r>
    <n v="309"/>
    <s v="CA-2014-126774"/>
    <x v="3"/>
    <x v="4"/>
    <d v="2014-04-18T00:00:00"/>
    <s v="First Class"/>
    <s v="SH-20395"/>
    <s v="Shahid Hopkins"/>
    <x v="0"/>
    <s v="United States"/>
    <s v="Arlington"/>
    <x v="17"/>
    <n v="22204"/>
    <x v="0"/>
    <s v="OFF-AR-10002804"/>
    <x v="1"/>
    <x v="6"/>
    <s v="Faber Castell Col-Erase Pencils"/>
    <x v="299"/>
    <n v="1"/>
    <n v="0"/>
    <n v="2.0049000000000001"/>
  </r>
  <r>
    <n v="310"/>
    <s v="CA-2013-142902"/>
    <x v="0"/>
    <x v="126"/>
    <d v="2013-09-15T00:00:00"/>
    <s v="Second Class"/>
    <s v="BP-11185"/>
    <s v="Ben Peterman"/>
    <x v="1"/>
    <s v="United States"/>
    <s v="Arvada"/>
    <x v="22"/>
    <n v="80004"/>
    <x v="1"/>
    <s v="FUR-FU-10001918"/>
    <x v="0"/>
    <x v="5"/>
    <s v="C-Line Cubicle Keepers Polyproplyene Holder With Velcro Backings"/>
    <x v="300"/>
    <n v="4"/>
    <n v="0.2"/>
    <n v="3.5948000000000011"/>
  </r>
  <r>
    <n v="311"/>
    <s v="CA-2013-142902"/>
    <x v="0"/>
    <x v="126"/>
    <d v="2013-09-15T00:00:00"/>
    <s v="Second Class"/>
    <s v="BP-11185"/>
    <s v="Ben Peterman"/>
    <x v="1"/>
    <s v="United States"/>
    <s v="Arvada"/>
    <x v="22"/>
    <n v="80004"/>
    <x v="1"/>
    <s v="FUR-CH-10004086"/>
    <x v="0"/>
    <x v="1"/>
    <s v="Hon 4070 Series Pagoda Armless Upholstered Stacking Chairs"/>
    <x v="301"/>
    <n v="2"/>
    <n v="0.2"/>
    <n v="52.511399999999981"/>
  </r>
  <r>
    <n v="312"/>
    <s v="CA-2013-142902"/>
    <x v="0"/>
    <x v="126"/>
    <d v="2013-09-15T00:00:00"/>
    <s v="Second Class"/>
    <s v="BP-11185"/>
    <s v="Ben Peterman"/>
    <x v="1"/>
    <s v="United States"/>
    <s v="Arvada"/>
    <x v="22"/>
    <n v="80004"/>
    <x v="1"/>
    <s v="FUR-FU-10001756"/>
    <x v="0"/>
    <x v="5"/>
    <s v="Eldon Expressions Desk Accessory, Wood Photo Frame, Mahogany"/>
    <x v="302"/>
    <n v="1"/>
    <n v="0.2"/>
    <n v="1.7135999999999978"/>
  </r>
  <r>
    <n v="313"/>
    <s v="CA-2013-142902"/>
    <x v="0"/>
    <x v="126"/>
    <d v="2013-09-15T00:00:00"/>
    <s v="Second Class"/>
    <s v="BP-11185"/>
    <s v="Ben Peterman"/>
    <x v="1"/>
    <s v="United States"/>
    <s v="Arvada"/>
    <x v="22"/>
    <n v="80004"/>
    <x v="1"/>
    <s v="OFF-LA-10000634"/>
    <x v="1"/>
    <x v="2"/>
    <s v="Avery 509"/>
    <x v="303"/>
    <n v="3"/>
    <n v="0.2"/>
    <n v="2.0358000000000001"/>
  </r>
  <r>
    <n v="314"/>
    <s v="CA-2011-120887"/>
    <x v="2"/>
    <x v="127"/>
    <d v="2011-10-03T00:00:00"/>
    <s v="Standard Class"/>
    <s v="TS-21205"/>
    <s v="Thomas Seio"/>
    <x v="1"/>
    <s v="United States"/>
    <s v="Hackensack"/>
    <x v="30"/>
    <n v="7601"/>
    <x v="3"/>
    <s v="FUR-FU-10001588"/>
    <x v="0"/>
    <x v="5"/>
    <s v="Deflect-o SuperTray Unbreakable Stackable Tray, Letter, Black"/>
    <x v="304"/>
    <n v="3"/>
    <n v="0"/>
    <n v="37.642200000000003"/>
  </r>
  <r>
    <n v="315"/>
    <s v="CA-2011-167850"/>
    <x v="2"/>
    <x v="128"/>
    <d v="2011-08-16T00:00:00"/>
    <s v="Standard Class"/>
    <s v="AG-10525"/>
    <s v="Andy Gerbode"/>
    <x v="1"/>
    <s v="United States"/>
    <s v="Saint Petersburg"/>
    <x v="2"/>
    <n v="33710"/>
    <x v="0"/>
    <s v="TEC-PH-10002398"/>
    <x v="2"/>
    <x v="7"/>
    <s v="AT&amp;T 1070 Corded Phone"/>
    <x v="305"/>
    <n v="2"/>
    <n v="0.2"/>
    <n v="22.297999999999973"/>
  </r>
  <r>
    <n v="316"/>
    <s v="CA-2011-167850"/>
    <x v="2"/>
    <x v="128"/>
    <d v="2011-08-16T00:00:00"/>
    <s v="Standard Class"/>
    <s v="AG-10525"/>
    <s v="Andy Gerbode"/>
    <x v="1"/>
    <s v="United States"/>
    <s v="Saint Petersburg"/>
    <x v="2"/>
    <n v="33710"/>
    <x v="0"/>
    <s v="OFF-PA-10001937"/>
    <x v="1"/>
    <x v="10"/>
    <s v="Xerox 21"/>
    <x v="12"/>
    <n v="3"/>
    <n v="0.2"/>
    <n v="5.4432"/>
  </r>
  <r>
    <n v="317"/>
    <s v="CA-2011-164259"/>
    <x v="2"/>
    <x v="129"/>
    <d v="2011-12-30T00:00:00"/>
    <s v="First Class"/>
    <s v="SP-20860"/>
    <s v="Sung Pak"/>
    <x v="1"/>
    <s v="United States"/>
    <s v="Philadelphia"/>
    <x v="9"/>
    <n v="19143"/>
    <x v="3"/>
    <s v="OFF-AR-10003373"/>
    <x v="1"/>
    <x v="6"/>
    <s v="Boston School Pro Electric Pencil Sharpener, 1670"/>
    <x v="306"/>
    <n v="4"/>
    <n v="0.2"/>
    <n v="8.674399999999995"/>
  </r>
  <r>
    <n v="318"/>
    <s v="CA-2011-164973"/>
    <x v="2"/>
    <x v="130"/>
    <d v="2011-11-09T00:00:00"/>
    <s v="Standard Class"/>
    <s v="NM-18445"/>
    <s v="Nathan Mautz"/>
    <x v="2"/>
    <s v="United States"/>
    <s v="New York City"/>
    <x v="15"/>
    <n v="10024"/>
    <x v="3"/>
    <s v="FUR-CH-10002602"/>
    <x v="0"/>
    <x v="1"/>
    <s v="DMI Arturo Collection Mission-style Design Wood Chair"/>
    <x v="307"/>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x v="308"/>
    <n v="2"/>
    <n v="0"/>
    <n v="1995.99"/>
  </r>
  <r>
    <n v="320"/>
    <s v="CA-2011-164973"/>
    <x v="2"/>
    <x v="130"/>
    <d v="2011-11-09T00:00:00"/>
    <s v="Standard Class"/>
    <s v="NM-18445"/>
    <s v="Nathan Mautz"/>
    <x v="2"/>
    <s v="United States"/>
    <s v="New York City"/>
    <x v="15"/>
    <n v="10024"/>
    <x v="3"/>
    <s v="TEC-PH-10004093"/>
    <x v="2"/>
    <x v="7"/>
    <s v="Panasonic Kx-TS550"/>
    <x v="309"/>
    <n v="6"/>
    <n v="0"/>
    <n v="80.022599999999997"/>
  </r>
  <r>
    <n v="321"/>
    <s v="CA-2011-164973"/>
    <x v="2"/>
    <x v="130"/>
    <d v="2011-11-09T00:00:00"/>
    <s v="Standard Class"/>
    <s v="NM-18445"/>
    <s v="Nathan Mautz"/>
    <x v="2"/>
    <s v="United States"/>
    <s v="New York City"/>
    <x v="15"/>
    <n v="10024"/>
    <x v="3"/>
    <s v="TEC-AC-10000892"/>
    <x v="2"/>
    <x v="11"/>
    <s v="NETGEAR N750 Dual Band Wi-Fi Gigabit Router"/>
    <x v="310"/>
    <n v="4"/>
    <n v="0"/>
    <n v="129.6"/>
  </r>
  <r>
    <n v="322"/>
    <s v="CA-2011-164973"/>
    <x v="2"/>
    <x v="130"/>
    <d v="2011-11-09T00:00:00"/>
    <s v="Standard Class"/>
    <s v="NM-18445"/>
    <s v="Nathan Mautz"/>
    <x v="2"/>
    <s v="United States"/>
    <s v="New York City"/>
    <x v="15"/>
    <n v="10024"/>
    <x v="3"/>
    <s v="OFF-ST-10002974"/>
    <x v="1"/>
    <x v="4"/>
    <s v="Trav-L-File Heavy-Duty Shuttle II, Black"/>
    <x v="311"/>
    <n v="1"/>
    <n v="0"/>
    <n v="13.070999999999998"/>
  </r>
  <r>
    <n v="323"/>
    <s v="CA-2011-156601"/>
    <x v="2"/>
    <x v="111"/>
    <d v="2011-09-24T00:00:00"/>
    <s v="Standard Class"/>
    <s v="FA-14230"/>
    <s v="Frank Atkinson"/>
    <x v="1"/>
    <s v="United States"/>
    <s v="Long Beach"/>
    <x v="1"/>
    <n v="90805"/>
    <x v="1"/>
    <s v="OFF-FA-10000624"/>
    <x v="1"/>
    <x v="13"/>
    <s v="OIC Binder Clips"/>
    <x v="181"/>
    <n v="2"/>
    <n v="0"/>
    <n v="3.58"/>
  </r>
  <r>
    <n v="324"/>
    <s v="CA-2013-162138"/>
    <x v="0"/>
    <x v="131"/>
    <d v="2013-04-28T00:00:00"/>
    <s v="Standard Class"/>
    <s v="GK-14620"/>
    <s v="Grace Kelly"/>
    <x v="1"/>
    <s v="United States"/>
    <s v="Hesperia"/>
    <x v="1"/>
    <n v="92345"/>
    <x v="1"/>
    <s v="OFF-BI-10004593"/>
    <x v="1"/>
    <x v="8"/>
    <s v="Ibico Laser Imprintable Binding System Covers"/>
    <x v="312"/>
    <n v="6"/>
    <n v="0.2"/>
    <n v="81.744"/>
  </r>
  <r>
    <n v="325"/>
    <s v="CA-2013-162138"/>
    <x v="0"/>
    <x v="131"/>
    <d v="2013-04-28T00:00:00"/>
    <s v="Standard Class"/>
    <s v="GK-14620"/>
    <s v="Grace Kelly"/>
    <x v="1"/>
    <s v="United States"/>
    <s v="Hesperia"/>
    <x v="1"/>
    <n v="92345"/>
    <x v="1"/>
    <s v="TEC-AC-10001908"/>
    <x v="2"/>
    <x v="11"/>
    <s v="Logitech Wireless Headset h800"/>
    <x v="313"/>
    <n v="1"/>
    <n v="0"/>
    <n v="34.996499999999997"/>
  </r>
  <r>
    <n v="326"/>
    <s v="CA-2014-153339"/>
    <x v="3"/>
    <x v="132"/>
    <d v="2014-11-06T00:00:00"/>
    <s v="Second Class"/>
    <s v="DJ-13510"/>
    <s v="Don Jones"/>
    <x v="1"/>
    <s v="United States"/>
    <s v="Murfreesboro"/>
    <x v="18"/>
    <n v="37130"/>
    <x v="0"/>
    <s v="FUR-FU-10001967"/>
    <x v="0"/>
    <x v="5"/>
    <s v="Telescoping Adjustable Floor Lamp"/>
    <x v="314"/>
    <n v="1"/>
    <n v="0.2"/>
    <n v="0.99949999999999894"/>
  </r>
  <r>
    <n v="327"/>
    <s v="US-2013-141544"/>
    <x v="0"/>
    <x v="133"/>
    <d v="2013-09-02T00:00:00"/>
    <s v="First Class"/>
    <s v="PO-18850"/>
    <s v="Patrick O'Brill"/>
    <x v="0"/>
    <s v="United States"/>
    <s v="Philadelphia"/>
    <x v="9"/>
    <n v="19143"/>
    <x v="3"/>
    <s v="TEC-PH-10003645"/>
    <x v="2"/>
    <x v="7"/>
    <s v="Aastra 57i VoIP phone"/>
    <x v="315"/>
    <n v="3"/>
    <n v="0.4"/>
    <n v="-67.876199999999997"/>
  </r>
  <r>
    <n v="328"/>
    <s v="US-2013-141544"/>
    <x v="0"/>
    <x v="133"/>
    <d v="2013-09-02T00:00:00"/>
    <s v="First Class"/>
    <s v="PO-18850"/>
    <s v="Patrick O'Brill"/>
    <x v="0"/>
    <s v="United States"/>
    <s v="Philadelphia"/>
    <x v="9"/>
    <n v="19143"/>
    <x v="3"/>
    <s v="OFF-ST-10000675"/>
    <x v="1"/>
    <x v="4"/>
    <s v="File Shuttle II and Handi-File, Black"/>
    <x v="316"/>
    <n v="2"/>
    <n v="0.2"/>
    <n v="3.3889999999999993"/>
  </r>
  <r>
    <n v="329"/>
    <s v="US-2013-141544"/>
    <x v="0"/>
    <x v="133"/>
    <d v="2013-09-02T00:00:00"/>
    <s v="First Class"/>
    <s v="PO-18850"/>
    <s v="Patrick O'Brill"/>
    <x v="0"/>
    <s v="United States"/>
    <s v="Philadelphia"/>
    <x v="9"/>
    <n v="19143"/>
    <x v="3"/>
    <s v="FUR-CH-10003312"/>
    <x v="0"/>
    <x v="1"/>
    <s v="Hon 2090 “Pillow Soft” Series Mid Back Swivel/Tilt Chairs"/>
    <x v="317"/>
    <n v="4"/>
    <n v="0.3"/>
    <n v="-258.50160000000011"/>
  </r>
  <r>
    <n v="330"/>
    <s v="US-2013-141544"/>
    <x v="0"/>
    <x v="133"/>
    <d v="2013-09-02T00:00:00"/>
    <s v="First Class"/>
    <s v="PO-18850"/>
    <s v="Patrick O'Brill"/>
    <x v="0"/>
    <s v="United States"/>
    <s v="Philadelphia"/>
    <x v="9"/>
    <n v="19143"/>
    <x v="3"/>
    <s v="OFF-LA-10001074"/>
    <x v="1"/>
    <x v="2"/>
    <s v="Round Specialty Laser Printer Labels"/>
    <x v="318"/>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x v="319"/>
    <n v="6"/>
    <n v="0.7"/>
    <n v="-27.693600000000004"/>
  </r>
  <r>
    <n v="332"/>
    <s v="US-2013-150147"/>
    <x v="0"/>
    <x v="134"/>
    <d v="2013-04-30T00:00:00"/>
    <s v="Second Class"/>
    <s v="JL-15850"/>
    <s v="John Lucas"/>
    <x v="0"/>
    <s v="United States"/>
    <s v="Philadelphia"/>
    <x v="9"/>
    <n v="19134"/>
    <x v="3"/>
    <s v="TEC-PH-10004614"/>
    <x v="2"/>
    <x v="7"/>
    <s v="AT&amp;T 841000 Phone"/>
    <x v="320"/>
    <n v="2"/>
    <n v="0.4"/>
    <n v="-20.700000000000003"/>
  </r>
  <r>
    <n v="333"/>
    <s v="US-2013-150147"/>
    <x v="0"/>
    <x v="134"/>
    <d v="2013-04-30T00:00:00"/>
    <s v="Second Class"/>
    <s v="JL-15850"/>
    <s v="John Lucas"/>
    <x v="0"/>
    <s v="United States"/>
    <s v="Philadelphia"/>
    <x v="9"/>
    <n v="19134"/>
    <x v="3"/>
    <s v="OFF-BI-10001153"/>
    <x v="1"/>
    <x v="8"/>
    <s v="Ibico Recycled Grain-Textured Covers"/>
    <x v="321"/>
    <n v="2"/>
    <n v="0.7"/>
    <n v="-13.815999999999995"/>
  </r>
  <r>
    <n v="334"/>
    <s v="US-2013-150147"/>
    <x v="0"/>
    <x v="134"/>
    <d v="2013-04-30T00:00:00"/>
    <s v="Second Class"/>
    <s v="JL-15850"/>
    <s v="John Lucas"/>
    <x v="0"/>
    <s v="United States"/>
    <s v="Philadelphia"/>
    <x v="9"/>
    <n v="19134"/>
    <x v="3"/>
    <s v="OFF-BI-10001982"/>
    <x v="1"/>
    <x v="8"/>
    <s v="Wilson Jones Custom Binder Spines &amp; Labels"/>
    <x v="322"/>
    <n v="3"/>
    <n v="0.7"/>
    <n v="-3.4271999999999991"/>
  </r>
  <r>
    <n v="335"/>
    <s v="CA-2012-137946"/>
    <x v="1"/>
    <x v="135"/>
    <d v="2012-09-04T00:00:00"/>
    <s v="Second Class"/>
    <s v="DB-13615"/>
    <s v="Doug Bickford"/>
    <x v="0"/>
    <s v="United States"/>
    <s v="Los Angeles"/>
    <x v="1"/>
    <n v="90045"/>
    <x v="1"/>
    <s v="OFF-BI-10001922"/>
    <x v="1"/>
    <x v="8"/>
    <s v="Storex Dura Pro Binders"/>
    <x v="323"/>
    <n v="1"/>
    <n v="0.2"/>
    <n v="1.6037999999999997"/>
  </r>
  <r>
    <n v="336"/>
    <s v="CA-2012-137946"/>
    <x v="1"/>
    <x v="135"/>
    <d v="2012-09-04T00:00:00"/>
    <s v="Second Class"/>
    <s v="DB-13615"/>
    <s v="Doug Bickford"/>
    <x v="0"/>
    <s v="United States"/>
    <s v="Los Angeles"/>
    <x v="1"/>
    <n v="90045"/>
    <x v="1"/>
    <s v="TEC-CO-10001449"/>
    <x v="2"/>
    <x v="16"/>
    <s v="Hewlett Packard LaserJet 3310 Copier"/>
    <x v="324"/>
    <n v="2"/>
    <n v="0.2"/>
    <n v="335.99440000000004"/>
  </r>
  <r>
    <n v="337"/>
    <s v="CA-2012-137946"/>
    <x v="1"/>
    <x v="135"/>
    <d v="2012-09-04T00:00:00"/>
    <s v="Second Class"/>
    <s v="DB-13615"/>
    <s v="Doug Bickford"/>
    <x v="0"/>
    <s v="United States"/>
    <s v="Los Angeles"/>
    <x v="1"/>
    <n v="90045"/>
    <x v="1"/>
    <s v="OFF-BI-10004140"/>
    <x v="1"/>
    <x v="8"/>
    <s v="Avery Non-Stick Binders"/>
    <x v="325"/>
    <n v="4"/>
    <n v="0.2"/>
    <n v="4.4899999999999984"/>
  </r>
  <r>
    <n v="338"/>
    <s v="CA-2011-129924"/>
    <x v="2"/>
    <x v="136"/>
    <d v="2011-07-17T00:00:00"/>
    <s v="Standard Class"/>
    <s v="AC-10420"/>
    <s v="Alyssa Crouse"/>
    <x v="1"/>
    <s v="United States"/>
    <s v="San Francisco"/>
    <x v="1"/>
    <n v="94122"/>
    <x v="1"/>
    <s v="OFF-BI-10003314"/>
    <x v="1"/>
    <x v="8"/>
    <s v="Tuff Stuff Recycled Round Ring Binders"/>
    <x v="326"/>
    <n v="2"/>
    <n v="0.2"/>
    <n v="2.7956000000000003"/>
  </r>
  <r>
    <n v="339"/>
    <s v="CA-2011-129924"/>
    <x v="2"/>
    <x v="136"/>
    <d v="2011-07-17T00:00:00"/>
    <s v="Standard Class"/>
    <s v="AC-10420"/>
    <s v="Alyssa Crouse"/>
    <x v="1"/>
    <s v="United States"/>
    <s v="San Francisco"/>
    <x v="1"/>
    <n v="94122"/>
    <x v="1"/>
    <s v="FUR-TA-10004575"/>
    <x v="0"/>
    <x v="3"/>
    <s v="Hon 5100 Series Wood Tables"/>
    <x v="327"/>
    <n v="3"/>
    <n v="0.2"/>
    <n v="-17.458800000000053"/>
  </r>
  <r>
    <n v="340"/>
    <s v="CA-2012-128167"/>
    <x v="1"/>
    <x v="137"/>
    <d v="2012-06-26T00:00:00"/>
    <s v="Second Class"/>
    <s v="KL-16645"/>
    <s v="Ken Lonsdale"/>
    <x v="0"/>
    <s v="United States"/>
    <s v="Layton"/>
    <x v="7"/>
    <n v="84041"/>
    <x v="1"/>
    <s v="OFF-FA-10000490"/>
    <x v="1"/>
    <x v="13"/>
    <s v="OIC Binder Clips, Mini, 1/4&quot; Capacity, Black"/>
    <x v="328"/>
    <n v="4"/>
    <n v="0"/>
    <n v="2.3311999999999999"/>
  </r>
  <r>
    <n v="341"/>
    <s v="CA-2011-122336"/>
    <x v="2"/>
    <x v="138"/>
    <d v="2011-04-17T00:00:00"/>
    <s v="Second Class"/>
    <s v="JD-15895"/>
    <s v="Jonathan Doherty"/>
    <x v="1"/>
    <s v="United States"/>
    <s v="Philadelphia"/>
    <x v="9"/>
    <n v="19140"/>
    <x v="3"/>
    <s v="OFF-AR-10000122"/>
    <x v="1"/>
    <x v="6"/>
    <s v="Newell 314"/>
    <x v="329"/>
    <n v="4"/>
    <n v="0.2"/>
    <n v="1.1159999999999979"/>
  </r>
  <r>
    <n v="342"/>
    <s v="CA-2011-122336"/>
    <x v="2"/>
    <x v="138"/>
    <d v="2011-04-17T00:00:00"/>
    <s v="Second Class"/>
    <s v="JD-15895"/>
    <s v="Jonathan Doherty"/>
    <x v="1"/>
    <s v="United States"/>
    <s v="Philadelphia"/>
    <x v="9"/>
    <n v="19140"/>
    <x v="3"/>
    <s v="OFF-BI-10003656"/>
    <x v="1"/>
    <x v="8"/>
    <s v="Fellowes PB200 Plastic Comb Binding Machine"/>
    <x v="330"/>
    <n v="10"/>
    <n v="0.7"/>
    <n v="-407.97599999999989"/>
  </r>
  <r>
    <n v="343"/>
    <s v="CA-2011-122336"/>
    <x v="2"/>
    <x v="138"/>
    <d v="2011-04-17T00:00:00"/>
    <s v="Second Class"/>
    <s v="JD-15895"/>
    <s v="Jonathan Doherty"/>
    <x v="1"/>
    <s v="United States"/>
    <s v="Philadelphia"/>
    <x v="9"/>
    <n v="19140"/>
    <x v="3"/>
    <s v="OFF-FA-10002780"/>
    <x v="1"/>
    <x v="13"/>
    <s v="Staples"/>
    <x v="331"/>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x v="332"/>
    <n v="12"/>
    <n v="0.4"/>
    <n v="8.3915999999999897"/>
  </r>
  <r>
    <n v="345"/>
    <s v="US-2012-120712"/>
    <x v="1"/>
    <x v="139"/>
    <d v="2012-12-24T00:00:00"/>
    <s v="Standard Class"/>
    <s v="CS-12130"/>
    <s v="Chad Sievert"/>
    <x v="0"/>
    <s v="United States"/>
    <s v="Austin"/>
    <x v="5"/>
    <n v="78745"/>
    <x v="2"/>
    <s v="OFF-ST-10000107"/>
    <x v="1"/>
    <x v="4"/>
    <s v="Fellowes Super Stor/Drawer"/>
    <x v="333"/>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s v="CA-2014-134306"/>
    <x v="3"/>
    <x v="141"/>
    <d v="2014-07-13T00:00:00"/>
    <s v="Standard Class"/>
    <s v="TD-20995"/>
    <s v="Tamara Dahlen"/>
    <x v="0"/>
    <s v="United States"/>
    <s v="Lowell"/>
    <x v="31"/>
    <n v="1852"/>
    <x v="3"/>
    <s v="OFF-PA-10000249"/>
    <x v="1"/>
    <x v="10"/>
    <s v="Staples"/>
    <x v="335"/>
    <n v="2"/>
    <n v="0"/>
    <n v="11.543199999999999"/>
  </r>
  <r>
    <n v="349"/>
    <s v="CA-2014-134306"/>
    <x v="3"/>
    <x v="141"/>
    <d v="2014-07-13T00:00:00"/>
    <s v="Standard Class"/>
    <s v="TD-20995"/>
    <s v="Tamara Dahlen"/>
    <x v="0"/>
    <s v="United States"/>
    <s v="Lowell"/>
    <x v="31"/>
    <n v="1852"/>
    <x v="3"/>
    <s v="OFF-AR-10001374"/>
    <x v="1"/>
    <x v="6"/>
    <s v="BIC Brite Liner Highlighters, Chisel Tip"/>
    <x v="91"/>
    <n v="2"/>
    <n v="0"/>
    <n v="4.1471999999999998"/>
  </r>
  <r>
    <n v="350"/>
    <s v="CA-2013-129714"/>
    <x v="0"/>
    <x v="142"/>
    <d v="2013-09-04T00:00:00"/>
    <s v="First Class"/>
    <s v="AB-10060"/>
    <s v="Adam Bellavance"/>
    <x v="2"/>
    <s v="United States"/>
    <s v="New York City"/>
    <x v="15"/>
    <n v="10009"/>
    <x v="3"/>
    <s v="TEC-AC-10000290"/>
    <x v="2"/>
    <x v="11"/>
    <s v="Sabrent 4-Port USB 2.0 Hub"/>
    <x v="336"/>
    <n v="1"/>
    <n v="0"/>
    <n v="2.3086000000000002"/>
  </r>
  <r>
    <n v="351"/>
    <s v="CA-2013-129714"/>
    <x v="0"/>
    <x v="142"/>
    <d v="2013-09-04T00:00:00"/>
    <s v="First Class"/>
    <s v="AB-10060"/>
    <s v="Adam Bellavance"/>
    <x v="2"/>
    <s v="United States"/>
    <s v="New York City"/>
    <x v="15"/>
    <n v="10009"/>
    <x v="3"/>
    <s v="OFF-PA-10001970"/>
    <x v="1"/>
    <x v="10"/>
    <s v="Xerox 1881"/>
    <x v="335"/>
    <n v="2"/>
    <n v="0"/>
    <n v="11.543199999999999"/>
  </r>
  <r>
    <n v="352"/>
    <s v="CA-2013-129714"/>
    <x v="0"/>
    <x v="142"/>
    <d v="2013-09-04T00:00:00"/>
    <s v="First Class"/>
    <s v="AB-10060"/>
    <s v="Adam Bellavance"/>
    <x v="2"/>
    <s v="United States"/>
    <s v="New York City"/>
    <x v="15"/>
    <n v="10009"/>
    <x v="3"/>
    <s v="OFF-BI-10002160"/>
    <x v="1"/>
    <x v="8"/>
    <s v="Acco Hanging Data Binders"/>
    <x v="337"/>
    <n v="1"/>
    <n v="0.2"/>
    <n v="1.0668"/>
  </r>
  <r>
    <n v="353"/>
    <s v="CA-2013-129714"/>
    <x v="0"/>
    <x v="142"/>
    <d v="2013-09-04T00:00:00"/>
    <s v="First Class"/>
    <s v="AB-10060"/>
    <s v="Adam Bellavance"/>
    <x v="2"/>
    <s v="United States"/>
    <s v="New York City"/>
    <x v="15"/>
    <n v="10009"/>
    <x v="3"/>
    <s v="OFF-PA-10001970"/>
    <x v="1"/>
    <x v="10"/>
    <s v="Xerox 1881"/>
    <x v="338"/>
    <n v="4"/>
    <n v="0"/>
    <n v="23.086399999999998"/>
  </r>
  <r>
    <n v="354"/>
    <s v="CA-2013-129714"/>
    <x v="0"/>
    <x v="142"/>
    <d v="2013-09-04T00:00:00"/>
    <s v="First Class"/>
    <s v="AB-10060"/>
    <s v="Adam Bellavance"/>
    <x v="2"/>
    <s v="United States"/>
    <s v="New York City"/>
    <x v="15"/>
    <n v="10009"/>
    <x v="3"/>
    <s v="OFF-BI-10004995"/>
    <x v="1"/>
    <x v="8"/>
    <s v="GBC DocuBind P400 Electric Binding System"/>
    <x v="339"/>
    <n v="4"/>
    <n v="0.2"/>
    <n v="1415.4295999999997"/>
  </r>
  <r>
    <n v="355"/>
    <s v="CA-2013-138520"/>
    <x v="0"/>
    <x v="143"/>
    <d v="2013-04-14T00:00:00"/>
    <s v="Standard Class"/>
    <s v="JL-15505"/>
    <s v="Jeremy Lonsdale"/>
    <x v="0"/>
    <s v="United States"/>
    <s v="New York City"/>
    <x v="15"/>
    <n v="10035"/>
    <x v="3"/>
    <s v="FUR-BO-10002268"/>
    <x v="0"/>
    <x v="0"/>
    <s v="Sauder Barrister Bookcases"/>
    <x v="340"/>
    <n v="6"/>
    <n v="0.2"/>
    <n v="-4.8588000000000022"/>
  </r>
  <r>
    <n v="356"/>
    <s v="CA-2013-138520"/>
    <x v="0"/>
    <x v="143"/>
    <d v="2013-04-14T00:00:00"/>
    <s v="Standard Class"/>
    <s v="JL-15505"/>
    <s v="Jeremy Lonsdale"/>
    <x v="0"/>
    <s v="United States"/>
    <s v="New York City"/>
    <x v="15"/>
    <n v="10035"/>
    <x v="3"/>
    <s v="OFF-EN-10001137"/>
    <x v="1"/>
    <x v="12"/>
    <s v="#10 Gummed Flap White Envelopes, 100/Box"/>
    <x v="341"/>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x v="342"/>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x v="343"/>
    <n v="5"/>
    <n v="0"/>
    <n v="15.823999999999998"/>
  </r>
  <r>
    <n v="359"/>
    <s v="CA-2013-130001"/>
    <x v="0"/>
    <x v="131"/>
    <d v="2013-04-29T00:00:00"/>
    <s v="Standard Class"/>
    <s v="HK-14890"/>
    <s v="Heather Kirkland"/>
    <x v="1"/>
    <s v="United States"/>
    <s v="Charlotte"/>
    <x v="3"/>
    <n v="28205"/>
    <x v="0"/>
    <s v="OFF-PA-10002666"/>
    <x v="1"/>
    <x v="10"/>
    <s v="Southworth 25% Cotton Linen-Finish Paper &amp; Envelopes"/>
    <x v="344"/>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x v="345"/>
    <n v="8"/>
    <n v="0"/>
    <n v="168.4384"/>
  </r>
  <r>
    <n v="361"/>
    <s v="CA-2014-155698"/>
    <x v="3"/>
    <x v="144"/>
    <d v="2014-03-12T00:00:00"/>
    <s v="First Class"/>
    <s v="VB-21745"/>
    <s v="Victoria Brennan"/>
    <x v="1"/>
    <s v="United States"/>
    <s v="Columbus"/>
    <x v="32"/>
    <n v="31907"/>
    <x v="0"/>
    <s v="OFF-LA-10001158"/>
    <x v="1"/>
    <x v="2"/>
    <s v="Avery Address/Shipping Labels for Typewriters, 4&quot; x 2&quot;"/>
    <x v="346"/>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x v="346"/>
    <n v="2"/>
    <n v="0"/>
    <n v="9.9359999999999999"/>
  </r>
  <r>
    <n v="363"/>
    <s v="CA-2014-144904"/>
    <x v="3"/>
    <x v="145"/>
    <d v="2014-10-02T00:00:00"/>
    <s v="Standard Class"/>
    <s v="KW-16435"/>
    <s v="Katrina Willman"/>
    <x v="0"/>
    <s v="United States"/>
    <s v="New York City"/>
    <x v="15"/>
    <n v="10009"/>
    <x v="3"/>
    <s v="FUR-CH-10000785"/>
    <x v="0"/>
    <x v="1"/>
    <s v="Global Ergonomic Managers Chair"/>
    <x v="347"/>
    <n v="3"/>
    <n v="0.1"/>
    <n v="86.870400000000004"/>
  </r>
  <r>
    <n v="364"/>
    <s v="CA-2014-144904"/>
    <x v="3"/>
    <x v="145"/>
    <d v="2014-10-02T00:00:00"/>
    <s v="Standard Class"/>
    <s v="KW-16435"/>
    <s v="Katrina Willman"/>
    <x v="0"/>
    <s v="United States"/>
    <s v="New York City"/>
    <x v="15"/>
    <n v="10009"/>
    <x v="3"/>
    <s v="OFF-AR-10003732"/>
    <x v="1"/>
    <x v="6"/>
    <s v="Newell 333"/>
    <x v="348"/>
    <n v="2"/>
    <n v="0"/>
    <n v="1.4455999999999998"/>
  </r>
  <r>
    <n v="365"/>
    <s v="CA-2014-144904"/>
    <x v="3"/>
    <x v="145"/>
    <d v="2014-10-02T00:00:00"/>
    <s v="Standard Class"/>
    <s v="KW-16435"/>
    <s v="Katrina Willman"/>
    <x v="0"/>
    <s v="United States"/>
    <s v="New York City"/>
    <x v="15"/>
    <n v="10009"/>
    <x v="3"/>
    <s v="FUR-FU-10000023"/>
    <x v="0"/>
    <x v="5"/>
    <s v="Eldon Wave Desk Accessories"/>
    <x v="349"/>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x v="46"/>
    <n v="4"/>
    <n v="0"/>
    <n v="8.4783999999999935"/>
  </r>
  <r>
    <n v="367"/>
    <s v="CA-2013-155516"/>
    <x v="0"/>
    <x v="147"/>
    <d v="2013-10-22T00:00:00"/>
    <s v="Same Day"/>
    <s v="MK-17905"/>
    <s v="Michael Kennedy"/>
    <x v="1"/>
    <s v="United States"/>
    <s v="Manchester"/>
    <x v="29"/>
    <n v="6040"/>
    <x v="3"/>
    <s v="OFF-BI-10002412"/>
    <x v="1"/>
    <x v="8"/>
    <s v="Wilson Jones “Snap” Scratch Pad Binder Tool for Ring Binders"/>
    <x v="350"/>
    <n v="4"/>
    <n v="0"/>
    <n v="10.44"/>
  </r>
  <r>
    <n v="368"/>
    <s v="CA-2013-155516"/>
    <x v="0"/>
    <x v="147"/>
    <d v="2013-10-22T00:00:00"/>
    <s v="Same Day"/>
    <s v="MK-17905"/>
    <s v="Michael Kennedy"/>
    <x v="1"/>
    <s v="United States"/>
    <s v="Manchester"/>
    <x v="29"/>
    <n v="6040"/>
    <x v="3"/>
    <s v="OFF-SU-10001225"/>
    <x v="1"/>
    <x v="14"/>
    <s v="Staples"/>
    <x v="351"/>
    <n v="2"/>
    <n v="0"/>
    <n v="0.14719999999999978"/>
  </r>
  <r>
    <n v="369"/>
    <s v="CA-2013-155516"/>
    <x v="0"/>
    <x v="147"/>
    <d v="2013-10-22T00:00:00"/>
    <s v="Same Day"/>
    <s v="MK-17905"/>
    <s v="Michael Kennedy"/>
    <x v="1"/>
    <s v="United States"/>
    <s v="Manchester"/>
    <x v="29"/>
    <n v="6040"/>
    <x v="3"/>
    <s v="OFF-ST-10002406"/>
    <x v="1"/>
    <x v="4"/>
    <s v="Pizazz Global Quick File"/>
    <x v="352"/>
    <n v="7"/>
    <n v="0"/>
    <n v="29.341200000000008"/>
  </r>
  <r>
    <n v="370"/>
    <s v="CA-2013-155516"/>
    <x v="0"/>
    <x v="147"/>
    <d v="2013-10-22T00:00:00"/>
    <s v="Same Day"/>
    <s v="MK-17905"/>
    <s v="Michael Kennedy"/>
    <x v="1"/>
    <s v="United States"/>
    <s v="Manchester"/>
    <x v="29"/>
    <n v="6040"/>
    <x v="3"/>
    <s v="FUR-BO-10002545"/>
    <x v="0"/>
    <x v="0"/>
    <s v="Atlantic Metals Mobile 3-Shelf Bookcases, Custom Colors"/>
    <x v="353"/>
    <n v="4"/>
    <n v="0"/>
    <n v="271.41920000000005"/>
  </r>
  <r>
    <n v="371"/>
    <s v="CA-2014-104745"/>
    <x v="3"/>
    <x v="148"/>
    <d v="2014-06-05T00:00:00"/>
    <s v="Standard Class"/>
    <s v="GT-14755"/>
    <s v="Guy Thornton"/>
    <x v="0"/>
    <s v="United States"/>
    <s v="Harlingen"/>
    <x v="5"/>
    <n v="78550"/>
    <x v="2"/>
    <s v="OFF-PA-10002036"/>
    <x v="1"/>
    <x v="10"/>
    <s v="Xerox 1930"/>
    <x v="233"/>
    <n v="5"/>
    <n v="0.2"/>
    <n v="9.3960000000000008"/>
  </r>
  <r>
    <n v="372"/>
    <s v="CA-2014-104745"/>
    <x v="3"/>
    <x v="148"/>
    <d v="2014-06-05T00:00:00"/>
    <s v="Standard Class"/>
    <s v="GT-14755"/>
    <s v="Guy Thornton"/>
    <x v="0"/>
    <s v="United States"/>
    <s v="Harlingen"/>
    <x v="5"/>
    <n v="78550"/>
    <x v="2"/>
    <s v="OFF-ST-10002205"/>
    <x v="1"/>
    <x v="4"/>
    <s v="File Shuttle I and Handi-File"/>
    <x v="354"/>
    <n v="3"/>
    <n v="0.2"/>
    <n v="4.6746000000000016"/>
  </r>
  <r>
    <n v="373"/>
    <s v="US-2011-119137"/>
    <x v="2"/>
    <x v="149"/>
    <d v="2011-07-27T00:00:00"/>
    <s v="Standard Class"/>
    <s v="AG-10900"/>
    <s v="Arthur Gainer"/>
    <x v="0"/>
    <s v="United States"/>
    <s v="Tucson"/>
    <x v="16"/>
    <n v="85705"/>
    <x v="1"/>
    <s v="OFF-BI-10001982"/>
    <x v="1"/>
    <x v="8"/>
    <s v="Wilson Jones Custom Binder Spines &amp; Labels"/>
    <x v="355"/>
    <n v="5"/>
    <n v="0.7"/>
    <n v="-5.7119999999999997"/>
  </r>
  <r>
    <n v="374"/>
    <s v="US-2011-119137"/>
    <x v="2"/>
    <x v="149"/>
    <d v="2011-07-27T00:00:00"/>
    <s v="Standard Class"/>
    <s v="AG-10900"/>
    <s v="Arthur Gainer"/>
    <x v="0"/>
    <s v="United States"/>
    <s v="Tucson"/>
    <x v="16"/>
    <n v="85705"/>
    <x v="1"/>
    <s v="TEC-AC-10003911"/>
    <x v="2"/>
    <x v="11"/>
    <s v="NETGEAR AC1750 Dual Band Gigabit Smart WiFi Router"/>
    <x v="356"/>
    <n v="8"/>
    <n v="0.2"/>
    <n v="179.1887999999999"/>
  </r>
  <r>
    <n v="375"/>
    <s v="US-2011-119137"/>
    <x v="2"/>
    <x v="149"/>
    <d v="2011-07-27T00:00:00"/>
    <s v="Standard Class"/>
    <s v="AG-10900"/>
    <s v="Arthur Gainer"/>
    <x v="0"/>
    <s v="United States"/>
    <s v="Tucson"/>
    <x v="16"/>
    <n v="85705"/>
    <x v="1"/>
    <s v="OFF-AR-10000658"/>
    <x v="1"/>
    <x v="6"/>
    <s v="Newell 324"/>
    <x v="357"/>
    <n v="1"/>
    <n v="0.2"/>
    <n v="0.92399999999999993"/>
  </r>
  <r>
    <n v="376"/>
    <s v="US-2011-119137"/>
    <x v="2"/>
    <x v="149"/>
    <d v="2011-07-27T00:00:00"/>
    <s v="Standard Class"/>
    <s v="AG-10900"/>
    <s v="Arthur Gainer"/>
    <x v="0"/>
    <s v="United States"/>
    <s v="Tucson"/>
    <x v="16"/>
    <n v="85705"/>
    <x v="1"/>
    <s v="TEC-AC-10002076"/>
    <x v="2"/>
    <x v="11"/>
    <s v="Microsoft Natural Keyboard Elite"/>
    <x v="358"/>
    <n v="10"/>
    <n v="0.2"/>
    <n v="-29.940000000000012"/>
  </r>
  <r>
    <n v="377"/>
    <s v="US-2013-134656"/>
    <x v="0"/>
    <x v="150"/>
    <d v="2013-10-02T00:00:00"/>
    <s v="First Class"/>
    <s v="MM-18280"/>
    <s v="Muhammed MacIntyre"/>
    <x v="1"/>
    <s v="United States"/>
    <s v="Quincy"/>
    <x v="10"/>
    <n v="62301"/>
    <x v="2"/>
    <s v="OFF-PA-10003039"/>
    <x v="1"/>
    <x v="10"/>
    <s v="Xerox 1960"/>
    <x v="306"/>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x v="359"/>
    <n v="7"/>
    <n v="0.3"/>
    <n v="-297.68479999999983"/>
  </r>
  <r>
    <n v="379"/>
    <s v="CA-2012-130792"/>
    <x v="1"/>
    <x v="152"/>
    <d v="2012-05-05T00:00:00"/>
    <s v="Standard Class"/>
    <s v="RA-19915"/>
    <s v="Russell Applegate"/>
    <x v="0"/>
    <s v="United States"/>
    <s v="Houston"/>
    <x v="5"/>
    <n v="77095"/>
    <x v="2"/>
    <s v="OFF-AP-10000696"/>
    <x v="1"/>
    <x v="9"/>
    <s v="Holmes Odor Grabber"/>
    <x v="360"/>
    <n v="3"/>
    <n v="0.8"/>
    <n v="-20.332200000000007"/>
  </r>
  <r>
    <n v="380"/>
    <s v="CA-2012-130792"/>
    <x v="1"/>
    <x v="152"/>
    <d v="2012-05-05T00:00:00"/>
    <s v="Standard Class"/>
    <s v="RA-19915"/>
    <s v="Russell Applegate"/>
    <x v="0"/>
    <s v="United States"/>
    <s v="Houston"/>
    <x v="5"/>
    <n v="77095"/>
    <x v="2"/>
    <s v="OFF-ST-10003327"/>
    <x v="1"/>
    <x v="4"/>
    <s v="Akro-Mils 12-Gallon Tote"/>
    <x v="36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x v="362"/>
    <n v="4"/>
    <n v="0.8"/>
    <n v="-18.872800000000009"/>
  </r>
  <r>
    <n v="382"/>
    <s v="CA-2013-134775"/>
    <x v="0"/>
    <x v="99"/>
    <d v="2013-10-30T00:00:00"/>
    <s v="First Class"/>
    <s v="AS-10285"/>
    <s v="Alejandro Savely"/>
    <x v="1"/>
    <s v="United States"/>
    <s v="San Francisco"/>
    <x v="1"/>
    <n v="94109"/>
    <x v="1"/>
    <s v="OFF-PA-10004734"/>
    <x v="1"/>
    <x v="10"/>
    <s v="Southworth Structures Collection"/>
    <x v="363"/>
    <n v="7"/>
    <n v="0"/>
    <n v="25.48"/>
  </r>
  <r>
    <n v="383"/>
    <s v="CA-2013-134775"/>
    <x v="0"/>
    <x v="99"/>
    <d v="2013-10-30T00:00:00"/>
    <s v="First Class"/>
    <s v="AS-10285"/>
    <s v="Alejandro Savely"/>
    <x v="1"/>
    <s v="United States"/>
    <s v="San Francisco"/>
    <x v="1"/>
    <n v="94109"/>
    <x v="1"/>
    <s v="OFF-BI-10002225"/>
    <x v="1"/>
    <x v="8"/>
    <s v="Square Ring Data Binders, Rigid 75 Pt. Covers, 11&quot; x 14-7/8&quot;"/>
    <x v="364"/>
    <n v="3"/>
    <n v="0.2"/>
    <n v="17.337599999999998"/>
  </r>
  <r>
    <n v="384"/>
    <s v="CA-2012-125395"/>
    <x v="1"/>
    <x v="153"/>
    <d v="2012-06-29T00:00:00"/>
    <s v="Second Class"/>
    <s v="LA-16780"/>
    <s v="Laura Armstrong"/>
    <x v="1"/>
    <s v="United States"/>
    <s v="Taylor"/>
    <x v="12"/>
    <n v="48180"/>
    <x v="2"/>
    <s v="TEC-AC-10004708"/>
    <x v="2"/>
    <x v="11"/>
    <s v="Sony 32GB Class 10 Micro SDHC R40 Memory Card"/>
    <x v="365"/>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s v="US-2012-168935"/>
    <x v="1"/>
    <x v="154"/>
    <d v="2012-12-02T00:00:00"/>
    <s v="Standard Class"/>
    <s v="DO-13435"/>
    <s v="Denny Ordway"/>
    <x v="0"/>
    <s v="United States"/>
    <s v="Pembroke Pines"/>
    <x v="2"/>
    <n v="33024"/>
    <x v="0"/>
    <s v="TEC-AC-10002335"/>
    <x v="2"/>
    <x v="11"/>
    <s v="Logitech Media Keyboard K200"/>
    <x v="367"/>
    <n v="3"/>
    <n v="0.2"/>
    <n v="-1.049700000000005"/>
  </r>
  <r>
    <n v="387"/>
    <s v="CA-2012-122756"/>
    <x v="1"/>
    <x v="155"/>
    <d v="2012-12-07T00:00:00"/>
    <s v="Standard Class"/>
    <s v="DK-13225"/>
    <s v="Dean Katz"/>
    <x v="1"/>
    <s v="United States"/>
    <s v="Philadelphia"/>
    <x v="9"/>
    <n v="19140"/>
    <x v="3"/>
    <s v="TEC-MA-10001681"/>
    <x v="2"/>
    <x v="15"/>
    <s v="Lexmark MarkNet N8150 Wireless Print Server"/>
    <x v="368"/>
    <n v="4"/>
    <n v="0.7"/>
    <n v="-337.63799999999981"/>
  </r>
  <r>
    <n v="388"/>
    <s v="CA-2012-122756"/>
    <x v="1"/>
    <x v="155"/>
    <d v="2012-12-07T00:00:00"/>
    <s v="Standard Class"/>
    <s v="DK-13225"/>
    <s v="Dean Katz"/>
    <x v="1"/>
    <s v="United States"/>
    <s v="Philadelphia"/>
    <x v="9"/>
    <n v="19140"/>
    <x v="3"/>
    <s v="FUR-FU-10001935"/>
    <x v="0"/>
    <x v="5"/>
    <s v="3M Hangers With Command Adhesive"/>
    <x v="369"/>
    <n v="1"/>
    <n v="0.2"/>
    <n v="0.77700000000000025"/>
  </r>
  <r>
    <n v="389"/>
    <s v="CA-2011-115973"/>
    <x v="2"/>
    <x v="156"/>
    <d v="2011-11-26T00:00:00"/>
    <s v="First Class"/>
    <s v="NG-18430"/>
    <s v="Nathan Gelder"/>
    <x v="0"/>
    <s v="United States"/>
    <s v="Cincinnati"/>
    <x v="24"/>
    <n v="45231"/>
    <x v="3"/>
    <s v="OFF-AR-10004757"/>
    <x v="1"/>
    <x v="6"/>
    <s v="Crayola Colored Pencils"/>
    <x v="370"/>
    <n v="1"/>
    <n v="0.2"/>
    <n v="0.42639999999999978"/>
  </r>
  <r>
    <n v="390"/>
    <s v="CA-2014-101798"/>
    <x v="3"/>
    <x v="157"/>
    <d v="2014-12-16T00:00:00"/>
    <s v="Standard Class"/>
    <s v="MV-18190"/>
    <s v="Mike Vittorini"/>
    <x v="0"/>
    <s v="United States"/>
    <s v="New York City"/>
    <x v="15"/>
    <n v="10009"/>
    <x v="3"/>
    <s v="OFF-BI-10000050"/>
    <x v="1"/>
    <x v="8"/>
    <s v="Angle-D Binders with Locking Rings, Label Holders"/>
    <x v="371"/>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x v="372"/>
    <n v="2"/>
    <n v="0"/>
    <n v="13.593199999999996"/>
  </r>
  <r>
    <n v="392"/>
    <s v="US-2011-135972"/>
    <x v="2"/>
    <x v="158"/>
    <d v="2011-09-23T00:00:00"/>
    <s v="Second Class"/>
    <s v="JG-15115"/>
    <s v="Jack Garza"/>
    <x v="0"/>
    <s v="United States"/>
    <s v="Des Moines"/>
    <x v="4"/>
    <n v="98198"/>
    <x v="1"/>
    <s v="TEC-PH-10003012"/>
    <x v="2"/>
    <x v="7"/>
    <s v="Nortel Meridian M3904 Professional Digital phone"/>
    <x v="373"/>
    <n v="2"/>
    <n v="0.2"/>
    <n v="27.718199999999968"/>
  </r>
  <r>
    <n v="393"/>
    <s v="US-2011-135972"/>
    <x v="2"/>
    <x v="158"/>
    <d v="2011-09-23T00:00:00"/>
    <s v="Second Class"/>
    <s v="JG-15115"/>
    <s v="Jack Garza"/>
    <x v="0"/>
    <s v="United States"/>
    <s v="Des Moines"/>
    <x v="4"/>
    <n v="98198"/>
    <x v="1"/>
    <s v="TEC-CO-10002313"/>
    <x v="2"/>
    <x v="16"/>
    <s v="Canon PC1080F Personal Copier"/>
    <x v="374"/>
    <n v="3"/>
    <n v="0"/>
    <n v="701.98829999999998"/>
  </r>
  <r>
    <n v="394"/>
    <s v="US-2011-134971"/>
    <x v="2"/>
    <x v="159"/>
    <d v="2011-06-10T00:00:00"/>
    <s v="Second Class"/>
    <s v="BP-11095"/>
    <s v="Bart Pistole"/>
    <x v="1"/>
    <s v="United States"/>
    <s v="Peoria"/>
    <x v="10"/>
    <n v="61604"/>
    <x v="2"/>
    <s v="OFF-BI-10003982"/>
    <x v="1"/>
    <x v="8"/>
    <s v="Wilson Jones Century Plastic Molded Ring Binders"/>
    <x v="375"/>
    <n v="3"/>
    <n v="0.8"/>
    <n v="-20.5623"/>
  </r>
  <r>
    <n v="395"/>
    <s v="CA-2014-102946"/>
    <x v="3"/>
    <x v="160"/>
    <d v="2014-07-06T00:00:00"/>
    <s v="Standard Class"/>
    <s v="VP-21730"/>
    <s v="Victor Preis"/>
    <x v="2"/>
    <s v="United States"/>
    <s v="Las Vegas"/>
    <x v="33"/>
    <n v="89115"/>
    <x v="1"/>
    <s v="OFF-BI-10004492"/>
    <x v="1"/>
    <x v="8"/>
    <s v="Tuf-Vin Binders"/>
    <x v="376"/>
    <n v="3"/>
    <n v="0.2"/>
    <n v="25.579799999999992"/>
  </r>
  <r>
    <n v="396"/>
    <s v="CA-2014-165603"/>
    <x v="3"/>
    <x v="161"/>
    <d v="2014-10-20T00:00:00"/>
    <s v="Second Class"/>
    <s v="SS-20140"/>
    <s v="Saphhira Shifley"/>
    <x v="1"/>
    <s v="United States"/>
    <s v="Warwick"/>
    <x v="34"/>
    <n v="2886"/>
    <x v="3"/>
    <s v="OFF-ST-10000798"/>
    <x v="1"/>
    <x v="4"/>
    <s v="2300 Heavy-Duty Transfer File Systems by Perma"/>
    <x v="377"/>
    <n v="2"/>
    <n v="0"/>
    <n v="9.4923999999999964"/>
  </r>
  <r>
    <n v="397"/>
    <s v="CA-2014-165603"/>
    <x v="3"/>
    <x v="161"/>
    <d v="2014-10-20T00:00:00"/>
    <s v="Second Class"/>
    <s v="SS-20140"/>
    <s v="Saphhira Shifley"/>
    <x v="1"/>
    <s v="United States"/>
    <s v="Warwick"/>
    <x v="34"/>
    <n v="2886"/>
    <x v="3"/>
    <s v="OFF-PA-10002552"/>
    <x v="1"/>
    <x v="10"/>
    <s v="Xerox 1958"/>
    <x v="91"/>
    <n v="2"/>
    <n v="0"/>
    <n v="6.2208000000000006"/>
  </r>
  <r>
    <n v="398"/>
    <s v="CA-2012-122259"/>
    <x v="1"/>
    <x v="89"/>
    <d v="2012-11-04T00:00:00"/>
    <s v="Standard Class"/>
    <s v="HP-14815"/>
    <s v="Harold Pawlan"/>
    <x v="2"/>
    <s v="United States"/>
    <s v="Jackson"/>
    <x v="12"/>
    <n v="49201"/>
    <x v="2"/>
    <s v="OFF-SU-10002573"/>
    <x v="1"/>
    <x v="14"/>
    <s v="Acme 10&quot; Easy Grip Assistive Scissors"/>
    <x v="378"/>
    <n v="4"/>
    <n v="0"/>
    <n v="21.035999999999994"/>
  </r>
  <r>
    <n v="399"/>
    <s v="CA-2013-108987"/>
    <x v="0"/>
    <x v="162"/>
    <d v="2013-09-11T00:00:00"/>
    <s v="Second Class"/>
    <s v="AG-10675"/>
    <s v="Anna Gayman"/>
    <x v="0"/>
    <s v="United States"/>
    <s v="Houston"/>
    <x v="5"/>
    <n v="77036"/>
    <x v="2"/>
    <s v="OFF-ST-10001580"/>
    <x v="1"/>
    <x v="4"/>
    <s v="Super Decoflex Portable Personal File"/>
    <x v="379"/>
    <n v="3"/>
    <n v="0.2"/>
    <n v="3.5951999999999984"/>
  </r>
  <r>
    <n v="400"/>
    <s v="CA-2013-108987"/>
    <x v="0"/>
    <x v="162"/>
    <d v="2013-09-11T00:00:00"/>
    <s v="Second Class"/>
    <s v="AG-10675"/>
    <s v="Anna Gayman"/>
    <x v="0"/>
    <s v="United States"/>
    <s v="Houston"/>
    <x v="5"/>
    <n v="77036"/>
    <x v="2"/>
    <s v="FUR-BO-10004834"/>
    <x v="0"/>
    <x v="0"/>
    <s v="Riverside Palais Royal Lawyers Bookcase, Royale Cherry Finish"/>
    <x v="380"/>
    <n v="4"/>
    <n v="0.32"/>
    <n v="-317.15280000000007"/>
  </r>
  <r>
    <n v="401"/>
    <s v="CA-2013-108987"/>
    <x v="0"/>
    <x v="162"/>
    <d v="2013-09-11T00:00:00"/>
    <s v="Second Class"/>
    <s v="AG-10675"/>
    <s v="Anna Gayman"/>
    <x v="0"/>
    <s v="United States"/>
    <s v="Houston"/>
    <x v="5"/>
    <n v="77036"/>
    <x v="2"/>
    <s v="OFF-ST-10000934"/>
    <x v="1"/>
    <x v="4"/>
    <s v="Contico 72&quot;H Heavy-Duty Storage System"/>
    <x v="381"/>
    <n v="4"/>
    <n v="0.2"/>
    <n v="-32.783999999999999"/>
  </r>
  <r>
    <n v="402"/>
    <s v="CA-2013-108987"/>
    <x v="0"/>
    <x v="162"/>
    <d v="2013-09-11T00:00:00"/>
    <s v="Second Class"/>
    <s v="AG-10675"/>
    <s v="Anna Gayman"/>
    <x v="0"/>
    <s v="United States"/>
    <s v="Houston"/>
    <x v="5"/>
    <n v="77036"/>
    <x v="2"/>
    <s v="TEC-AC-10000158"/>
    <x v="2"/>
    <x v="11"/>
    <s v="Sony 64GB Class 10 Micro SDHC R40 Memory Card"/>
    <x v="382"/>
    <n v="2"/>
    <n v="0.2"/>
    <n v="0.71979999999999933"/>
  </r>
  <r>
    <n v="403"/>
    <s v="CA-2011-113166"/>
    <x v="2"/>
    <x v="163"/>
    <d v="2011-12-26T00:00:00"/>
    <s v="First Class"/>
    <s v="LF-17185"/>
    <s v="Luke Foster"/>
    <x v="0"/>
    <s v="United States"/>
    <s v="Miami"/>
    <x v="2"/>
    <n v="33180"/>
    <x v="0"/>
    <s v="OFF-PA-10001947"/>
    <x v="1"/>
    <x v="10"/>
    <s v="Xerox 1974"/>
    <x v="383"/>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s v="CA-2014-117933"/>
    <x v="3"/>
    <x v="165"/>
    <d v="2014-12-30T00:00:00"/>
    <s v="Standard Class"/>
    <s v="RF-19840"/>
    <s v="Roy Französisch"/>
    <x v="0"/>
    <s v="United States"/>
    <s v="New York City"/>
    <x v="15"/>
    <n v="10024"/>
    <x v="3"/>
    <s v="OFF-AP-10004249"/>
    <x v="1"/>
    <x v="9"/>
    <s v="Staples"/>
    <x v="385"/>
    <n v="3"/>
    <n v="0"/>
    <n v="9.6956999999999987"/>
  </r>
  <r>
    <n v="406"/>
    <s v="CA-2014-117457"/>
    <x v="3"/>
    <x v="166"/>
    <d v="2014-12-13T00:00:00"/>
    <s v="Standard Class"/>
    <s v="KH-16510"/>
    <s v="Keith Herrera"/>
    <x v="0"/>
    <s v="United States"/>
    <s v="San Francisco"/>
    <x v="1"/>
    <n v="94110"/>
    <x v="1"/>
    <s v="TEC-AC-10000158"/>
    <x v="2"/>
    <x v="11"/>
    <s v="Sony 64GB Class 10 Micro SDHC R40 Memory Card"/>
    <x v="386"/>
    <n v="5"/>
    <n v="0"/>
    <n v="37.789500000000004"/>
  </r>
  <r>
    <n v="407"/>
    <s v="CA-2014-117457"/>
    <x v="3"/>
    <x v="166"/>
    <d v="2014-12-13T00:00:00"/>
    <s v="Standard Class"/>
    <s v="KH-16510"/>
    <s v="Keith Herrera"/>
    <x v="0"/>
    <s v="United States"/>
    <s v="San Francisco"/>
    <x v="1"/>
    <n v="94110"/>
    <x v="1"/>
    <s v="TEC-CO-10004115"/>
    <x v="2"/>
    <x v="16"/>
    <s v="Sharp AL-1530CS Digital Copier"/>
    <x v="387"/>
    <n v="3"/>
    <n v="0.2"/>
    <n v="434.99130000000002"/>
  </r>
  <r>
    <n v="408"/>
    <s v="CA-2014-117457"/>
    <x v="3"/>
    <x v="166"/>
    <d v="2014-12-13T00:00:00"/>
    <s v="Standard Class"/>
    <s v="KH-16510"/>
    <s v="Keith Herrera"/>
    <x v="0"/>
    <s v="United States"/>
    <s v="San Francisco"/>
    <x v="1"/>
    <n v="94110"/>
    <x v="1"/>
    <s v="OFF-PA-10003724"/>
    <x v="1"/>
    <x v="10"/>
    <s v="Wirebound Message Book, 4 per Page"/>
    <x v="388"/>
    <n v="5"/>
    <n v="0"/>
    <n v="13.3035"/>
  </r>
  <r>
    <n v="409"/>
    <s v="CA-2014-117457"/>
    <x v="3"/>
    <x v="166"/>
    <d v="2014-12-13T00:00:00"/>
    <s v="Standard Class"/>
    <s v="KH-16510"/>
    <s v="Keith Herrera"/>
    <x v="0"/>
    <s v="United States"/>
    <s v="San Francisco"/>
    <x v="1"/>
    <n v="94110"/>
    <x v="1"/>
    <s v="FUR-TA-10002041"/>
    <x v="0"/>
    <x v="3"/>
    <s v="Bevis Round Conference Table Top, X-Base"/>
    <x v="389"/>
    <n v="7"/>
    <n v="0.2"/>
    <n v="-112.95269999999994"/>
  </r>
  <r>
    <n v="410"/>
    <s v="CA-2014-117457"/>
    <x v="3"/>
    <x v="166"/>
    <d v="2014-12-13T00:00:00"/>
    <s v="Standard Class"/>
    <s v="KH-16510"/>
    <s v="Keith Herrera"/>
    <x v="0"/>
    <s v="United States"/>
    <s v="San Francisco"/>
    <x v="1"/>
    <n v="94110"/>
    <x v="1"/>
    <s v="OFF-PA-10002893"/>
    <x v="1"/>
    <x v="10"/>
    <s v="Wirebound Service Call Books, 5 1/2&quot; x 4&quot;"/>
    <x v="390"/>
    <n v="1"/>
    <n v="0"/>
    <n v="4.6463999999999999"/>
  </r>
  <r>
    <n v="411"/>
    <s v="CA-2014-117457"/>
    <x v="3"/>
    <x v="166"/>
    <d v="2014-12-13T00:00:00"/>
    <s v="Standard Class"/>
    <s v="KH-16510"/>
    <s v="Keith Herrera"/>
    <x v="0"/>
    <s v="United States"/>
    <s v="San Francisco"/>
    <x v="1"/>
    <n v="94110"/>
    <x v="1"/>
    <s v="OFF-LA-10003766"/>
    <x v="1"/>
    <x v="2"/>
    <s v="Self-Adhesive Removable Labels"/>
    <x v="391"/>
    <n v="9"/>
    <n v="0"/>
    <n v="13.608000000000001"/>
  </r>
  <r>
    <n v="412"/>
    <s v="CA-2014-117457"/>
    <x v="3"/>
    <x v="166"/>
    <d v="2014-12-13T00:00:00"/>
    <s v="Standard Class"/>
    <s v="KH-16510"/>
    <s v="Keith Herrera"/>
    <x v="0"/>
    <s v="United States"/>
    <s v="San Francisco"/>
    <x v="1"/>
    <n v="94110"/>
    <x v="1"/>
    <s v="OFF-PA-10001970"/>
    <x v="1"/>
    <x v="10"/>
    <s v="Xerox 1908"/>
    <x v="392"/>
    <n v="1"/>
    <n v="0"/>
    <n v="27.430199999999999"/>
  </r>
  <r>
    <n v="413"/>
    <s v="CA-2014-117457"/>
    <x v="3"/>
    <x v="166"/>
    <d v="2014-12-13T00:00:00"/>
    <s v="Standard Class"/>
    <s v="KH-16510"/>
    <s v="Keith Herrera"/>
    <x v="0"/>
    <s v="United States"/>
    <s v="San Francisco"/>
    <x v="1"/>
    <n v="94110"/>
    <x v="1"/>
    <s v="FUR-BO-10001972"/>
    <x v="0"/>
    <x v="0"/>
    <s v="O'Sullivan 4-Shelf Bookcase in Odessa Pine"/>
    <x v="393"/>
    <n v="13"/>
    <n v="0.15"/>
    <n v="31.454799999999949"/>
  </r>
  <r>
    <n v="414"/>
    <s v="CA-2014-117457"/>
    <x v="3"/>
    <x v="166"/>
    <d v="2014-12-13T00:00:00"/>
    <s v="Standard Class"/>
    <s v="KH-16510"/>
    <s v="Keith Herrera"/>
    <x v="0"/>
    <s v="United States"/>
    <s v="San Francisco"/>
    <x v="1"/>
    <n v="94110"/>
    <x v="1"/>
    <s v="FUR-CH-10003956"/>
    <x v="0"/>
    <x v="1"/>
    <s v="Novimex High-Tech Fabric Mesh Task Chair"/>
    <x v="394"/>
    <n v="2"/>
    <n v="0.2"/>
    <n v="-18.454800000000013"/>
  </r>
  <r>
    <n v="415"/>
    <s v="CA-2014-142636"/>
    <x v="3"/>
    <x v="132"/>
    <d v="2014-11-08T00:00:00"/>
    <s v="Standard Class"/>
    <s v="KC-16675"/>
    <s v="Kimberly Carter"/>
    <x v="1"/>
    <s v="United States"/>
    <s v="Seattle"/>
    <x v="4"/>
    <n v="98105"/>
    <x v="1"/>
    <s v="OFF-PA-10000157"/>
    <x v="1"/>
    <x v="10"/>
    <s v="Xerox 191"/>
    <x v="395"/>
    <n v="7"/>
    <n v="0"/>
    <n v="65.734199999999987"/>
  </r>
  <r>
    <n v="416"/>
    <s v="CA-2014-142636"/>
    <x v="3"/>
    <x v="132"/>
    <d v="2014-11-08T00:00:00"/>
    <s v="Standard Class"/>
    <s v="KC-16675"/>
    <s v="Kimberly Carter"/>
    <x v="1"/>
    <s v="United States"/>
    <s v="Seattle"/>
    <x v="4"/>
    <n v="98105"/>
    <x v="1"/>
    <s v="FUR-CH-10001891"/>
    <x v="0"/>
    <x v="1"/>
    <s v="Global Deluxe Office Fabric Chairs"/>
    <x v="396"/>
    <n v="4"/>
    <n v="0.2"/>
    <n v="26.874400000000023"/>
  </r>
  <r>
    <n v="417"/>
    <s v="CA-2014-122105"/>
    <x v="3"/>
    <x v="92"/>
    <d v="2014-06-29T00:00:00"/>
    <s v="Standard Class"/>
    <s v="CJ-12010"/>
    <s v="Caroline Jumper"/>
    <x v="0"/>
    <s v="United States"/>
    <s v="Huntington Beach"/>
    <x v="1"/>
    <n v="92646"/>
    <x v="1"/>
    <s v="OFF-AR-10004344"/>
    <x v="1"/>
    <x v="6"/>
    <s v="Bulldog Vacuum Base Pencil Sharpener"/>
    <x v="397"/>
    <n v="8"/>
    <n v="0"/>
    <n v="25.898399999999995"/>
  </r>
  <r>
    <n v="418"/>
    <s v="CA-2013-148796"/>
    <x v="0"/>
    <x v="167"/>
    <d v="2013-04-19T00:00:00"/>
    <s v="Standard Class"/>
    <s v="PB-19150"/>
    <s v="Philip Brown"/>
    <x v="0"/>
    <s v="United States"/>
    <s v="Los Angeles"/>
    <x v="1"/>
    <n v="90004"/>
    <x v="1"/>
    <s v="FUR-CH-10004886"/>
    <x v="0"/>
    <x v="1"/>
    <s v="Bevis Steel Folding Chairs"/>
    <x v="398"/>
    <n v="5"/>
    <n v="0.2"/>
    <n v="38.379999999999981"/>
  </r>
  <r>
    <n v="419"/>
    <s v="CA-2014-154816"/>
    <x v="3"/>
    <x v="44"/>
    <d v="2014-11-11T00:00:00"/>
    <s v="Standard Class"/>
    <s v="VB-21745"/>
    <s v="Victoria Brennan"/>
    <x v="1"/>
    <s v="United States"/>
    <s v="Richmond"/>
    <x v="0"/>
    <n v="40475"/>
    <x v="0"/>
    <s v="OFF-PA-10003845"/>
    <x v="1"/>
    <x v="10"/>
    <s v="Xerox 1987"/>
    <x v="399"/>
    <n v="1"/>
    <n v="0"/>
    <n v="2.8322000000000003"/>
  </r>
  <r>
    <n v="420"/>
    <s v="CA-2014-110478"/>
    <x v="3"/>
    <x v="168"/>
    <d v="2014-03-10T00:00:00"/>
    <s v="Standard Class"/>
    <s v="SP-20860"/>
    <s v="Sung Pak"/>
    <x v="1"/>
    <s v="United States"/>
    <s v="Los Angeles"/>
    <x v="1"/>
    <n v="90045"/>
    <x v="1"/>
    <s v="OFF-AR-10001573"/>
    <x v="1"/>
    <x v="6"/>
    <s v="American Pencil"/>
    <x v="400"/>
    <n v="4"/>
    <n v="0"/>
    <n v="2.702799999999999"/>
  </r>
  <r>
    <n v="421"/>
    <s v="CA-2014-110478"/>
    <x v="3"/>
    <x v="168"/>
    <d v="2014-03-10T00:00:00"/>
    <s v="Standard Class"/>
    <s v="SP-20860"/>
    <s v="Sung Pak"/>
    <x v="1"/>
    <s v="United States"/>
    <s v="Los Angeles"/>
    <x v="1"/>
    <n v="90045"/>
    <x v="1"/>
    <s v="OFF-EN-10000483"/>
    <x v="1"/>
    <x v="12"/>
    <s v="White Envelopes, White Envelopes with Clear Poly Window"/>
    <x v="401"/>
    <n v="1"/>
    <n v="0"/>
    <n v="7.0149999999999988"/>
  </r>
  <r>
    <n v="422"/>
    <s v="CA-2011-142048"/>
    <x v="2"/>
    <x v="169"/>
    <d v="2011-06-25T00:00:00"/>
    <s v="First Class"/>
    <s v="JE-15745"/>
    <s v="Joel Eaton"/>
    <x v="0"/>
    <s v="United States"/>
    <s v="Louisville"/>
    <x v="22"/>
    <n v="80027"/>
    <x v="1"/>
    <s v="TEC-AC-10004114"/>
    <x v="2"/>
    <x v="11"/>
    <s v="KeyTronic 6101 Series - Keyboard - Black"/>
    <x v="402"/>
    <n v="6"/>
    <n v="0.2"/>
    <n v="56.566200000000009"/>
  </r>
  <r>
    <n v="423"/>
    <s v="CA-2014-125388"/>
    <x v="3"/>
    <x v="15"/>
    <d v="2014-10-24T00:00:00"/>
    <s v="Standard Class"/>
    <s v="MP-17965"/>
    <s v="Michael Paige"/>
    <x v="1"/>
    <s v="United States"/>
    <s v="Lawrence"/>
    <x v="31"/>
    <n v="1841"/>
    <x v="3"/>
    <s v="FUR-FU-10004712"/>
    <x v="0"/>
    <x v="5"/>
    <s v="Westinghouse Mesh Shade Clip-On Gooseneck Lamp, Black"/>
    <x v="403"/>
    <n v="4"/>
    <n v="0"/>
    <n v="14.705600000000004"/>
  </r>
  <r>
    <n v="424"/>
    <s v="CA-2014-125388"/>
    <x v="3"/>
    <x v="15"/>
    <d v="2014-10-24T00:00:00"/>
    <s v="Standard Class"/>
    <s v="MP-17965"/>
    <s v="Michael Paige"/>
    <x v="1"/>
    <s v="United States"/>
    <s v="Lawrence"/>
    <x v="31"/>
    <n v="1841"/>
    <x v="3"/>
    <s v="OFF-ST-10000918"/>
    <x v="1"/>
    <x v="4"/>
    <s v="Crate-A-Files"/>
    <x v="404"/>
    <n v="3"/>
    <n v="0"/>
    <n v="8.5019999999999989"/>
  </r>
  <r>
    <n v="425"/>
    <s v="CA-2014-155705"/>
    <x v="3"/>
    <x v="170"/>
    <d v="2014-08-24T00:00:00"/>
    <s v="Second Class"/>
    <s v="NF-18385"/>
    <s v="Natalie Fritzler"/>
    <x v="0"/>
    <s v="United States"/>
    <s v="Jackson"/>
    <x v="35"/>
    <n v="39212"/>
    <x v="0"/>
    <s v="FUR-CH-10000015"/>
    <x v="0"/>
    <x v="1"/>
    <s v="Hon Multipurpose Stacking Arm Chairs"/>
    <x v="405"/>
    <n v="4"/>
    <n v="0"/>
    <n v="225.26400000000001"/>
  </r>
  <r>
    <n v="426"/>
    <s v="CA-2014-149160"/>
    <x v="3"/>
    <x v="51"/>
    <d v="2014-11-27T00:00:00"/>
    <s v="Second Class"/>
    <s v="JM-15265"/>
    <s v="Janet Molinari"/>
    <x v="1"/>
    <s v="United States"/>
    <s v="Canton"/>
    <x v="12"/>
    <n v="48187"/>
    <x v="2"/>
    <s v="FUR-FU-10003347"/>
    <x v="0"/>
    <x v="5"/>
    <s v="Coloredge Poster Frame"/>
    <x v="158"/>
    <n v="2"/>
    <n v="0"/>
    <n v="11.076000000000001"/>
  </r>
  <r>
    <n v="427"/>
    <s v="CA-2014-149160"/>
    <x v="3"/>
    <x v="51"/>
    <d v="2014-11-27T00:00:00"/>
    <s v="Second Class"/>
    <s v="JM-15265"/>
    <s v="Janet Molinari"/>
    <x v="1"/>
    <s v="United States"/>
    <s v="Canton"/>
    <x v="12"/>
    <n v="48187"/>
    <x v="2"/>
    <s v="OFF-BI-10001543"/>
    <x v="1"/>
    <x v="8"/>
    <s v="GBC VeloBinder Manual Binding System"/>
    <x v="406"/>
    <n v="8"/>
    <n v="0"/>
    <n v="138.20160000000001"/>
  </r>
  <r>
    <n v="428"/>
    <s v="CA-2011-101476"/>
    <x v="2"/>
    <x v="171"/>
    <d v="2011-09-13T00:00:00"/>
    <s v="First Class"/>
    <s v="SD-20485"/>
    <s v="Shirley Daniels"/>
    <x v="2"/>
    <s v="United States"/>
    <s v="New Rochelle"/>
    <x v="15"/>
    <n v="10801"/>
    <x v="3"/>
    <s v="TEC-MA-10000029"/>
    <x v="2"/>
    <x v="15"/>
    <s v="Epson WorkForce WF-2530 All-in-One Printer, Copier Scanner"/>
    <x v="407"/>
    <n v="1"/>
    <n v="0"/>
    <n v="30.095700000000001"/>
  </r>
  <r>
    <n v="429"/>
    <s v="CA-2014-152275"/>
    <x v="3"/>
    <x v="172"/>
    <d v="2014-10-09T00:00:00"/>
    <s v="Standard Class"/>
    <s v="KH-16630"/>
    <s v="Ken Heidel"/>
    <x v="1"/>
    <s v="United States"/>
    <s v="San Antonio"/>
    <x v="5"/>
    <n v="78207"/>
    <x v="2"/>
    <s v="OFF-AR-10000369"/>
    <x v="1"/>
    <x v="6"/>
    <s v="Design Ebony Sketching Pencil"/>
    <x v="408"/>
    <n v="6"/>
    <n v="0.2"/>
    <n v="0.50039999999999996"/>
  </r>
  <r>
    <n v="430"/>
    <s v="US-2013-123750"/>
    <x v="0"/>
    <x v="173"/>
    <d v="2013-04-22T00:00:00"/>
    <s v="Standard Class"/>
    <s v="RB-19795"/>
    <s v="Ross Baird"/>
    <x v="2"/>
    <s v="United States"/>
    <s v="Gastonia"/>
    <x v="3"/>
    <n v="28052"/>
    <x v="0"/>
    <s v="OFF-BI-10004584"/>
    <x v="1"/>
    <x v="8"/>
    <s v="GBC ProClick 150 Presentation Binding System"/>
    <x v="409"/>
    <n v="2"/>
    <n v="0.7"/>
    <n v="-145.35079999999999"/>
  </r>
  <r>
    <n v="431"/>
    <s v="US-2013-123750"/>
    <x v="0"/>
    <x v="173"/>
    <d v="2013-04-22T00:00:00"/>
    <s v="Standard Class"/>
    <s v="RB-19795"/>
    <s v="Ross Baird"/>
    <x v="2"/>
    <s v="United States"/>
    <s v="Gastonia"/>
    <x v="3"/>
    <n v="28052"/>
    <x v="0"/>
    <s v="TEC-AC-10004659"/>
    <x v="2"/>
    <x v="11"/>
    <s v="Imation Secure+ Hardware Encrypted USB 2.0 Flash Drive; 16GB"/>
    <x v="177"/>
    <n v="7"/>
    <n v="0.2"/>
    <n v="76.639499999999984"/>
  </r>
  <r>
    <n v="432"/>
    <s v="US-2013-123750"/>
    <x v="0"/>
    <x v="173"/>
    <d v="2013-04-22T00:00:00"/>
    <s v="Standard Class"/>
    <s v="RB-19795"/>
    <s v="Ross Baird"/>
    <x v="2"/>
    <s v="United States"/>
    <s v="Gastonia"/>
    <x v="3"/>
    <n v="28052"/>
    <x v="0"/>
    <s v="TEC-AC-10004659"/>
    <x v="2"/>
    <x v="11"/>
    <s v="Imation Secure+ Hardware Encrypted USB 2.0 Flash Drive; 16GB"/>
    <x v="410"/>
    <n v="5"/>
    <n v="0.2"/>
    <n v="54.742499999999978"/>
  </r>
  <r>
    <n v="433"/>
    <s v="US-2013-123750"/>
    <x v="0"/>
    <x v="173"/>
    <d v="2013-04-22T00:00:00"/>
    <s v="Standard Class"/>
    <s v="RB-19795"/>
    <s v="Ross Baird"/>
    <x v="2"/>
    <s v="United States"/>
    <s v="Gastonia"/>
    <x v="3"/>
    <n v="28052"/>
    <x v="0"/>
    <s v="OFF-ST-10000617"/>
    <x v="1"/>
    <x v="4"/>
    <s v="Woodgrain Magazine Files by Perma"/>
    <x v="411"/>
    <n v="2"/>
    <n v="0.2"/>
    <n v="-0.7748000000000006"/>
  </r>
  <r>
    <n v="434"/>
    <s v="CA-2013-127369"/>
    <x v="0"/>
    <x v="112"/>
    <d v="2013-06-08T00:00:00"/>
    <s v="First Class"/>
    <s v="DB-13060"/>
    <s v="Dave Brooks"/>
    <x v="0"/>
    <s v="United States"/>
    <s v="Lowell"/>
    <x v="31"/>
    <n v="1852"/>
    <x v="3"/>
    <s v="OFF-ST-10003306"/>
    <x v="1"/>
    <x v="4"/>
    <s v="Letter Size Cart"/>
    <x v="412"/>
    <n v="5"/>
    <n v="0"/>
    <n v="207.14699999999993"/>
  </r>
  <r>
    <n v="435"/>
    <s v="US-2011-150574"/>
    <x v="2"/>
    <x v="174"/>
    <d v="2011-12-25T00:00:00"/>
    <s v="Standard Class"/>
    <s v="MK-18160"/>
    <s v="Mike Kennedy"/>
    <x v="0"/>
    <s v="United States"/>
    <s v="Jacksonville"/>
    <x v="2"/>
    <n v="32216"/>
    <x v="0"/>
    <s v="OFF-BI-10000773"/>
    <x v="1"/>
    <x v="8"/>
    <s v="Insertable Tab Post Binder Dividers"/>
    <x v="413"/>
    <n v="2"/>
    <n v="0.7"/>
    <n v="-3.6891999999999996"/>
  </r>
  <r>
    <n v="436"/>
    <s v="US-2011-150574"/>
    <x v="2"/>
    <x v="174"/>
    <d v="2011-12-25T00:00:00"/>
    <s v="Standard Class"/>
    <s v="MK-18160"/>
    <s v="Mike Kennedy"/>
    <x v="0"/>
    <s v="United States"/>
    <s v="Jacksonville"/>
    <x v="2"/>
    <n v="32216"/>
    <x v="0"/>
    <s v="TEC-AC-10002600"/>
    <x v="2"/>
    <x v="11"/>
    <s v="Belkin QODE FastFit Bluetooth Keyboard"/>
    <x v="414"/>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s v="CA-2013-147375"/>
    <x v="0"/>
    <x v="1"/>
    <d v="2013-06-15T00:00:00"/>
    <s v="Second Class"/>
    <s v="PO-19180"/>
    <s v="Philisse Overcash"/>
    <x v="2"/>
    <s v="United States"/>
    <s v="Chicago"/>
    <x v="10"/>
    <n v="60623"/>
    <x v="2"/>
    <s v="OFF-PA-10001970"/>
    <x v="1"/>
    <x v="10"/>
    <s v="Xerox 1908"/>
    <x v="416"/>
    <n v="7"/>
    <n v="0.2"/>
    <n v="113.63939999999998"/>
  </r>
  <r>
    <n v="439"/>
    <s v="CA-2014-130043"/>
    <x v="3"/>
    <x v="175"/>
    <d v="2014-09-20T00:00:00"/>
    <s v="Standard Class"/>
    <s v="BB-11545"/>
    <s v="Brenda Bowman"/>
    <x v="1"/>
    <s v="United States"/>
    <s v="Houston"/>
    <x v="5"/>
    <n v="77070"/>
    <x v="2"/>
    <s v="OFF-PA-10002230"/>
    <x v="1"/>
    <x v="10"/>
    <s v="Xerox 1897"/>
    <x v="417"/>
    <n v="8"/>
    <n v="0.2"/>
    <n v="11.553600000000003"/>
  </r>
  <r>
    <n v="440"/>
    <s v="CA-2014-157252"/>
    <x v="3"/>
    <x v="176"/>
    <d v="2014-01-24T00:00:00"/>
    <s v="Second Class"/>
    <s v="CV-12805"/>
    <s v="Cynthia Voltz"/>
    <x v="1"/>
    <s v="United States"/>
    <s v="New York City"/>
    <x v="15"/>
    <n v="10024"/>
    <x v="3"/>
    <s v="FUR-CH-10003396"/>
    <x v="0"/>
    <x v="1"/>
    <s v="Global Deluxe Steno Chair"/>
    <x v="418"/>
    <n v="3"/>
    <n v="0.1"/>
    <n v="2.3093999999999895"/>
  </r>
  <r>
    <n v="441"/>
    <s v="CA-2013-115756"/>
    <x v="0"/>
    <x v="64"/>
    <d v="2013-09-08T00:00:00"/>
    <s v="Second Class"/>
    <s v="PK-19075"/>
    <s v="Pete Kriz"/>
    <x v="0"/>
    <s v="United States"/>
    <s v="Detroit"/>
    <x v="12"/>
    <n v="48227"/>
    <x v="2"/>
    <s v="FUR-FU-10000246"/>
    <x v="0"/>
    <x v="5"/>
    <s v="Aluminum Document Frame"/>
    <x v="419"/>
    <n v="1"/>
    <n v="0"/>
    <n v="3.6659999999999986"/>
  </r>
  <r>
    <n v="442"/>
    <s v="CA-2013-115756"/>
    <x v="0"/>
    <x v="64"/>
    <d v="2013-09-08T00:00:00"/>
    <s v="Second Class"/>
    <s v="PK-19075"/>
    <s v="Pete Kriz"/>
    <x v="0"/>
    <s v="United States"/>
    <s v="Detroit"/>
    <x v="12"/>
    <n v="48227"/>
    <x v="2"/>
    <s v="OFF-ST-10000060"/>
    <x v="1"/>
    <x v="4"/>
    <s v="Fellowes Bankers Box Staxonsteel Drawer File/Stacking System"/>
    <x v="420"/>
    <n v="3"/>
    <n v="0"/>
    <n v="23.392800000000008"/>
  </r>
  <r>
    <n v="443"/>
    <s v="CA-2013-115756"/>
    <x v="0"/>
    <x v="64"/>
    <d v="2013-09-08T00:00:00"/>
    <s v="Second Class"/>
    <s v="PK-19075"/>
    <s v="Pete Kriz"/>
    <x v="0"/>
    <s v="United States"/>
    <s v="Detroit"/>
    <x v="12"/>
    <n v="48227"/>
    <x v="2"/>
    <s v="OFF-ST-10003058"/>
    <x v="1"/>
    <x v="4"/>
    <s v="Eldon Mobile Mega Data Cart  Mega Stackable  Add-On Trays"/>
    <x v="421"/>
    <n v="3"/>
    <n v="0"/>
    <n v="20.575499999999998"/>
  </r>
  <r>
    <n v="444"/>
    <s v="CA-2013-115756"/>
    <x v="0"/>
    <x v="64"/>
    <d v="2013-09-08T00:00:00"/>
    <s v="Second Class"/>
    <s v="PK-19075"/>
    <s v="Pete Kriz"/>
    <x v="0"/>
    <s v="United States"/>
    <s v="Detroit"/>
    <x v="12"/>
    <n v="48227"/>
    <x v="2"/>
    <s v="OFF-PA-10002222"/>
    <x v="1"/>
    <x v="10"/>
    <s v="Xerox Color Copier Paper, 11&quot; x 17&quot;, Ream"/>
    <x v="422"/>
    <n v="4"/>
    <n v="0"/>
    <n v="42.025599999999997"/>
  </r>
  <r>
    <n v="445"/>
    <s v="CA-2013-115756"/>
    <x v="0"/>
    <x v="64"/>
    <d v="2013-09-08T00:00:00"/>
    <s v="Second Class"/>
    <s v="PK-19075"/>
    <s v="Pete Kriz"/>
    <x v="0"/>
    <s v="United States"/>
    <s v="Detroit"/>
    <x v="12"/>
    <n v="48227"/>
    <x v="2"/>
    <s v="FUR-CH-10002372"/>
    <x v="0"/>
    <x v="1"/>
    <s v="Office Star - Ergonomically Designed Knee Chair"/>
    <x v="423"/>
    <n v="3"/>
    <n v="0"/>
    <n v="29.152800000000013"/>
  </r>
  <r>
    <n v="446"/>
    <s v="CA-2013-115756"/>
    <x v="0"/>
    <x v="64"/>
    <d v="2013-09-08T00:00:00"/>
    <s v="Second Class"/>
    <s v="PK-19075"/>
    <s v="Pete Kriz"/>
    <x v="0"/>
    <s v="United States"/>
    <s v="Detroit"/>
    <x v="12"/>
    <n v="48227"/>
    <x v="2"/>
    <s v="OFF-LA-10001317"/>
    <x v="1"/>
    <x v="2"/>
    <s v="Avery 520"/>
    <x v="424"/>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s v="CA-2013-166674"/>
    <x v="0"/>
    <x v="178"/>
    <d v="2013-04-04T00:00:00"/>
    <s v="Second Class"/>
    <s v="RB-19360"/>
    <s v="Raymond Buch"/>
    <x v="0"/>
    <s v="United States"/>
    <s v="Auburn"/>
    <x v="15"/>
    <n v="13021"/>
    <x v="3"/>
    <s v="OFF-AR-10000588"/>
    <x v="1"/>
    <x v="6"/>
    <s v="Newell 345"/>
    <x v="426"/>
    <n v="3"/>
    <n v="0"/>
    <n v="15.475200000000001"/>
  </r>
  <r>
    <n v="449"/>
    <s v="CA-2013-166674"/>
    <x v="0"/>
    <x v="178"/>
    <d v="2013-04-04T00:00:00"/>
    <s v="Second Class"/>
    <s v="RB-19360"/>
    <s v="Raymond Buch"/>
    <x v="0"/>
    <s v="United States"/>
    <s v="Auburn"/>
    <x v="15"/>
    <n v="13021"/>
    <x v="3"/>
    <s v="OFF-ST-10001469"/>
    <x v="1"/>
    <x v="4"/>
    <s v="Fellowes Bankers Box Recycled Super Stor/Drawer"/>
    <x v="427"/>
    <n v="3"/>
    <n v="0"/>
    <n v="9.716399999999993"/>
  </r>
  <r>
    <n v="450"/>
    <s v="CA-2013-166674"/>
    <x v="0"/>
    <x v="178"/>
    <d v="2013-04-04T00:00:00"/>
    <s v="Second Class"/>
    <s v="RB-19360"/>
    <s v="Raymond Buch"/>
    <x v="0"/>
    <s v="United States"/>
    <s v="Auburn"/>
    <x v="15"/>
    <n v="13021"/>
    <x v="3"/>
    <s v="OFF-AR-10001953"/>
    <x v="1"/>
    <x v="6"/>
    <s v="Boston 1645 Deluxe Heavier-Duty Electric Pencil Sharpener"/>
    <x v="428"/>
    <n v="6"/>
    <n v="0"/>
    <n v="71.247600000000006"/>
  </r>
  <r>
    <n v="451"/>
    <s v="CA-2013-166674"/>
    <x v="0"/>
    <x v="178"/>
    <d v="2013-04-04T00:00:00"/>
    <s v="Second Class"/>
    <s v="RB-19360"/>
    <s v="Raymond Buch"/>
    <x v="0"/>
    <s v="United States"/>
    <s v="Auburn"/>
    <x v="15"/>
    <n v="13021"/>
    <x v="3"/>
    <s v="OFF-AR-10003156"/>
    <x v="1"/>
    <x v="6"/>
    <s v="50 Colored Long Pencils"/>
    <x v="429"/>
    <n v="3"/>
    <n v="0"/>
    <n v="7.9248000000000012"/>
  </r>
  <r>
    <n v="452"/>
    <s v="CA-2013-166674"/>
    <x v="0"/>
    <x v="178"/>
    <d v="2013-04-04T00:00:00"/>
    <s v="Second Class"/>
    <s v="RB-19360"/>
    <s v="Raymond Buch"/>
    <x v="0"/>
    <s v="United States"/>
    <s v="Auburn"/>
    <x v="15"/>
    <n v="13021"/>
    <x v="3"/>
    <s v="OFF-AR-10004974"/>
    <x v="1"/>
    <x v="6"/>
    <s v="Newell 342"/>
    <x v="296"/>
    <n v="3"/>
    <n v="0"/>
    <n v="2.8535999999999988"/>
  </r>
  <r>
    <n v="453"/>
    <s v="CA-2013-166674"/>
    <x v="0"/>
    <x v="178"/>
    <d v="2013-04-04T00:00:00"/>
    <s v="Second Class"/>
    <s v="RB-19360"/>
    <s v="Raymond Buch"/>
    <x v="0"/>
    <s v="United States"/>
    <s v="Auburn"/>
    <x v="15"/>
    <n v="13021"/>
    <x v="3"/>
    <s v="TEC-PH-10002365"/>
    <x v="2"/>
    <x v="7"/>
    <s v="Belkin Grip Candy Sheer Case / Cover for iPhone 5 and 5S"/>
    <x v="430"/>
    <n v="4"/>
    <n v="0"/>
    <n v="9.1311999999999998"/>
  </r>
  <r>
    <n v="454"/>
    <s v="CA-2014-147277"/>
    <x v="3"/>
    <x v="179"/>
    <d v="2014-10-25T00:00:00"/>
    <s v="Standard Class"/>
    <s v="EB-13705"/>
    <s v="Ed Braxton"/>
    <x v="1"/>
    <s v="United States"/>
    <s v="Akron"/>
    <x v="24"/>
    <n v="44312"/>
    <x v="3"/>
    <s v="FUR-TA-10001539"/>
    <x v="0"/>
    <x v="3"/>
    <s v="Chromcraft Rectangular Conference Tables"/>
    <x v="431"/>
    <n v="2"/>
    <n v="0.4"/>
    <n v="-75.830400000000054"/>
  </r>
  <r>
    <n v="455"/>
    <s v="CA-2014-147277"/>
    <x v="3"/>
    <x v="179"/>
    <d v="2014-10-25T00:00:00"/>
    <s v="Standard Class"/>
    <s v="EB-13705"/>
    <s v="Ed Braxton"/>
    <x v="1"/>
    <s v="United States"/>
    <s v="Akron"/>
    <x v="24"/>
    <n v="44312"/>
    <x v="3"/>
    <s v="OFF-ST-10000142"/>
    <x v="1"/>
    <x v="4"/>
    <s v="Deluxe Rollaway Locking File with Drawer"/>
    <x v="432"/>
    <n v="2"/>
    <n v="0.2"/>
    <n v="66.540799999999962"/>
  </r>
  <r>
    <n v="456"/>
    <s v="CA-2013-100153"/>
    <x v="0"/>
    <x v="180"/>
    <d v="2013-12-18T00:00:00"/>
    <s v="Standard Class"/>
    <s v="KH-16630"/>
    <s v="Ken Heidel"/>
    <x v="1"/>
    <s v="United States"/>
    <s v="Norman"/>
    <x v="26"/>
    <n v="73071"/>
    <x v="2"/>
    <s v="TEC-AC-10001772"/>
    <x v="2"/>
    <x v="11"/>
    <s v="Memorex Mini Travel Drive 16 GB USB 2.0 Flash Drive"/>
    <x v="433"/>
    <n v="4"/>
    <n v="0"/>
    <n v="24.913200000000003"/>
  </r>
  <r>
    <n v="457"/>
    <s v="US-2011-110674"/>
    <x v="2"/>
    <x v="181"/>
    <d v="2011-02-19T00:00:00"/>
    <s v="Standard Class"/>
    <s v="SC-20095"/>
    <s v="Sanjit Chand"/>
    <x v="0"/>
    <s v="United States"/>
    <s v="Concord"/>
    <x v="1"/>
    <n v="94521"/>
    <x v="1"/>
    <s v="FUR-CH-10000225"/>
    <x v="0"/>
    <x v="1"/>
    <s v="Global Geo Office Task Chair, Gray"/>
    <x v="434"/>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x v="435"/>
    <n v="3"/>
    <n v="0.3"/>
    <n v="-96.11460000000011"/>
  </r>
  <r>
    <n v="459"/>
    <s v="US-2013-157945"/>
    <x v="0"/>
    <x v="182"/>
    <d v="2013-10-02T00:00:00"/>
    <s v="Standard Class"/>
    <s v="NF-18385"/>
    <s v="Natalie Fritzler"/>
    <x v="0"/>
    <s v="United States"/>
    <s v="Decatur"/>
    <x v="10"/>
    <n v="62521"/>
    <x v="2"/>
    <s v="OFF-EN-10001415"/>
    <x v="1"/>
    <x v="12"/>
    <s v="Staples"/>
    <x v="436"/>
    <n v="2"/>
    <n v="0.2"/>
    <n v="3.3479999999999999"/>
  </r>
  <r>
    <n v="460"/>
    <s v="CA-2012-109638"/>
    <x v="1"/>
    <x v="83"/>
    <d v="2012-12-22T00:00:00"/>
    <s v="Standard Class"/>
    <s v="JH-15985"/>
    <s v="Joseph Holt"/>
    <x v="0"/>
    <s v="United States"/>
    <s v="Seattle"/>
    <x v="4"/>
    <n v="98115"/>
    <x v="1"/>
    <s v="OFF-AP-10002472"/>
    <x v="1"/>
    <x v="9"/>
    <s v="3M Office Air Cleaner"/>
    <x v="437"/>
    <n v="4"/>
    <n v="0"/>
    <n v="36.372"/>
  </r>
  <r>
    <n v="461"/>
    <s v="CA-2012-109638"/>
    <x v="1"/>
    <x v="83"/>
    <d v="2012-12-22T00:00:00"/>
    <s v="Standard Class"/>
    <s v="JH-15985"/>
    <s v="Joseph Holt"/>
    <x v="0"/>
    <s v="United States"/>
    <s v="Seattle"/>
    <x v="4"/>
    <n v="98115"/>
    <x v="1"/>
    <s v="TEC-AC-10004571"/>
    <x v="2"/>
    <x v="11"/>
    <s v="Logitech G700s Rechargeable Gaming Mouse"/>
    <x v="438"/>
    <n v="9"/>
    <n v="0"/>
    <n v="377.96220000000005"/>
  </r>
  <r>
    <n v="462"/>
    <s v="CA-2012-109638"/>
    <x v="1"/>
    <x v="83"/>
    <d v="2012-12-22T00:00:00"/>
    <s v="Standard Class"/>
    <s v="JH-15985"/>
    <s v="Joseph Holt"/>
    <x v="0"/>
    <s v="United States"/>
    <s v="Seattle"/>
    <x v="4"/>
    <n v="98115"/>
    <x v="1"/>
    <s v="OFF-BI-10001098"/>
    <x v="1"/>
    <x v="8"/>
    <s v="Acco D-Ring Binder w/DublLock"/>
    <x v="96"/>
    <n v="3"/>
    <n v="0.2"/>
    <n v="18.600599999999996"/>
  </r>
  <r>
    <n v="463"/>
    <s v="CA-2013-109869"/>
    <x v="0"/>
    <x v="183"/>
    <d v="2013-04-30T00:00:00"/>
    <s v="Standard Class"/>
    <s v="TN-21040"/>
    <s v="Tanja Norvell"/>
    <x v="2"/>
    <s v="United States"/>
    <s v="Phoenix"/>
    <x v="16"/>
    <n v="85023"/>
    <x v="1"/>
    <s v="FUR-FU-10000023"/>
    <x v="0"/>
    <x v="5"/>
    <s v="Eldon Wave Desk Accessories"/>
    <x v="439"/>
    <n v="5"/>
    <n v="0.2"/>
    <n v="7.0680000000000005"/>
  </r>
  <r>
    <n v="464"/>
    <s v="CA-2013-109869"/>
    <x v="0"/>
    <x v="183"/>
    <d v="2013-04-30T00:00:00"/>
    <s v="Standard Class"/>
    <s v="TN-21040"/>
    <s v="Tanja Norvell"/>
    <x v="2"/>
    <s v="United States"/>
    <s v="Phoenix"/>
    <x v="16"/>
    <n v="85023"/>
    <x v="1"/>
    <s v="FUR-TA-10001889"/>
    <x v="0"/>
    <x v="3"/>
    <s v="Bush Advantage Collection Racetrack Conference Table"/>
    <x v="440"/>
    <n v="6"/>
    <n v="0.5"/>
    <n v="-814.4831999999999"/>
  </r>
  <r>
    <n v="465"/>
    <s v="CA-2013-109869"/>
    <x v="0"/>
    <x v="183"/>
    <d v="2013-04-30T00:00:00"/>
    <s v="Standard Class"/>
    <s v="TN-21040"/>
    <s v="Tanja Norvell"/>
    <x v="2"/>
    <s v="United States"/>
    <s v="Phoenix"/>
    <x v="16"/>
    <n v="85023"/>
    <x v="1"/>
    <s v="OFF-BI-10000315"/>
    <x v="1"/>
    <x v="8"/>
    <s v="Poly Designer Cover &amp; Back"/>
    <x v="441"/>
    <n v="5"/>
    <n v="0.7"/>
    <n v="-20.888999999999989"/>
  </r>
  <r>
    <n v="466"/>
    <s v="CA-2013-109869"/>
    <x v="0"/>
    <x v="183"/>
    <d v="2013-04-30T00:00:00"/>
    <s v="Standard Class"/>
    <s v="TN-21040"/>
    <s v="Tanja Norvell"/>
    <x v="2"/>
    <s v="United States"/>
    <s v="Phoenix"/>
    <x v="16"/>
    <n v="85023"/>
    <x v="1"/>
    <s v="OFF-SU-10003505"/>
    <x v="1"/>
    <x v="14"/>
    <s v="Premier Electric Letter Opener"/>
    <x v="442"/>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x v="444"/>
    <n v="7"/>
    <n v="0.6"/>
    <n v="-312.06139999999994"/>
  </r>
  <r>
    <n v="469"/>
    <s v="CA-2014-154907"/>
    <x v="3"/>
    <x v="185"/>
    <d v="2014-04-05T00:00:00"/>
    <s v="Standard Class"/>
    <s v="DS-13180"/>
    <s v="David Smith"/>
    <x v="1"/>
    <s v="United States"/>
    <s v="Amarillo"/>
    <x v="5"/>
    <n v="79109"/>
    <x v="2"/>
    <s v="FUR-BO-10002824"/>
    <x v="0"/>
    <x v="0"/>
    <s v="Bush Mission Pointe Library"/>
    <x v="445"/>
    <n v="2"/>
    <n v="0.32"/>
    <n v="-36.235200000000006"/>
  </r>
  <r>
    <n v="470"/>
    <s v="US-2013-100419"/>
    <x v="0"/>
    <x v="186"/>
    <d v="2013-12-21T00:00:00"/>
    <s v="Second Class"/>
    <s v="CC-12670"/>
    <s v="Craig Carreira"/>
    <x v="0"/>
    <s v="United States"/>
    <s v="Chicago"/>
    <x v="10"/>
    <n v="60610"/>
    <x v="2"/>
    <s v="OFF-BI-10002194"/>
    <x v="1"/>
    <x v="8"/>
    <s v="Cardinal Hold-It CD Pocket"/>
    <x v="446"/>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s v="CA-2011-144666"/>
    <x v="2"/>
    <x v="187"/>
    <d v="2011-11-11T00:00:00"/>
    <s v="Second Class"/>
    <s v="JP-15520"/>
    <s v="Jeremy Pistek"/>
    <x v="0"/>
    <s v="United States"/>
    <s v="San Francisco"/>
    <x v="1"/>
    <n v="94110"/>
    <x v="1"/>
    <s v="OFF-ST-10002743"/>
    <x v="1"/>
    <x v="4"/>
    <s v="SAFCO Boltless Steel Shelving"/>
    <x v="448"/>
    <n v="3"/>
    <n v="0"/>
    <n v="3.4091999999999842"/>
  </r>
  <r>
    <n v="473"/>
    <s v="CA-2011-144666"/>
    <x v="2"/>
    <x v="187"/>
    <d v="2011-11-11T00:00:00"/>
    <s v="Second Class"/>
    <s v="JP-15520"/>
    <s v="Jeremy Pistek"/>
    <x v="0"/>
    <s v="United States"/>
    <s v="San Francisco"/>
    <x v="1"/>
    <n v="94110"/>
    <x v="1"/>
    <s v="FUR-BO-10001601"/>
    <x v="0"/>
    <x v="0"/>
    <s v="Sauder Mission Library with Doors, Fruitwood Finish"/>
    <x v="449"/>
    <n v="2"/>
    <n v="0.15"/>
    <n v="10.478399999999979"/>
  </r>
  <r>
    <n v="474"/>
    <s v="CA-2011-144666"/>
    <x v="2"/>
    <x v="187"/>
    <d v="2011-11-11T00:00:00"/>
    <s v="Second Class"/>
    <s v="JP-15520"/>
    <s v="Jeremy Pistek"/>
    <x v="0"/>
    <s v="United States"/>
    <s v="San Francisco"/>
    <x v="1"/>
    <n v="94110"/>
    <x v="1"/>
    <s v="TEC-PH-10002680"/>
    <x v="2"/>
    <x v="7"/>
    <s v="Samsung Galaxy Note 3"/>
    <x v="450"/>
    <n v="4"/>
    <n v="0.2"/>
    <n v="87.995999999999924"/>
  </r>
  <r>
    <n v="475"/>
    <s v="CA-2011-144666"/>
    <x v="2"/>
    <x v="187"/>
    <d v="2011-11-11T00:00:00"/>
    <s v="Second Class"/>
    <s v="JP-15520"/>
    <s v="Jeremy Pistek"/>
    <x v="0"/>
    <s v="United States"/>
    <s v="San Francisco"/>
    <x v="1"/>
    <n v="94110"/>
    <x v="1"/>
    <s v="OFF-ST-10001321"/>
    <x v="1"/>
    <x v="4"/>
    <s v="Decoflex Hanging Personal Folder File, Blue"/>
    <x v="451"/>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s v="CA-2011-144666"/>
    <x v="2"/>
    <x v="187"/>
    <d v="2011-11-11T00:00:00"/>
    <s v="Second Class"/>
    <s v="JP-15520"/>
    <s v="Jeremy Pistek"/>
    <x v="0"/>
    <s v="United States"/>
    <s v="San Francisco"/>
    <x v="1"/>
    <n v="94110"/>
    <x v="1"/>
    <s v="OFF-PA-10003465"/>
    <x v="1"/>
    <x v="10"/>
    <s v="Xerox 1912"/>
    <x v="453"/>
    <n v="5"/>
    <n v="0"/>
    <n v="45.527999999999992"/>
  </r>
  <r>
    <n v="478"/>
    <s v="CA-2013-103891"/>
    <x v="0"/>
    <x v="188"/>
    <d v="2013-07-20T00:00:00"/>
    <s v="Standard Class"/>
    <s v="KH-16690"/>
    <s v="Kristen Hastings"/>
    <x v="1"/>
    <s v="United States"/>
    <s v="Los Angeles"/>
    <x v="1"/>
    <n v="90008"/>
    <x v="1"/>
    <s v="TEC-PH-10000149"/>
    <x v="2"/>
    <x v="7"/>
    <s v="Cisco SPA525G2 IP Phone - Wireless"/>
    <x v="454"/>
    <n v="6"/>
    <n v="0.2"/>
    <n v="7.1819999999999951"/>
  </r>
  <r>
    <n v="479"/>
    <s v="CA-2013-152632"/>
    <x v="0"/>
    <x v="189"/>
    <d v="2013-11-03T00:00:00"/>
    <s v="Standard Class"/>
    <s v="JE-15475"/>
    <s v="Jeremy Ellison"/>
    <x v="0"/>
    <s v="United States"/>
    <s v="Troy"/>
    <x v="15"/>
    <n v="12180"/>
    <x v="3"/>
    <s v="FUR-FU-10002671"/>
    <x v="0"/>
    <x v="5"/>
    <s v="Electrix 20W Halogen Replacement Bulb for Zoom-In Desk Lamp"/>
    <x v="455"/>
    <n v="3"/>
    <n v="0"/>
    <n v="19.295999999999999"/>
  </r>
  <r>
    <n v="480"/>
    <s v="CA-2013-100790"/>
    <x v="0"/>
    <x v="190"/>
    <d v="2013-07-03T00:00:00"/>
    <s v="Standard Class"/>
    <s v="JG-15805"/>
    <s v="John Grady"/>
    <x v="1"/>
    <s v="United States"/>
    <s v="New York City"/>
    <x v="15"/>
    <n v="10024"/>
    <x v="3"/>
    <s v="OFF-AR-10003045"/>
    <x v="1"/>
    <x v="6"/>
    <s v="Prang Colored Pencils"/>
    <x v="456"/>
    <n v="5"/>
    <n v="0"/>
    <n v="6.6150000000000002"/>
  </r>
  <r>
    <n v="481"/>
    <s v="CA-2013-100790"/>
    <x v="0"/>
    <x v="190"/>
    <d v="2013-07-03T00:00:00"/>
    <s v="Standard Class"/>
    <s v="JG-15805"/>
    <s v="John Grady"/>
    <x v="1"/>
    <s v="United States"/>
    <s v="New York City"/>
    <x v="15"/>
    <n v="10024"/>
    <x v="3"/>
    <s v="OFF-ST-10000689"/>
    <x v="1"/>
    <x v="4"/>
    <s v="Fellowes Strictly Business Drawer File, Letter/Legal Size"/>
    <x v="457"/>
    <n v="5"/>
    <n v="0"/>
    <n v="84.51"/>
  </r>
  <r>
    <n v="482"/>
    <s v="CA-2011-134677"/>
    <x v="2"/>
    <x v="191"/>
    <d v="2011-10-10T00:00:00"/>
    <s v="Standard Class"/>
    <s v="XP-21865"/>
    <s v="Xylona Preis"/>
    <x v="0"/>
    <s v="United States"/>
    <s v="San Diego"/>
    <x v="1"/>
    <n v="92024"/>
    <x v="1"/>
    <s v="TEC-AC-10001445"/>
    <x v="2"/>
    <x v="11"/>
    <s v="Imation USB 2.0 Swivel Flash Drive USB flash drive - 4 GB - Pink"/>
    <x v="458"/>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s v="CA-2011-127691"/>
    <x v="2"/>
    <x v="192"/>
    <d v="2011-07-27T00:00:00"/>
    <s v="Standard Class"/>
    <s v="EM-14065"/>
    <s v="Erin Mull"/>
    <x v="0"/>
    <s v="United States"/>
    <s v="New York City"/>
    <x v="15"/>
    <n v="10024"/>
    <x v="3"/>
    <s v="TEC-AC-10002567"/>
    <x v="2"/>
    <x v="11"/>
    <s v="Logitech G602 Wireless Gaming Mouse"/>
    <x v="460"/>
    <n v="2"/>
    <n v="0"/>
    <n v="57.592799999999997"/>
  </r>
  <r>
    <n v="485"/>
    <s v="CA-2014-140963"/>
    <x v="3"/>
    <x v="193"/>
    <d v="2014-06-14T00:00:00"/>
    <s v="First Class"/>
    <s v="MT-18070"/>
    <s v="Michelle Tran"/>
    <x v="2"/>
    <s v="United States"/>
    <s v="Los Angeles"/>
    <x v="1"/>
    <n v="90045"/>
    <x v="1"/>
    <s v="OFF-LA-10003923"/>
    <x v="1"/>
    <x v="2"/>
    <s v="Alphabetical Labels for Top Tab Filing"/>
    <x v="461"/>
    <n v="2"/>
    <n v="0"/>
    <n v="14.8"/>
  </r>
  <r>
    <n v="486"/>
    <s v="CA-2014-140963"/>
    <x v="3"/>
    <x v="193"/>
    <d v="2014-06-14T00:00:00"/>
    <s v="First Class"/>
    <s v="MT-18070"/>
    <s v="Michelle Tran"/>
    <x v="2"/>
    <s v="United States"/>
    <s v="Los Angeles"/>
    <x v="1"/>
    <n v="90045"/>
    <x v="1"/>
    <s v="FUR-BO-10001337"/>
    <x v="0"/>
    <x v="0"/>
    <s v="O'Sullivan Living Dimensions 2-Shelf Bookcases"/>
    <x v="462"/>
    <n v="5"/>
    <n v="0.15"/>
    <n v="-30.24499999999999"/>
  </r>
  <r>
    <n v="487"/>
    <s v="CA-2014-140963"/>
    <x v="3"/>
    <x v="193"/>
    <d v="2014-06-14T00:00:00"/>
    <s v="First Class"/>
    <s v="MT-18070"/>
    <s v="Michelle Tran"/>
    <x v="2"/>
    <s v="United States"/>
    <s v="Los Angeles"/>
    <x v="1"/>
    <n v="90045"/>
    <x v="1"/>
    <s v="TEC-PH-10001924"/>
    <x v="2"/>
    <x v="7"/>
    <s v="iHome FM Clock Radio with Lightning Dock"/>
    <x v="463"/>
    <n v="5"/>
    <n v="0.2"/>
    <n v="17.497500000000016"/>
  </r>
  <r>
    <n v="488"/>
    <s v="CA-2011-154627"/>
    <x v="2"/>
    <x v="194"/>
    <d v="2011-10-31T00:00:00"/>
    <s v="First Class"/>
    <s v="SA-20830"/>
    <s v="Sue Ann Reed"/>
    <x v="0"/>
    <s v="United States"/>
    <s v="Chicago"/>
    <x v="10"/>
    <n v="60610"/>
    <x v="2"/>
    <s v="TEC-PH-10001363"/>
    <x v="2"/>
    <x v="7"/>
    <s v="Apple iPhone 5S"/>
    <x v="464"/>
    <n v="6"/>
    <n v="0.2"/>
    <n v="341.99399999999969"/>
  </r>
  <r>
    <n v="489"/>
    <s v="CA-2011-133753"/>
    <x v="2"/>
    <x v="3"/>
    <d v="2011-06-13T00:00:00"/>
    <s v="Second Class"/>
    <s v="CW-11905"/>
    <s v="Carl Weiss"/>
    <x v="2"/>
    <s v="United States"/>
    <s v="Huntsville"/>
    <x v="5"/>
    <n v="77340"/>
    <x v="2"/>
    <s v="TEC-PH-10000376"/>
    <x v="2"/>
    <x v="7"/>
    <s v="Square Credit Card Reader"/>
    <x v="465"/>
    <n v="1"/>
    <n v="0.2"/>
    <n v="0.59940000000000015"/>
  </r>
  <r>
    <n v="490"/>
    <s v="CA-2011-133753"/>
    <x v="2"/>
    <x v="3"/>
    <d v="2011-06-13T00:00:00"/>
    <s v="Second Class"/>
    <s v="CW-11905"/>
    <s v="Carl Weiss"/>
    <x v="2"/>
    <s v="United States"/>
    <s v="Huntsville"/>
    <x v="5"/>
    <n v="77340"/>
    <x v="2"/>
    <s v="TEC-AC-10000303"/>
    <x v="2"/>
    <x v="11"/>
    <s v="Logitech M510 Wireless Mouse"/>
    <x v="466"/>
    <n v="2"/>
    <n v="0.2"/>
    <n v="10.397399999999998"/>
  </r>
  <r>
    <n v="491"/>
    <s v="CA-2011-133753"/>
    <x v="2"/>
    <x v="3"/>
    <d v="2011-06-13T00:00:00"/>
    <s v="Second Class"/>
    <s v="CW-11905"/>
    <s v="Carl Weiss"/>
    <x v="2"/>
    <s v="United States"/>
    <s v="Huntsville"/>
    <x v="5"/>
    <n v="77340"/>
    <x v="2"/>
    <s v="OFF-AR-10001953"/>
    <x v="1"/>
    <x v="6"/>
    <s v="Boston 1645 Deluxe Heavier-Duty Electric Pencil Sharpener"/>
    <x v="467"/>
    <n v="2"/>
    <n v="0.2"/>
    <n v="6.1572000000000031"/>
  </r>
  <r>
    <n v="492"/>
    <s v="CA-2011-113362"/>
    <x v="2"/>
    <x v="80"/>
    <d v="2011-09-19T00:00:00"/>
    <s v="Standard Class"/>
    <s v="AJ-10960"/>
    <s v="Astrea Jones"/>
    <x v="0"/>
    <s v="United States"/>
    <s v="Rochester"/>
    <x v="15"/>
    <n v="14609"/>
    <x v="3"/>
    <s v="OFF-ST-10001809"/>
    <x v="1"/>
    <x v="4"/>
    <s v="Fellowes Officeware Wire Shelving"/>
    <x v="468"/>
    <n v="5"/>
    <n v="0"/>
    <n v="8.9829999999999899"/>
  </r>
  <r>
    <n v="493"/>
    <s v="CA-2011-113362"/>
    <x v="2"/>
    <x v="80"/>
    <d v="2011-09-19T00:00:00"/>
    <s v="Standard Class"/>
    <s v="AJ-10960"/>
    <s v="Astrea Jones"/>
    <x v="0"/>
    <s v="United States"/>
    <s v="Rochester"/>
    <x v="15"/>
    <n v="14609"/>
    <x v="3"/>
    <s v="OFF-EN-10003845"/>
    <x v="1"/>
    <x v="12"/>
    <s v="Colored Envelopes"/>
    <x v="469"/>
    <n v="3"/>
    <n v="0"/>
    <n v="5.0921999999999992"/>
  </r>
  <r>
    <n v="494"/>
    <s v="CA-2013-169166"/>
    <x v="0"/>
    <x v="195"/>
    <d v="2013-05-15T00:00:00"/>
    <s v="Standard Class"/>
    <s v="SS-20590"/>
    <s v="Sonia Sunley"/>
    <x v="0"/>
    <s v="United States"/>
    <s v="Seattle"/>
    <x v="4"/>
    <n v="98115"/>
    <x v="1"/>
    <s v="TEC-AC-10000991"/>
    <x v="2"/>
    <x v="11"/>
    <s v="Sony Micro Vault Click 8 GB USB 2.0 Flash Drive"/>
    <x v="470"/>
    <n v="2"/>
    <n v="0"/>
    <n v="13.157200000000003"/>
  </r>
  <r>
    <n v="495"/>
    <s v="US-2013-120929"/>
    <x v="0"/>
    <x v="196"/>
    <d v="2013-03-22T00:00:00"/>
    <s v="Second Class"/>
    <s v="RO-19780"/>
    <s v="Rose O'Brian"/>
    <x v="0"/>
    <s v="United States"/>
    <s v="Memphis"/>
    <x v="18"/>
    <n v="38109"/>
    <x v="0"/>
    <s v="FUR-TA-10001857"/>
    <x v="0"/>
    <x v="3"/>
    <s v="Balt Solid Wood Rectangular Table"/>
    <x v="471"/>
    <n v="3"/>
    <n v="0.4"/>
    <n v="-94.941000000000017"/>
  </r>
  <r>
    <n v="496"/>
    <s v="CA-2012-134782"/>
    <x v="1"/>
    <x v="17"/>
    <d v="2012-12-31T00:00:00"/>
    <s v="Standard Class"/>
    <s v="MD-17350"/>
    <s v="Maribeth Dona"/>
    <x v="0"/>
    <s v="United States"/>
    <s v="Fayetteville"/>
    <x v="36"/>
    <n v="72701"/>
    <x v="0"/>
    <s v="OFF-EN-10001434"/>
    <x v="1"/>
    <x v="12"/>
    <s v="Strathmore #10 Envelopes, Ultimate White"/>
    <x v="472"/>
    <n v="2"/>
    <n v="0"/>
    <n v="51.655799999999999"/>
  </r>
  <r>
    <n v="497"/>
    <s v="CA-2013-126158"/>
    <x v="0"/>
    <x v="197"/>
    <d v="2013-08-01T00:00:00"/>
    <s v="Standard Class"/>
    <s v="SC-20095"/>
    <s v="Sanjit Chand"/>
    <x v="0"/>
    <s v="United States"/>
    <s v="Costa Mesa"/>
    <x v="1"/>
    <n v="92627"/>
    <x v="1"/>
    <s v="OFF-BI-10002498"/>
    <x v="1"/>
    <x v="8"/>
    <s v="Clear Mylar Reinforcing Strips"/>
    <x v="473"/>
    <n v="8"/>
    <n v="0.2"/>
    <n v="40.370399999999997"/>
  </r>
  <r>
    <n v="498"/>
    <s v="CA-2013-126158"/>
    <x v="0"/>
    <x v="197"/>
    <d v="2013-08-01T00:00:00"/>
    <s v="Standard Class"/>
    <s v="SC-20095"/>
    <s v="Sanjit Chand"/>
    <x v="0"/>
    <s v="United States"/>
    <s v="Costa Mesa"/>
    <x v="1"/>
    <n v="92627"/>
    <x v="1"/>
    <s v="FUR-FU-10004864"/>
    <x v="0"/>
    <x v="5"/>
    <s v="Howard Miller 14-1/2&quot; Diameter Chrome Round Wall Clock"/>
    <x v="474"/>
    <n v="4"/>
    <n v="0"/>
    <n v="81.843199999999996"/>
  </r>
  <r>
    <n v="499"/>
    <s v="CA-2013-126158"/>
    <x v="0"/>
    <x v="197"/>
    <d v="2013-08-01T00:00:00"/>
    <s v="Standard Class"/>
    <s v="SC-20095"/>
    <s v="Sanjit Chand"/>
    <x v="0"/>
    <s v="United States"/>
    <s v="Costa Mesa"/>
    <x v="1"/>
    <n v="92627"/>
    <x v="1"/>
    <s v="FUR-CH-10002602"/>
    <x v="0"/>
    <x v="1"/>
    <s v="DMI Arturo Collection Mission-style Design Wood Chair"/>
    <x v="475"/>
    <n v="2"/>
    <n v="0.2"/>
    <n v="18.11760000000001"/>
  </r>
  <r>
    <n v="500"/>
    <s v="CA-2013-126158"/>
    <x v="0"/>
    <x v="197"/>
    <d v="2013-08-01T00:00:00"/>
    <s v="Standard Class"/>
    <s v="SC-20095"/>
    <s v="Sanjit Chand"/>
    <x v="0"/>
    <s v="United States"/>
    <s v="Costa Mesa"/>
    <x v="1"/>
    <n v="92627"/>
    <x v="1"/>
    <s v="FUR-FU-10000073"/>
    <x v="0"/>
    <x v="5"/>
    <s v="Deflect-O Glasstique Clear Desk Accessories"/>
    <x v="476"/>
    <n v="9"/>
    <n v="0"/>
    <n v="22.868999999999996"/>
  </r>
  <r>
    <n v="501"/>
    <s v="US-2013-105578"/>
    <x v="0"/>
    <x v="198"/>
    <d v="2013-06-05T00:00:00"/>
    <s v="Standard Class"/>
    <s v="MY-17380"/>
    <s v="Maribeth Yedwab"/>
    <x v="1"/>
    <s v="United States"/>
    <s v="Parker"/>
    <x v="22"/>
    <n v="80134"/>
    <x v="1"/>
    <s v="OFF-BI-10001670"/>
    <x v="1"/>
    <x v="8"/>
    <s v="Vinyl Sectional Post Binders"/>
    <x v="477"/>
    <n v="2"/>
    <n v="0.7"/>
    <n v="-15.079999999999998"/>
  </r>
  <r>
    <n v="502"/>
    <s v="US-2013-105578"/>
    <x v="0"/>
    <x v="198"/>
    <d v="2013-06-05T00:00:00"/>
    <s v="Standard Class"/>
    <s v="MY-17380"/>
    <s v="Maribeth Yedwab"/>
    <x v="1"/>
    <s v="United States"/>
    <s v="Parker"/>
    <x v="22"/>
    <n v="80134"/>
    <x v="1"/>
    <s v="OFF-BI-10001658"/>
    <x v="1"/>
    <x v="8"/>
    <s v="GBC Standard Therm-A-Bind Covers"/>
    <x v="478"/>
    <n v="2"/>
    <n v="0.7"/>
    <n v="-11.961599999999997"/>
  </r>
  <r>
    <n v="503"/>
    <s v="US-2013-105578"/>
    <x v="0"/>
    <x v="198"/>
    <d v="2013-06-05T00:00:00"/>
    <s v="Standard Class"/>
    <s v="MY-17380"/>
    <s v="Maribeth Yedwab"/>
    <x v="1"/>
    <s v="United States"/>
    <s v="Parker"/>
    <x v="22"/>
    <n v="80134"/>
    <x v="1"/>
    <s v="FUR-CH-10001215"/>
    <x v="0"/>
    <x v="1"/>
    <s v="Global Troy Executive Leather Low-Back Tilter"/>
    <x v="479"/>
    <n v="2"/>
    <n v="0.2"/>
    <n v="50.097999999999985"/>
  </r>
  <r>
    <n v="504"/>
    <s v="US-2013-105578"/>
    <x v="0"/>
    <x v="198"/>
    <d v="2013-06-05T00:00:00"/>
    <s v="Standard Class"/>
    <s v="MY-17380"/>
    <s v="Maribeth Yedwab"/>
    <x v="1"/>
    <s v="United States"/>
    <s v="Parker"/>
    <x v="22"/>
    <n v="80134"/>
    <x v="1"/>
    <s v="OFF-BI-10000831"/>
    <x v="1"/>
    <x v="8"/>
    <s v="Storex Flexible Poly Binders with Double Pockets"/>
    <x v="480"/>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s v="CA-2014-134978"/>
    <x v="3"/>
    <x v="105"/>
    <d v="2014-11-16T00:00:00"/>
    <s v="Second Class"/>
    <s v="EB-13705"/>
    <s v="Ed Braxton"/>
    <x v="1"/>
    <s v="United States"/>
    <s v="New York City"/>
    <x v="15"/>
    <n v="10024"/>
    <x v="3"/>
    <s v="OFF-BI-10003274"/>
    <x v="1"/>
    <x v="8"/>
    <s v="Avery Durable Slant Ring Binders, No Labels"/>
    <x v="482"/>
    <n v="5"/>
    <n v="0.2"/>
    <n v="5.3729999999999993"/>
  </r>
  <r>
    <n v="507"/>
    <s v="CA-2012-145352"/>
    <x v="1"/>
    <x v="199"/>
    <d v="2012-03-22T00:00:00"/>
    <s v="Standard Class"/>
    <s v="CM-12385"/>
    <s v="Christopher Martinez"/>
    <x v="0"/>
    <s v="United States"/>
    <s v="Atlanta"/>
    <x v="32"/>
    <n v="30318"/>
    <x v="0"/>
    <s v="OFF-AR-10001662"/>
    <x v="1"/>
    <x v="6"/>
    <s v="Rogers Handheld Barrel Pencil Sharpener"/>
    <x v="483"/>
    <n v="1"/>
    <n v="0"/>
    <n v="0.73980000000000024"/>
  </r>
  <r>
    <n v="508"/>
    <s v="CA-2012-145352"/>
    <x v="1"/>
    <x v="199"/>
    <d v="2012-03-22T00:00:00"/>
    <s v="Standard Class"/>
    <s v="CM-12385"/>
    <s v="Christopher Martinez"/>
    <x v="0"/>
    <s v="United States"/>
    <s v="Atlanta"/>
    <x v="32"/>
    <n v="30318"/>
    <x v="0"/>
    <s v="OFF-AR-10003856"/>
    <x v="1"/>
    <x v="6"/>
    <s v="Newell 344"/>
    <x v="484"/>
    <n v="3"/>
    <n v="0"/>
    <n v="2.1683999999999997"/>
  </r>
  <r>
    <n v="509"/>
    <s v="CA-2012-145352"/>
    <x v="1"/>
    <x v="199"/>
    <d v="2012-03-22T00:00:00"/>
    <s v="Standard Class"/>
    <s v="CM-12385"/>
    <s v="Christopher Martinez"/>
    <x v="0"/>
    <s v="United States"/>
    <s v="Atlanta"/>
    <x v="32"/>
    <n v="30318"/>
    <x v="0"/>
    <s v="OFF-ST-10001228"/>
    <x v="1"/>
    <x v="4"/>
    <s v="Personal File Boxes with Fold-Down Carry Handle"/>
    <x v="485"/>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s v="CA-2014-135307"/>
    <x v="3"/>
    <x v="200"/>
    <d v="2014-11-28T00:00:00"/>
    <s v="First Class"/>
    <s v="LS-17245"/>
    <s v="Lynn Smith"/>
    <x v="0"/>
    <s v="United States"/>
    <s v="Gladstone"/>
    <x v="25"/>
    <n v="64118"/>
    <x v="2"/>
    <s v="FUR-FU-10001290"/>
    <x v="0"/>
    <x v="5"/>
    <s v="Executive Impressions Supervisor Wall Clock"/>
    <x v="487"/>
    <n v="3"/>
    <n v="0"/>
    <n v="40.415999999999997"/>
  </r>
  <r>
    <n v="512"/>
    <s v="CA-2014-135307"/>
    <x v="3"/>
    <x v="200"/>
    <d v="2014-11-28T00:00:00"/>
    <s v="First Class"/>
    <s v="LS-17245"/>
    <s v="Lynn Smith"/>
    <x v="0"/>
    <s v="United States"/>
    <s v="Gladstone"/>
    <x v="25"/>
    <n v="64118"/>
    <x v="2"/>
    <s v="TEC-AC-10002399"/>
    <x v="2"/>
    <x v="11"/>
    <s v="SanDisk Cruzer 32 GB USB Flash Drive"/>
    <x v="488"/>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x v="489"/>
    <n v="3"/>
    <n v="0.2"/>
    <n v="0.71520000000000028"/>
  </r>
  <r>
    <n v="514"/>
    <s v="CA-2014-163405"/>
    <x v="3"/>
    <x v="202"/>
    <d v="2014-12-26T00:00:00"/>
    <s v="Standard Class"/>
    <s v="BN-11515"/>
    <s v="Bradley Nguyen"/>
    <x v="0"/>
    <s v="United States"/>
    <s v="Los Angeles"/>
    <x v="1"/>
    <n v="90049"/>
    <x v="1"/>
    <s v="OFF-AR-10003811"/>
    <x v="1"/>
    <x v="6"/>
    <s v="Newell 327"/>
    <x v="153"/>
    <n v="3"/>
    <n v="0"/>
    <n v="1.7901"/>
  </r>
  <r>
    <n v="515"/>
    <s v="CA-2014-163405"/>
    <x v="3"/>
    <x v="202"/>
    <d v="2014-12-26T00:00:00"/>
    <s v="Standard Class"/>
    <s v="BN-11515"/>
    <s v="Bradley Nguyen"/>
    <x v="0"/>
    <s v="United States"/>
    <s v="Los Angeles"/>
    <x v="1"/>
    <n v="90049"/>
    <x v="1"/>
    <s v="OFF-AR-10001246"/>
    <x v="1"/>
    <x v="6"/>
    <s v="Newell 317"/>
    <x v="490"/>
    <n v="2"/>
    <n v="0"/>
    <n v="1.7051999999999996"/>
  </r>
  <r>
    <n v="516"/>
    <s v="CA-2014-127432"/>
    <x v="3"/>
    <x v="203"/>
    <d v="2014-01-28T00:00:00"/>
    <s v="Standard Class"/>
    <s v="AD-10180"/>
    <s v="Alan Dominguez"/>
    <x v="2"/>
    <s v="United States"/>
    <s v="Great Falls"/>
    <x v="37"/>
    <n v="59405"/>
    <x v="1"/>
    <s v="TEC-CO-10003236"/>
    <x v="2"/>
    <x v="16"/>
    <s v="Canon Image Class D660 Copier"/>
    <x v="491"/>
    <n v="5"/>
    <n v="0"/>
    <n v="1379.9769999999999"/>
  </r>
  <r>
    <n v="517"/>
    <s v="CA-2014-127432"/>
    <x v="3"/>
    <x v="203"/>
    <d v="2014-01-28T00:00:00"/>
    <s v="Standard Class"/>
    <s v="AD-10180"/>
    <s v="Alan Dominguez"/>
    <x v="2"/>
    <s v="United States"/>
    <s v="Great Falls"/>
    <x v="37"/>
    <n v="59405"/>
    <x v="1"/>
    <s v="OFF-ST-10004507"/>
    <x v="1"/>
    <x v="4"/>
    <s v="Advantus Rolling Storage Box"/>
    <x v="492"/>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x v="493"/>
    <n v="2"/>
    <n v="0"/>
    <n v="5.3819999999999997"/>
  </r>
  <r>
    <n v="519"/>
    <s v="CA-2014-127432"/>
    <x v="3"/>
    <x v="203"/>
    <d v="2014-01-28T00:00:00"/>
    <s v="Standard Class"/>
    <s v="AD-10180"/>
    <s v="Alan Dominguez"/>
    <x v="2"/>
    <s v="United States"/>
    <s v="Great Falls"/>
    <x v="37"/>
    <n v="59405"/>
    <x v="1"/>
    <s v="OFF-ST-10004459"/>
    <x v="1"/>
    <x v="4"/>
    <s v="Tennsco Single-Tier Lockers"/>
    <x v="494"/>
    <n v="3"/>
    <n v="0"/>
    <n v="56.300999999999988"/>
  </r>
  <r>
    <n v="520"/>
    <s v="CA-2012-157812"/>
    <x v="1"/>
    <x v="204"/>
    <d v="2012-03-26T00:00:00"/>
    <s v="Standard Class"/>
    <s v="DB-13210"/>
    <s v="Dean Braden"/>
    <x v="0"/>
    <s v="United States"/>
    <s v="Houston"/>
    <x v="5"/>
    <n v="77041"/>
    <x v="2"/>
    <s v="TEC-AC-10000171"/>
    <x v="2"/>
    <x v="11"/>
    <s v="Verbatim 25 GB 6x Blu-ray Single Layer Recordable Disc, 25/Pack"/>
    <x v="495"/>
    <n v="1"/>
    <n v="0.2"/>
    <n v="5.2877000000000001"/>
  </r>
  <r>
    <n v="521"/>
    <s v="CA-2012-157812"/>
    <x v="1"/>
    <x v="204"/>
    <d v="2012-03-26T00:00:00"/>
    <s v="Standard Class"/>
    <s v="DB-13210"/>
    <s v="Dean Braden"/>
    <x v="0"/>
    <s v="United States"/>
    <s v="Houston"/>
    <x v="5"/>
    <n v="77041"/>
    <x v="2"/>
    <s v="OFF-ST-10000736"/>
    <x v="1"/>
    <x v="4"/>
    <s v="Carina Double Wide Media Storage Towers in Natural &amp; Black"/>
    <x v="434"/>
    <n v="2"/>
    <n v="0.2"/>
    <n v="-25.91360000000001"/>
  </r>
  <r>
    <n v="522"/>
    <s v="CA-2012-157812"/>
    <x v="1"/>
    <x v="204"/>
    <d v="2012-03-26T00:00:00"/>
    <s v="Standard Class"/>
    <s v="DB-13210"/>
    <s v="Dean Braden"/>
    <x v="0"/>
    <s v="United States"/>
    <s v="Houston"/>
    <x v="5"/>
    <n v="77041"/>
    <x v="2"/>
    <s v="OFF-BI-10000285"/>
    <x v="1"/>
    <x v="8"/>
    <s v="XtraLife ClearVue Slant-D Ring Binders by Cardinal"/>
    <x v="496"/>
    <n v="9"/>
    <n v="0.8"/>
    <n v="-21.167999999999999"/>
  </r>
  <r>
    <n v="523"/>
    <s v="CA-2014-145142"/>
    <x v="3"/>
    <x v="205"/>
    <d v="2014-01-26T00:00:00"/>
    <s v="First Class"/>
    <s v="MC-17605"/>
    <s v="Matt Connell"/>
    <x v="1"/>
    <s v="United States"/>
    <s v="Detroit"/>
    <x v="12"/>
    <n v="48234"/>
    <x v="2"/>
    <s v="FUR-TA-10001857"/>
    <x v="0"/>
    <x v="3"/>
    <s v="Balt Solid Wood Rectangular Table"/>
    <x v="497"/>
    <n v="2"/>
    <n v="0"/>
    <n v="21.097999999999985"/>
  </r>
  <r>
    <n v="524"/>
    <s v="US-2013-139486"/>
    <x v="0"/>
    <x v="206"/>
    <d v="2013-05-24T00:00:00"/>
    <s v="First Class"/>
    <s v="LH-17155"/>
    <s v="Logan Haushalter"/>
    <x v="0"/>
    <s v="United States"/>
    <s v="Los Angeles"/>
    <x v="1"/>
    <n v="90032"/>
    <x v="1"/>
    <s v="TEC-PH-10003555"/>
    <x v="2"/>
    <x v="7"/>
    <s v="Motorola HK250 Universal Bluetooth Headset"/>
    <x v="498"/>
    <n v="3"/>
    <n v="0.2"/>
    <n v="-12.414599999999997"/>
  </r>
  <r>
    <n v="525"/>
    <s v="US-2013-139486"/>
    <x v="0"/>
    <x v="206"/>
    <d v="2013-05-24T00:00:00"/>
    <s v="First Class"/>
    <s v="LH-17155"/>
    <s v="Logan Haushalter"/>
    <x v="0"/>
    <s v="United States"/>
    <s v="Los Angeles"/>
    <x v="1"/>
    <n v="90032"/>
    <x v="1"/>
    <s v="TEC-AC-10003832"/>
    <x v="2"/>
    <x v="11"/>
    <s v="Imation 16GB Mini TravelDrive USB 2.0 Flash Drive"/>
    <x v="499"/>
    <n v="2"/>
    <n v="0"/>
    <n v="27.166600000000003"/>
  </r>
  <r>
    <n v="526"/>
    <s v="CA-2012-158792"/>
    <x v="1"/>
    <x v="207"/>
    <d v="2013-01-02T00:00:00"/>
    <s v="Standard Class"/>
    <s v="BD-11605"/>
    <s v="Brian Dahlen"/>
    <x v="0"/>
    <s v="United States"/>
    <s v="Lawrence"/>
    <x v="31"/>
    <n v="1841"/>
    <x v="3"/>
    <s v="OFF-FA-10002815"/>
    <x v="1"/>
    <x v="13"/>
    <s v="Staples"/>
    <x v="500"/>
    <n v="5"/>
    <n v="0"/>
    <n v="10.434000000000001"/>
  </r>
  <r>
    <n v="527"/>
    <s v="CA-2014-113558"/>
    <x v="3"/>
    <x v="208"/>
    <d v="2014-10-27T00:00:00"/>
    <s v="Standard Class"/>
    <s v="PH-18790"/>
    <s v="Patricia Hirasaki"/>
    <x v="2"/>
    <s v="United States"/>
    <s v="Lakeland"/>
    <x v="2"/>
    <n v="33801"/>
    <x v="0"/>
    <s v="FUR-CH-10003379"/>
    <x v="0"/>
    <x v="1"/>
    <s v="Global Commerce Series High-Back Swivel/Tilt Chairs"/>
    <x v="50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x v="502"/>
    <n v="3"/>
    <n v="0.2"/>
    <n v="5.1407999999999916"/>
  </r>
  <r>
    <n v="529"/>
    <s v="US-2012-138303"/>
    <x v="1"/>
    <x v="37"/>
    <d v="2012-09-07T00:00:00"/>
    <s v="Standard Class"/>
    <s v="MG-18145"/>
    <s v="Mike Gockenbach"/>
    <x v="0"/>
    <s v="United States"/>
    <s v="Philadelphia"/>
    <x v="9"/>
    <n v="19134"/>
    <x v="3"/>
    <s v="OFF-ST-10004963"/>
    <x v="1"/>
    <x v="4"/>
    <s v="Eldon Gobal File Keepers"/>
    <x v="503"/>
    <n v="3"/>
    <n v="0.2"/>
    <n v="-7.2672000000000043"/>
  </r>
  <r>
    <n v="530"/>
    <s v="US-2012-138303"/>
    <x v="1"/>
    <x v="37"/>
    <d v="2012-09-07T00:00:00"/>
    <s v="Standard Class"/>
    <s v="MG-18145"/>
    <s v="Mike Gockenbach"/>
    <x v="0"/>
    <s v="United States"/>
    <s v="Philadelphia"/>
    <x v="9"/>
    <n v="19134"/>
    <x v="3"/>
    <s v="OFF-SU-10002881"/>
    <x v="1"/>
    <x v="14"/>
    <s v="Martin Yale Chadless Opener Electric Letter Opener"/>
    <x v="504"/>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s v="CA-2012-102848"/>
    <x v="1"/>
    <x v="209"/>
    <d v="2012-11-09T00:00:00"/>
    <s v="Second Class"/>
    <s v="KB-16240"/>
    <s v="Karen Bern"/>
    <x v="1"/>
    <s v="United States"/>
    <s v="Los Angeles"/>
    <x v="1"/>
    <n v="90036"/>
    <x v="1"/>
    <s v="FUR-CH-10000595"/>
    <x v="0"/>
    <x v="1"/>
    <s v="Safco Contoured Stacking Chairs"/>
    <x v="506"/>
    <n v="1"/>
    <n v="0.2"/>
    <n v="11.919999999999987"/>
  </r>
  <r>
    <n v="533"/>
    <s v="US-2014-129441"/>
    <x v="3"/>
    <x v="210"/>
    <d v="2014-09-12T00:00:00"/>
    <s v="Standard Class"/>
    <s v="JC-15340"/>
    <s v="Jasper Cacioppo"/>
    <x v="0"/>
    <s v="United States"/>
    <s v="Los Angeles"/>
    <x v="1"/>
    <n v="90032"/>
    <x v="1"/>
    <s v="FUR-FU-10000448"/>
    <x v="0"/>
    <x v="5"/>
    <s v="Tenex Chairmats For Use With Carpeted Floors"/>
    <x v="507"/>
    <n v="3"/>
    <n v="0"/>
    <n v="2.3969999999999985"/>
  </r>
  <r>
    <n v="534"/>
    <s v="CA-2013-168753"/>
    <x v="0"/>
    <x v="211"/>
    <d v="2013-06-02T00:00:00"/>
    <s v="Second Class"/>
    <s v="RL-19615"/>
    <s v="Rob Lucas"/>
    <x v="0"/>
    <s v="United States"/>
    <s v="Montgomery"/>
    <x v="19"/>
    <n v="36116"/>
    <x v="0"/>
    <s v="TEC-PH-10000984"/>
    <x v="2"/>
    <x v="7"/>
    <s v="Panasonic KX-TG9471B"/>
    <x v="508"/>
    <n v="5"/>
    <n v="0"/>
    <n v="274.38600000000008"/>
  </r>
  <r>
    <n v="535"/>
    <s v="CA-2013-168753"/>
    <x v="0"/>
    <x v="211"/>
    <d v="2013-06-02T00:00:00"/>
    <s v="Second Class"/>
    <s v="RL-19615"/>
    <s v="Rob Lucas"/>
    <x v="0"/>
    <s v="United States"/>
    <s v="Montgomery"/>
    <x v="19"/>
    <n v="36116"/>
    <x v="0"/>
    <s v="OFF-BI-10002557"/>
    <x v="1"/>
    <x v="8"/>
    <s v="Presstex Flexible Ring Binders"/>
    <x v="509"/>
    <n v="5"/>
    <n v="0"/>
    <n v="11.375"/>
  </r>
  <r>
    <n v="536"/>
    <s v="CA-2013-126613"/>
    <x v="0"/>
    <x v="212"/>
    <d v="2013-07-17T00:00:00"/>
    <s v="Standard Class"/>
    <s v="AA-10375"/>
    <s v="Allen Armold"/>
    <x v="0"/>
    <s v="United States"/>
    <s v="Mesa"/>
    <x v="16"/>
    <n v="85204"/>
    <x v="1"/>
    <s v="OFF-ST-10001325"/>
    <x v="1"/>
    <x v="4"/>
    <s v="Sterilite Officeware Hinged File Box"/>
    <x v="510"/>
    <n v="2"/>
    <n v="0.2"/>
    <n v="1.4672000000000001"/>
  </r>
  <r>
    <n v="537"/>
    <s v="US-2014-122637"/>
    <x v="3"/>
    <x v="213"/>
    <d v="2014-09-09T00:00:00"/>
    <s v="Second Class"/>
    <s v="EP-13915"/>
    <s v="Emily Phan"/>
    <x v="0"/>
    <s v="United States"/>
    <s v="Chicago"/>
    <x v="10"/>
    <n v="60653"/>
    <x v="2"/>
    <s v="OFF-BI-10002429"/>
    <x v="1"/>
    <x v="8"/>
    <s v="Premier Elliptical Ring Binder, Black"/>
    <x v="511"/>
    <n v="7"/>
    <n v="0.8"/>
    <n v="-68.185600000000022"/>
  </r>
  <r>
    <n v="538"/>
    <s v="CA-2012-147851"/>
    <x v="1"/>
    <x v="155"/>
    <d v="2012-12-08T00:00:00"/>
    <s v="Standard Class"/>
    <s v="MP-17470"/>
    <s v="Mark Packer"/>
    <x v="2"/>
    <s v="United States"/>
    <s v="New York City"/>
    <x v="15"/>
    <n v="10009"/>
    <x v="3"/>
    <s v="OFF-BI-10004528"/>
    <x v="1"/>
    <x v="8"/>
    <s v="Cardinal Poly Pocket Divider Pockets for Ring Binders"/>
    <x v="512"/>
    <n v="4"/>
    <n v="0.2"/>
    <n v="3.359999999999999"/>
  </r>
  <r>
    <n v="539"/>
    <s v="CA-2012-134894"/>
    <x v="1"/>
    <x v="214"/>
    <d v="2012-12-11T00:00:00"/>
    <s v="Standard Class"/>
    <s v="DK-12985"/>
    <s v="Darren Koutras"/>
    <x v="0"/>
    <s v="United States"/>
    <s v="Henderson"/>
    <x v="0"/>
    <n v="42420"/>
    <x v="0"/>
    <s v="OFF-AP-10001271"/>
    <x v="1"/>
    <x v="9"/>
    <s v="Eureka The Boss Cordless Rechargeable Stick Vac"/>
    <x v="513"/>
    <n v="3"/>
    <n v="0"/>
    <n v="41.293800000000005"/>
  </r>
  <r>
    <n v="540"/>
    <s v="CA-2012-134894"/>
    <x v="1"/>
    <x v="214"/>
    <d v="2012-12-11T00:00:00"/>
    <s v="Standard Class"/>
    <s v="DK-12985"/>
    <s v="Darren Koutras"/>
    <x v="0"/>
    <s v="United States"/>
    <s v="Henderson"/>
    <x v="0"/>
    <n v="42420"/>
    <x v="0"/>
    <s v="FUR-CH-10002647"/>
    <x v="0"/>
    <x v="1"/>
    <s v="Situations Contoured Folding Chairs, 4/Set"/>
    <x v="514"/>
    <n v="4"/>
    <n v="0"/>
    <n v="70.980000000000018"/>
  </r>
  <r>
    <n v="541"/>
    <s v="CA-2011-140795"/>
    <x v="2"/>
    <x v="215"/>
    <d v="2011-02-04T00:00:00"/>
    <s v="First Class"/>
    <s v="BD-11500"/>
    <s v="Bradley Drucker"/>
    <x v="0"/>
    <s v="United States"/>
    <s v="Green Bay"/>
    <x v="6"/>
    <n v="54302"/>
    <x v="2"/>
    <s v="TEC-AC-10001432"/>
    <x v="2"/>
    <x v="11"/>
    <s v="Enermax Aurora Lite Keyboard"/>
    <x v="515"/>
    <n v="6"/>
    <n v="0"/>
    <n v="206.31600000000006"/>
  </r>
  <r>
    <n v="542"/>
    <s v="CA-2013-136924"/>
    <x v="0"/>
    <x v="216"/>
    <d v="2013-07-18T00:00:00"/>
    <s v="First Class"/>
    <s v="ES-14080"/>
    <s v="Erin Smith"/>
    <x v="1"/>
    <s v="United States"/>
    <s v="Tucson"/>
    <x v="16"/>
    <n v="85705"/>
    <x v="1"/>
    <s v="TEC-PH-10002262"/>
    <x v="2"/>
    <x v="7"/>
    <s v="LG Electronics Tone+ HBS-730 Bluetooth Headset"/>
    <x v="516"/>
    <n v="8"/>
    <n v="0.2"/>
    <n v="38.086400000000026"/>
  </r>
  <r>
    <n v="543"/>
    <s v="US-2012-120131"/>
    <x v="1"/>
    <x v="217"/>
    <d v="2012-12-23T00:00:00"/>
    <s v="Standard Class"/>
    <s v="LM-17065"/>
    <s v="Liz MacKendrick"/>
    <x v="0"/>
    <s v="United States"/>
    <s v="Springfield"/>
    <x v="24"/>
    <n v="45503"/>
    <x v="3"/>
    <s v="OFF-ST-10001809"/>
    <x v="1"/>
    <x v="4"/>
    <s v="Fellowes Officeware Wire Shelving"/>
    <x v="517"/>
    <n v="9"/>
    <n v="0.2"/>
    <n v="-145.52460000000002"/>
  </r>
  <r>
    <n v="544"/>
    <s v="CA-2011-103849"/>
    <x v="2"/>
    <x v="218"/>
    <d v="2011-05-16T00:00:00"/>
    <s v="Standard Class"/>
    <s v="PG-18895"/>
    <s v="Paul Gonzalez"/>
    <x v="0"/>
    <s v="United States"/>
    <s v="Fort Worth"/>
    <x v="5"/>
    <n v="76106"/>
    <x v="2"/>
    <s v="TEC-AC-10001465"/>
    <x v="2"/>
    <x v="11"/>
    <s v="SanDisk Cruzer 64 GB USB Flash Drive"/>
    <x v="518"/>
    <n v="2"/>
    <n v="0.2"/>
    <n v="7.263999999999994"/>
  </r>
  <r>
    <n v="545"/>
    <s v="CA-2011-103849"/>
    <x v="2"/>
    <x v="218"/>
    <d v="2011-05-16T00:00:00"/>
    <s v="Standard Class"/>
    <s v="PG-18895"/>
    <s v="Paul Gonzalez"/>
    <x v="0"/>
    <s v="United States"/>
    <s v="Fort Worth"/>
    <x v="5"/>
    <n v="76106"/>
    <x v="2"/>
    <s v="TEC-PH-10002597"/>
    <x v="2"/>
    <x v="7"/>
    <s v="Xblue XB-1670-86 X16 Small Office Telephone - Titanium"/>
    <x v="519"/>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x v="520"/>
    <n v="4"/>
    <n v="0.6"/>
    <n v="-84.292799999999986"/>
  </r>
  <r>
    <n v="547"/>
    <s v="CA-2014-162929"/>
    <x v="3"/>
    <x v="123"/>
    <d v="2014-11-23T00:00:00"/>
    <s v="First Class"/>
    <s v="AS-10135"/>
    <s v="Adrian Shami"/>
    <x v="2"/>
    <s v="United States"/>
    <s v="New York City"/>
    <x v="15"/>
    <n v="10035"/>
    <x v="3"/>
    <s v="OFF-BI-10000404"/>
    <x v="1"/>
    <x v="8"/>
    <s v="Avery Printable Repositionable Plastic Tabs"/>
    <x v="521"/>
    <n v="6"/>
    <n v="0.2"/>
    <n v="13.931999999999999"/>
  </r>
  <r>
    <n v="548"/>
    <s v="CA-2014-162929"/>
    <x v="3"/>
    <x v="123"/>
    <d v="2014-11-23T00:00:00"/>
    <s v="First Class"/>
    <s v="AS-10135"/>
    <s v="Adrian Shami"/>
    <x v="2"/>
    <s v="United States"/>
    <s v="New York City"/>
    <x v="15"/>
    <n v="10035"/>
    <x v="3"/>
    <s v="OFF-PA-10002986"/>
    <x v="1"/>
    <x v="10"/>
    <s v="Xerox 1898"/>
    <x v="522"/>
    <n v="2"/>
    <n v="0"/>
    <n v="6.4127999999999998"/>
  </r>
  <r>
    <n v="549"/>
    <s v="CA-2012-113173"/>
    <x v="1"/>
    <x v="219"/>
    <d v="2012-11-17T00:00:00"/>
    <s v="Second Class"/>
    <s v="DK-13225"/>
    <s v="Dean Katz"/>
    <x v="1"/>
    <s v="United States"/>
    <s v="Chicago"/>
    <x v="10"/>
    <n v="60653"/>
    <x v="2"/>
    <s v="OFF-ST-10000604"/>
    <x v="1"/>
    <x v="4"/>
    <s v="Home/Office Personal File Carts"/>
    <x v="523"/>
    <n v="9"/>
    <n v="0.2"/>
    <n v="15.641999999999982"/>
  </r>
  <r>
    <n v="550"/>
    <s v="CA-2012-113173"/>
    <x v="1"/>
    <x v="219"/>
    <d v="2012-11-17T00:00:00"/>
    <s v="Second Class"/>
    <s v="DK-13225"/>
    <s v="Dean Katz"/>
    <x v="1"/>
    <s v="United States"/>
    <s v="Chicago"/>
    <x v="10"/>
    <n v="60653"/>
    <x v="2"/>
    <s v="OFF-BI-10004738"/>
    <x v="1"/>
    <x v="8"/>
    <s v="Flexible Leather- Look Classic Collection Ring Binder"/>
    <x v="524"/>
    <n v="3"/>
    <n v="0.8"/>
    <n v="-17.045999999999999"/>
  </r>
  <r>
    <n v="551"/>
    <s v="CA-2012-113173"/>
    <x v="1"/>
    <x v="219"/>
    <d v="2012-11-17T00:00:00"/>
    <s v="Second Class"/>
    <s v="DK-13225"/>
    <s v="Dean Katz"/>
    <x v="1"/>
    <s v="United States"/>
    <s v="Chicago"/>
    <x v="10"/>
    <n v="60653"/>
    <x v="2"/>
    <s v="OFF-SU-10001935"/>
    <x v="1"/>
    <x v="14"/>
    <s v="Staples"/>
    <x v="525"/>
    <n v="5"/>
    <n v="0.2"/>
    <n v="-1.7440000000000015"/>
  </r>
  <r>
    <n v="552"/>
    <s v="CA-2013-136406"/>
    <x v="0"/>
    <x v="173"/>
    <d v="2013-04-18T00:00:00"/>
    <s v="Second Class"/>
    <s v="BD-11320"/>
    <s v="Bill Donatelli"/>
    <x v="0"/>
    <s v="United States"/>
    <s v="San Francisco"/>
    <x v="1"/>
    <n v="94110"/>
    <x v="1"/>
    <s v="FUR-CH-10002024"/>
    <x v="0"/>
    <x v="1"/>
    <s v="HON 5400 Series Task Chairs for Big and Tall"/>
    <x v="526"/>
    <n v="2"/>
    <n v="0.2"/>
    <n v="0"/>
  </r>
  <r>
    <n v="553"/>
    <s v="CA-2014-112774"/>
    <x v="3"/>
    <x v="220"/>
    <d v="2014-09-13T00:00:00"/>
    <s v="First Class"/>
    <s v="RC-19960"/>
    <s v="Ryan Crowe"/>
    <x v="0"/>
    <s v="United States"/>
    <s v="Jacksonville"/>
    <x v="2"/>
    <n v="32216"/>
    <x v="0"/>
    <s v="FUR-FU-10003039"/>
    <x v="0"/>
    <x v="5"/>
    <s v="Howard Miller 11-1/2&quot; Diameter Grantwood Wall Clock"/>
    <x v="527"/>
    <n v="1"/>
    <n v="0.2"/>
    <n v="6.0381999999999998"/>
  </r>
  <r>
    <n v="554"/>
    <s v="CA-2014-101945"/>
    <x v="3"/>
    <x v="221"/>
    <d v="2014-11-29T00:00:00"/>
    <s v="Standard Class"/>
    <s v="GT-14710"/>
    <s v="Greg Tran"/>
    <x v="0"/>
    <s v="United States"/>
    <s v="Houston"/>
    <x v="5"/>
    <n v="77070"/>
    <x v="2"/>
    <s v="OFF-FA-10004248"/>
    <x v="1"/>
    <x v="13"/>
    <s v="Advantus T-Pin Paper Clips"/>
    <x v="528"/>
    <n v="3"/>
    <n v="0.2"/>
    <n v="2.5707"/>
  </r>
  <r>
    <n v="555"/>
    <s v="CA-2014-100650"/>
    <x v="3"/>
    <x v="222"/>
    <d v="2014-07-04T00:00:00"/>
    <s v="Second Class"/>
    <s v="DK-13225"/>
    <s v="Dean Katz"/>
    <x v="1"/>
    <s v="United States"/>
    <s v="Anaheim"/>
    <x v="1"/>
    <n v="92804"/>
    <x v="1"/>
    <s v="OFF-ST-10001780"/>
    <x v="1"/>
    <x v="4"/>
    <s v="Tennsco 16-Compartment Lockers with Coat Rack"/>
    <x v="529"/>
    <n v="2"/>
    <n v="0"/>
    <n v="310.98720000000003"/>
  </r>
  <r>
    <n v="556"/>
    <s v="CA-2011-155852"/>
    <x v="2"/>
    <x v="223"/>
    <d v="2011-03-07T00:00:00"/>
    <s v="Second Class"/>
    <s v="AJ-10945"/>
    <s v="Ashley Jarboe"/>
    <x v="0"/>
    <s v="United States"/>
    <s v="Wilmington"/>
    <x v="3"/>
    <n v="28403"/>
    <x v="0"/>
    <s v="OFF-AR-10003560"/>
    <x v="1"/>
    <x v="6"/>
    <s v="Zebra Zazzle Fluorescent Highlighters"/>
    <x v="530"/>
    <n v="4"/>
    <n v="0.2"/>
    <n v="3.4047999999999981"/>
  </r>
  <r>
    <n v="557"/>
    <s v="CA-2013-113243"/>
    <x v="0"/>
    <x v="224"/>
    <d v="2013-06-16T00:00:00"/>
    <s v="Standard Class"/>
    <s v="OT-18730"/>
    <s v="Olvera Toch"/>
    <x v="0"/>
    <s v="United States"/>
    <s v="Los Angeles"/>
    <x v="1"/>
    <n v="90045"/>
    <x v="1"/>
    <s v="OFF-LA-10001297"/>
    <x v="1"/>
    <x v="2"/>
    <s v="Avery 473"/>
    <x v="346"/>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x v="531"/>
    <n v="4"/>
    <n v="0.2"/>
    <n v="-217.04800000000017"/>
  </r>
  <r>
    <n v="559"/>
    <s v="CA-2013-113243"/>
    <x v="0"/>
    <x v="224"/>
    <d v="2013-06-16T00:00:00"/>
    <s v="Standard Class"/>
    <s v="OT-18730"/>
    <s v="Olvera Toch"/>
    <x v="0"/>
    <s v="United States"/>
    <s v="Los Angeles"/>
    <x v="1"/>
    <n v="90045"/>
    <x v="1"/>
    <s v="OFF-PA-10003441"/>
    <x v="1"/>
    <x v="10"/>
    <s v="Xerox 226"/>
    <x v="56"/>
    <n v="5"/>
    <n v="0"/>
    <n v="15.552000000000001"/>
  </r>
  <r>
    <n v="560"/>
    <s v="CA-2014-118731"/>
    <x v="3"/>
    <x v="225"/>
    <d v="2014-11-23T00:00:00"/>
    <s v="Second Class"/>
    <s v="LP-17080"/>
    <s v="Liz Pelletier"/>
    <x v="0"/>
    <s v="United States"/>
    <s v="San Francisco"/>
    <x v="1"/>
    <n v="94110"/>
    <x v="1"/>
    <s v="FUR-FU-10003347"/>
    <x v="0"/>
    <x v="5"/>
    <s v="Coloredge Poster Frame"/>
    <x v="532"/>
    <n v="3"/>
    <n v="0"/>
    <n v="16.614000000000001"/>
  </r>
  <r>
    <n v="561"/>
    <s v="CA-2014-118731"/>
    <x v="3"/>
    <x v="225"/>
    <d v="2014-11-23T00:00:00"/>
    <s v="Second Class"/>
    <s v="LP-17080"/>
    <s v="Liz Pelletier"/>
    <x v="0"/>
    <s v="United States"/>
    <s v="San Francisco"/>
    <x v="1"/>
    <n v="94110"/>
    <x v="1"/>
    <s v="OFF-BI-10000069"/>
    <x v="1"/>
    <x v="8"/>
    <s v="GBC Prepunched Paper, 19-Hole, for Binding Systems, 24-lb"/>
    <x v="533"/>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x v="534"/>
    <n v="5"/>
    <n v="0.2"/>
    <n v="1.3000000000000007"/>
  </r>
  <r>
    <n v="563"/>
    <s v="CA-2011-145576"/>
    <x v="2"/>
    <x v="80"/>
    <d v="2011-09-18T00:00:00"/>
    <s v="Second Class"/>
    <s v="CA-12775"/>
    <s v="Cynthia Arntzen"/>
    <x v="0"/>
    <s v="United States"/>
    <s v="Tampa"/>
    <x v="2"/>
    <n v="33614"/>
    <x v="0"/>
    <s v="FUR-FU-10004020"/>
    <x v="0"/>
    <x v="5"/>
    <s v="Advantus Panel Wall Acrylic Frame"/>
    <x v="535"/>
    <n v="3"/>
    <n v="0.2"/>
    <n v="3.7743000000000002"/>
  </r>
  <r>
    <n v="564"/>
    <s v="CA-2012-130736"/>
    <x v="1"/>
    <x v="214"/>
    <d v="2012-12-09T00:00:00"/>
    <s v="First Class"/>
    <s v="JF-15490"/>
    <s v="Jeremy Farry"/>
    <x v="0"/>
    <s v="United States"/>
    <s v="Seattle"/>
    <x v="4"/>
    <n v="98105"/>
    <x v="1"/>
    <s v="OFF-FA-10003467"/>
    <x v="1"/>
    <x v="13"/>
    <s v="Alliance Big Bands Rubber Bands, 12/Pack"/>
    <x v="536"/>
    <n v="2"/>
    <n v="0"/>
    <n v="0"/>
  </r>
  <r>
    <n v="565"/>
    <s v="CA-2012-130736"/>
    <x v="1"/>
    <x v="214"/>
    <d v="2012-12-09T00:00:00"/>
    <s v="First Class"/>
    <s v="JF-15490"/>
    <s v="Jeremy Farry"/>
    <x v="0"/>
    <s v="United States"/>
    <s v="Seattle"/>
    <x v="4"/>
    <n v="98105"/>
    <x v="1"/>
    <s v="OFF-LA-10000634"/>
    <x v="1"/>
    <x v="2"/>
    <s v="Avery 509"/>
    <x v="537"/>
    <n v="1"/>
    <n v="0"/>
    <n v="1.2005999999999999"/>
  </r>
  <r>
    <n v="566"/>
    <s v="CA-2014-137099"/>
    <x v="3"/>
    <x v="226"/>
    <d v="2014-12-11T00:00:00"/>
    <s v="First Class"/>
    <s v="FP-14320"/>
    <s v="Frank Preis"/>
    <x v="0"/>
    <s v="United States"/>
    <s v="Los Angeles"/>
    <x v="1"/>
    <n v="90008"/>
    <x v="1"/>
    <s v="TEC-PH-10002496"/>
    <x v="2"/>
    <x v="7"/>
    <s v="Cisco SPA301"/>
    <x v="538"/>
    <n v="3"/>
    <n v="0.2"/>
    <n v="46.796999999999983"/>
  </r>
  <r>
    <n v="567"/>
    <s v="CA-2014-156951"/>
    <x v="3"/>
    <x v="172"/>
    <d v="2014-10-09T00:00:00"/>
    <s v="Standard Class"/>
    <s v="EB-13840"/>
    <s v="Ellis Ballard"/>
    <x v="1"/>
    <s v="United States"/>
    <s v="Seattle"/>
    <x v="4"/>
    <n v="98105"/>
    <x v="1"/>
    <s v="OFF-PA-10004530"/>
    <x v="1"/>
    <x v="10"/>
    <s v="Personal Creations Ink Jet Cards and Labels"/>
    <x v="539"/>
    <n v="8"/>
    <n v="0"/>
    <n v="45.001600000000003"/>
  </r>
  <r>
    <n v="568"/>
    <s v="CA-2014-156951"/>
    <x v="3"/>
    <x v="172"/>
    <d v="2014-10-09T00:00:00"/>
    <s v="Standard Class"/>
    <s v="EB-13840"/>
    <s v="Ellis Ballard"/>
    <x v="1"/>
    <s v="United States"/>
    <s v="Seattle"/>
    <x v="4"/>
    <n v="98105"/>
    <x v="1"/>
    <s v="OFF-BI-10001107"/>
    <x v="1"/>
    <x v="8"/>
    <s v="GBC White Gloss Covers, Plain Front"/>
    <x v="540"/>
    <n v="7"/>
    <n v="0.2"/>
    <n v="27.3672"/>
  </r>
  <r>
    <n v="569"/>
    <s v="CA-2014-156951"/>
    <x v="3"/>
    <x v="172"/>
    <d v="2014-10-09T00:00:00"/>
    <s v="Standard Class"/>
    <s v="EB-13840"/>
    <s v="Ellis Ballard"/>
    <x v="1"/>
    <s v="United States"/>
    <s v="Seattle"/>
    <x v="4"/>
    <n v="98105"/>
    <x v="1"/>
    <s v="OFF-PA-10004451"/>
    <x v="1"/>
    <x v="10"/>
    <s v="Xerox 222"/>
    <x v="541"/>
    <n v="3"/>
    <n v="0"/>
    <n v="9.3312000000000008"/>
  </r>
  <r>
    <n v="570"/>
    <s v="CA-2014-156951"/>
    <x v="3"/>
    <x v="172"/>
    <d v="2014-10-09T00:00:00"/>
    <s v="Standard Class"/>
    <s v="EB-13840"/>
    <s v="Ellis Ballard"/>
    <x v="1"/>
    <s v="United States"/>
    <s v="Seattle"/>
    <x v="4"/>
    <n v="98105"/>
    <x v="1"/>
    <s v="FUR-CH-10004997"/>
    <x v="0"/>
    <x v="1"/>
    <s v="Hon Every-Day Series Multi-Task Chairs"/>
    <x v="542"/>
    <n v="3"/>
    <n v="0.2"/>
    <n v="0"/>
  </r>
  <r>
    <n v="571"/>
    <s v="CA-2014-164826"/>
    <x v="3"/>
    <x v="116"/>
    <d v="2015-01-05T00:00:00"/>
    <s v="Standard Class"/>
    <s v="JF-15415"/>
    <s v="Jennifer Ferguson"/>
    <x v="0"/>
    <s v="United States"/>
    <s v="New York City"/>
    <x v="15"/>
    <n v="10024"/>
    <x v="3"/>
    <s v="OFF-LA-10001297"/>
    <x v="1"/>
    <x v="2"/>
    <s v="Avery 473"/>
    <x v="543"/>
    <n v="7"/>
    <n v="0"/>
    <n v="34.775999999999996"/>
  </r>
  <r>
    <n v="572"/>
    <s v="CA-2014-164826"/>
    <x v="3"/>
    <x v="116"/>
    <d v="2015-01-05T00:00:00"/>
    <s v="Standard Class"/>
    <s v="JF-15415"/>
    <s v="Jennifer Ferguson"/>
    <x v="0"/>
    <s v="United States"/>
    <s v="New York City"/>
    <x v="15"/>
    <n v="10024"/>
    <x v="3"/>
    <s v="OFF-FA-10000585"/>
    <x v="1"/>
    <x v="13"/>
    <s v="OIC Bulk Pack Metal Binder Clips"/>
    <x v="544"/>
    <n v="4"/>
    <n v="0"/>
    <n v="6.4215999999999998"/>
  </r>
  <r>
    <n v="573"/>
    <s v="CA-2014-164826"/>
    <x v="3"/>
    <x v="116"/>
    <d v="2015-01-05T00:00:00"/>
    <s v="Standard Class"/>
    <s v="JF-15415"/>
    <s v="Jennifer Ferguson"/>
    <x v="0"/>
    <s v="United States"/>
    <s v="New York City"/>
    <x v="15"/>
    <n v="10024"/>
    <x v="3"/>
    <s v="OFF-BI-10001922"/>
    <x v="1"/>
    <x v="8"/>
    <s v="Storex Dura Pro Binders"/>
    <x v="545"/>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s v="CA-2013-127250"/>
    <x v="0"/>
    <x v="54"/>
    <d v="2013-11-08T00:00:00"/>
    <s v="Standard Class"/>
    <s v="SF-20200"/>
    <s v="Sarah Foster"/>
    <x v="0"/>
    <s v="United States"/>
    <s v="Marysville"/>
    <x v="4"/>
    <n v="98270"/>
    <x v="1"/>
    <s v="OFF-AR-10003394"/>
    <x v="1"/>
    <x v="6"/>
    <s v="Newell 332"/>
    <x v="138"/>
    <n v="3"/>
    <n v="0"/>
    <n v="2.3814000000000002"/>
  </r>
  <r>
    <n v="576"/>
    <s v="CA-2012-149713"/>
    <x v="1"/>
    <x v="227"/>
    <d v="2012-09-22T00:00:00"/>
    <s v="Second Class"/>
    <s v="TG-21640"/>
    <s v="Trudy Glocke"/>
    <x v="0"/>
    <s v="United States"/>
    <s v="Long Beach"/>
    <x v="1"/>
    <n v="90805"/>
    <x v="1"/>
    <s v="OFF-PA-10004530"/>
    <x v="1"/>
    <x v="10"/>
    <s v="Personal Creations Ink Jet Cards and Labels"/>
    <x v="547"/>
    <n v="14"/>
    <n v="0"/>
    <n v="78.752800000000008"/>
  </r>
  <r>
    <n v="577"/>
    <s v="CA-2012-149713"/>
    <x v="1"/>
    <x v="227"/>
    <d v="2012-09-22T00:00:00"/>
    <s v="Second Class"/>
    <s v="TG-21640"/>
    <s v="Trudy Glocke"/>
    <x v="0"/>
    <s v="United States"/>
    <s v="Long Beach"/>
    <x v="1"/>
    <n v="90805"/>
    <x v="1"/>
    <s v="OFF-PA-10001450"/>
    <x v="1"/>
    <x v="10"/>
    <s v="Rediform S.O.S. Phone Message Books"/>
    <x v="548"/>
    <n v="4"/>
    <n v="0"/>
    <n v="9.7608000000000015"/>
  </r>
  <r>
    <n v="578"/>
    <s v="CA-2012-149713"/>
    <x v="1"/>
    <x v="227"/>
    <d v="2012-09-22T00:00:00"/>
    <s v="Second Class"/>
    <s v="TG-21640"/>
    <s v="Trudy Glocke"/>
    <x v="0"/>
    <s v="United States"/>
    <s v="Long Beach"/>
    <x v="1"/>
    <n v="90805"/>
    <x v="1"/>
    <s v="OFF-SU-10001574"/>
    <x v="1"/>
    <x v="14"/>
    <s v="Acme Value Line Scissors"/>
    <x v="549"/>
    <n v="2"/>
    <n v="0"/>
    <n v="2.1899999999999995"/>
  </r>
  <r>
    <n v="579"/>
    <s v="CA-2014-118640"/>
    <x v="3"/>
    <x v="228"/>
    <d v="2014-07-27T00:00:00"/>
    <s v="Standard Class"/>
    <s v="CS-11950"/>
    <s v="Carlos Soltero"/>
    <x v="0"/>
    <s v="United States"/>
    <s v="Chicago"/>
    <x v="10"/>
    <n v="60610"/>
    <x v="2"/>
    <s v="OFF-ST-10002974"/>
    <x v="1"/>
    <x v="4"/>
    <s v="Trav-L-File Heavy-Duty Shuttle II, Black"/>
    <x v="550"/>
    <n v="2"/>
    <n v="0.2"/>
    <n v="8.7139999999999951"/>
  </r>
  <r>
    <n v="580"/>
    <s v="CA-2014-118640"/>
    <x v="3"/>
    <x v="228"/>
    <d v="2014-07-27T00:00:00"/>
    <s v="Standard Class"/>
    <s v="CS-11950"/>
    <s v="Carlos Soltero"/>
    <x v="0"/>
    <s v="United States"/>
    <s v="Chicago"/>
    <x v="10"/>
    <n v="60610"/>
    <x v="2"/>
    <s v="FUR-FU-10001475"/>
    <x v="0"/>
    <x v="5"/>
    <s v="Contract Clock, 14&quot;, Brown"/>
    <x v="551"/>
    <n v="1"/>
    <n v="0.6"/>
    <n v="-5.7148000000000003"/>
  </r>
  <r>
    <n v="581"/>
    <s v="CA-2012-132906"/>
    <x v="1"/>
    <x v="229"/>
    <d v="2012-09-14T00:00:00"/>
    <s v="Standard Class"/>
    <s v="CC-12145"/>
    <s v="Charles Crestani"/>
    <x v="0"/>
    <s v="United States"/>
    <s v="Los Angeles"/>
    <x v="1"/>
    <n v="90004"/>
    <x v="1"/>
    <s v="OFF-SU-10004498"/>
    <x v="1"/>
    <x v="14"/>
    <s v="Martin-Yale Premier Letter Opener"/>
    <x v="552"/>
    <n v="4"/>
    <n v="0"/>
    <n v="1.5456000000000003"/>
  </r>
  <r>
    <n v="582"/>
    <s v="CA-2014-145233"/>
    <x v="3"/>
    <x v="96"/>
    <d v="2014-12-06T00:00:00"/>
    <s v="Standard Class"/>
    <s v="DV-13465"/>
    <s v="Dianna Vittorini"/>
    <x v="0"/>
    <s v="United States"/>
    <s v="Denver"/>
    <x v="22"/>
    <n v="80219"/>
    <x v="1"/>
    <s v="TEC-PH-10004977"/>
    <x v="2"/>
    <x v="7"/>
    <s v="GE 30524EE4"/>
    <x v="553"/>
    <n v="3"/>
    <n v="0.2"/>
    <n v="52.917299999999955"/>
  </r>
  <r>
    <n v="583"/>
    <s v="CA-2014-145233"/>
    <x v="3"/>
    <x v="96"/>
    <d v="2014-12-06T00:00:00"/>
    <s v="Standard Class"/>
    <s v="DV-13465"/>
    <s v="Dianna Vittorini"/>
    <x v="0"/>
    <s v="United States"/>
    <s v="Denver"/>
    <x v="22"/>
    <n v="80219"/>
    <x v="1"/>
    <s v="TEC-PH-10000586"/>
    <x v="2"/>
    <x v="7"/>
    <s v="AT&amp;T SB67148 SynJ"/>
    <x v="554"/>
    <n v="2"/>
    <n v="0.2"/>
    <n v="9.2386000000000053"/>
  </r>
  <r>
    <n v="584"/>
    <s v="CA-2014-145233"/>
    <x v="3"/>
    <x v="96"/>
    <d v="2014-12-06T00:00:00"/>
    <s v="Standard Class"/>
    <s v="DV-13465"/>
    <s v="Dianna Vittorini"/>
    <x v="0"/>
    <s v="United States"/>
    <s v="Denver"/>
    <x v="22"/>
    <n v="80219"/>
    <x v="1"/>
    <s v="OFF-AP-10000358"/>
    <x v="1"/>
    <x v="9"/>
    <s v="Fellowes Basic Home/Office Series Surge Protectors"/>
    <x v="555"/>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x v="556"/>
    <n v="7"/>
    <n v="0.7"/>
    <n v="-4.7480999999999973"/>
  </r>
  <r>
    <n v="586"/>
    <s v="CA-2014-145233"/>
    <x v="3"/>
    <x v="96"/>
    <d v="2014-12-06T00:00:00"/>
    <s v="Standard Class"/>
    <s v="DV-13465"/>
    <s v="Dianna Vittorini"/>
    <x v="0"/>
    <s v="United States"/>
    <s v="Denver"/>
    <x v="22"/>
    <n v="80219"/>
    <x v="1"/>
    <s v="TEC-PH-10001254"/>
    <x v="2"/>
    <x v="7"/>
    <s v="Jabra BIZ 2300 Duo QD Duo Corded Headset"/>
    <x v="557"/>
    <n v="4"/>
    <n v="0.2"/>
    <n v="30.477599999999981"/>
  </r>
  <r>
    <n v="587"/>
    <s v="CA-2012-128139"/>
    <x v="1"/>
    <x v="230"/>
    <d v="2012-07-09T00:00:00"/>
    <s v="Standard Class"/>
    <s v="BD-11725"/>
    <s v="Bruce Degenhardt"/>
    <x v="0"/>
    <s v="United States"/>
    <s v="Richmond"/>
    <x v="0"/>
    <n v="40475"/>
    <x v="0"/>
    <s v="FUR-CH-10003956"/>
    <x v="0"/>
    <x v="1"/>
    <s v="Novimex High-Tech Fabric Mesh Task Chair"/>
    <x v="558"/>
    <n v="1"/>
    <n v="0"/>
    <n v="4.968599999999995"/>
  </r>
  <r>
    <n v="588"/>
    <s v="CA-2012-128139"/>
    <x v="1"/>
    <x v="230"/>
    <d v="2012-07-09T00:00:00"/>
    <s v="Standard Class"/>
    <s v="BD-11725"/>
    <s v="Bruce Degenhardt"/>
    <x v="0"/>
    <s v="United States"/>
    <s v="Richmond"/>
    <x v="0"/>
    <n v="40475"/>
    <x v="0"/>
    <s v="OFF-LA-10003930"/>
    <x v="1"/>
    <x v="2"/>
    <s v="Dot Matrix Printer Tape Reel Labels, White, 5000/Box"/>
    <x v="559"/>
    <n v="3"/>
    <n v="0"/>
    <n v="144.51570000000001"/>
  </r>
  <r>
    <n v="589"/>
    <s v="US-2013-156986"/>
    <x v="0"/>
    <x v="231"/>
    <d v="2013-03-25T00:00:00"/>
    <s v="Standard Class"/>
    <s v="ZC-21910"/>
    <s v="Zuschuss Carroll"/>
    <x v="0"/>
    <s v="United States"/>
    <s v="Salem"/>
    <x v="21"/>
    <n v="97301"/>
    <x v="1"/>
    <s v="TEC-PH-10003800"/>
    <x v="2"/>
    <x v="7"/>
    <s v="i.Sound Portable Power - 8000 mAh"/>
    <x v="560"/>
    <n v="2"/>
    <n v="0.2"/>
    <n v="-20.136200000000006"/>
  </r>
  <r>
    <n v="590"/>
    <s v="US-2013-156986"/>
    <x v="0"/>
    <x v="231"/>
    <d v="2013-03-25T00:00:00"/>
    <s v="Standard Class"/>
    <s v="ZC-21910"/>
    <s v="Zuschuss Carroll"/>
    <x v="0"/>
    <s v="United States"/>
    <s v="Salem"/>
    <x v="21"/>
    <n v="97301"/>
    <x v="1"/>
    <s v="OFF-PA-10002005"/>
    <x v="1"/>
    <x v="10"/>
    <s v="Xerox 225"/>
    <x v="561"/>
    <n v="4"/>
    <n v="0.2"/>
    <n v="7.2576000000000001"/>
  </r>
  <r>
    <n v="591"/>
    <s v="US-2013-156986"/>
    <x v="0"/>
    <x v="231"/>
    <d v="2013-03-25T00:00:00"/>
    <s v="Standard Class"/>
    <s v="ZC-21910"/>
    <s v="Zuschuss Carroll"/>
    <x v="0"/>
    <s v="United States"/>
    <s v="Salem"/>
    <x v="21"/>
    <n v="97301"/>
    <x v="1"/>
    <s v="OFF-BI-10002498"/>
    <x v="1"/>
    <x v="8"/>
    <s v="Clear Mylar Reinforcing Strips"/>
    <x v="562"/>
    <n v="3"/>
    <n v="0.7"/>
    <n v="-12.896100000000004"/>
  </r>
  <r>
    <n v="592"/>
    <s v="US-2013-156986"/>
    <x v="0"/>
    <x v="231"/>
    <d v="2013-03-25T00:00:00"/>
    <s v="Standard Class"/>
    <s v="ZC-21910"/>
    <s v="Zuschuss Carroll"/>
    <x v="0"/>
    <s v="United States"/>
    <s v="Salem"/>
    <x v="21"/>
    <n v="97301"/>
    <x v="1"/>
    <s v="OFF-PA-10004101"/>
    <x v="1"/>
    <x v="10"/>
    <s v="Xerox 1894"/>
    <x v="563"/>
    <n v="2"/>
    <n v="0.2"/>
    <n v="3.6288"/>
  </r>
  <r>
    <n v="593"/>
    <s v="CA-2011-135405"/>
    <x v="2"/>
    <x v="232"/>
    <d v="2011-01-14T00:00:00"/>
    <s v="Standard Class"/>
    <s v="MS-17830"/>
    <s v="Melanie Seite"/>
    <x v="0"/>
    <s v="United States"/>
    <s v="Laredo"/>
    <x v="5"/>
    <n v="78041"/>
    <x v="2"/>
    <s v="OFF-AR-10004078"/>
    <x v="1"/>
    <x v="6"/>
    <s v="Newell 312"/>
    <x v="564"/>
    <n v="2"/>
    <n v="0.2"/>
    <n v="1.1679999999999997"/>
  </r>
  <r>
    <n v="594"/>
    <s v="CA-2011-135405"/>
    <x v="2"/>
    <x v="232"/>
    <d v="2011-01-14T00:00:00"/>
    <s v="Standard Class"/>
    <s v="MS-17830"/>
    <s v="Melanie Seite"/>
    <x v="0"/>
    <s v="United States"/>
    <s v="Laredo"/>
    <x v="5"/>
    <n v="78041"/>
    <x v="2"/>
    <s v="TEC-AC-10001266"/>
    <x v="2"/>
    <x v="11"/>
    <s v="Memorex Micro Travel Drive 8 GB"/>
    <x v="565"/>
    <n v="3"/>
    <n v="0.2"/>
    <n v="9.7499999999999964"/>
  </r>
  <r>
    <n v="595"/>
    <s v="CA-2011-131450"/>
    <x v="2"/>
    <x v="233"/>
    <d v="2011-08-15T00:00:00"/>
    <s v="Standard Class"/>
    <s v="LR-16915"/>
    <s v="Lena Radford"/>
    <x v="0"/>
    <s v="United States"/>
    <s v="San Diego"/>
    <x v="1"/>
    <n v="92024"/>
    <x v="1"/>
    <s v="OFF-AP-10004708"/>
    <x v="1"/>
    <x v="9"/>
    <s v="Fellowes Superior 10 Outlet Split Surge Protector"/>
    <x v="566"/>
    <n v="2"/>
    <n v="0"/>
    <n v="22.074799999999996"/>
  </r>
  <r>
    <n v="596"/>
    <s v="CA-2011-131450"/>
    <x v="2"/>
    <x v="233"/>
    <d v="2011-08-15T00:00:00"/>
    <s v="Standard Class"/>
    <s v="LR-16915"/>
    <s v="Lena Radford"/>
    <x v="0"/>
    <s v="United States"/>
    <s v="San Diego"/>
    <x v="1"/>
    <n v="92024"/>
    <x v="1"/>
    <s v="TEC-CO-10004115"/>
    <x v="2"/>
    <x v="16"/>
    <s v="Sharp AL-1530CS Digital Copier"/>
    <x v="387"/>
    <n v="3"/>
    <n v="0.2"/>
    <n v="434.99130000000002"/>
  </r>
  <r>
    <n v="597"/>
    <s v="CA-2011-131450"/>
    <x v="2"/>
    <x v="233"/>
    <d v="2011-08-15T00:00:00"/>
    <s v="Standard Class"/>
    <s v="LR-16915"/>
    <s v="Lena Radford"/>
    <x v="0"/>
    <s v="United States"/>
    <s v="San Diego"/>
    <x v="1"/>
    <n v="92024"/>
    <x v="1"/>
    <s v="TEC-PH-10002398"/>
    <x v="2"/>
    <x v="7"/>
    <s v="AT&amp;T 1070 Corded Phone"/>
    <x v="567"/>
    <n v="5"/>
    <n v="0.2"/>
    <n v="55.744999999999948"/>
  </r>
  <r>
    <n v="598"/>
    <s v="CA-2011-131450"/>
    <x v="2"/>
    <x v="233"/>
    <d v="2011-08-15T00:00:00"/>
    <s v="Standard Class"/>
    <s v="LR-16915"/>
    <s v="Lena Radford"/>
    <x v="0"/>
    <s v="United States"/>
    <s v="San Diego"/>
    <x v="1"/>
    <n v="92024"/>
    <x v="1"/>
    <s v="FUR-FU-10001979"/>
    <x v="0"/>
    <x v="5"/>
    <s v="Dana Halogen Swing-Arm Architect Lamp"/>
    <x v="568"/>
    <n v="8"/>
    <n v="0"/>
    <n v="91.772800000000018"/>
  </r>
  <r>
    <n v="599"/>
    <s v="CA-2013-120180"/>
    <x v="0"/>
    <x v="216"/>
    <d v="2013-07-17T00:00:00"/>
    <s v="First Class"/>
    <s v="TP-21130"/>
    <s v="Theone Pippenger"/>
    <x v="0"/>
    <s v="United States"/>
    <s v="Philadelphia"/>
    <x v="9"/>
    <n v="19134"/>
    <x v="3"/>
    <s v="OFF-SU-10004115"/>
    <x v="1"/>
    <x v="14"/>
    <s v="Acme Stainless Steel Office Snips"/>
    <x v="569"/>
    <n v="2"/>
    <n v="0.2"/>
    <n v="1.0178000000000007"/>
  </r>
  <r>
    <n v="600"/>
    <s v="US-2013-100720"/>
    <x v="0"/>
    <x v="87"/>
    <d v="2013-07-22T00:00:00"/>
    <s v="Standard Class"/>
    <s v="CK-12205"/>
    <s v="Chloris Kastensmidt"/>
    <x v="0"/>
    <s v="United States"/>
    <s v="Philadelphia"/>
    <x v="9"/>
    <n v="19120"/>
    <x v="3"/>
    <s v="TEC-PH-10001425"/>
    <x v="2"/>
    <x v="7"/>
    <s v="Mophie Juice Pack Helium for iPhone"/>
    <x v="570"/>
    <n v="3"/>
    <n v="0.4"/>
    <n v="-28.796400000000006"/>
  </r>
  <r>
    <n v="601"/>
    <s v="US-2013-100720"/>
    <x v="0"/>
    <x v="87"/>
    <d v="2013-07-22T00:00:00"/>
    <s v="Standard Class"/>
    <s v="CK-12205"/>
    <s v="Chloris Kastensmidt"/>
    <x v="0"/>
    <s v="United States"/>
    <s v="Philadelphia"/>
    <x v="9"/>
    <n v="19120"/>
    <x v="3"/>
    <s v="TEC-PH-10003963"/>
    <x v="2"/>
    <x v="7"/>
    <s v="GE 2-Jack Phone Line Splitter"/>
    <x v="571"/>
    <n v="4"/>
    <n v="0.4"/>
    <n v="-115.35440000000006"/>
  </r>
  <r>
    <n v="602"/>
    <s v="US-2013-100720"/>
    <x v="0"/>
    <x v="87"/>
    <d v="2013-07-22T00:00:00"/>
    <s v="Standard Class"/>
    <s v="CK-12205"/>
    <s v="Chloris Kastensmidt"/>
    <x v="0"/>
    <s v="United States"/>
    <s v="Philadelphia"/>
    <x v="9"/>
    <n v="19120"/>
    <x v="3"/>
    <s v="OFF-SU-10001574"/>
    <x v="1"/>
    <x v="14"/>
    <s v="Acme Value Line Scissors"/>
    <x v="572"/>
    <n v="2"/>
    <n v="0.2"/>
    <n v="0.72999999999999954"/>
  </r>
  <r>
    <n v="603"/>
    <s v="CA-2011-149958"/>
    <x v="2"/>
    <x v="234"/>
    <d v="2011-03-19T00:00:00"/>
    <s v="Standard Class"/>
    <s v="AS-10240"/>
    <s v="Alan Shonely"/>
    <x v="0"/>
    <s v="United States"/>
    <s v="Tampa"/>
    <x v="2"/>
    <n v="33614"/>
    <x v="0"/>
    <s v="OFF-ST-10001490"/>
    <x v="1"/>
    <x v="4"/>
    <s v="Hot File 7-Pocket, Floor Stand"/>
    <x v="573"/>
    <n v="1"/>
    <n v="0.2"/>
    <n v="17.84699999999998"/>
  </r>
  <r>
    <n v="604"/>
    <s v="CA-2011-149958"/>
    <x v="2"/>
    <x v="234"/>
    <d v="2011-03-19T00:00:00"/>
    <s v="Standard Class"/>
    <s v="AS-10240"/>
    <s v="Alan Shonely"/>
    <x v="0"/>
    <s v="United States"/>
    <s v="Tampa"/>
    <x v="2"/>
    <n v="33614"/>
    <x v="0"/>
    <s v="FUR-FU-10001756"/>
    <x v="0"/>
    <x v="5"/>
    <s v="Eldon Expressions Desk Accessory, Wood Photo Frame, Mahogany"/>
    <x v="502"/>
    <n v="3"/>
    <n v="0.2"/>
    <n v="5.1407999999999916"/>
  </r>
  <r>
    <n v="605"/>
    <s v="CA-2011-149958"/>
    <x v="2"/>
    <x v="234"/>
    <d v="2011-03-19T00:00:00"/>
    <s v="Standard Class"/>
    <s v="AS-10240"/>
    <s v="Alan Shonely"/>
    <x v="0"/>
    <s v="United States"/>
    <s v="Tampa"/>
    <x v="2"/>
    <n v="33614"/>
    <x v="0"/>
    <s v="OFF-BI-10000773"/>
    <x v="1"/>
    <x v="8"/>
    <s v="Insertable Tab Post Binder Dividers"/>
    <x v="574"/>
    <n v="3"/>
    <n v="0.7"/>
    <n v="-5.5338000000000012"/>
  </r>
  <r>
    <n v="606"/>
    <s v="CA-2011-149958"/>
    <x v="2"/>
    <x v="234"/>
    <d v="2011-03-19T00:00:00"/>
    <s v="Standard Class"/>
    <s v="AS-10240"/>
    <s v="Alan Shonely"/>
    <x v="0"/>
    <s v="United States"/>
    <s v="Tampa"/>
    <x v="2"/>
    <n v="33614"/>
    <x v="0"/>
    <s v="OFF-BI-10001543"/>
    <x v="1"/>
    <x v="8"/>
    <s v="GBC VeloBinder Manual Binding System"/>
    <x v="575"/>
    <n v="4"/>
    <n v="0.7"/>
    <n v="-31.671199999999999"/>
  </r>
  <r>
    <n v="607"/>
    <s v="CA-2011-149958"/>
    <x v="2"/>
    <x v="234"/>
    <d v="2011-03-19T00:00:00"/>
    <s v="Standard Class"/>
    <s v="AS-10240"/>
    <s v="Alan Shonely"/>
    <x v="0"/>
    <s v="United States"/>
    <s v="Tampa"/>
    <x v="2"/>
    <n v="33614"/>
    <x v="0"/>
    <s v="OFF-PA-10002120"/>
    <x v="1"/>
    <x v="10"/>
    <s v="Xerox 1889"/>
    <x v="576"/>
    <n v="3"/>
    <n v="0.2"/>
    <n v="47.815200000000004"/>
  </r>
  <r>
    <n v="608"/>
    <s v="US-2011-105767"/>
    <x v="2"/>
    <x v="235"/>
    <d v="2011-05-27T00:00:00"/>
    <s v="Standard Class"/>
    <s v="AR-10510"/>
    <s v="Andrew Roberts"/>
    <x v="0"/>
    <s v="United States"/>
    <s v="Philadelphia"/>
    <x v="9"/>
    <n v="19134"/>
    <x v="3"/>
    <s v="OFF-BI-10000848"/>
    <x v="1"/>
    <x v="8"/>
    <s v="Angle-D Ring Binders"/>
    <x v="577"/>
    <n v="2"/>
    <n v="0.7"/>
    <n v="-2.6256000000000004"/>
  </r>
  <r>
    <n v="609"/>
    <s v="US-2011-105767"/>
    <x v="2"/>
    <x v="235"/>
    <d v="2011-05-27T00:00:00"/>
    <s v="Standard Class"/>
    <s v="AR-10510"/>
    <s v="Andrew Roberts"/>
    <x v="0"/>
    <s v="United States"/>
    <s v="Philadelphia"/>
    <x v="9"/>
    <n v="19134"/>
    <x v="3"/>
    <s v="OFF-AR-10001246"/>
    <x v="1"/>
    <x v="6"/>
    <s v="Newell 317"/>
    <x v="578"/>
    <n v="9"/>
    <n v="0.2"/>
    <n v="2.3813999999999984"/>
  </r>
  <r>
    <n v="610"/>
    <s v="US-2011-105767"/>
    <x v="2"/>
    <x v="235"/>
    <d v="2011-05-27T00:00:00"/>
    <s v="Standard Class"/>
    <s v="AR-10510"/>
    <s v="Andrew Roberts"/>
    <x v="0"/>
    <s v="United States"/>
    <s v="Philadelphia"/>
    <x v="9"/>
    <n v="19134"/>
    <x v="3"/>
    <s v="TEC-PH-10003092"/>
    <x v="2"/>
    <x v="7"/>
    <s v="Motorola L804"/>
    <x v="579"/>
    <n v="2"/>
    <n v="0.4"/>
    <n v="-10.117800000000003"/>
  </r>
  <r>
    <n v="611"/>
    <s v="CA-2013-161816"/>
    <x v="0"/>
    <x v="236"/>
    <d v="2013-05-02T00:00:00"/>
    <s v="First Class"/>
    <s v="NB-18655"/>
    <s v="Nona Balk"/>
    <x v="1"/>
    <s v="United States"/>
    <s v="Dallas"/>
    <x v="5"/>
    <n v="75217"/>
    <x v="2"/>
    <s v="TEC-PH-10003012"/>
    <x v="2"/>
    <x v="7"/>
    <s v="Nortel Meridian M3904 Professional Digital phone"/>
    <x v="580"/>
    <n v="3"/>
    <n v="0.2"/>
    <n v="41.577299999999951"/>
  </r>
  <r>
    <n v="612"/>
    <s v="CA-2013-161816"/>
    <x v="0"/>
    <x v="236"/>
    <d v="2013-05-02T00:00:00"/>
    <s v="First Class"/>
    <s v="NB-18655"/>
    <s v="Nona Balk"/>
    <x v="1"/>
    <s v="United States"/>
    <s v="Dallas"/>
    <x v="5"/>
    <n v="75217"/>
    <x v="2"/>
    <s v="OFF-LA-10004345"/>
    <x v="1"/>
    <x v="2"/>
    <s v="Avery 493"/>
    <x v="581"/>
    <n v="4"/>
    <n v="0.2"/>
    <n v="5.6955999999999989"/>
  </r>
  <r>
    <n v="613"/>
    <s v="CA-2013-121223"/>
    <x v="0"/>
    <x v="108"/>
    <d v="2013-09-14T00:00:00"/>
    <s v="Second Class"/>
    <s v="GD-14590"/>
    <s v="Giulietta Dortch"/>
    <x v="1"/>
    <s v="United States"/>
    <s v="Philadelphia"/>
    <x v="9"/>
    <n v="19143"/>
    <x v="3"/>
    <s v="OFF-PA-10001204"/>
    <x v="1"/>
    <x v="10"/>
    <s v="Xerox 1972"/>
    <x v="582"/>
    <n v="2"/>
    <n v="0.2"/>
    <n v="2.6399999999999997"/>
  </r>
  <r>
    <n v="614"/>
    <s v="CA-2013-121223"/>
    <x v="0"/>
    <x v="108"/>
    <d v="2013-09-14T00:00:00"/>
    <s v="Second Class"/>
    <s v="GD-14590"/>
    <s v="Giulietta Dortch"/>
    <x v="1"/>
    <s v="United States"/>
    <s v="Philadelphia"/>
    <x v="9"/>
    <n v="19143"/>
    <x v="3"/>
    <s v="TEC-PH-10004667"/>
    <x v="2"/>
    <x v="7"/>
    <s v="Cisco 8x8 Inc. 6753i IP Business Phone System"/>
    <x v="583"/>
    <n v="9"/>
    <n v="0.4"/>
    <n v="-157.93830000000008"/>
  </r>
  <r>
    <n v="615"/>
    <s v="CA-2014-138611"/>
    <x v="3"/>
    <x v="237"/>
    <d v="2014-11-18T00:00:00"/>
    <s v="Second Class"/>
    <s v="CK-12595"/>
    <s v="Clytie Kelty"/>
    <x v="0"/>
    <s v="United States"/>
    <s v="Grove City"/>
    <x v="24"/>
    <n v="43123"/>
    <x v="3"/>
    <s v="TEC-PH-10000011"/>
    <x v="2"/>
    <x v="7"/>
    <s v="PureGear Roll-On Screen Protector"/>
    <x v="584"/>
    <n v="10"/>
    <n v="0.4"/>
    <n v="15.99199999999999"/>
  </r>
  <r>
    <n v="616"/>
    <s v="CA-2014-138611"/>
    <x v="3"/>
    <x v="237"/>
    <d v="2014-11-18T00:00:00"/>
    <s v="Second Class"/>
    <s v="CK-12595"/>
    <s v="Clytie Kelty"/>
    <x v="0"/>
    <s v="United States"/>
    <s v="Grove City"/>
    <x v="24"/>
    <n v="43123"/>
    <x v="3"/>
    <s v="OFF-BI-10002949"/>
    <x v="1"/>
    <x v="8"/>
    <s v="Prestige Round Ring Binders"/>
    <x v="585"/>
    <n v="2"/>
    <n v="0.7"/>
    <n v="-2.7967999999999993"/>
  </r>
  <r>
    <n v="617"/>
    <s v="CA-2014-117947"/>
    <x v="3"/>
    <x v="238"/>
    <d v="2014-08-24T00:00:00"/>
    <s v="Second Class"/>
    <s v="NG-18355"/>
    <s v="Nat Gilpin"/>
    <x v="1"/>
    <s v="United States"/>
    <s v="New York City"/>
    <x v="15"/>
    <n v="10011"/>
    <x v="3"/>
    <s v="FUR-FU-10003849"/>
    <x v="0"/>
    <x v="5"/>
    <s v="DAX Metal Frame, Desktop, Stepped-Edge"/>
    <x v="586"/>
    <n v="2"/>
    <n v="0"/>
    <n v="15.787199999999999"/>
  </r>
  <r>
    <n v="618"/>
    <s v="CA-2014-117947"/>
    <x v="3"/>
    <x v="238"/>
    <d v="2014-08-24T00:00:00"/>
    <s v="Second Class"/>
    <s v="NG-18355"/>
    <s v="Nat Gilpin"/>
    <x v="1"/>
    <s v="United States"/>
    <s v="New York City"/>
    <x v="15"/>
    <n v="10011"/>
    <x v="3"/>
    <s v="FUR-FU-10000010"/>
    <x v="0"/>
    <x v="5"/>
    <s v="DAX Value U-Channel Document Frames, Easel Back"/>
    <x v="587"/>
    <n v="2"/>
    <n v="0"/>
    <n v="3.0813999999999995"/>
  </r>
  <r>
    <n v="619"/>
    <s v="CA-2014-117947"/>
    <x v="3"/>
    <x v="238"/>
    <d v="2014-08-24T00:00:00"/>
    <s v="Second Class"/>
    <s v="NG-18355"/>
    <s v="Nat Gilpin"/>
    <x v="1"/>
    <s v="United States"/>
    <s v="New York City"/>
    <x v="15"/>
    <n v="10011"/>
    <x v="3"/>
    <s v="OFF-BI-10002824"/>
    <x v="1"/>
    <x v="8"/>
    <s v="Recycled Easel Ring Binders"/>
    <x v="588"/>
    <n v="9"/>
    <n v="0.2"/>
    <n v="33.569999999999986"/>
  </r>
  <r>
    <n v="620"/>
    <s v="CA-2014-117947"/>
    <x v="3"/>
    <x v="238"/>
    <d v="2014-08-24T00:00:00"/>
    <s v="Second Class"/>
    <s v="NG-18355"/>
    <s v="Nat Gilpin"/>
    <x v="1"/>
    <s v="United States"/>
    <s v="New York City"/>
    <x v="15"/>
    <n v="10011"/>
    <x v="3"/>
    <s v="TEC-PH-10002538"/>
    <x v="2"/>
    <x v="7"/>
    <s v="Grandstream GXP1160 VoIP phone"/>
    <x v="589"/>
    <n v="1"/>
    <n v="0"/>
    <n v="10.993899999999996"/>
  </r>
  <r>
    <n v="621"/>
    <s v="CA-2014-117947"/>
    <x v="3"/>
    <x v="238"/>
    <d v="2014-08-24T00:00:00"/>
    <s v="Second Class"/>
    <s v="NG-18355"/>
    <s v="Nat Gilpin"/>
    <x v="1"/>
    <s v="United States"/>
    <s v="New York City"/>
    <x v="15"/>
    <n v="10011"/>
    <x v="3"/>
    <s v="FUR-FU-10000521"/>
    <x v="0"/>
    <x v="5"/>
    <s v="Seth Thomas 14&quot; Putty-Colored Wall Clock"/>
    <x v="590"/>
    <n v="3"/>
    <n v="0"/>
    <n v="27.286199999999994"/>
  </r>
  <r>
    <n v="622"/>
    <s v="US-2011-111171"/>
    <x v="2"/>
    <x v="58"/>
    <d v="2011-12-31T00:00:00"/>
    <s v="Standard Class"/>
    <s v="CA-12265"/>
    <s v="Christina Anderson"/>
    <x v="0"/>
    <s v="United States"/>
    <s v="Chicago"/>
    <x v="10"/>
    <n v="60610"/>
    <x v="2"/>
    <s v="OFF-BI-10002103"/>
    <x v="1"/>
    <x v="8"/>
    <s v="Cardinal Slant-D Ring Binder, Heavy Gauge Vinyl"/>
    <x v="591"/>
    <n v="5"/>
    <n v="0.8"/>
    <n v="-14.773"/>
  </r>
  <r>
    <n v="623"/>
    <s v="CA-2012-138009"/>
    <x v="1"/>
    <x v="239"/>
    <d v="2012-12-03T00:00:00"/>
    <s v="Standard Class"/>
    <s v="SF-20965"/>
    <s v="Sylvia Foulston"/>
    <x v="1"/>
    <s v="United States"/>
    <s v="Dearborn"/>
    <x v="12"/>
    <n v="48126"/>
    <x v="2"/>
    <s v="FUR-CH-10004853"/>
    <x v="0"/>
    <x v="1"/>
    <s v="Global Manager's Adjustable Task Chair, Storm"/>
    <x v="85"/>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s v="CA-2012-138009"/>
    <x v="1"/>
    <x v="239"/>
    <d v="2012-12-03T00:00:00"/>
    <s v="Standard Class"/>
    <s v="SF-20965"/>
    <s v="Sylvia Foulston"/>
    <x v="1"/>
    <s v="United States"/>
    <s v="Dearborn"/>
    <x v="12"/>
    <n v="48126"/>
    <x v="2"/>
    <s v="OFF-ST-10001272"/>
    <x v="1"/>
    <x v="4"/>
    <s v="Mini 13-1/2 Capacity Data Binder Rack, Pearl"/>
    <x v="593"/>
    <n v="4"/>
    <n v="0"/>
    <n v="130.87"/>
  </r>
  <r>
    <n v="626"/>
    <s v="CA-2012-138009"/>
    <x v="1"/>
    <x v="239"/>
    <d v="2012-12-03T00:00:00"/>
    <s v="Standard Class"/>
    <s v="SF-20965"/>
    <s v="Sylvia Foulston"/>
    <x v="1"/>
    <s v="United States"/>
    <s v="Dearborn"/>
    <x v="12"/>
    <n v="48126"/>
    <x v="2"/>
    <s v="OFF-AR-10004042"/>
    <x v="1"/>
    <x v="6"/>
    <s v="BOSTON Model 1800 Electric Pencil Sharpeners, Putty/Woodgrain"/>
    <x v="594"/>
    <n v="9"/>
    <n v="0"/>
    <n v="46.927799999999984"/>
  </r>
  <r>
    <n v="627"/>
    <s v="CA-2014-163020"/>
    <x v="3"/>
    <x v="175"/>
    <d v="2014-09-20T00:00:00"/>
    <s v="Standard Class"/>
    <s v="MO-17800"/>
    <s v="Meg O'Connel"/>
    <x v="2"/>
    <s v="United States"/>
    <s v="New York City"/>
    <x v="15"/>
    <n v="10009"/>
    <x v="3"/>
    <s v="FUR-FU-10000221"/>
    <x v="0"/>
    <x v="5"/>
    <s v="Master Caster Door Stop, Brown"/>
    <x v="595"/>
    <n v="7"/>
    <n v="0"/>
    <n v="12.090399999999999"/>
  </r>
  <r>
    <n v="628"/>
    <s v="CA-2014-153787"/>
    <x v="3"/>
    <x v="240"/>
    <d v="2014-05-24T00:00:00"/>
    <s v="Standard Class"/>
    <s v="AT-10735"/>
    <s v="Annie Thurman"/>
    <x v="0"/>
    <s v="United States"/>
    <s v="Seattle"/>
    <x v="4"/>
    <n v="98115"/>
    <x v="1"/>
    <s v="OFF-AP-10001563"/>
    <x v="1"/>
    <x v="9"/>
    <s v="Belkin Premiere Surge Master II 8-outlet surge protector"/>
    <x v="59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x v="598"/>
    <n v="3"/>
    <n v="0"/>
    <n v="6.0857999999999999"/>
  </r>
  <r>
    <n v="631"/>
    <s v="US-2013-135720"/>
    <x v="0"/>
    <x v="25"/>
    <d v="2013-12-14T00:00:00"/>
    <s v="Second Class"/>
    <s v="FM-14380"/>
    <s v="Fred McMath"/>
    <x v="0"/>
    <s v="United States"/>
    <s v="Aurora"/>
    <x v="22"/>
    <n v="80013"/>
    <x v="1"/>
    <s v="OFF-ST-10001963"/>
    <x v="1"/>
    <x v="4"/>
    <s v="Tennsco Regal Shelving Units"/>
    <x v="599"/>
    <n v="3"/>
    <n v="0.2"/>
    <n v="-51.719100000000012"/>
  </r>
  <r>
    <n v="632"/>
    <s v="US-2013-135720"/>
    <x v="0"/>
    <x v="25"/>
    <d v="2013-12-14T00:00:00"/>
    <s v="Second Class"/>
    <s v="FM-14380"/>
    <s v="Fred McMath"/>
    <x v="0"/>
    <s v="United States"/>
    <s v="Aurora"/>
    <x v="22"/>
    <n v="80013"/>
    <x v="1"/>
    <s v="TEC-AC-10001267"/>
    <x v="2"/>
    <x v="11"/>
    <s v="Imation 32GB Pocket Pro USB 3.0 Flash Drive - 32 GB - Black - 1 P ..."/>
    <x v="600"/>
    <n v="5"/>
    <n v="0.2"/>
    <n v="29.950000000000003"/>
  </r>
  <r>
    <n v="633"/>
    <s v="US-2013-135720"/>
    <x v="0"/>
    <x v="25"/>
    <d v="2013-12-14T00:00:00"/>
    <s v="Second Class"/>
    <s v="FM-14380"/>
    <s v="Fred McMath"/>
    <x v="0"/>
    <s v="United States"/>
    <s v="Aurora"/>
    <x v="22"/>
    <n v="80013"/>
    <x v="1"/>
    <s v="TEC-PH-10002103"/>
    <x v="2"/>
    <x v="7"/>
    <s v="Jabra SPEAK 410"/>
    <x v="601"/>
    <n v="4"/>
    <n v="0.2"/>
    <n v="30.076800000000006"/>
  </r>
  <r>
    <n v="634"/>
    <s v="CA-2014-144694"/>
    <x v="3"/>
    <x v="241"/>
    <d v="2014-09-27T00:00:00"/>
    <s v="Second Class"/>
    <s v="BD-11605"/>
    <s v="Brian Dahlen"/>
    <x v="0"/>
    <s v="United States"/>
    <s v="Miami"/>
    <x v="2"/>
    <n v="33180"/>
    <x v="0"/>
    <s v="TEC-AC-10002857"/>
    <x v="2"/>
    <x v="11"/>
    <s v="Verbatim 25 GB 6x Blu-ray Single Layer Recordable Disc, 1/Pack"/>
    <x v="602"/>
    <n v="3"/>
    <n v="0.2"/>
    <n v="2.458499999999999"/>
  </r>
  <r>
    <n v="635"/>
    <s v="CA-2014-144694"/>
    <x v="3"/>
    <x v="241"/>
    <d v="2014-09-27T00:00:00"/>
    <s v="Second Class"/>
    <s v="BD-11605"/>
    <s v="Brian Dahlen"/>
    <x v="0"/>
    <s v="United States"/>
    <s v="Miami"/>
    <x v="2"/>
    <n v="33180"/>
    <x v="0"/>
    <s v="OFF-LA-10003930"/>
    <x v="1"/>
    <x v="2"/>
    <s v="Dot Matrix Printer Tape Reel Labels, White, 5000/Box"/>
    <x v="603"/>
    <n v="3"/>
    <n v="0.2"/>
    <n v="85.529700000000005"/>
  </r>
  <r>
    <n v="636"/>
    <s v="CA-2012-168004"/>
    <x v="1"/>
    <x v="242"/>
    <d v="2012-10-09T00:00:00"/>
    <s v="Second Class"/>
    <s v="DJ-13420"/>
    <s v="Denny Joy"/>
    <x v="1"/>
    <s v="United States"/>
    <s v="Warner Robins"/>
    <x v="32"/>
    <n v="31088"/>
    <x v="0"/>
    <s v="FUR-CH-10001482"/>
    <x v="0"/>
    <x v="1"/>
    <s v="Office Star - Mesh Screen back chair with Vinyl seat"/>
    <x v="604"/>
    <n v="3"/>
    <n v="0"/>
    <n v="43.223399999999984"/>
  </r>
  <r>
    <n v="637"/>
    <s v="US-2013-123470"/>
    <x v="0"/>
    <x v="243"/>
    <d v="2013-08-22T00:00:00"/>
    <s v="Standard Class"/>
    <s v="ME-17725"/>
    <s v="Max Engle"/>
    <x v="0"/>
    <s v="United States"/>
    <s v="Aurora"/>
    <x v="22"/>
    <n v="80013"/>
    <x v="1"/>
    <s v="OFF-BI-10001989"/>
    <x v="1"/>
    <x v="8"/>
    <s v="Premium Transparent Presentation Covers by GBC"/>
    <x v="605"/>
    <n v="3"/>
    <n v="0.7"/>
    <n v="-13.846800000000002"/>
  </r>
  <r>
    <n v="638"/>
    <s v="US-2013-123470"/>
    <x v="0"/>
    <x v="243"/>
    <d v="2013-08-22T00:00:00"/>
    <s v="Standard Class"/>
    <s v="ME-17725"/>
    <s v="Max Engle"/>
    <x v="0"/>
    <s v="United States"/>
    <s v="Aurora"/>
    <x v="22"/>
    <n v="80013"/>
    <x v="1"/>
    <s v="OFF-AP-10003287"/>
    <x v="1"/>
    <x v="9"/>
    <s v="Tripp Lite TLP810NET Broadband Surge for Modem/Fax"/>
    <x v="606"/>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x v="607"/>
    <n v="5"/>
    <n v="0"/>
    <n v="272.79200000000003"/>
  </r>
  <r>
    <n v="640"/>
    <s v="CA-2013-115917"/>
    <x v="0"/>
    <x v="244"/>
    <d v="2013-05-26T00:00:00"/>
    <s v="Standard Class"/>
    <s v="RB-19465"/>
    <s v="Rick Bensley"/>
    <x v="2"/>
    <s v="United States"/>
    <s v="Vallejo"/>
    <x v="1"/>
    <n v="94591"/>
    <x v="1"/>
    <s v="OFF-BI-10004728"/>
    <x v="1"/>
    <x v="8"/>
    <s v="Wilson Jones Turn Tabs Binder Tool for Ring Binders"/>
    <x v="608"/>
    <n v="4"/>
    <n v="0.2"/>
    <n v="5.0128000000000004"/>
  </r>
  <r>
    <n v="641"/>
    <s v="CA-2013-147067"/>
    <x v="0"/>
    <x v="122"/>
    <d v="2013-12-23T00:00:00"/>
    <s v="Standard Class"/>
    <s v="JD-16150"/>
    <s v="Justin Deggeller"/>
    <x v="1"/>
    <s v="United States"/>
    <s v="Minneapolis"/>
    <x v="11"/>
    <n v="55407"/>
    <x v="2"/>
    <s v="FUR-FU-10000732"/>
    <x v="0"/>
    <x v="5"/>
    <s v="Eldon 200 Class Desk Accessories"/>
    <x v="609"/>
    <n v="3"/>
    <n v="0"/>
    <n v="6.0287999999999995"/>
  </r>
  <r>
    <n v="642"/>
    <s v="CA-2014-167913"/>
    <x v="3"/>
    <x v="245"/>
    <d v="2014-08-04T00:00:00"/>
    <s v="Second Class"/>
    <s v="JL-15835"/>
    <s v="John Lee"/>
    <x v="0"/>
    <s v="United States"/>
    <s v="Mission Viejo"/>
    <x v="1"/>
    <n v="92691"/>
    <x v="1"/>
    <s v="OFF-ST-10000585"/>
    <x v="1"/>
    <x v="4"/>
    <s v="Economy Rollaway Files"/>
    <x v="610"/>
    <n v="2"/>
    <n v="0"/>
    <n v="85.903999999999996"/>
  </r>
  <r>
    <n v="643"/>
    <s v="CA-2014-167913"/>
    <x v="3"/>
    <x v="245"/>
    <d v="2014-08-04T00:00:00"/>
    <s v="Second Class"/>
    <s v="JL-15835"/>
    <s v="John Lee"/>
    <x v="0"/>
    <s v="United States"/>
    <s v="Mission Viejo"/>
    <x v="1"/>
    <n v="92691"/>
    <x v="1"/>
    <s v="OFF-LA-10002787"/>
    <x v="1"/>
    <x v="2"/>
    <s v="Avery 480"/>
    <x v="611"/>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x v="612"/>
    <n v="4"/>
    <n v="0"/>
    <n v="54.333200000000005"/>
  </r>
  <r>
    <n v="645"/>
    <s v="US-2014-127719"/>
    <x v="3"/>
    <x v="246"/>
    <d v="2014-07-26T00:00:00"/>
    <s v="Standard Class"/>
    <s v="TW-21025"/>
    <s v="Tamara Willingham"/>
    <x v="2"/>
    <s v="United States"/>
    <s v="Plainfield"/>
    <x v="30"/>
    <n v="7060"/>
    <x v="3"/>
    <s v="OFF-PA-10001934"/>
    <x v="1"/>
    <x v="10"/>
    <s v="Xerox 1993"/>
    <x v="90"/>
    <n v="1"/>
    <n v="0"/>
    <n v="3.1752000000000002"/>
  </r>
  <r>
    <n v="646"/>
    <s v="CA-2014-126221"/>
    <x v="3"/>
    <x v="247"/>
    <d v="2015-01-06T00:00:00"/>
    <s v="Standard Class"/>
    <s v="CC-12430"/>
    <s v="Chuck Clark"/>
    <x v="2"/>
    <s v="United States"/>
    <s v="Columbus"/>
    <x v="14"/>
    <n v="47201"/>
    <x v="2"/>
    <s v="OFF-AP-10002457"/>
    <x v="1"/>
    <x v="9"/>
    <s v="Eureka The Boss Plus 12-Amp Hard Box Upright Vacuum, Red"/>
    <x v="613"/>
    <n v="2"/>
    <n v="0"/>
    <n v="56.510999999999996"/>
  </r>
  <r>
    <n v="647"/>
    <s v="CA-2013-103947"/>
    <x v="0"/>
    <x v="178"/>
    <d v="2013-04-09T00:00:00"/>
    <s v="Standard Class"/>
    <s v="BB-10990"/>
    <s v="Barry Blumstein"/>
    <x v="1"/>
    <s v="United States"/>
    <s v="Sierra Vista"/>
    <x v="16"/>
    <n v="85635"/>
    <x v="1"/>
    <s v="OFF-FA-10003112"/>
    <x v="1"/>
    <x v="13"/>
    <s v="Staples"/>
    <x v="614"/>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x v="615"/>
    <n v="2"/>
    <n v="0.2"/>
    <n v="3.0143999999999993"/>
  </r>
  <r>
    <n v="649"/>
    <s v="CA-2013-160745"/>
    <x v="0"/>
    <x v="25"/>
    <d v="2013-12-17T00:00:00"/>
    <s v="Second Class"/>
    <s v="AR-10825"/>
    <s v="Anthony Rawles"/>
    <x v="1"/>
    <s v="United States"/>
    <s v="Vancouver"/>
    <x v="4"/>
    <n v="98661"/>
    <x v="1"/>
    <s v="FUR-FU-10001935"/>
    <x v="0"/>
    <x v="5"/>
    <s v="3M Hangers With Command Adhesive"/>
    <x v="616"/>
    <n v="4"/>
    <n v="0"/>
    <n v="6.0680000000000014"/>
  </r>
  <r>
    <n v="650"/>
    <s v="CA-2013-160745"/>
    <x v="0"/>
    <x v="25"/>
    <d v="2013-12-17T00:00:00"/>
    <s v="Second Class"/>
    <s v="AR-10825"/>
    <s v="Anthony Rawles"/>
    <x v="1"/>
    <s v="United States"/>
    <s v="Vancouver"/>
    <x v="4"/>
    <n v="98661"/>
    <x v="1"/>
    <s v="TEC-PH-10003273"/>
    <x v="2"/>
    <x v="7"/>
    <s v="AT&amp;T TR1909W"/>
    <x v="214"/>
    <n v="3"/>
    <n v="0.2"/>
    <n v="22.678200000000018"/>
  </r>
  <r>
    <n v="651"/>
    <s v="CA-2013-160745"/>
    <x v="0"/>
    <x v="25"/>
    <d v="2013-12-17T00:00:00"/>
    <s v="Second Class"/>
    <s v="AR-10825"/>
    <s v="Anthony Rawles"/>
    <x v="1"/>
    <s v="United States"/>
    <s v="Vancouver"/>
    <x v="4"/>
    <n v="98661"/>
    <x v="1"/>
    <s v="TEC-AC-10001142"/>
    <x v="2"/>
    <x v="11"/>
    <s v="First Data FD10 PIN Pad"/>
    <x v="617"/>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s v="CA-2014-140844"/>
    <x v="3"/>
    <x v="249"/>
    <d v="2014-06-24T00:00:00"/>
    <s v="Standard Class"/>
    <s v="AR-10405"/>
    <s v="Allen Rosenblatt"/>
    <x v="1"/>
    <s v="United States"/>
    <s v="New York City"/>
    <x v="15"/>
    <n v="10035"/>
    <x v="3"/>
    <s v="OFF-PA-10003892"/>
    <x v="1"/>
    <x v="10"/>
    <s v="Xerox 1943"/>
    <x v="619"/>
    <n v="2"/>
    <n v="0"/>
    <n v="45.975399999999993"/>
  </r>
  <r>
    <n v="654"/>
    <s v="CA-2014-140844"/>
    <x v="3"/>
    <x v="249"/>
    <d v="2014-06-24T00:00:00"/>
    <s v="Standard Class"/>
    <s v="AR-10405"/>
    <s v="Allen Rosenblatt"/>
    <x v="1"/>
    <s v="United States"/>
    <s v="New York City"/>
    <x v="15"/>
    <n v="10035"/>
    <x v="3"/>
    <s v="TEC-AC-10001101"/>
    <x v="2"/>
    <x v="11"/>
    <s v="Sony 16GB Class 10 Micro SDHC R40 Memory Card"/>
    <x v="620"/>
    <n v="8"/>
    <n v="0"/>
    <n v="10.311999999999998"/>
  </r>
  <r>
    <n v="655"/>
    <s v="CA-2013-137239"/>
    <x v="0"/>
    <x v="250"/>
    <d v="2013-08-29T00:00:00"/>
    <s v="Standard Class"/>
    <s v="CR-12730"/>
    <s v="Craig Reiter"/>
    <x v="0"/>
    <s v="United States"/>
    <s v="Columbus"/>
    <x v="24"/>
    <n v="43229"/>
    <x v="3"/>
    <s v="OFF-AP-10002439"/>
    <x v="1"/>
    <x v="9"/>
    <s v="Tripp Lite Isotel 8 Ultra 8 Outlet Metal Surge"/>
    <x v="621"/>
    <n v="2"/>
    <n v="0.2"/>
    <n v="8.5163999999999938"/>
  </r>
  <r>
    <n v="656"/>
    <s v="CA-2013-137239"/>
    <x v="0"/>
    <x v="250"/>
    <d v="2013-08-29T00:00:00"/>
    <s v="Standard Class"/>
    <s v="CR-12730"/>
    <s v="Craig Reiter"/>
    <x v="0"/>
    <s v="United States"/>
    <s v="Columbus"/>
    <x v="24"/>
    <n v="43229"/>
    <x v="3"/>
    <s v="OFF-BI-10002827"/>
    <x v="1"/>
    <x v="8"/>
    <s v="Avery Durable Poly Binders"/>
    <x v="622"/>
    <n v="2"/>
    <n v="0.7"/>
    <n v="-2.6543999999999999"/>
  </r>
  <r>
    <n v="657"/>
    <s v="CA-2013-137239"/>
    <x v="0"/>
    <x v="250"/>
    <d v="2013-08-29T00:00:00"/>
    <s v="Standard Class"/>
    <s v="CR-12730"/>
    <s v="Craig Reiter"/>
    <x v="0"/>
    <s v="United States"/>
    <s v="Columbus"/>
    <x v="24"/>
    <n v="43229"/>
    <x v="3"/>
    <s v="OFF-EN-10002230"/>
    <x v="1"/>
    <x v="12"/>
    <s v="Airmail Envelopes"/>
    <x v="623"/>
    <n v="2"/>
    <n v="0.2"/>
    <n v="45.322199999999995"/>
  </r>
  <r>
    <n v="658"/>
    <s v="US-2013-156097"/>
    <x v="0"/>
    <x v="251"/>
    <d v="2013-09-20T00:00:00"/>
    <s v="Same Day"/>
    <s v="EH-14125"/>
    <s v="Eugene Hildebrand"/>
    <x v="2"/>
    <s v="United States"/>
    <s v="Aurora"/>
    <x v="10"/>
    <n v="60505"/>
    <x v="2"/>
    <s v="FUR-CH-10001215"/>
    <x v="0"/>
    <x v="1"/>
    <s v="Global Troy Executive Leather Low-Back Tilter"/>
    <x v="624"/>
    <n v="2"/>
    <n v="0.3"/>
    <n v="-50.098000000000013"/>
  </r>
  <r>
    <n v="659"/>
    <s v="US-2013-156097"/>
    <x v="0"/>
    <x v="251"/>
    <d v="2013-09-20T00:00:00"/>
    <s v="Same Day"/>
    <s v="EH-14125"/>
    <s v="Eugene Hildebrand"/>
    <x v="2"/>
    <s v="United States"/>
    <s v="Aurora"/>
    <x v="10"/>
    <n v="60505"/>
    <x v="2"/>
    <s v="OFF-BI-10004654"/>
    <x v="1"/>
    <x v="8"/>
    <s v="Avery Binding System Hidden Tab Executive Style Index Sets"/>
    <x v="625"/>
    <n v="2"/>
    <n v="0.8"/>
    <n v="-3.4619999999999997"/>
  </r>
  <r>
    <n v="660"/>
    <s v="CA-2012-146563"/>
    <x v="1"/>
    <x v="252"/>
    <d v="2012-08-28T00:00:00"/>
    <s v="Standard Class"/>
    <s v="CB-12025"/>
    <s v="Cassandra Brandow"/>
    <x v="0"/>
    <s v="United States"/>
    <s v="Arlington"/>
    <x v="5"/>
    <n v="76017"/>
    <x v="2"/>
    <s v="OFF-ST-10001490"/>
    <x v="1"/>
    <x v="4"/>
    <s v="Hot File 7-Pocket, Floor Stand"/>
    <x v="626"/>
    <n v="7"/>
    <n v="0.2"/>
    <n v="124.92899999999986"/>
  </r>
  <r>
    <n v="661"/>
    <s v="CA-2012-146563"/>
    <x v="1"/>
    <x v="252"/>
    <d v="2012-08-28T00:00:00"/>
    <s v="Standard Class"/>
    <s v="CB-12025"/>
    <s v="Cassandra Brandow"/>
    <x v="0"/>
    <s v="United States"/>
    <s v="Arlington"/>
    <x v="5"/>
    <n v="76017"/>
    <x v="2"/>
    <s v="OFF-ST-10001511"/>
    <x v="1"/>
    <x v="4"/>
    <s v="Space Solutions Commercial Steel Shelving"/>
    <x v="627"/>
    <n v="14"/>
    <n v="0.2"/>
    <n v="-135.7650000000001"/>
  </r>
  <r>
    <n v="662"/>
    <s v="CA-2012-146563"/>
    <x v="1"/>
    <x v="252"/>
    <d v="2012-08-28T00:00:00"/>
    <s v="Standard Class"/>
    <s v="CB-12025"/>
    <s v="Cassandra Brandow"/>
    <x v="0"/>
    <s v="United States"/>
    <s v="Arlington"/>
    <x v="5"/>
    <n v="76017"/>
    <x v="2"/>
    <s v="FUR-TA-10001768"/>
    <x v="0"/>
    <x v="3"/>
    <s v="Hon Racetrack Conference Tables"/>
    <x v="628"/>
    <n v="5"/>
    <n v="0.3"/>
    <n v="-118.12950000000006"/>
  </r>
  <r>
    <n v="663"/>
    <s v="CA-2012-146563"/>
    <x v="1"/>
    <x v="252"/>
    <d v="2012-08-28T00:00:00"/>
    <s v="Standard Class"/>
    <s v="CB-12025"/>
    <s v="Cassandra Brandow"/>
    <x v="0"/>
    <s v="United States"/>
    <s v="Arlington"/>
    <x v="5"/>
    <n v="76017"/>
    <x v="2"/>
    <s v="OFF-BI-10003981"/>
    <x v="1"/>
    <x v="8"/>
    <s v="Avery Durable Plastic 1&quot; Binders"/>
    <x v="629"/>
    <n v="3"/>
    <n v="0.8"/>
    <n v="-4.2222000000000008"/>
  </r>
  <r>
    <n v="664"/>
    <s v="CA-2013-123666"/>
    <x v="0"/>
    <x v="253"/>
    <d v="2013-03-31T00:00:00"/>
    <s v="Standard Class"/>
    <s v="SP-20545"/>
    <s v="Sibella Parks"/>
    <x v="1"/>
    <s v="United States"/>
    <s v="New York City"/>
    <x v="15"/>
    <n v="10011"/>
    <x v="3"/>
    <s v="OFF-ST-10001522"/>
    <x v="1"/>
    <x v="4"/>
    <s v="Gould Plastics 18-Pocket Panel Bin, 34w x 5-1/4d x 20-1/2h"/>
    <x v="630"/>
    <n v="5"/>
    <n v="0"/>
    <n v="18.397999999999968"/>
  </r>
  <r>
    <n v="665"/>
    <s v="CA-2013-143308"/>
    <x v="0"/>
    <x v="254"/>
    <d v="2013-11-05T00:00:00"/>
    <s v="Same Day"/>
    <s v="RC-19825"/>
    <s v="Roy Collins"/>
    <x v="0"/>
    <s v="United States"/>
    <s v="Louisville"/>
    <x v="0"/>
    <n v="40214"/>
    <x v="0"/>
    <s v="OFF-FA-10000621"/>
    <x v="1"/>
    <x v="13"/>
    <s v="OIC Colored Binder Clips, Assorted Sizes"/>
    <x v="631"/>
    <n v="3"/>
    <n v="0"/>
    <n v="5.2625999999999999"/>
  </r>
  <r>
    <n v="666"/>
    <s v="CA-2014-132682"/>
    <x v="3"/>
    <x v="110"/>
    <d v="2014-06-11T00:00:00"/>
    <s v="Second Class"/>
    <s v="TH-21235"/>
    <s v="Tiffany House"/>
    <x v="1"/>
    <s v="United States"/>
    <s v="Dallas"/>
    <x v="5"/>
    <n v="75081"/>
    <x v="2"/>
    <s v="OFF-SU-10004231"/>
    <x v="1"/>
    <x v="14"/>
    <s v="Acme Tagit Stainless Steel Antibacterial Scissors"/>
    <x v="632"/>
    <n v="3"/>
    <n v="0.2"/>
    <n v="2.0789999999999997"/>
  </r>
  <r>
    <n v="667"/>
    <s v="CA-2014-132682"/>
    <x v="3"/>
    <x v="110"/>
    <d v="2014-06-11T00:00:00"/>
    <s v="Second Class"/>
    <s v="TH-21235"/>
    <s v="Tiffany House"/>
    <x v="1"/>
    <s v="United States"/>
    <s v="Dallas"/>
    <x v="5"/>
    <n v="75081"/>
    <x v="2"/>
    <s v="OFF-PA-10000474"/>
    <x v="1"/>
    <x v="10"/>
    <s v="Staples"/>
    <x v="633"/>
    <n v="3"/>
    <n v="0.2"/>
    <n v="28.706399999999991"/>
  </r>
  <r>
    <n v="668"/>
    <s v="CA-2014-132682"/>
    <x v="3"/>
    <x v="110"/>
    <d v="2014-06-11T00:00:00"/>
    <s v="Second Class"/>
    <s v="TH-21235"/>
    <s v="Tiffany House"/>
    <x v="1"/>
    <s v="United States"/>
    <s v="Dallas"/>
    <x v="5"/>
    <n v="75081"/>
    <x v="2"/>
    <s v="TEC-PH-10004042"/>
    <x v="2"/>
    <x v="7"/>
    <s v="ClearOne Communications CHAT 70 OC Speaker Phone"/>
    <x v="634"/>
    <n v="3"/>
    <n v="0.2"/>
    <n v="28.618200000000002"/>
  </r>
  <r>
    <n v="669"/>
    <s v="CA-2011-156314"/>
    <x v="2"/>
    <x v="163"/>
    <d v="2011-12-26T00:00:00"/>
    <s v="First Class"/>
    <s v="RP-19390"/>
    <s v="Resi Pölking"/>
    <x v="0"/>
    <s v="United States"/>
    <s v="Cleveland"/>
    <x v="24"/>
    <n v="44105"/>
    <x v="3"/>
    <s v="FUR-FU-10003096"/>
    <x v="0"/>
    <x v="5"/>
    <s v="Master Giant Foot Doorstop, Safety Yellow"/>
    <x v="635"/>
    <n v="5"/>
    <n v="0.2"/>
    <n v="8.7285000000000004"/>
  </r>
  <r>
    <n v="670"/>
    <s v="US-2014-106663"/>
    <x v="3"/>
    <x v="255"/>
    <d v="2014-06-14T00:00:00"/>
    <s v="Standard Class"/>
    <s v="MO-17800"/>
    <s v="Meg O'Connel"/>
    <x v="2"/>
    <s v="United States"/>
    <s v="Chicago"/>
    <x v="10"/>
    <n v="60653"/>
    <x v="2"/>
    <s v="FUR-FU-10002759"/>
    <x v="0"/>
    <x v="5"/>
    <s v="12-1/2 Diameter Round Wall Clock"/>
    <x v="112"/>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x v="636"/>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s v="CA-2014-111178"/>
    <x v="3"/>
    <x v="140"/>
    <d v="2014-06-23T00:00:00"/>
    <s v="Standard Class"/>
    <s v="TD-20995"/>
    <s v="Tamara Dahlen"/>
    <x v="0"/>
    <s v="United States"/>
    <s v="Quincy"/>
    <x v="10"/>
    <n v="62301"/>
    <x v="2"/>
    <s v="OFF-AR-10001954"/>
    <x v="1"/>
    <x v="6"/>
    <s v="Newell 331"/>
    <x v="638"/>
    <n v="5"/>
    <n v="0.2"/>
    <n v="1.7115"/>
  </r>
  <r>
    <n v="674"/>
    <s v="CA-2014-130351"/>
    <x v="3"/>
    <x v="256"/>
    <d v="2014-12-09T00:00:00"/>
    <s v="First Class"/>
    <s v="RB-19570"/>
    <s v="Rob Beeghly"/>
    <x v="0"/>
    <s v="United States"/>
    <s v="Columbus"/>
    <x v="14"/>
    <n v="47201"/>
    <x v="2"/>
    <s v="OFF-AP-10004532"/>
    <x v="1"/>
    <x v="9"/>
    <s v="Kensington 6 Outlet Guardian Standard Surge Protector"/>
    <x v="639"/>
    <n v="3"/>
    <n v="0"/>
    <n v="16.588799999999999"/>
  </r>
  <r>
    <n v="675"/>
    <s v="CA-2014-130351"/>
    <x v="3"/>
    <x v="256"/>
    <d v="2014-12-09T00:00:00"/>
    <s v="First Class"/>
    <s v="RB-19570"/>
    <s v="Rob Beeghly"/>
    <x v="0"/>
    <s v="United States"/>
    <s v="Columbus"/>
    <x v="14"/>
    <n v="47201"/>
    <x v="2"/>
    <s v="OFF-PA-10002137"/>
    <x v="1"/>
    <x v="10"/>
    <s v="Southworth 100% Résumé Paper, 24lb."/>
    <x v="640"/>
    <n v="5"/>
    <n v="0"/>
    <n v="17.504999999999995"/>
  </r>
  <r>
    <n v="676"/>
    <s v="CA-2014-130351"/>
    <x v="3"/>
    <x v="256"/>
    <d v="2014-12-09T00:00:00"/>
    <s v="First Class"/>
    <s v="RB-19570"/>
    <s v="Rob Beeghly"/>
    <x v="0"/>
    <s v="United States"/>
    <s v="Columbus"/>
    <x v="14"/>
    <n v="47201"/>
    <x v="2"/>
    <s v="TEC-AC-10003832"/>
    <x v="2"/>
    <x v="11"/>
    <s v="Imation 16GB Mini TravelDrive USB 2.0 Flash Drive"/>
    <x v="641"/>
    <n v="3"/>
    <n v="0"/>
    <n v="40.749900000000004"/>
  </r>
  <r>
    <n v="677"/>
    <s v="US-2014-119438"/>
    <x v="3"/>
    <x v="257"/>
    <d v="2014-03-24T00:00:00"/>
    <s v="Standard Class"/>
    <s v="CD-11980"/>
    <s v="Carol Darley"/>
    <x v="0"/>
    <s v="United States"/>
    <s v="Tyler"/>
    <x v="5"/>
    <n v="75701"/>
    <x v="2"/>
    <s v="OFF-AP-10000804"/>
    <x v="1"/>
    <x v="9"/>
    <s v="Hoover Portapower Portable Vacuum"/>
    <x v="642"/>
    <n v="3"/>
    <n v="0.8"/>
    <n v="-7.3920000000000021"/>
  </r>
  <r>
    <n v="678"/>
    <s v="US-2014-119438"/>
    <x v="3"/>
    <x v="257"/>
    <d v="2014-03-24T00:00:00"/>
    <s v="Standard Class"/>
    <s v="CD-11980"/>
    <s v="Carol Darley"/>
    <x v="0"/>
    <s v="United States"/>
    <s v="Tyler"/>
    <x v="5"/>
    <n v="75701"/>
    <x v="2"/>
    <s v="TEC-AC-10003614"/>
    <x v="2"/>
    <x v="11"/>
    <s v="Verbatim 25 GB 6x Blu-ray Single Layer Recordable Disc, 10/Pack"/>
    <x v="643"/>
    <n v="3"/>
    <n v="0.2"/>
    <n v="4.5200999999999958"/>
  </r>
  <r>
    <n v="679"/>
    <s v="US-2014-119438"/>
    <x v="3"/>
    <x v="257"/>
    <d v="2014-03-24T00:00:00"/>
    <s v="Standard Class"/>
    <s v="CD-11980"/>
    <s v="Carol Darley"/>
    <x v="0"/>
    <s v="United States"/>
    <s v="Tyler"/>
    <x v="5"/>
    <n v="75701"/>
    <x v="2"/>
    <s v="FUR-FU-10003553"/>
    <x v="0"/>
    <x v="5"/>
    <s v="Howard Miller 13-1/2&quot; Diameter Rosebrook Wall Clock"/>
    <x v="644"/>
    <n v="3"/>
    <n v="0.6"/>
    <n v="-41.261999999999972"/>
  </r>
  <r>
    <n v="680"/>
    <s v="US-2014-119438"/>
    <x v="3"/>
    <x v="257"/>
    <d v="2014-03-24T00:00:00"/>
    <s v="Standard Class"/>
    <s v="CD-11980"/>
    <s v="Carol Darley"/>
    <x v="0"/>
    <s v="United States"/>
    <s v="Tyler"/>
    <x v="5"/>
    <n v="75701"/>
    <x v="2"/>
    <s v="OFF-BI-10004632"/>
    <x v="1"/>
    <x v="8"/>
    <s v="Ibico Hi-Tech Manual Binding System"/>
    <x v="645"/>
    <n v="3"/>
    <n v="0.8"/>
    <n v="-320.23950000000013"/>
  </r>
  <r>
    <n v="681"/>
    <s v="CA-2013-164511"/>
    <x v="0"/>
    <x v="258"/>
    <d v="2013-11-25T00:00:00"/>
    <s v="Standard Class"/>
    <s v="DJ-13630"/>
    <s v="Doug Jacobs"/>
    <x v="0"/>
    <s v="United States"/>
    <s v="New York City"/>
    <x v="15"/>
    <n v="10024"/>
    <x v="3"/>
    <s v="OFF-BI-10003305"/>
    <x v="1"/>
    <x v="8"/>
    <s v="Avery Hanging File Binders"/>
    <x v="646"/>
    <n v="3"/>
    <n v="0.2"/>
    <n v="4.6643999999999988"/>
  </r>
  <r>
    <n v="682"/>
    <s v="CA-2013-164511"/>
    <x v="0"/>
    <x v="258"/>
    <d v="2013-11-25T00:00:00"/>
    <s v="Standard Class"/>
    <s v="DJ-13630"/>
    <s v="Doug Jacobs"/>
    <x v="0"/>
    <s v="United States"/>
    <s v="New York City"/>
    <x v="15"/>
    <n v="10024"/>
    <x v="3"/>
    <s v="OFF-ST-10002583"/>
    <x v="1"/>
    <x v="4"/>
    <s v="Fellowes Neat Ideas Storage Cubes"/>
    <x v="647"/>
    <n v="2"/>
    <n v="0"/>
    <n v="2.598399999999998"/>
  </r>
  <r>
    <n v="683"/>
    <s v="CA-2013-164511"/>
    <x v="0"/>
    <x v="258"/>
    <d v="2013-11-25T00:00:00"/>
    <s v="Standard Class"/>
    <s v="DJ-13630"/>
    <s v="Doug Jacobs"/>
    <x v="0"/>
    <s v="United States"/>
    <s v="New York City"/>
    <x v="15"/>
    <n v="10024"/>
    <x v="3"/>
    <s v="OFF-ST-10004507"/>
    <x v="1"/>
    <x v="4"/>
    <s v="Advantus Rolling Storage Box"/>
    <x v="648"/>
    <n v="4"/>
    <n v="0"/>
    <n v="18.521999999999998"/>
  </r>
  <r>
    <n v="684"/>
    <s v="US-2014-168116"/>
    <x v="3"/>
    <x v="259"/>
    <d v="2014-11-05T00:00:00"/>
    <s v="Same Day"/>
    <s v="GT-14635"/>
    <s v="Grant Thornton"/>
    <x v="1"/>
    <s v="United States"/>
    <s v="Burlington"/>
    <x v="3"/>
    <n v="27217"/>
    <x v="0"/>
    <s v="TEC-MA-10004125"/>
    <x v="2"/>
    <x v="15"/>
    <s v="Cubify CubeX 3D Printer Triple Head Print"/>
    <x v="649"/>
    <n v="4"/>
    <n v="0.5"/>
    <n v="-3839.9903999999988"/>
  </r>
  <r>
    <n v="685"/>
    <s v="US-2014-168116"/>
    <x v="3"/>
    <x v="259"/>
    <d v="2014-11-05T00:00:00"/>
    <s v="Same Day"/>
    <s v="GT-14635"/>
    <s v="Grant Thornton"/>
    <x v="1"/>
    <s v="United States"/>
    <s v="Burlington"/>
    <x v="3"/>
    <n v="27217"/>
    <x v="0"/>
    <s v="OFF-AP-10002457"/>
    <x v="1"/>
    <x v="9"/>
    <s v="Eureka The Boss Plus 12-Amp Hard Box Upright Vacuum, Red"/>
    <x v="650"/>
    <n v="2"/>
    <n v="0.2"/>
    <n v="14.650999999999989"/>
  </r>
  <r>
    <n v="686"/>
    <s v="CA-2011-157784"/>
    <x v="2"/>
    <x v="260"/>
    <d v="2011-07-08T00:00:00"/>
    <s v="First Class"/>
    <s v="MC-17845"/>
    <s v="Michael Chen"/>
    <x v="0"/>
    <s v="United States"/>
    <s v="Jackson"/>
    <x v="35"/>
    <n v="39212"/>
    <x v="0"/>
    <s v="TEC-AC-10003911"/>
    <x v="2"/>
    <x v="11"/>
    <s v="NETGEAR AC1750 Dual Band Gigabit Smart WiFi Router"/>
    <x v="651"/>
    <n v="3"/>
    <n v="0"/>
    <n v="163.18979999999999"/>
  </r>
  <r>
    <n v="687"/>
    <s v="CA-2011-157784"/>
    <x v="2"/>
    <x v="260"/>
    <d v="2011-07-08T00:00:00"/>
    <s v="First Class"/>
    <s v="MC-17845"/>
    <s v="Michael Chen"/>
    <x v="0"/>
    <s v="United States"/>
    <s v="Jackson"/>
    <x v="35"/>
    <n v="39212"/>
    <x v="0"/>
    <s v="OFF-LA-10001934"/>
    <x v="1"/>
    <x v="2"/>
    <s v="Avery 516"/>
    <x v="2"/>
    <n v="2"/>
    <n v="0"/>
    <n v="6.8713999999999995"/>
  </r>
  <r>
    <n v="688"/>
    <s v="CA-2011-157784"/>
    <x v="2"/>
    <x v="260"/>
    <d v="2011-07-08T00:00:00"/>
    <s v="First Class"/>
    <s v="MC-17845"/>
    <s v="Michael Chen"/>
    <x v="0"/>
    <s v="United States"/>
    <s v="Jackson"/>
    <x v="35"/>
    <n v="39212"/>
    <x v="0"/>
    <s v="OFF-PA-10000304"/>
    <x v="1"/>
    <x v="10"/>
    <s v="Xerox 1995"/>
    <x v="541"/>
    <n v="3"/>
    <n v="0"/>
    <n v="9.3312000000000008"/>
  </r>
  <r>
    <n v="689"/>
    <s v="CA-2014-161480"/>
    <x v="3"/>
    <x v="53"/>
    <d v="2014-12-30T00:00:00"/>
    <s v="Standard Class"/>
    <s v="RA-19285"/>
    <s v="Ralph Arnett"/>
    <x v="0"/>
    <s v="United States"/>
    <s v="New York City"/>
    <x v="15"/>
    <n v="10035"/>
    <x v="3"/>
    <s v="FUR-BO-10004015"/>
    <x v="0"/>
    <x v="0"/>
    <s v="Bush Andora Bookcase, Maple/Graphite Gray Finish"/>
    <x v="652"/>
    <n v="2"/>
    <n v="0.2"/>
    <n v="4.7995999999999768"/>
  </r>
  <r>
    <n v="690"/>
    <s v="US-2011-117135"/>
    <x v="2"/>
    <x v="261"/>
    <d v="2011-06-23T00:00:00"/>
    <s v="Second Class"/>
    <s v="NP-18325"/>
    <s v="Naresj Patel"/>
    <x v="0"/>
    <s v="United States"/>
    <s v="Waynesboro"/>
    <x v="17"/>
    <n v="22980"/>
    <x v="0"/>
    <s v="FUR-FU-10004071"/>
    <x v="0"/>
    <x v="5"/>
    <s v="Luxo Professional Magnifying Clamp-On Fluorescent Lamps"/>
    <x v="653"/>
    <n v="1"/>
    <n v="0"/>
    <n v="14.561400000000006"/>
  </r>
  <r>
    <n v="691"/>
    <s v="US-2011-117135"/>
    <x v="2"/>
    <x v="261"/>
    <d v="2011-06-23T00:00:00"/>
    <s v="Second Class"/>
    <s v="NP-18325"/>
    <s v="Naresj Patel"/>
    <x v="0"/>
    <s v="United States"/>
    <s v="Waynesboro"/>
    <x v="17"/>
    <n v="22980"/>
    <x v="0"/>
    <s v="TEC-PH-10002033"/>
    <x v="2"/>
    <x v="7"/>
    <s v="Konftel 250 Conference phone - Charcoal black"/>
    <x v="654"/>
    <n v="1"/>
    <n v="0"/>
    <n v="74.053200000000004"/>
  </r>
  <r>
    <n v="692"/>
    <s v="US-2011-117135"/>
    <x v="2"/>
    <x v="261"/>
    <d v="2011-06-23T00:00:00"/>
    <s v="Second Class"/>
    <s v="NP-18325"/>
    <s v="Naresj Patel"/>
    <x v="0"/>
    <s v="United States"/>
    <s v="Waynesboro"/>
    <x v="17"/>
    <n v="22980"/>
    <x v="0"/>
    <s v="OFF-ST-10002444"/>
    <x v="1"/>
    <x v="4"/>
    <s v="Recycled Eldon Regeneration Jumbo File"/>
    <x v="655"/>
    <n v="3"/>
    <n v="0"/>
    <n v="10.315199999999999"/>
  </r>
  <r>
    <n v="693"/>
    <s v="CA-2012-131534"/>
    <x v="1"/>
    <x v="262"/>
    <d v="2012-04-02T00:00:00"/>
    <s v="Standard Class"/>
    <s v="AB-10165"/>
    <s v="Alan Barnes"/>
    <x v="0"/>
    <s v="United States"/>
    <s v="Los Angeles"/>
    <x v="1"/>
    <n v="90036"/>
    <x v="1"/>
    <s v="TEC-AC-10002253"/>
    <x v="2"/>
    <x v="11"/>
    <s v="Imation Bio 8GB USB Flash Drive Imation Corp"/>
    <x v="656"/>
    <n v="1"/>
    <n v="0"/>
    <n v="24.936000000000007"/>
  </r>
  <r>
    <n v="694"/>
    <s v="CA-2012-131534"/>
    <x v="1"/>
    <x v="262"/>
    <d v="2012-04-02T00:00:00"/>
    <s v="Standard Class"/>
    <s v="AB-10165"/>
    <s v="Alan Barnes"/>
    <x v="0"/>
    <s v="United States"/>
    <s v="Los Angeles"/>
    <x v="1"/>
    <n v="90036"/>
    <x v="1"/>
    <s v="OFF-PA-10000743"/>
    <x v="1"/>
    <x v="10"/>
    <s v="Xerox 1977"/>
    <x v="657"/>
    <n v="5"/>
    <n v="0"/>
    <n v="16.032"/>
  </r>
  <r>
    <n v="695"/>
    <s v="CA-2012-119291"/>
    <x v="1"/>
    <x v="263"/>
    <d v="2012-05-17T00:00:00"/>
    <s v="First Class"/>
    <s v="JO-15550"/>
    <s v="Jesus Ocampo"/>
    <x v="2"/>
    <s v="United States"/>
    <s v="Chester"/>
    <x v="9"/>
    <n v="19013"/>
    <x v="3"/>
    <s v="OFF-AR-10003373"/>
    <x v="1"/>
    <x v="6"/>
    <s v="Boston School Pro Electric Pencil Sharpener, 1670"/>
    <x v="658"/>
    <n v="8"/>
    <n v="0.2"/>
    <n v="17.34879999999999"/>
  </r>
  <r>
    <n v="696"/>
    <s v="CA-2012-119291"/>
    <x v="1"/>
    <x v="263"/>
    <d v="2012-05-17T00:00:00"/>
    <s v="First Class"/>
    <s v="JO-15550"/>
    <s v="Jesus Ocampo"/>
    <x v="2"/>
    <s v="United States"/>
    <s v="Chester"/>
    <x v="9"/>
    <n v="19013"/>
    <x v="3"/>
    <s v="OFF-LA-10002312"/>
    <x v="1"/>
    <x v="2"/>
    <s v="Avery 490"/>
    <x v="659"/>
    <n v="4"/>
    <n v="0.2"/>
    <n v="17.759999999999998"/>
  </r>
  <r>
    <n v="697"/>
    <s v="CA-2012-119291"/>
    <x v="1"/>
    <x v="263"/>
    <d v="2012-05-17T00:00:00"/>
    <s v="First Class"/>
    <s v="JO-15550"/>
    <s v="Jesus Ocampo"/>
    <x v="2"/>
    <s v="United States"/>
    <s v="Chester"/>
    <x v="9"/>
    <n v="19013"/>
    <x v="3"/>
    <s v="OFF-EN-10000927"/>
    <x v="1"/>
    <x v="12"/>
    <s v="Jet-Pak Recycled Peel 'N' Seal Padded Mailers"/>
    <x v="83"/>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s v="CA-2012-119291"/>
    <x v="1"/>
    <x v="263"/>
    <d v="2012-05-17T00:00:00"/>
    <s v="First Class"/>
    <s v="JO-15550"/>
    <s v="Jesus Ocampo"/>
    <x v="2"/>
    <s v="United States"/>
    <s v="Chester"/>
    <x v="9"/>
    <n v="19013"/>
    <x v="3"/>
    <s v="OFF-AR-10001118"/>
    <x v="1"/>
    <x v="6"/>
    <s v="Binney &amp; Smith Crayola Metallic Crayons, 16-Color Pack"/>
    <x v="661"/>
    <n v="1"/>
    <n v="0.2"/>
    <n v="0.8088000000000003"/>
  </r>
  <r>
    <n v="700"/>
    <s v="CA-2012-119291"/>
    <x v="1"/>
    <x v="263"/>
    <d v="2012-05-17T00:00:00"/>
    <s v="First Class"/>
    <s v="JO-15550"/>
    <s v="Jesus Ocampo"/>
    <x v="2"/>
    <s v="United States"/>
    <s v="Chester"/>
    <x v="9"/>
    <n v="19013"/>
    <x v="3"/>
    <s v="OFF-BI-10001575"/>
    <x v="1"/>
    <x v="8"/>
    <s v="GBC Linen Binding Covers"/>
    <x v="662"/>
    <n v="2"/>
    <n v="0.7"/>
    <n v="-13.6312"/>
  </r>
  <r>
    <n v="701"/>
    <s v="CA-2012-119291"/>
    <x v="1"/>
    <x v="263"/>
    <d v="2012-05-17T00:00:00"/>
    <s v="First Class"/>
    <s v="JO-15550"/>
    <s v="Jesus Ocampo"/>
    <x v="2"/>
    <s v="United States"/>
    <s v="Chester"/>
    <x v="9"/>
    <n v="19013"/>
    <x v="3"/>
    <s v="OFF-BI-10001982"/>
    <x v="1"/>
    <x v="8"/>
    <s v="Wilson Jones Custom Binder Spines &amp; Labels"/>
    <x v="322"/>
    <n v="3"/>
    <n v="0.7"/>
    <n v="-3.4271999999999991"/>
  </r>
  <r>
    <n v="702"/>
    <s v="CA-2014-114552"/>
    <x v="3"/>
    <x v="264"/>
    <d v="2014-09-09T00:00:00"/>
    <s v="Standard Class"/>
    <s v="Dl-13600"/>
    <s v="Dorris liebe"/>
    <x v="1"/>
    <s v="United States"/>
    <s v="Cleveland"/>
    <x v="24"/>
    <n v="44105"/>
    <x v="3"/>
    <s v="FUR-FU-10002960"/>
    <x v="0"/>
    <x v="5"/>
    <s v="Eldon 200 Class Desk Accessories, Burgundy"/>
    <x v="663"/>
    <n v="3"/>
    <n v="0.2"/>
    <n v="4.1448"/>
  </r>
  <r>
    <n v="703"/>
    <s v="CA-2013-163755"/>
    <x v="0"/>
    <x v="254"/>
    <d v="2013-11-09T00:00:00"/>
    <s v="Second Class"/>
    <s v="AS-10285"/>
    <s v="Alejandro Savely"/>
    <x v="1"/>
    <s v="United States"/>
    <s v="Seattle"/>
    <x v="4"/>
    <n v="98103"/>
    <x v="1"/>
    <s v="FUR-FU-10003394"/>
    <x v="0"/>
    <x v="5"/>
    <s v="Tenex &quot;The Solids&quot; Textured Chair Mats"/>
    <x v="664"/>
    <n v="3"/>
    <n v="0"/>
    <n v="35.679599999999979"/>
  </r>
  <r>
    <n v="704"/>
    <s v="CA-2012-142027"/>
    <x v="1"/>
    <x v="265"/>
    <d v="2012-04-14T00:00:00"/>
    <s v="Standard Class"/>
    <s v="JK-15370"/>
    <s v="Jay Kimmel"/>
    <x v="0"/>
    <s v="United States"/>
    <s v="Long Beach"/>
    <x v="1"/>
    <n v="90805"/>
    <x v="1"/>
    <s v="FUR-TA-10002774"/>
    <x v="0"/>
    <x v="3"/>
    <s v="Laminate Occasional Tables"/>
    <x v="665"/>
    <n v="3"/>
    <n v="0.2"/>
    <n v="-13.871700000000047"/>
  </r>
  <r>
    <n v="705"/>
    <s v="CA-2011-138527"/>
    <x v="2"/>
    <x v="171"/>
    <d v="2011-09-17T00:00:00"/>
    <s v="Standard Class"/>
    <s v="BN-11470"/>
    <s v="Brad Norvell"/>
    <x v="1"/>
    <s v="United States"/>
    <s v="Cary"/>
    <x v="3"/>
    <n v="27511"/>
    <x v="0"/>
    <s v="OFF-PA-10001800"/>
    <x v="1"/>
    <x v="10"/>
    <s v="Xerox 220"/>
    <x v="563"/>
    <n v="2"/>
    <n v="0.2"/>
    <n v="3.6288"/>
  </r>
  <r>
    <n v="706"/>
    <s v="CA-2011-138527"/>
    <x v="2"/>
    <x v="171"/>
    <d v="2011-09-17T00:00:00"/>
    <s v="Standard Class"/>
    <s v="BN-11470"/>
    <s v="Brad Norvell"/>
    <x v="1"/>
    <s v="United States"/>
    <s v="Cary"/>
    <x v="3"/>
    <n v="27511"/>
    <x v="0"/>
    <s v="OFF-AP-10001469"/>
    <x v="1"/>
    <x v="9"/>
    <s v="Fellowes 8 Outlet Superior Workstation Surge Protector"/>
    <x v="666"/>
    <n v="5"/>
    <n v="0.2"/>
    <n v="18.769499999999987"/>
  </r>
  <r>
    <n v="707"/>
    <s v="CA-2011-138527"/>
    <x v="2"/>
    <x v="171"/>
    <d v="2011-09-17T00:00:00"/>
    <s v="Standard Class"/>
    <s v="BN-11470"/>
    <s v="Brad Norvell"/>
    <x v="1"/>
    <s v="United States"/>
    <s v="Cary"/>
    <x v="3"/>
    <n v="27511"/>
    <x v="0"/>
    <s v="TEC-AC-10002399"/>
    <x v="2"/>
    <x v="11"/>
    <s v="SanDisk Cruzer 32 GB USB Flash Drive"/>
    <x v="667"/>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x v="668"/>
    <n v="4"/>
    <n v="0"/>
    <n v="52.78240000000001"/>
  </r>
  <r>
    <n v="709"/>
    <s v="CA-2011-112158"/>
    <x v="2"/>
    <x v="266"/>
    <d v="2011-12-04T00:00:00"/>
    <s v="First Class"/>
    <s v="DP-13165"/>
    <s v="David Philippe"/>
    <x v="0"/>
    <s v="United States"/>
    <s v="New York City"/>
    <x v="15"/>
    <n v="10035"/>
    <x v="3"/>
    <s v="FUR-BO-10003272"/>
    <x v="0"/>
    <x v="0"/>
    <s v="O'Sullivan Living Dimensions 5-Shelf Bookcases"/>
    <x v="669"/>
    <n v="5"/>
    <n v="0.2"/>
    <n v="-110.49000000000007"/>
  </r>
  <r>
    <n v="710"/>
    <s v="CA-2011-112158"/>
    <x v="2"/>
    <x v="266"/>
    <d v="2011-12-04T00:00:00"/>
    <s v="First Class"/>
    <s v="DP-13165"/>
    <s v="David Philippe"/>
    <x v="0"/>
    <s v="United States"/>
    <s v="New York City"/>
    <x v="15"/>
    <n v="10035"/>
    <x v="3"/>
    <s v="OFF-BI-10000050"/>
    <x v="1"/>
    <x v="8"/>
    <s v="Angle-D Binders with Locking Rings, Label Holders"/>
    <x v="670"/>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s v="CA-2014-146136"/>
    <x v="3"/>
    <x v="213"/>
    <d v="2014-09-08T00:00:00"/>
    <s v="Standard Class"/>
    <s v="AP-10915"/>
    <s v="Arthur Prichep"/>
    <x v="0"/>
    <s v="United States"/>
    <s v="Palm Coast"/>
    <x v="2"/>
    <n v="32137"/>
    <x v="0"/>
    <s v="OFF-EN-10001219"/>
    <x v="1"/>
    <x v="12"/>
    <s v="#10- 4 1/8&quot; x 9 1/2&quot; Security-Tint Envelopes"/>
    <x v="671"/>
    <n v="4"/>
    <n v="0.2"/>
    <n v="8.8623999999999992"/>
  </r>
  <r>
    <n v="713"/>
    <s v="US-2014-100048"/>
    <x v="3"/>
    <x v="240"/>
    <d v="2014-05-25T00:00:00"/>
    <s v="Standard Class"/>
    <s v="RS-19765"/>
    <s v="Roland Schwarz"/>
    <x v="1"/>
    <s v="United States"/>
    <s v="Mount Vernon"/>
    <x v="15"/>
    <n v="10550"/>
    <x v="3"/>
    <s v="OFF-AP-10001154"/>
    <x v="1"/>
    <x v="9"/>
    <s v="Bionaire Personal Warm Mist Humidifier/Vaporizer"/>
    <x v="672"/>
    <n v="6"/>
    <n v="0"/>
    <n v="109.72260000000001"/>
  </r>
  <r>
    <n v="714"/>
    <s v="US-2014-100048"/>
    <x v="3"/>
    <x v="240"/>
    <d v="2014-05-25T00:00:00"/>
    <s v="Standard Class"/>
    <s v="RS-19765"/>
    <s v="Roland Schwarz"/>
    <x v="1"/>
    <s v="United States"/>
    <s v="Mount Vernon"/>
    <x v="15"/>
    <n v="10550"/>
    <x v="3"/>
    <s v="TEC-PH-10003012"/>
    <x v="2"/>
    <x v="7"/>
    <s v="Nortel Meridian M3904 Professional Digital phone"/>
    <x v="673"/>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x v="674"/>
    <n v="3"/>
    <n v="0"/>
    <n v="113.98860000000001"/>
  </r>
  <r>
    <n v="716"/>
    <s v="CA-2011-153150"/>
    <x v="2"/>
    <x v="268"/>
    <d v="2011-07-06T00:00:00"/>
    <s v="Second Class"/>
    <s v="Dl-13600"/>
    <s v="Dorris liebe"/>
    <x v="1"/>
    <s v="United States"/>
    <s v="Seattle"/>
    <x v="4"/>
    <n v="98105"/>
    <x v="1"/>
    <s v="OFF-BI-10003355"/>
    <x v="1"/>
    <x v="8"/>
    <s v="Cardinal Holdit Business Card Pockets"/>
    <x v="548"/>
    <n v="5"/>
    <n v="0.2"/>
    <n v="6.9719999999999995"/>
  </r>
  <r>
    <n v="717"/>
    <s v="CA-2011-130092"/>
    <x v="2"/>
    <x v="269"/>
    <d v="2011-01-15T00:00:00"/>
    <s v="First Class"/>
    <s v="SV-20365"/>
    <s v="Seth Vernon"/>
    <x v="0"/>
    <s v="United States"/>
    <s v="Dover"/>
    <x v="13"/>
    <n v="19901"/>
    <x v="3"/>
    <s v="FUR-FU-10000010"/>
    <x v="0"/>
    <x v="5"/>
    <s v="DAX Value U-Channel Document Frames, Easel Back"/>
    <x v="587"/>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x v="675"/>
    <n v="3"/>
    <n v="0.2"/>
    <n v="24.475800000000007"/>
  </r>
  <r>
    <n v="719"/>
    <s v="CA-2011-104472"/>
    <x v="2"/>
    <x v="270"/>
    <d v="2011-06-07T00:00:00"/>
    <s v="Standard Class"/>
    <s v="CK-12325"/>
    <s v="Christine Kargatis"/>
    <x v="2"/>
    <s v="United States"/>
    <s v="Orem"/>
    <x v="7"/>
    <n v="84057"/>
    <x v="1"/>
    <s v="OFF-BI-10001658"/>
    <x v="1"/>
    <x v="8"/>
    <s v="GBC Standard Therm-A-Bind Covers"/>
    <x v="676"/>
    <n v="3"/>
    <n v="0.2"/>
    <n v="19.4376"/>
  </r>
  <r>
    <n v="720"/>
    <s v="CA-2011-104472"/>
    <x v="2"/>
    <x v="270"/>
    <d v="2011-06-07T00:00:00"/>
    <s v="Standard Class"/>
    <s v="CK-12325"/>
    <s v="Christine Kargatis"/>
    <x v="2"/>
    <s v="United States"/>
    <s v="Orem"/>
    <x v="7"/>
    <n v="84057"/>
    <x v="1"/>
    <s v="FUR-FU-10000246"/>
    <x v="0"/>
    <x v="5"/>
    <s v="Aluminum Document Frame"/>
    <x v="677"/>
    <n v="6"/>
    <n v="0"/>
    <n v="21.995999999999992"/>
  </r>
  <r>
    <n v="721"/>
    <s v="CA-2013-112942"/>
    <x v="0"/>
    <x v="271"/>
    <d v="2013-02-18T00:00:00"/>
    <s v="Standard Class"/>
    <s v="RD-19810"/>
    <s v="Ross DeVincentis"/>
    <x v="2"/>
    <s v="United States"/>
    <s v="Los Angeles"/>
    <x v="1"/>
    <n v="90045"/>
    <x v="1"/>
    <s v="OFF-PA-10004092"/>
    <x v="1"/>
    <x v="10"/>
    <s v="Tops Green Bar Computer Printout Paper"/>
    <x v="678"/>
    <n v="3"/>
    <n v="0"/>
    <n v="73.41"/>
  </r>
  <r>
    <n v="722"/>
    <s v="CA-2013-142335"/>
    <x v="0"/>
    <x v="272"/>
    <d v="2013-12-20T00:00:00"/>
    <s v="Standard Class"/>
    <s v="MP-17965"/>
    <s v="Michael Paige"/>
    <x v="1"/>
    <s v="United States"/>
    <s v="Detroit"/>
    <x v="12"/>
    <n v="48205"/>
    <x v="2"/>
    <s v="FUR-TA-10000198"/>
    <x v="0"/>
    <x v="3"/>
    <s v="Chromcraft Bull-Nose Wood Oval Conference Tables &amp; Bases"/>
    <x v="679"/>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s v="CA-2011-117429"/>
    <x v="2"/>
    <x v="273"/>
    <d v="2011-10-13T00:00:00"/>
    <s v="Standard Class"/>
    <s v="MR-17545"/>
    <s v="Mathew Reese"/>
    <x v="2"/>
    <s v="United States"/>
    <s v="Philadelphia"/>
    <x v="9"/>
    <n v="19140"/>
    <x v="3"/>
    <s v="FUR-FU-10000222"/>
    <x v="0"/>
    <x v="5"/>
    <s v="Seth Thomas 16&quot; Steel Case Clock"/>
    <x v="681"/>
    <n v="5"/>
    <n v="0.2"/>
    <n v="21.112000000000002"/>
  </r>
  <r>
    <n v="725"/>
    <s v="CA-2013-114713"/>
    <x v="0"/>
    <x v="274"/>
    <d v="2013-07-13T00:00:00"/>
    <s v="Standard Class"/>
    <s v="SC-20695"/>
    <s v="Steve Chapman"/>
    <x v="1"/>
    <s v="United States"/>
    <s v="Hialeah"/>
    <x v="2"/>
    <n v="33012"/>
    <x v="0"/>
    <s v="OFF-SU-10004664"/>
    <x v="1"/>
    <x v="14"/>
    <s v="Acme Softgrip Scissors"/>
    <x v="682"/>
    <n v="7"/>
    <n v="0.2"/>
    <n v="5.1281999999999996"/>
  </r>
  <r>
    <n v="726"/>
    <s v="CA-2014-144113"/>
    <x v="3"/>
    <x v="118"/>
    <d v="2014-09-21T00:00:00"/>
    <s v="Standard Class"/>
    <s v="JF-15355"/>
    <s v="Jay Fein"/>
    <x v="0"/>
    <s v="United States"/>
    <s v="Austin"/>
    <x v="5"/>
    <n v="78745"/>
    <x v="2"/>
    <s v="OFF-EN-10001141"/>
    <x v="1"/>
    <x v="12"/>
    <s v="Manila Recycled Extra-Heavyweight Clasp Envelopes, 6&quot; x 9&quot;"/>
    <x v="683"/>
    <n v="2"/>
    <n v="0.2"/>
    <n v="6.3684000000000003"/>
  </r>
  <r>
    <n v="727"/>
    <s v="CA-2014-144113"/>
    <x v="3"/>
    <x v="118"/>
    <d v="2014-09-21T00:00:00"/>
    <s v="Standard Class"/>
    <s v="JF-15355"/>
    <s v="Jay Fein"/>
    <x v="0"/>
    <s v="United States"/>
    <s v="Austin"/>
    <x v="5"/>
    <n v="78745"/>
    <x v="2"/>
    <s v="TEC-PH-10002170"/>
    <x v="2"/>
    <x v="7"/>
    <s v="ClearSounds CSC500 Amplified Spirit Phone Corded phone"/>
    <x v="684"/>
    <n v="1"/>
    <n v="0.2"/>
    <n v="5.5992000000000015"/>
  </r>
  <r>
    <n v="728"/>
    <s v="US-2013-150861"/>
    <x v="0"/>
    <x v="275"/>
    <d v="2013-12-07T00:00:00"/>
    <s v="First Class"/>
    <s v="EG-13900"/>
    <s v="Emily Grady"/>
    <x v="0"/>
    <s v="United States"/>
    <s v="Oceanside"/>
    <x v="15"/>
    <n v="11572"/>
    <x v="3"/>
    <s v="OFF-PA-10001954"/>
    <x v="1"/>
    <x v="10"/>
    <s v="Xerox 1964"/>
    <x v="685"/>
    <n v="8"/>
    <n v="0"/>
    <n v="84.051199999999994"/>
  </r>
  <r>
    <n v="729"/>
    <s v="US-2013-150861"/>
    <x v="0"/>
    <x v="275"/>
    <d v="2013-12-07T00:00:00"/>
    <s v="First Class"/>
    <s v="EG-13900"/>
    <s v="Emily Grady"/>
    <x v="0"/>
    <s v="United States"/>
    <s v="Oceanside"/>
    <x v="15"/>
    <n v="11572"/>
    <x v="3"/>
    <s v="FUR-TA-10002228"/>
    <x v="0"/>
    <x v="3"/>
    <s v="Bevis Traditional Conference Table Top, Plinth Base"/>
    <x v="686"/>
    <n v="2"/>
    <n v="0.4"/>
    <n v="-153.34560000000005"/>
  </r>
  <r>
    <n v="730"/>
    <s v="US-2013-150861"/>
    <x v="0"/>
    <x v="275"/>
    <d v="2013-12-07T00:00:00"/>
    <s v="First Class"/>
    <s v="EG-13900"/>
    <s v="Emily Grady"/>
    <x v="0"/>
    <s v="United States"/>
    <s v="Oceanside"/>
    <x v="15"/>
    <n v="11572"/>
    <x v="3"/>
    <s v="OFF-ST-10004634"/>
    <x v="1"/>
    <x v="4"/>
    <s v="Personal Folder Holder, Ebony"/>
    <x v="687"/>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s v="US-2013-150861"/>
    <x v="0"/>
    <x v="275"/>
    <d v="2013-12-07T00:00:00"/>
    <s v="First Class"/>
    <s v="EG-13900"/>
    <s v="Emily Grady"/>
    <x v="0"/>
    <s v="United States"/>
    <s v="Oceanside"/>
    <x v="15"/>
    <n v="11572"/>
    <x v="3"/>
    <s v="OFF-LA-10001317"/>
    <x v="1"/>
    <x v="2"/>
    <s v="Avery 520"/>
    <x v="689"/>
    <n v="2"/>
    <n v="0"/>
    <n v="3.024"/>
  </r>
  <r>
    <n v="733"/>
    <s v="CA-2014-131954"/>
    <x v="3"/>
    <x v="276"/>
    <d v="2014-01-26T00:00:00"/>
    <s v="Standard Class"/>
    <s v="DS-13030"/>
    <s v="Darrin Sayre"/>
    <x v="2"/>
    <s v="United States"/>
    <s v="Seattle"/>
    <x v="4"/>
    <n v="98115"/>
    <x v="1"/>
    <s v="OFF-ST-10000736"/>
    <x v="1"/>
    <x v="4"/>
    <s v="Carina Double Wide Media Storage Towers in Natural &amp; Black"/>
    <x v="423"/>
    <n v="3"/>
    <n v="0"/>
    <n v="9.7175999999999902"/>
  </r>
  <r>
    <n v="734"/>
    <s v="CA-2014-131954"/>
    <x v="3"/>
    <x v="276"/>
    <d v="2014-01-26T00:00:00"/>
    <s v="Standard Class"/>
    <s v="DS-13030"/>
    <s v="Darrin Sayre"/>
    <x v="2"/>
    <s v="United States"/>
    <s v="Seattle"/>
    <x v="4"/>
    <n v="98115"/>
    <x v="1"/>
    <s v="TEC-AC-10003610"/>
    <x v="2"/>
    <x v="11"/>
    <s v="Logitech Illuminated - Keyboard"/>
    <x v="690"/>
    <n v="3"/>
    <n v="0"/>
    <n v="86.385600000000011"/>
  </r>
  <r>
    <n v="735"/>
    <s v="CA-2014-131954"/>
    <x v="3"/>
    <x v="276"/>
    <d v="2014-01-26T00:00:00"/>
    <s v="Standard Class"/>
    <s v="DS-13030"/>
    <s v="Darrin Sayre"/>
    <x v="2"/>
    <s v="United States"/>
    <s v="Seattle"/>
    <x v="4"/>
    <n v="98115"/>
    <x v="1"/>
    <s v="OFF-BI-10003982"/>
    <x v="1"/>
    <x v="8"/>
    <s v="Wilson Jones Century Plastic Molded Ring Binders"/>
    <x v="691"/>
    <n v="6"/>
    <n v="0.2"/>
    <n v="33.647399999999998"/>
  </r>
  <r>
    <n v="736"/>
    <s v="CA-2014-131954"/>
    <x v="3"/>
    <x v="276"/>
    <d v="2014-01-26T00:00:00"/>
    <s v="Standard Class"/>
    <s v="DS-13030"/>
    <s v="Darrin Sayre"/>
    <x v="2"/>
    <s v="United States"/>
    <s v="Seattle"/>
    <x v="4"/>
    <n v="98115"/>
    <x v="1"/>
    <s v="OFF-BI-10003291"/>
    <x v="1"/>
    <x v="8"/>
    <s v="Wilson Jones Leather-Like Binders with DublLock Round Rings"/>
    <x v="692"/>
    <n v="4"/>
    <n v="0.2"/>
    <n v="9.4283999999999963"/>
  </r>
  <r>
    <n v="737"/>
    <s v="CA-2014-131954"/>
    <x v="3"/>
    <x v="276"/>
    <d v="2014-01-26T00:00:00"/>
    <s v="Standard Class"/>
    <s v="DS-13030"/>
    <s v="Darrin Sayre"/>
    <x v="2"/>
    <s v="United States"/>
    <s v="Seattle"/>
    <x v="4"/>
    <n v="98115"/>
    <x v="1"/>
    <s v="FUR-BO-10001619"/>
    <x v="0"/>
    <x v="0"/>
    <s v="O'Sullivan Cherrywood Estates Traditional Bookcase"/>
    <x v="693"/>
    <n v="1"/>
    <n v="0"/>
    <n v="18.695599999999999"/>
  </r>
  <r>
    <n v="738"/>
    <s v="CA-2014-131954"/>
    <x v="3"/>
    <x v="276"/>
    <d v="2014-01-26T00:00:00"/>
    <s v="Standard Class"/>
    <s v="DS-13030"/>
    <s v="Darrin Sayre"/>
    <x v="2"/>
    <s v="United States"/>
    <s v="Seattle"/>
    <x v="4"/>
    <n v="98115"/>
    <x v="1"/>
    <s v="OFF-BI-10000138"/>
    <x v="1"/>
    <x v="8"/>
    <s v="Acco Translucent Poly Ring Binders"/>
    <x v="694"/>
    <n v="5"/>
    <n v="0.2"/>
    <n v="6.5519999999999996"/>
  </r>
  <r>
    <n v="739"/>
    <s v="CA-2011-132500"/>
    <x v="2"/>
    <x v="78"/>
    <d v="2011-09-12T00:00:00"/>
    <s v="Standard Class"/>
    <s v="GZ-14470"/>
    <s v="Gary Zandusky"/>
    <x v="0"/>
    <s v="United States"/>
    <s v="San Francisco"/>
    <x v="1"/>
    <n v="94110"/>
    <x v="1"/>
    <s v="TEC-AC-10001383"/>
    <x v="2"/>
    <x v="11"/>
    <s v="Logitech Wireless Touch Keyboard K400"/>
    <x v="695"/>
    <n v="2"/>
    <n v="0"/>
    <n v="8.4965999999999937"/>
  </r>
  <r>
    <n v="740"/>
    <s v="CA-2011-112326"/>
    <x v="2"/>
    <x v="277"/>
    <d v="2011-01-09T00:00:00"/>
    <s v="Standard Class"/>
    <s v="PO-19195"/>
    <s v="Phillina Ober"/>
    <x v="2"/>
    <s v="United States"/>
    <s v="Naperville"/>
    <x v="10"/>
    <n v="60540"/>
    <x v="2"/>
    <s v="OFF-LA-10003223"/>
    <x v="1"/>
    <x v="2"/>
    <s v="Avery 508"/>
    <x v="696"/>
    <n v="3"/>
    <n v="0.2"/>
    <n v="4.2716999999999992"/>
  </r>
  <r>
    <n v="741"/>
    <s v="CA-2011-112326"/>
    <x v="2"/>
    <x v="277"/>
    <d v="2011-01-09T00:00:00"/>
    <s v="Standard Class"/>
    <s v="PO-19195"/>
    <s v="Phillina Ober"/>
    <x v="2"/>
    <s v="United States"/>
    <s v="Naperville"/>
    <x v="10"/>
    <n v="60540"/>
    <x v="2"/>
    <s v="OFF-ST-10002743"/>
    <x v="1"/>
    <x v="4"/>
    <s v="SAFCO Boltless Steel Shelving"/>
    <x v="697"/>
    <n v="3"/>
    <n v="0.2"/>
    <n v="-64.774800000000013"/>
  </r>
  <r>
    <n v="742"/>
    <s v="CA-2011-112326"/>
    <x v="2"/>
    <x v="277"/>
    <d v="2011-01-09T00:00:00"/>
    <s v="Standard Class"/>
    <s v="PO-19195"/>
    <s v="Phillina Ober"/>
    <x v="2"/>
    <s v="United States"/>
    <s v="Naperville"/>
    <x v="10"/>
    <n v="60540"/>
    <x v="2"/>
    <s v="OFF-BI-10004094"/>
    <x v="1"/>
    <x v="8"/>
    <s v="GBC Standard Plastic Binding Systems Combs"/>
    <x v="698"/>
    <n v="2"/>
    <n v="0.8"/>
    <n v="-5.4870000000000001"/>
  </r>
  <r>
    <n v="743"/>
    <s v="US-2013-146710"/>
    <x v="0"/>
    <x v="278"/>
    <d v="2013-09-02T00:00:00"/>
    <s v="Standard Class"/>
    <s v="SS-20875"/>
    <s v="Sung Shariari"/>
    <x v="0"/>
    <s v="United States"/>
    <s v="Dallas"/>
    <x v="5"/>
    <n v="75220"/>
    <x v="2"/>
    <s v="OFF-SU-10004498"/>
    <x v="1"/>
    <x v="14"/>
    <s v="Martin-Yale Premier Letter Opener"/>
    <x v="699"/>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x v="700"/>
    <n v="1"/>
    <n v="0.2"/>
    <n v="1.1465999999999998"/>
  </r>
  <r>
    <n v="745"/>
    <s v="US-2013-146710"/>
    <x v="0"/>
    <x v="278"/>
    <d v="2013-09-02T00:00:00"/>
    <s v="Standard Class"/>
    <s v="SS-20875"/>
    <s v="Sung Shariari"/>
    <x v="0"/>
    <s v="United States"/>
    <s v="Dallas"/>
    <x v="5"/>
    <n v="75220"/>
    <x v="2"/>
    <s v="OFF-PA-10004971"/>
    <x v="1"/>
    <x v="10"/>
    <s v="Xerox 196"/>
    <x v="701"/>
    <n v="1"/>
    <n v="0.2"/>
    <n v="1.6762000000000001"/>
  </r>
  <r>
    <n v="746"/>
    <s v="US-2013-146710"/>
    <x v="0"/>
    <x v="278"/>
    <d v="2013-09-02T00:00:00"/>
    <s v="Standard Class"/>
    <s v="SS-20875"/>
    <s v="Sung Shariari"/>
    <x v="0"/>
    <s v="United States"/>
    <s v="Dallas"/>
    <x v="5"/>
    <n v="75220"/>
    <x v="2"/>
    <s v="OFF-SU-10004261"/>
    <x v="1"/>
    <x v="14"/>
    <s v="Fiskars 8&quot; Scissors, 2/Pack"/>
    <x v="702"/>
    <n v="4"/>
    <n v="0.2"/>
    <n v="6.2063999999999897"/>
  </r>
  <r>
    <n v="747"/>
    <s v="CA-2011-124429"/>
    <x v="2"/>
    <x v="279"/>
    <d v="2011-05-27T00:00:00"/>
    <s v="Same Day"/>
    <s v="MH-17785"/>
    <s v="Maya Herman"/>
    <x v="1"/>
    <s v="United States"/>
    <s v="San Diego"/>
    <x v="1"/>
    <n v="92105"/>
    <x v="1"/>
    <s v="FUR-TA-10002607"/>
    <x v="0"/>
    <x v="3"/>
    <s v="KI Conference Tables"/>
    <x v="703"/>
    <n v="10"/>
    <n v="0.2"/>
    <n v="-28.355999999999952"/>
  </r>
  <r>
    <n v="748"/>
    <s v="CA-2011-124429"/>
    <x v="2"/>
    <x v="279"/>
    <d v="2011-05-27T00:00:00"/>
    <s v="Same Day"/>
    <s v="MH-17785"/>
    <s v="Maya Herman"/>
    <x v="1"/>
    <s v="United States"/>
    <s v="San Diego"/>
    <x v="1"/>
    <n v="92105"/>
    <x v="1"/>
    <s v="OFF-ST-10001809"/>
    <x v="1"/>
    <x v="4"/>
    <s v="Fellowes Officeware Wire Shelving"/>
    <x v="704"/>
    <n v="4"/>
    <n v="0"/>
    <n v="7.1863999999999919"/>
  </r>
  <r>
    <n v="749"/>
    <s v="CA-2013-150889"/>
    <x v="0"/>
    <x v="231"/>
    <d v="2013-03-23T00:00:00"/>
    <s v="Second Class"/>
    <s v="PB-19105"/>
    <s v="Peter Bühler"/>
    <x v="0"/>
    <s v="United States"/>
    <s v="Evanston"/>
    <x v="10"/>
    <n v="60201"/>
    <x v="2"/>
    <s v="TEC-PH-10000004"/>
    <x v="2"/>
    <x v="7"/>
    <s v="Belkin iPhone and iPad Lightning Cable"/>
    <x v="705"/>
    <n v="1"/>
    <n v="0.2"/>
    <n v="0.89939999999999909"/>
  </r>
  <r>
    <n v="750"/>
    <s v="CA-2014-126074"/>
    <x v="3"/>
    <x v="280"/>
    <d v="2014-10-07T00:00:00"/>
    <s v="Standard Class"/>
    <s v="RF-19735"/>
    <s v="Roland Fjeld"/>
    <x v="0"/>
    <s v="United States"/>
    <s v="Trenton"/>
    <x v="12"/>
    <n v="48183"/>
    <x v="2"/>
    <s v="OFF-BI-10003638"/>
    <x v="1"/>
    <x v="8"/>
    <s v="GBC Durable Plastic Covers"/>
    <x v="706"/>
    <n v="3"/>
    <n v="0"/>
    <n v="26.702999999999999"/>
  </r>
  <r>
    <n v="751"/>
    <s v="CA-2014-126074"/>
    <x v="3"/>
    <x v="280"/>
    <d v="2014-10-07T00:00:00"/>
    <s v="Standard Class"/>
    <s v="RF-19735"/>
    <s v="Roland Fjeld"/>
    <x v="0"/>
    <s v="United States"/>
    <s v="Trenton"/>
    <x v="12"/>
    <n v="48183"/>
    <x v="2"/>
    <s v="FUR-FU-10003577"/>
    <x v="0"/>
    <x v="5"/>
    <s v="Nu-Dell Leatherette Frames"/>
    <x v="707"/>
    <n v="11"/>
    <n v="0"/>
    <n v="56.7864"/>
  </r>
  <r>
    <n v="752"/>
    <s v="CA-2014-126074"/>
    <x v="3"/>
    <x v="280"/>
    <d v="2014-10-07T00:00:00"/>
    <s v="Standard Class"/>
    <s v="RF-19735"/>
    <s v="Roland Fjeld"/>
    <x v="0"/>
    <s v="United States"/>
    <s v="Trenton"/>
    <x v="12"/>
    <n v="48183"/>
    <x v="2"/>
    <s v="OFF-AR-10003478"/>
    <x v="1"/>
    <x v="6"/>
    <s v="Avery Hi-Liter EverBold Pen Style Fluorescent Highlighters, 4/Pack"/>
    <x v="708"/>
    <n v="7"/>
    <n v="0"/>
    <n v="22.792000000000002"/>
  </r>
  <r>
    <n v="753"/>
    <s v="CA-2014-126074"/>
    <x v="3"/>
    <x v="280"/>
    <d v="2014-10-07T00:00:00"/>
    <s v="Standard Class"/>
    <s v="RF-19735"/>
    <s v="Roland Fjeld"/>
    <x v="0"/>
    <s v="United States"/>
    <s v="Trenton"/>
    <x v="12"/>
    <n v="48183"/>
    <x v="2"/>
    <s v="OFF-BI-10000546"/>
    <x v="1"/>
    <x v="8"/>
    <s v="Avery Durable Binders"/>
    <x v="709"/>
    <n v="1"/>
    <n v="0"/>
    <n v="1.4112"/>
  </r>
  <r>
    <n v="754"/>
    <s v="CA-2013-110499"/>
    <x v="0"/>
    <x v="281"/>
    <d v="2013-04-10T00:00:00"/>
    <s v="First Class"/>
    <s v="YC-21895"/>
    <s v="Yoseph Carroll"/>
    <x v="1"/>
    <s v="United States"/>
    <s v="San Francisco"/>
    <x v="1"/>
    <n v="94110"/>
    <x v="1"/>
    <s v="TEC-CO-10002095"/>
    <x v="2"/>
    <x v="16"/>
    <s v="Hewlett Packard 610 Color Digital Copier / Printer"/>
    <x v="387"/>
    <n v="3"/>
    <n v="0.2"/>
    <n v="374.99249999999995"/>
  </r>
  <r>
    <n v="755"/>
    <s v="CA-2012-135272"/>
    <x v="1"/>
    <x v="214"/>
    <d v="2012-12-12T00:00:00"/>
    <s v="Standard Class"/>
    <s v="MS-17830"/>
    <s v="Melanie Seite"/>
    <x v="0"/>
    <s v="United States"/>
    <s v="Los Angeles"/>
    <x v="1"/>
    <n v="90036"/>
    <x v="1"/>
    <s v="FUR-FU-10002759"/>
    <x v="0"/>
    <x v="5"/>
    <s v="12-1/2 Diameter Round Wall Clock"/>
    <x v="710"/>
    <n v="4"/>
    <n v="0"/>
    <n v="28.7712"/>
  </r>
  <r>
    <n v="756"/>
    <s v="CA-2013-140928"/>
    <x v="0"/>
    <x v="31"/>
    <d v="2013-09-23T00:00:00"/>
    <s v="Standard Class"/>
    <s v="NB-18655"/>
    <s v="Nona Balk"/>
    <x v="1"/>
    <s v="United States"/>
    <s v="Jacksonville"/>
    <x v="2"/>
    <n v="32216"/>
    <x v="0"/>
    <s v="FUR-TA-10001095"/>
    <x v="0"/>
    <x v="3"/>
    <s v="Chromcraft Round Conference Tables"/>
    <x v="711"/>
    <n v="4"/>
    <n v="0.45"/>
    <n v="-167.3184"/>
  </r>
  <r>
    <n v="757"/>
    <s v="CA-2011-106803"/>
    <x v="2"/>
    <x v="282"/>
    <d v="2012-01-02T00:00:00"/>
    <s v="Standard Class"/>
    <s v="DC-13285"/>
    <s v="Debra Catini"/>
    <x v="0"/>
    <s v="United States"/>
    <s v="Cottage Grove"/>
    <x v="11"/>
    <n v="55016"/>
    <x v="2"/>
    <s v="OFF-ST-10002444"/>
    <x v="1"/>
    <x v="4"/>
    <s v="Recycled Eldon Regeneration Jumbo File"/>
    <x v="335"/>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x v="712"/>
    <n v="4"/>
    <n v="0"/>
    <n v="47.92"/>
  </r>
  <r>
    <n v="759"/>
    <s v="CA-2014-117240"/>
    <x v="3"/>
    <x v="283"/>
    <d v="2014-07-29T00:00:00"/>
    <s v="Standard Class"/>
    <s v="CP-12340"/>
    <s v="Christine Phan"/>
    <x v="1"/>
    <s v="United States"/>
    <s v="New York City"/>
    <x v="15"/>
    <n v="10009"/>
    <x v="3"/>
    <s v="OFF-BI-10000848"/>
    <x v="1"/>
    <x v="8"/>
    <s v="Angle-D Ring Binders"/>
    <x v="535"/>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s v="CA-2012-112319"/>
    <x v="1"/>
    <x v="284"/>
    <d v="2012-09-05T00:00:00"/>
    <s v="Standard Class"/>
    <s v="AR-10510"/>
    <s v="Andrew Roberts"/>
    <x v="0"/>
    <s v="United States"/>
    <s v="Los Angeles"/>
    <x v="1"/>
    <n v="90004"/>
    <x v="1"/>
    <s v="OFF-PA-10003441"/>
    <x v="1"/>
    <x v="10"/>
    <s v="Xerox 226"/>
    <x v="713"/>
    <n v="9"/>
    <n v="0"/>
    <n v="27.993600000000001"/>
  </r>
  <r>
    <n v="762"/>
    <s v="CA-2014-126046"/>
    <x v="3"/>
    <x v="132"/>
    <d v="2014-11-08T00:00:00"/>
    <s v="Standard Class"/>
    <s v="JC-16105"/>
    <s v="Julie Creighton"/>
    <x v="1"/>
    <s v="United States"/>
    <s v="Atlanta"/>
    <x v="32"/>
    <n v="30318"/>
    <x v="0"/>
    <s v="OFF-LA-10004484"/>
    <x v="1"/>
    <x v="2"/>
    <s v="Avery 476"/>
    <x v="714"/>
    <n v="3"/>
    <n v="0"/>
    <n v="5.6993999999999998"/>
  </r>
  <r>
    <n v="763"/>
    <s v="CA-2012-114923"/>
    <x v="1"/>
    <x v="285"/>
    <d v="2012-02-13T00:00:00"/>
    <s v="Standard Class"/>
    <s v="LH-17020"/>
    <s v="Lisa Hazard"/>
    <x v="0"/>
    <s v="United States"/>
    <s v="Columbus"/>
    <x v="24"/>
    <n v="43229"/>
    <x v="3"/>
    <s v="TEC-PH-10003931"/>
    <x v="2"/>
    <x v="7"/>
    <s v="JBL Micro Wireless Portable Bluetooth Speaker"/>
    <x v="715"/>
    <n v="3"/>
    <n v="0.4"/>
    <n v="-26.995499999999993"/>
  </r>
  <r>
    <n v="764"/>
    <s v="CA-2011-162775"/>
    <x v="2"/>
    <x v="286"/>
    <d v="2011-01-16T00:00:00"/>
    <s v="Second Class"/>
    <s v="CS-12250"/>
    <s v="Chris Selesnick"/>
    <x v="1"/>
    <s v="United States"/>
    <s v="Bossier City"/>
    <x v="28"/>
    <n v="71111"/>
    <x v="0"/>
    <s v="OFF-EN-10001990"/>
    <x v="1"/>
    <x v="12"/>
    <s v="Staples"/>
    <x v="716"/>
    <n v="2"/>
    <n v="0"/>
    <n v="5.3391999999999991"/>
  </r>
  <r>
    <n v="765"/>
    <s v="CA-2011-162775"/>
    <x v="2"/>
    <x v="286"/>
    <d v="2011-01-16T00:00:00"/>
    <s v="Second Class"/>
    <s v="CS-12250"/>
    <s v="Chris Selesnick"/>
    <x v="1"/>
    <s v="United States"/>
    <s v="Bossier City"/>
    <x v="28"/>
    <n v="71111"/>
    <x v="0"/>
    <s v="OFF-EN-10001532"/>
    <x v="1"/>
    <x v="12"/>
    <s v="Brown Kraft Recycled Envelopes"/>
    <x v="717"/>
    <n v="3"/>
    <n v="0"/>
    <n v="25.47"/>
  </r>
  <r>
    <n v="766"/>
    <s v="CA-2011-162775"/>
    <x v="2"/>
    <x v="286"/>
    <d v="2011-01-16T00:00:00"/>
    <s v="Second Class"/>
    <s v="CS-12250"/>
    <s v="Chris Selesnick"/>
    <x v="1"/>
    <s v="United States"/>
    <s v="Bossier City"/>
    <x v="28"/>
    <n v="71111"/>
    <x v="0"/>
    <s v="TEC-AC-10003174"/>
    <x v="2"/>
    <x v="11"/>
    <s v="Plantronics S12 Corded Telephone Headset System"/>
    <x v="718"/>
    <n v="6"/>
    <n v="0"/>
    <n v="258.69600000000003"/>
  </r>
  <r>
    <n v="767"/>
    <s v="CA-2011-162775"/>
    <x v="2"/>
    <x v="286"/>
    <d v="2011-01-16T00:00:00"/>
    <s v="Second Class"/>
    <s v="CS-12250"/>
    <s v="Chris Selesnick"/>
    <x v="1"/>
    <s v="United States"/>
    <s v="Bossier City"/>
    <x v="28"/>
    <n v="71111"/>
    <x v="0"/>
    <s v="OFF-BI-10004187"/>
    <x v="1"/>
    <x v="8"/>
    <s v="Staples"/>
    <x v="719"/>
    <n v="3"/>
    <n v="0"/>
    <n v="2.7071999999999994"/>
  </r>
  <r>
    <n v="768"/>
    <s v="CA-2011-162775"/>
    <x v="2"/>
    <x v="286"/>
    <d v="2011-01-16T00:00:00"/>
    <s v="Second Class"/>
    <s v="CS-12250"/>
    <s v="Chris Selesnick"/>
    <x v="1"/>
    <s v="United States"/>
    <s v="Bossier City"/>
    <x v="28"/>
    <n v="71111"/>
    <x v="0"/>
    <s v="OFF-ST-10000025"/>
    <x v="1"/>
    <x v="4"/>
    <s v="Fellowes Stor/Drawer Steel Plus Storage Drawers"/>
    <x v="720"/>
    <n v="6"/>
    <n v="0"/>
    <n v="34.354799999999955"/>
  </r>
  <r>
    <n v="769"/>
    <s v="CA-2011-106810"/>
    <x v="2"/>
    <x v="287"/>
    <d v="2011-05-20T00:00:00"/>
    <s v="Standard Class"/>
    <s v="AJ-10795"/>
    <s v="Anthony Johnson"/>
    <x v="1"/>
    <s v="United States"/>
    <s v="Saint Petersburg"/>
    <x v="2"/>
    <n v="33710"/>
    <x v="0"/>
    <s v="FUR-FU-10004306"/>
    <x v="0"/>
    <x v="5"/>
    <s v="Electrix Halogen Magnifier Lamp"/>
    <x v="721"/>
    <n v="2"/>
    <n v="0.2"/>
    <n v="23.315999999999988"/>
  </r>
  <r>
    <n v="770"/>
    <s v="CA-2013-157245"/>
    <x v="0"/>
    <x v="288"/>
    <d v="2013-05-25T00:00:00"/>
    <s v="Standard Class"/>
    <s v="LE-16810"/>
    <s v="Laurel Elliston"/>
    <x v="0"/>
    <s v="United States"/>
    <s v="Arlington"/>
    <x v="17"/>
    <n v="22204"/>
    <x v="0"/>
    <s v="FUR-CH-10003746"/>
    <x v="0"/>
    <x v="1"/>
    <s v="Hon 4070 Series Pagoda Round Back Stacking Chairs"/>
    <x v="722"/>
    <n v="2"/>
    <n v="0"/>
    <n v="179.74880000000002"/>
  </r>
  <r>
    <n v="771"/>
    <s v="CA-2014-104220"/>
    <x v="3"/>
    <x v="289"/>
    <d v="2014-02-06T00:00:00"/>
    <s v="Standard Class"/>
    <s v="BV-11245"/>
    <s v="Benjamin Venier"/>
    <x v="1"/>
    <s v="United States"/>
    <s v="Des Moines"/>
    <x v="23"/>
    <n v="50315"/>
    <x v="2"/>
    <s v="OFF-BI-10001036"/>
    <x v="1"/>
    <x v="8"/>
    <s v="Cardinal EasyOpen D-Ring Binders"/>
    <x v="723"/>
    <n v="2"/>
    <n v="0"/>
    <n v="9.14"/>
  </r>
  <r>
    <n v="772"/>
    <s v="CA-2014-104220"/>
    <x v="3"/>
    <x v="289"/>
    <d v="2014-02-06T00:00:00"/>
    <s v="Standard Class"/>
    <s v="BV-11245"/>
    <s v="Benjamin Venier"/>
    <x v="1"/>
    <s v="United States"/>
    <s v="Des Moines"/>
    <x v="23"/>
    <n v="50315"/>
    <x v="2"/>
    <s v="TEC-PH-10004614"/>
    <x v="2"/>
    <x v="7"/>
    <s v="AT&amp;T 841000 Phone"/>
    <x v="724"/>
    <n v="3"/>
    <n v="0"/>
    <n v="51.75"/>
  </r>
  <r>
    <n v="773"/>
    <s v="CA-2014-104220"/>
    <x v="3"/>
    <x v="289"/>
    <d v="2014-02-06T00:00:00"/>
    <s v="Standard Class"/>
    <s v="BV-11245"/>
    <s v="Benjamin Venier"/>
    <x v="1"/>
    <s v="United States"/>
    <s v="Des Moines"/>
    <x v="23"/>
    <n v="50315"/>
    <x v="2"/>
    <s v="OFF-BI-10000301"/>
    <x v="1"/>
    <x v="8"/>
    <s v="GBC Instant Report Kit"/>
    <x v="725"/>
    <n v="5"/>
    <n v="0"/>
    <n v="16.175000000000001"/>
  </r>
  <r>
    <n v="774"/>
    <s v="CA-2014-104220"/>
    <x v="3"/>
    <x v="289"/>
    <d v="2014-02-06T00:00:00"/>
    <s v="Standard Class"/>
    <s v="BV-11245"/>
    <s v="Benjamin Venier"/>
    <x v="1"/>
    <s v="United States"/>
    <s v="Des Moines"/>
    <x v="23"/>
    <n v="50315"/>
    <x v="2"/>
    <s v="OFF-BI-10003910"/>
    <x v="1"/>
    <x v="8"/>
    <s v="DXL Angle-View Binders with Locking Rings by Samsill"/>
    <x v="726"/>
    <n v="1"/>
    <n v="0"/>
    <n v="3.4695"/>
  </r>
  <r>
    <n v="775"/>
    <s v="CA-2014-104220"/>
    <x v="3"/>
    <x v="289"/>
    <d v="2014-02-06T00:00:00"/>
    <s v="Standard Class"/>
    <s v="BV-11245"/>
    <s v="Benjamin Venier"/>
    <x v="1"/>
    <s v="United States"/>
    <s v="Des Moines"/>
    <x v="23"/>
    <n v="50315"/>
    <x v="2"/>
    <s v="OFF-AR-10004648"/>
    <x v="1"/>
    <x v="6"/>
    <s v="Boston 19500 Mighty Mite Electric Pencil Sharpener"/>
    <x v="727"/>
    <n v="2"/>
    <n v="0"/>
    <n v="10.881"/>
  </r>
  <r>
    <n v="776"/>
    <s v="CA-2014-104220"/>
    <x v="3"/>
    <x v="289"/>
    <d v="2014-02-06T00:00:00"/>
    <s v="Standard Class"/>
    <s v="BV-11245"/>
    <s v="Benjamin Venier"/>
    <x v="1"/>
    <s v="United States"/>
    <s v="Des Moines"/>
    <x v="23"/>
    <n v="50315"/>
    <x v="2"/>
    <s v="FUR-FU-10002597"/>
    <x v="0"/>
    <x v="5"/>
    <s v="C-Line Magnetic Cubicle Keepers, Clear Polypropylene"/>
    <x v="728"/>
    <n v="7"/>
    <n v="0"/>
    <n v="14.523600000000002"/>
  </r>
  <r>
    <n v="777"/>
    <s v="CA-2011-165974"/>
    <x v="2"/>
    <x v="290"/>
    <d v="2011-07-06T00:00:00"/>
    <s v="Standard Class"/>
    <s v="DL-12865"/>
    <s v="Dan Lawera"/>
    <x v="0"/>
    <s v="United States"/>
    <s v="Cincinnati"/>
    <x v="24"/>
    <n v="45231"/>
    <x v="3"/>
    <s v="OFF-AR-10003405"/>
    <x v="1"/>
    <x v="6"/>
    <s v="Dixon My First Ticonderoga Pencil, #2"/>
    <x v="729"/>
    <n v="7"/>
    <n v="0.2"/>
    <n v="3.6854999999999958"/>
  </r>
  <r>
    <n v="778"/>
    <s v="CA-2012-144267"/>
    <x v="1"/>
    <x v="291"/>
    <d v="2012-08-23T00:00:00"/>
    <s v="First Class"/>
    <s v="NZ-18565"/>
    <s v="Nick Zandusky"/>
    <x v="2"/>
    <s v="United States"/>
    <s v="San Francisco"/>
    <x v="1"/>
    <n v="94110"/>
    <x v="1"/>
    <s v="FUR-CH-10002335"/>
    <x v="0"/>
    <x v="1"/>
    <s v="Hon GuestStacker Chair"/>
    <x v="730"/>
    <n v="3"/>
    <n v="0.2"/>
    <n v="40.800600000000003"/>
  </r>
  <r>
    <n v="779"/>
    <s v="CA-2012-144267"/>
    <x v="1"/>
    <x v="291"/>
    <d v="2012-08-23T00:00:00"/>
    <s v="First Class"/>
    <s v="NZ-18565"/>
    <s v="Nick Zandusky"/>
    <x v="2"/>
    <s v="United States"/>
    <s v="San Francisco"/>
    <x v="1"/>
    <n v="94110"/>
    <x v="1"/>
    <s v="OFF-PA-10000157"/>
    <x v="1"/>
    <x v="10"/>
    <s v="Xerox 191"/>
    <x v="731"/>
    <n v="3"/>
    <n v="0"/>
    <n v="28.171799999999998"/>
  </r>
  <r>
    <n v="780"/>
    <s v="CA-2012-144267"/>
    <x v="1"/>
    <x v="291"/>
    <d v="2012-08-23T00:00:00"/>
    <s v="First Class"/>
    <s v="NZ-18565"/>
    <s v="Nick Zandusky"/>
    <x v="2"/>
    <s v="United States"/>
    <s v="San Francisco"/>
    <x v="1"/>
    <n v="94110"/>
    <x v="1"/>
    <s v="OFF-PA-10001947"/>
    <x v="1"/>
    <x v="10"/>
    <s v="Xerox 1974"/>
    <x v="100"/>
    <n v="4"/>
    <n v="0"/>
    <n v="11.720800000000001"/>
  </r>
  <r>
    <n v="781"/>
    <s v="CA-2012-144267"/>
    <x v="1"/>
    <x v="291"/>
    <d v="2012-08-23T00:00:00"/>
    <s v="First Class"/>
    <s v="NZ-18565"/>
    <s v="Nick Zandusky"/>
    <x v="2"/>
    <s v="United States"/>
    <s v="San Francisco"/>
    <x v="1"/>
    <n v="94110"/>
    <x v="1"/>
    <s v="OFF-PA-10003657"/>
    <x v="1"/>
    <x v="10"/>
    <s v="Xerox 1927"/>
    <x v="732"/>
    <n v="1"/>
    <n v="0"/>
    <n v="1.9259999999999997"/>
  </r>
  <r>
    <n v="782"/>
    <s v="US-2012-157014"/>
    <x v="1"/>
    <x v="292"/>
    <d v="2012-10-06T00:00:00"/>
    <s v="Second Class"/>
    <s v="BM-11785"/>
    <s v="Bryan Mills"/>
    <x v="0"/>
    <s v="United States"/>
    <s v="Columbus"/>
    <x v="24"/>
    <n v="43229"/>
    <x v="3"/>
    <s v="OFF-BI-10001098"/>
    <x v="1"/>
    <x v="8"/>
    <s v="Acco D-Ring Binder w/DublLock"/>
    <x v="733"/>
    <n v="5"/>
    <n v="0.7"/>
    <n v="-22.448999999999991"/>
  </r>
  <r>
    <n v="783"/>
    <s v="US-2012-157014"/>
    <x v="1"/>
    <x v="292"/>
    <d v="2012-10-06T00:00:00"/>
    <s v="Second Class"/>
    <s v="BM-11785"/>
    <s v="Bryan Mills"/>
    <x v="0"/>
    <s v="United States"/>
    <s v="Columbus"/>
    <x v="24"/>
    <n v="43229"/>
    <x v="3"/>
    <s v="TEC-AC-10002167"/>
    <x v="2"/>
    <x v="11"/>
    <s v="Imation 8gb Micro Traveldrive Usb 2.0 Flash Drive"/>
    <x v="73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s v="US-2012-157014"/>
    <x v="1"/>
    <x v="292"/>
    <d v="2012-10-06T00:00:00"/>
    <s v="Second Class"/>
    <s v="BM-11785"/>
    <s v="Bryan Mills"/>
    <x v="0"/>
    <s v="United States"/>
    <s v="Columbus"/>
    <x v="24"/>
    <n v="43229"/>
    <x v="3"/>
    <s v="TEC-AC-10000057"/>
    <x v="2"/>
    <x v="11"/>
    <s v="Microsoft Natural Ergonomic Keyboard 4000"/>
    <x v="736"/>
    <n v="2"/>
    <n v="0.2"/>
    <n v="0.59979999999999656"/>
  </r>
  <r>
    <n v="786"/>
    <s v="CA-2012-154921"/>
    <x v="1"/>
    <x v="293"/>
    <d v="2012-05-28T00:00:00"/>
    <s v="Standard Class"/>
    <s v="EA-14035"/>
    <s v="Erin Ashbrook"/>
    <x v="1"/>
    <s v="United States"/>
    <s v="Columbia"/>
    <x v="20"/>
    <n v="29203"/>
    <x v="0"/>
    <s v="OFF-EN-10000056"/>
    <x v="1"/>
    <x v="12"/>
    <s v="Cameo Buff Policy Envelopes"/>
    <x v="737"/>
    <n v="3"/>
    <n v="0"/>
    <n v="87.744299999999981"/>
  </r>
  <r>
    <n v="787"/>
    <s v="CA-2014-129567"/>
    <x v="3"/>
    <x v="294"/>
    <d v="2014-03-22T00:00:00"/>
    <s v="Second Class"/>
    <s v="CL-12565"/>
    <s v="Clay Ludtke"/>
    <x v="0"/>
    <s v="United States"/>
    <s v="Lancaster"/>
    <x v="1"/>
    <n v="93534"/>
    <x v="1"/>
    <s v="OFF-BI-10000014"/>
    <x v="1"/>
    <x v="8"/>
    <s v="Heavy-Duty E-Z-D Binders"/>
    <x v="738"/>
    <n v="2"/>
    <n v="0.2"/>
    <n v="5.8914"/>
  </r>
  <r>
    <n v="788"/>
    <s v="CA-2012-154620"/>
    <x v="1"/>
    <x v="295"/>
    <d v="2012-12-16T00:00:00"/>
    <s v="Standard Class"/>
    <s v="LT-17110"/>
    <s v="Liz Thompson"/>
    <x v="0"/>
    <s v="United States"/>
    <s v="Lancaster"/>
    <x v="1"/>
    <n v="93534"/>
    <x v="1"/>
    <s v="FUR-CH-10004675"/>
    <x v="0"/>
    <x v="1"/>
    <s v="Lifetime Advantage Folding Chairs, 4/Carton"/>
    <x v="739"/>
    <n v="2"/>
    <n v="0.2"/>
    <n v="34.89279999999998"/>
  </r>
  <r>
    <n v="789"/>
    <s v="CA-2012-115938"/>
    <x v="1"/>
    <x v="153"/>
    <d v="2012-06-30T00:00:00"/>
    <s v="Standard Class"/>
    <s v="SA-20830"/>
    <s v="Sue Ann Reed"/>
    <x v="0"/>
    <s v="United States"/>
    <s v="Richmond"/>
    <x v="17"/>
    <n v="23223"/>
    <x v="0"/>
    <s v="OFF-BI-10001543"/>
    <x v="1"/>
    <x v="8"/>
    <s v="GBC VeloBinder Manual Binding System"/>
    <x v="740"/>
    <n v="4"/>
    <n v="0"/>
    <n v="69.100800000000007"/>
  </r>
  <r>
    <n v="790"/>
    <s v="CA-2012-115938"/>
    <x v="1"/>
    <x v="153"/>
    <d v="2012-06-30T00:00:00"/>
    <s v="Standard Class"/>
    <s v="SA-20830"/>
    <s v="Sue Ann Reed"/>
    <x v="0"/>
    <s v="United States"/>
    <s v="Richmond"/>
    <x v="17"/>
    <n v="23223"/>
    <x v="0"/>
    <s v="OFF-ST-10001321"/>
    <x v="1"/>
    <x v="4"/>
    <s v="Decoflex Hanging Personal Folder File, Blue"/>
    <x v="741"/>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s v="CA-2012-115938"/>
    <x v="1"/>
    <x v="153"/>
    <d v="2012-06-30T00:00:00"/>
    <s v="Standard Class"/>
    <s v="SA-20830"/>
    <s v="Sue Ann Reed"/>
    <x v="0"/>
    <s v="United States"/>
    <s v="Richmond"/>
    <x v="17"/>
    <n v="23223"/>
    <x v="0"/>
    <s v="FUR-CH-10003199"/>
    <x v="0"/>
    <x v="1"/>
    <s v="Office Star - Contemporary Task Swivel Chair"/>
    <x v="743"/>
    <n v="3"/>
    <n v="0"/>
    <n v="79.905599999999993"/>
  </r>
  <r>
    <n v="793"/>
    <s v="CA-2013-105256"/>
    <x v="0"/>
    <x v="244"/>
    <d v="2013-05-21T00:00:00"/>
    <s v="Same Day"/>
    <s v="JK-15730"/>
    <s v="Joe Kamberova"/>
    <x v="0"/>
    <s v="United States"/>
    <s v="Asheville"/>
    <x v="3"/>
    <n v="28806"/>
    <x v="0"/>
    <s v="TEC-PH-10001530"/>
    <x v="2"/>
    <x v="7"/>
    <s v="Cisco Unified IP Phone 7945G VoIP phone"/>
    <x v="744"/>
    <n v="5"/>
    <n v="0.2"/>
    <n v="85.247500000000002"/>
  </r>
  <r>
    <n v="794"/>
    <s v="CA-2011-156433"/>
    <x v="2"/>
    <x v="59"/>
    <d v="2011-09-26T00:00:00"/>
    <s v="Standard Class"/>
    <s v="ES-14020"/>
    <s v="Erica Smith"/>
    <x v="0"/>
    <s v="United States"/>
    <s v="San Francisco"/>
    <x v="1"/>
    <n v="94110"/>
    <x v="1"/>
    <s v="OFF-LA-10001569"/>
    <x v="1"/>
    <x v="2"/>
    <s v="Avery 499"/>
    <x v="745"/>
    <n v="2"/>
    <n v="0"/>
    <n v="4.5815999999999999"/>
  </r>
  <r>
    <n v="795"/>
    <s v="CA-2011-156433"/>
    <x v="2"/>
    <x v="59"/>
    <d v="2011-09-26T00:00:00"/>
    <s v="Standard Class"/>
    <s v="ES-14020"/>
    <s v="Erica Smith"/>
    <x v="0"/>
    <s v="United States"/>
    <s v="San Francisco"/>
    <x v="1"/>
    <n v="94110"/>
    <x v="1"/>
    <s v="OFF-PA-10003724"/>
    <x v="1"/>
    <x v="10"/>
    <s v="Wirebound Message Book, 4 per Page"/>
    <x v="746"/>
    <n v="4"/>
    <n v="0"/>
    <n v="10.642799999999999"/>
  </r>
  <r>
    <n v="796"/>
    <s v="CA-2014-151428"/>
    <x v="3"/>
    <x v="296"/>
    <d v="2014-09-27T00:00:00"/>
    <s v="Standard Class"/>
    <s v="RH-19495"/>
    <s v="Rick Hansen"/>
    <x v="0"/>
    <s v="United States"/>
    <s v="Rochester"/>
    <x v="11"/>
    <n v="55901"/>
    <x v="2"/>
    <s v="OFF-BI-10000546"/>
    <x v="1"/>
    <x v="8"/>
    <s v="Avery Durable Binders"/>
    <x v="171"/>
    <n v="7"/>
    <n v="0"/>
    <n v="9.8783999999999992"/>
  </r>
  <r>
    <n v="797"/>
    <s v="CA-2012-124653"/>
    <x v="1"/>
    <x v="100"/>
    <d v="2012-12-26T00:00:00"/>
    <s v="First Class"/>
    <s v="DB-13120"/>
    <s v="David Bremer"/>
    <x v="1"/>
    <s v="United States"/>
    <s v="Rochester"/>
    <x v="15"/>
    <n v="14609"/>
    <x v="3"/>
    <s v="OFF-PA-10000176"/>
    <x v="1"/>
    <x v="10"/>
    <s v="Xerox 1887"/>
    <x v="747"/>
    <n v="7"/>
    <n v="0"/>
    <n v="63.739199999999997"/>
  </r>
  <r>
    <n v="798"/>
    <s v="CA-2012-124653"/>
    <x v="1"/>
    <x v="100"/>
    <d v="2012-12-26T00:00:00"/>
    <s v="First Class"/>
    <s v="DB-13120"/>
    <s v="David Bremer"/>
    <x v="1"/>
    <s v="United States"/>
    <s v="Rochester"/>
    <x v="15"/>
    <n v="14609"/>
    <x v="3"/>
    <s v="OFF-PA-10002365"/>
    <x v="1"/>
    <x v="10"/>
    <s v="Xerox 1967"/>
    <x v="91"/>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x v="748"/>
    <n v="7"/>
    <n v="0"/>
    <n v="10.348799999999999"/>
  </r>
  <r>
    <n v="800"/>
    <s v="CA-2012-101910"/>
    <x v="1"/>
    <x v="154"/>
    <d v="2012-12-03T00:00:00"/>
    <s v="Standard Class"/>
    <s v="CD-11920"/>
    <s v="Carlos Daly"/>
    <x v="0"/>
    <s v="United States"/>
    <s v="Lake Elsinore"/>
    <x v="1"/>
    <n v="92530"/>
    <x v="1"/>
    <s v="FUR-CH-10002647"/>
    <x v="0"/>
    <x v="1"/>
    <s v="Situations Contoured Folding Chairs, 4/Set"/>
    <x v="514"/>
    <n v="5"/>
    <n v="0.2"/>
    <n v="17.745000000000019"/>
  </r>
  <r>
    <n v="801"/>
    <s v="CA-2014-105809"/>
    <x v="3"/>
    <x v="297"/>
    <d v="2014-02-24T00:00:00"/>
    <s v="First Class"/>
    <s v="HW-14935"/>
    <s v="Helen Wasserman"/>
    <x v="1"/>
    <s v="United States"/>
    <s v="San Diego"/>
    <x v="1"/>
    <n v="92105"/>
    <x v="1"/>
    <s v="FUR-FU-10004090"/>
    <x v="0"/>
    <x v="5"/>
    <s v="Executive Impressions 14&quot; Contract Wall Clock"/>
    <x v="749"/>
    <n v="1"/>
    <n v="0"/>
    <n v="7.3358999999999988"/>
  </r>
  <r>
    <n v="802"/>
    <s v="CA-2014-105809"/>
    <x v="3"/>
    <x v="297"/>
    <d v="2014-02-24T00:00:00"/>
    <s v="First Class"/>
    <s v="HW-14935"/>
    <s v="Helen Wasserman"/>
    <x v="1"/>
    <s v="United States"/>
    <s v="San Diego"/>
    <x v="1"/>
    <n v="92105"/>
    <x v="1"/>
    <s v="TEC-PH-10001580"/>
    <x v="2"/>
    <x v="7"/>
    <s v="Logitech Mobile Speakerphone P710e - speaker phone"/>
    <x v="750"/>
    <n v="2"/>
    <n v="0.2"/>
    <n v="18.897199999999991"/>
  </r>
  <r>
    <n v="803"/>
    <s v="CA-2013-136133"/>
    <x v="0"/>
    <x v="298"/>
    <d v="2013-08-24T00:00:00"/>
    <s v="Second Class"/>
    <s v="HW-14935"/>
    <s v="Helen Wasserman"/>
    <x v="1"/>
    <s v="United States"/>
    <s v="New York City"/>
    <x v="15"/>
    <n v="10024"/>
    <x v="3"/>
    <s v="OFF-AP-10000576"/>
    <x v="1"/>
    <x v="9"/>
    <s v="Belkin 7 Outlet SurgeMaster II"/>
    <x v="751"/>
    <n v="9"/>
    <n v="0"/>
    <n v="99.48960000000001"/>
  </r>
  <r>
    <n v="804"/>
    <s v="CA-2013-115504"/>
    <x v="0"/>
    <x v="299"/>
    <d v="2013-03-18T00:00:00"/>
    <s v="Standard Class"/>
    <s v="MC-18130"/>
    <s v="Mike Caudle"/>
    <x v="1"/>
    <s v="United States"/>
    <s v="Monroe"/>
    <x v="28"/>
    <n v="71203"/>
    <x v="0"/>
    <s v="OFF-PA-10003953"/>
    <x v="1"/>
    <x v="10"/>
    <s v="Xerox 218"/>
    <x v="91"/>
    <n v="2"/>
    <n v="0"/>
    <n v="6.2208000000000006"/>
  </r>
  <r>
    <n v="805"/>
    <s v="CA-2014-135783"/>
    <x v="3"/>
    <x v="300"/>
    <d v="2014-04-25T00:00:00"/>
    <s v="First Class"/>
    <s v="GM-14440"/>
    <s v="Gary McGarr"/>
    <x v="0"/>
    <s v="United States"/>
    <s v="San Francisco"/>
    <x v="1"/>
    <n v="94122"/>
    <x v="1"/>
    <s v="FUR-FU-10000794"/>
    <x v="0"/>
    <x v="5"/>
    <s v="Eldon Stackable Tray, Side-Load, Legal, Smoke"/>
    <x v="723"/>
    <n v="2"/>
    <n v="0"/>
    <n v="6.2151999999999994"/>
  </r>
  <r>
    <n v="806"/>
    <s v="CA-2011-134313"/>
    <x v="2"/>
    <x v="301"/>
    <d v="2011-11-07T00:00:00"/>
    <s v="Standard Class"/>
    <s v="RA-19915"/>
    <s v="Russell Applegate"/>
    <x v="0"/>
    <s v="United States"/>
    <s v="Denver"/>
    <x v="22"/>
    <n v="80219"/>
    <x v="1"/>
    <s v="OFF-AR-10001897"/>
    <x v="1"/>
    <x v="6"/>
    <s v="Model L Table or Wall-Mount Pencil Sharpener"/>
    <x v="752"/>
    <n v="3"/>
    <n v="0.2"/>
    <n v="4.3176000000000005"/>
  </r>
  <r>
    <n v="807"/>
    <s v="CA-2011-134313"/>
    <x v="2"/>
    <x v="301"/>
    <d v="2011-11-07T00:00:00"/>
    <s v="Standard Class"/>
    <s v="RA-19915"/>
    <s v="Russell Applegate"/>
    <x v="0"/>
    <s v="United States"/>
    <s v="Denver"/>
    <x v="22"/>
    <n v="80219"/>
    <x v="1"/>
    <s v="TEC-PH-10001795"/>
    <x v="2"/>
    <x v="7"/>
    <s v="ClearOne CHATAttach 160 - speaker phone"/>
    <x v="753"/>
    <n v="4"/>
    <n v="0.2"/>
    <n v="247.99599999999981"/>
  </r>
  <r>
    <n v="808"/>
    <s v="CA-2012-140921"/>
    <x v="1"/>
    <x v="302"/>
    <d v="2012-02-05T00:00:00"/>
    <s v="First Class"/>
    <s v="AA-10375"/>
    <s v="Allen Armold"/>
    <x v="0"/>
    <s v="United States"/>
    <s v="Omaha"/>
    <x v="8"/>
    <n v="68104"/>
    <x v="2"/>
    <s v="FUR-FU-10003347"/>
    <x v="0"/>
    <x v="5"/>
    <s v="Coloredge Poster Frame"/>
    <x v="158"/>
    <n v="2"/>
    <n v="0"/>
    <n v="11.076000000000001"/>
  </r>
  <r>
    <n v="809"/>
    <s v="CA-2012-140921"/>
    <x v="1"/>
    <x v="302"/>
    <d v="2012-02-05T00:00:00"/>
    <s v="First Class"/>
    <s v="AA-10375"/>
    <s v="Allen Armold"/>
    <x v="0"/>
    <s v="United States"/>
    <s v="Omaha"/>
    <x v="8"/>
    <n v="68104"/>
    <x v="2"/>
    <s v="TEC-AC-10004901"/>
    <x v="2"/>
    <x v="11"/>
    <s v="Kensington SlimBlade Notebook Wireless Mouse with Nano Receiver "/>
    <x v="145"/>
    <n v="3"/>
    <n v="0"/>
    <n v="50.989800000000002"/>
  </r>
  <r>
    <n v="810"/>
    <s v="CA-2011-151995"/>
    <x v="2"/>
    <x v="303"/>
    <d v="2011-10-15T00:00:00"/>
    <s v="First Class"/>
    <s v="ZC-21910"/>
    <s v="Zuschuss Carroll"/>
    <x v="0"/>
    <s v="United States"/>
    <s v="Edmonds"/>
    <x v="4"/>
    <n v="98026"/>
    <x v="1"/>
    <s v="OFF-AR-10003190"/>
    <x v="1"/>
    <x v="6"/>
    <s v="Newell 32"/>
    <x v="132"/>
    <n v="4"/>
    <n v="0"/>
    <n v="3.2256"/>
  </r>
  <r>
    <n v="811"/>
    <s v="CA-2011-151995"/>
    <x v="2"/>
    <x v="303"/>
    <d v="2011-10-15T00:00:00"/>
    <s v="First Class"/>
    <s v="ZC-21910"/>
    <s v="Zuschuss Carroll"/>
    <x v="0"/>
    <s v="United States"/>
    <s v="Edmonds"/>
    <x v="4"/>
    <n v="98026"/>
    <x v="1"/>
    <s v="FUR-TA-10002903"/>
    <x v="0"/>
    <x v="3"/>
    <s v="Bevis Round Bullnose 29&quot; High Table Top"/>
    <x v="754"/>
    <n v="5"/>
    <n v="0"/>
    <n v="311.65199999999999"/>
  </r>
  <r>
    <n v="812"/>
    <s v="CA-2011-151995"/>
    <x v="2"/>
    <x v="303"/>
    <d v="2011-10-15T00:00:00"/>
    <s v="First Class"/>
    <s v="ZC-21910"/>
    <s v="Zuschuss Carroll"/>
    <x v="0"/>
    <s v="United States"/>
    <s v="Edmonds"/>
    <x v="4"/>
    <n v="98026"/>
    <x v="1"/>
    <s v="OFF-AP-10000240"/>
    <x v="1"/>
    <x v="9"/>
    <s v="Belkin F9G930V10-GRY 9 Outlet Surge"/>
    <x v="755"/>
    <n v="4"/>
    <n v="0"/>
    <n v="62.036799999999971"/>
  </r>
  <r>
    <n v="813"/>
    <s v="CA-2011-151995"/>
    <x v="2"/>
    <x v="303"/>
    <d v="2011-10-15T00:00:00"/>
    <s v="First Class"/>
    <s v="ZC-21910"/>
    <s v="Zuschuss Carroll"/>
    <x v="0"/>
    <s v="United States"/>
    <s v="Edmonds"/>
    <x v="4"/>
    <n v="98026"/>
    <x v="1"/>
    <s v="TEC-AC-10001101"/>
    <x v="2"/>
    <x v="11"/>
    <s v="Sony 16GB Class 10 Micro SDHC R40 Memory Card"/>
    <x v="756"/>
    <n v="2"/>
    <n v="0"/>
    <n v="2.5779999999999994"/>
  </r>
  <r>
    <n v="814"/>
    <s v="CA-2014-143686"/>
    <x v="3"/>
    <x v="304"/>
    <d v="2014-05-15T00:00:00"/>
    <s v="Same Day"/>
    <s v="PJ-19015"/>
    <s v="Pauline Johnson"/>
    <x v="0"/>
    <s v="United States"/>
    <s v="Santa Ana"/>
    <x v="1"/>
    <n v="92704"/>
    <x v="1"/>
    <s v="FUR-FU-10000794"/>
    <x v="0"/>
    <x v="5"/>
    <s v="Eldon Stackable Tray, Side-Load, Legal, Smoke"/>
    <x v="723"/>
    <n v="2"/>
    <n v="0"/>
    <n v="6.2151999999999994"/>
  </r>
  <r>
    <n v="815"/>
    <s v="CA-2014-143686"/>
    <x v="3"/>
    <x v="304"/>
    <d v="2014-05-15T00:00:00"/>
    <s v="Same Day"/>
    <s v="PJ-19015"/>
    <s v="Pauline Johnson"/>
    <x v="0"/>
    <s v="United States"/>
    <s v="Santa Ana"/>
    <x v="1"/>
    <n v="92704"/>
    <x v="1"/>
    <s v="TEC-AC-10001838"/>
    <x v="2"/>
    <x v="11"/>
    <s v="Razer Tiamat Over Ear 7.1 Surround Sound PC Gaming Headset"/>
    <x v="757"/>
    <n v="7"/>
    <n v="0"/>
    <n v="601.96990000000005"/>
  </r>
  <r>
    <n v="816"/>
    <s v="CA-2012-106565"/>
    <x v="1"/>
    <x v="305"/>
    <d v="2012-03-23T00:00:00"/>
    <s v="First Class"/>
    <s v="BW-11110"/>
    <s v="Bart Watters"/>
    <x v="1"/>
    <s v="United States"/>
    <s v="Milwaukee"/>
    <x v="6"/>
    <n v="53209"/>
    <x v="2"/>
    <s v="OFF-PA-10000061"/>
    <x v="1"/>
    <x v="10"/>
    <s v="Xerox 205"/>
    <x v="187"/>
    <n v="8"/>
    <n v="0"/>
    <n v="24.883200000000002"/>
  </r>
  <r>
    <n v="817"/>
    <s v="CA-2013-149370"/>
    <x v="0"/>
    <x v="306"/>
    <d v="2013-09-20T00:00:00"/>
    <s v="Standard Class"/>
    <s v="DB-13210"/>
    <s v="Dean Braden"/>
    <x v="0"/>
    <s v="United States"/>
    <s v="Philadelphia"/>
    <x v="9"/>
    <n v="19140"/>
    <x v="3"/>
    <s v="OFF-PA-10003651"/>
    <x v="1"/>
    <x v="10"/>
    <s v="Xerox 1968"/>
    <x v="758"/>
    <n v="1"/>
    <n v="0.2"/>
    <n v="1.8703999999999998"/>
  </r>
  <r>
    <n v="818"/>
    <s v="CA-2011-140858"/>
    <x v="2"/>
    <x v="307"/>
    <d v="2011-07-02T00:00:00"/>
    <s v="Standard Class"/>
    <s v="CA-12775"/>
    <s v="Cynthia Arntzen"/>
    <x v="0"/>
    <s v="United States"/>
    <s v="Philadelphia"/>
    <x v="9"/>
    <n v="19140"/>
    <x v="3"/>
    <s v="OFF-PA-10000304"/>
    <x v="1"/>
    <x v="10"/>
    <s v="Xerox 1995"/>
    <x v="759"/>
    <n v="8"/>
    <n v="0.2"/>
    <n v="14.5152"/>
  </r>
  <r>
    <n v="819"/>
    <s v="CA-2011-140858"/>
    <x v="2"/>
    <x v="307"/>
    <d v="2011-07-02T00:00:00"/>
    <s v="Standard Class"/>
    <s v="CA-12775"/>
    <s v="Cynthia Arntzen"/>
    <x v="0"/>
    <s v="United States"/>
    <s v="Philadelphia"/>
    <x v="9"/>
    <n v="19140"/>
    <x v="3"/>
    <s v="OFF-BI-10003094"/>
    <x v="1"/>
    <x v="8"/>
    <s v="Self-Adhesive Ring Binder Labels"/>
    <x v="760"/>
    <n v="3"/>
    <n v="0.7"/>
    <n v="-2.4287999999999998"/>
  </r>
  <r>
    <n v="820"/>
    <s v="CA-2011-140858"/>
    <x v="2"/>
    <x v="307"/>
    <d v="2011-07-02T00:00:00"/>
    <s v="Standard Class"/>
    <s v="CA-12775"/>
    <s v="Cynthia Arntzen"/>
    <x v="0"/>
    <s v="United States"/>
    <s v="Philadelphia"/>
    <x v="9"/>
    <n v="19140"/>
    <x v="3"/>
    <s v="FUR-CH-10001394"/>
    <x v="0"/>
    <x v="1"/>
    <s v="Global Leather Executive Chair"/>
    <x v="761"/>
    <n v="5"/>
    <n v="0.3"/>
    <n v="0"/>
  </r>
  <r>
    <n v="821"/>
    <s v="CA-2011-140858"/>
    <x v="2"/>
    <x v="307"/>
    <d v="2011-07-02T00:00:00"/>
    <s v="Standard Class"/>
    <s v="CA-12775"/>
    <s v="Cynthia Arntzen"/>
    <x v="0"/>
    <s v="United States"/>
    <s v="Philadelphia"/>
    <x v="9"/>
    <n v="19140"/>
    <x v="3"/>
    <s v="OFF-BI-10004230"/>
    <x v="1"/>
    <x v="8"/>
    <s v="GBC Recycled Grain Textured Covers"/>
    <x v="762"/>
    <n v="3"/>
    <n v="0.7"/>
    <n v="-22.796399999999991"/>
  </r>
  <r>
    <n v="822"/>
    <s v="CA-2011-140858"/>
    <x v="2"/>
    <x v="307"/>
    <d v="2011-07-02T00:00:00"/>
    <s v="Standard Class"/>
    <s v="CA-12775"/>
    <s v="Cynthia Arntzen"/>
    <x v="0"/>
    <s v="United States"/>
    <s v="Philadelphia"/>
    <x v="9"/>
    <n v="19140"/>
    <x v="3"/>
    <s v="OFF-PA-10003395"/>
    <x v="1"/>
    <x v="10"/>
    <s v="Xerox 1941"/>
    <x v="763"/>
    <n v="4"/>
    <n v="0.2"/>
    <n v="117.43199999999999"/>
  </r>
  <r>
    <n v="823"/>
    <s v="CA-2014-101434"/>
    <x v="3"/>
    <x v="308"/>
    <d v="2014-06-28T00:00:00"/>
    <s v="Standard Class"/>
    <s v="TR-21325"/>
    <s v="Toby Ritter"/>
    <x v="0"/>
    <s v="United States"/>
    <s v="Belleville"/>
    <x v="30"/>
    <n v="7109"/>
    <x v="3"/>
    <s v="TEC-AC-10002402"/>
    <x v="2"/>
    <x v="11"/>
    <s v="Razer Kraken PRO Over Ear PC and Music Headset"/>
    <x v="764"/>
    <n v="3"/>
    <n v="0"/>
    <n v="71.990999999999985"/>
  </r>
  <r>
    <n v="824"/>
    <s v="CA-2014-101434"/>
    <x v="3"/>
    <x v="308"/>
    <d v="2014-06-28T00:00:00"/>
    <s v="Standard Class"/>
    <s v="TR-21325"/>
    <s v="Toby Ritter"/>
    <x v="0"/>
    <s v="United States"/>
    <s v="Belleville"/>
    <x v="30"/>
    <n v="7109"/>
    <x v="3"/>
    <s v="OFF-LA-10003223"/>
    <x v="1"/>
    <x v="2"/>
    <s v="Avery 508"/>
    <x v="765"/>
    <n v="2"/>
    <n v="0"/>
    <n v="4.8117999999999999"/>
  </r>
  <r>
    <n v="825"/>
    <s v="US-2011-102071"/>
    <x v="2"/>
    <x v="309"/>
    <d v="2011-05-15T00:00:00"/>
    <s v="Standard Class"/>
    <s v="PG-18820"/>
    <s v="Patrick Gardner"/>
    <x v="0"/>
    <s v="United States"/>
    <s v="San Francisco"/>
    <x v="1"/>
    <n v="94110"/>
    <x v="1"/>
    <s v="TEC-AC-10003441"/>
    <x v="2"/>
    <x v="11"/>
    <s v="Kingston Digital DataTraveler 32GB USB 2.0"/>
    <x v="766"/>
    <n v="4"/>
    <n v="0"/>
    <n v="4.0679999999999978"/>
  </r>
  <r>
    <n v="826"/>
    <s v="US-2011-102071"/>
    <x v="2"/>
    <x v="309"/>
    <d v="2011-05-15T00:00:00"/>
    <s v="Standard Class"/>
    <s v="PG-18820"/>
    <s v="Patrick Gardner"/>
    <x v="0"/>
    <s v="United States"/>
    <s v="San Francisco"/>
    <x v="1"/>
    <n v="94110"/>
    <x v="1"/>
    <s v="TEC-AC-10000109"/>
    <x v="2"/>
    <x v="11"/>
    <s v="Sony Micro Vault Click 16 GB USB 2.0 Flash Drive"/>
    <x v="767"/>
    <n v="3"/>
    <n v="0"/>
    <n v="40.31280000000001"/>
  </r>
  <r>
    <n v="827"/>
    <s v="CA-2014-126956"/>
    <x v="3"/>
    <x v="170"/>
    <d v="2014-08-29T00:00:00"/>
    <s v="Standard Class"/>
    <s v="GT-14710"/>
    <s v="Greg Tran"/>
    <x v="0"/>
    <s v="United States"/>
    <s v="Lakeville"/>
    <x v="11"/>
    <n v="55044"/>
    <x v="2"/>
    <s v="OFF-FA-10002280"/>
    <x v="1"/>
    <x v="13"/>
    <s v="Advantus Plastic Paper Clips"/>
    <x v="768"/>
    <n v="7"/>
    <n v="0"/>
    <n v="16.8"/>
  </r>
  <r>
    <n v="828"/>
    <s v="CA-2014-126956"/>
    <x v="3"/>
    <x v="170"/>
    <d v="2014-08-29T00:00:00"/>
    <s v="Standard Class"/>
    <s v="GT-14710"/>
    <s v="Greg Tran"/>
    <x v="0"/>
    <s v="United States"/>
    <s v="Lakeville"/>
    <x v="11"/>
    <n v="55044"/>
    <x v="2"/>
    <s v="OFF-SU-10000381"/>
    <x v="1"/>
    <x v="14"/>
    <s v="Acme Forged Steel Scissors with Black Enamel Handles"/>
    <x v="769"/>
    <n v="4"/>
    <n v="0"/>
    <n v="10.799599999999998"/>
  </r>
  <r>
    <n v="829"/>
    <s v="CA-2014-126956"/>
    <x v="3"/>
    <x v="170"/>
    <d v="2014-08-29T00:00:00"/>
    <s v="Standard Class"/>
    <s v="GT-14710"/>
    <s v="Greg Tran"/>
    <x v="0"/>
    <s v="United States"/>
    <s v="Lakeville"/>
    <x v="11"/>
    <n v="55044"/>
    <x v="2"/>
    <s v="OFF-EN-10004459"/>
    <x v="1"/>
    <x v="12"/>
    <s v="Security-Tint Envelopes"/>
    <x v="770"/>
    <n v="2"/>
    <n v="0"/>
    <n v="7.4871999999999996"/>
  </r>
  <r>
    <n v="830"/>
    <s v="CA-2014-129462"/>
    <x v="3"/>
    <x v="114"/>
    <d v="2014-06-22T00:00:00"/>
    <s v="Second Class"/>
    <s v="JE-15745"/>
    <s v="Joel Eaton"/>
    <x v="0"/>
    <s v="United States"/>
    <s v="Florence"/>
    <x v="0"/>
    <n v="41042"/>
    <x v="0"/>
    <s v="FUR-CH-10000665"/>
    <x v="0"/>
    <x v="1"/>
    <s v="Global Airflow Leather Mesh Back Chair, Black"/>
    <x v="85"/>
    <n v="2"/>
    <n v="0"/>
    <n v="90.587999999999965"/>
  </r>
  <r>
    <n v="831"/>
    <s v="CA-2014-129462"/>
    <x v="3"/>
    <x v="114"/>
    <d v="2014-06-22T00:00:00"/>
    <s v="Second Class"/>
    <s v="JE-15745"/>
    <s v="Joel Eaton"/>
    <x v="0"/>
    <s v="United States"/>
    <s v="Florence"/>
    <x v="0"/>
    <n v="41042"/>
    <x v="0"/>
    <s v="OFF-AP-10003884"/>
    <x v="1"/>
    <x v="9"/>
    <s v="Fellowes Smart Surge Ten-Outlet Protector, Platinum"/>
    <x v="771"/>
    <n v="3"/>
    <n v="0"/>
    <n v="50.584800000000008"/>
  </r>
  <r>
    <n v="832"/>
    <s v="CA-2014-129462"/>
    <x v="3"/>
    <x v="114"/>
    <d v="2014-06-22T00:00:00"/>
    <s v="Second Class"/>
    <s v="JE-15745"/>
    <s v="Joel Eaton"/>
    <x v="0"/>
    <s v="United States"/>
    <s v="Florence"/>
    <x v="0"/>
    <n v="41042"/>
    <x v="0"/>
    <s v="TEC-PH-10001557"/>
    <x v="2"/>
    <x v="7"/>
    <s v="Pyle PMP37LED"/>
    <x v="772"/>
    <n v="2"/>
    <n v="0"/>
    <n v="51.834599999999995"/>
  </r>
  <r>
    <n v="833"/>
    <s v="CA-2014-129462"/>
    <x v="3"/>
    <x v="114"/>
    <d v="2014-06-22T00:00:00"/>
    <s v="Second Class"/>
    <s v="JE-15745"/>
    <s v="Joel Eaton"/>
    <x v="0"/>
    <s v="United States"/>
    <s v="Florence"/>
    <x v="0"/>
    <n v="41042"/>
    <x v="0"/>
    <s v="TEC-PH-10002085"/>
    <x v="2"/>
    <x v="7"/>
    <s v="Clarity 53712"/>
    <x v="773"/>
    <n v="1"/>
    <n v="0"/>
    <n v="17.157400000000003"/>
  </r>
  <r>
    <n v="834"/>
    <s v="CA-2013-165316"/>
    <x v="0"/>
    <x v="310"/>
    <d v="2013-07-28T00:00:00"/>
    <s v="Standard Class"/>
    <s v="JB-15400"/>
    <s v="Jennifer Braxton"/>
    <x v="1"/>
    <s v="United States"/>
    <s v="Tampa"/>
    <x v="2"/>
    <n v="33614"/>
    <x v="0"/>
    <s v="OFF-AR-10002956"/>
    <x v="1"/>
    <x v="6"/>
    <s v="Boston 16801 Nautilus Battery Pencil Sharpener"/>
    <x v="774"/>
    <n v="2"/>
    <n v="0.2"/>
    <n v="2.6411999999999995"/>
  </r>
  <r>
    <n v="835"/>
    <s v="CA-2013-165316"/>
    <x v="0"/>
    <x v="310"/>
    <d v="2013-07-28T00:00:00"/>
    <s v="Standard Class"/>
    <s v="JB-15400"/>
    <s v="Jennifer Braxton"/>
    <x v="1"/>
    <s v="United States"/>
    <s v="Tampa"/>
    <x v="2"/>
    <n v="33614"/>
    <x v="0"/>
    <s v="OFF-AP-10003266"/>
    <x v="1"/>
    <x v="9"/>
    <s v="Holmes Replacement Filter for HEPA Air Cleaner, Large Room"/>
    <x v="775"/>
    <n v="2"/>
    <n v="0.2"/>
    <n v="6.5164"/>
  </r>
  <r>
    <n v="836"/>
    <s v="CA-2013-165316"/>
    <x v="0"/>
    <x v="310"/>
    <d v="2013-07-28T00:00:00"/>
    <s v="Standard Class"/>
    <s v="JB-15400"/>
    <s v="Jennifer Braxton"/>
    <x v="1"/>
    <s v="United States"/>
    <s v="Tampa"/>
    <x v="2"/>
    <n v="33614"/>
    <x v="0"/>
    <s v="TEC-MA-10004002"/>
    <x v="2"/>
    <x v="15"/>
    <s v="Zebra GX420t Direct Thermal/Thermal Transfer Printer"/>
    <x v="776"/>
    <n v="1"/>
    <n v="0.5"/>
    <n v="-111.49950000000007"/>
  </r>
  <r>
    <n v="837"/>
    <s v="US-2011-115987"/>
    <x v="2"/>
    <x v="78"/>
    <d v="2011-09-13T00:00:00"/>
    <s v="Second Class"/>
    <s v="LH-17020"/>
    <s v="Lisa Hazard"/>
    <x v="0"/>
    <s v="United States"/>
    <s v="Tyler"/>
    <x v="5"/>
    <n v="75701"/>
    <x v="2"/>
    <s v="OFF-BI-10001071"/>
    <x v="1"/>
    <x v="8"/>
    <s v="GBC ProClick Punch Binding System"/>
    <x v="777"/>
    <n v="4"/>
    <n v="0.8"/>
    <n v="-79.335199999999986"/>
  </r>
  <r>
    <n v="838"/>
    <s v="US-2014-156083"/>
    <x v="3"/>
    <x v="259"/>
    <d v="2014-11-12T00:00:00"/>
    <s v="Standard Class"/>
    <s v="JL-15175"/>
    <s v="James Lanier"/>
    <x v="2"/>
    <s v="United States"/>
    <s v="Columbia"/>
    <x v="18"/>
    <n v="38401"/>
    <x v="0"/>
    <s v="OFF-PA-10001560"/>
    <x v="1"/>
    <x v="10"/>
    <s v="Adams Telephone Message Books, 5 1/4” x 11”"/>
    <x v="778"/>
    <n v="2"/>
    <n v="0.2"/>
    <n v="3.2615999999999996"/>
  </r>
  <r>
    <n v="839"/>
    <s v="US-2013-137547"/>
    <x v="0"/>
    <x v="311"/>
    <d v="2013-03-13T00:00:00"/>
    <s v="Standard Class"/>
    <s v="EB-13705"/>
    <s v="Ed Braxton"/>
    <x v="1"/>
    <s v="United States"/>
    <s v="Fort Worth"/>
    <x v="5"/>
    <n v="76106"/>
    <x v="2"/>
    <s v="TEC-PH-10002365"/>
    <x v="2"/>
    <x v="7"/>
    <s v="Belkin Grip Candy Sheer Case / Cover for iPhone 5 and 5S"/>
    <x v="779"/>
    <n v="3"/>
    <n v="0.2"/>
    <n v="1.5804"/>
  </r>
  <r>
    <n v="840"/>
    <s v="CA-2012-100454"/>
    <x v="1"/>
    <x v="312"/>
    <d v="2012-11-25T00:00:00"/>
    <s v="Standard Class"/>
    <s v="BM-11650"/>
    <s v="Brian Moss"/>
    <x v="1"/>
    <s v="United States"/>
    <s v="New York City"/>
    <x v="15"/>
    <n v="10035"/>
    <x v="3"/>
    <s v="OFF-AR-10004648"/>
    <x v="1"/>
    <x v="6"/>
    <s v="Boston 19500 Mighty Mite Electric Pencil Sharpener"/>
    <x v="780"/>
    <n v="3"/>
    <n v="0"/>
    <n v="16.3215"/>
  </r>
  <r>
    <n v="841"/>
    <s v="CA-2012-100454"/>
    <x v="1"/>
    <x v="312"/>
    <d v="2012-11-25T00:00:00"/>
    <s v="Standard Class"/>
    <s v="BM-11650"/>
    <s v="Brian Moss"/>
    <x v="1"/>
    <s v="United States"/>
    <s v="New York City"/>
    <x v="15"/>
    <n v="10035"/>
    <x v="3"/>
    <s v="OFF-AR-10002578"/>
    <x v="1"/>
    <x v="6"/>
    <s v="Newell 335"/>
    <x v="132"/>
    <n v="4"/>
    <n v="0"/>
    <n v="3.3407999999999998"/>
  </r>
  <r>
    <n v="842"/>
    <s v="CA-2012-100454"/>
    <x v="1"/>
    <x v="312"/>
    <d v="2012-11-25T00:00:00"/>
    <s v="Standard Class"/>
    <s v="BM-11650"/>
    <s v="Brian Moss"/>
    <x v="1"/>
    <s v="United States"/>
    <s v="New York City"/>
    <x v="15"/>
    <n v="10035"/>
    <x v="3"/>
    <s v="FUR-BO-10001519"/>
    <x v="0"/>
    <x v="0"/>
    <s v="O'Sullivan 3-Shelf Heavy-Duty Bookcases"/>
    <x v="781"/>
    <n v="4"/>
    <n v="0.2"/>
    <n v="9.3024000000000058"/>
  </r>
  <r>
    <n v="843"/>
    <s v="CA-2013-161669"/>
    <x v="0"/>
    <x v="77"/>
    <d v="2013-11-10T00:00:00"/>
    <s v="First Class"/>
    <s v="EM-14095"/>
    <s v="Eudokia Martin"/>
    <x v="1"/>
    <s v="United States"/>
    <s v="Los Angeles"/>
    <x v="1"/>
    <n v="90036"/>
    <x v="1"/>
    <s v="OFF-BI-10001294"/>
    <x v="1"/>
    <x v="8"/>
    <s v="Fellowes Binding Cases"/>
    <x v="782"/>
    <n v="4"/>
    <n v="0.2"/>
    <n v="11.699999999999996"/>
  </r>
  <r>
    <n v="844"/>
    <s v="CA-2013-161669"/>
    <x v="0"/>
    <x v="77"/>
    <d v="2013-11-10T00:00:00"/>
    <s v="First Class"/>
    <s v="EM-14095"/>
    <s v="Eudokia Martin"/>
    <x v="1"/>
    <s v="United States"/>
    <s v="Los Angeles"/>
    <x v="1"/>
    <n v="90036"/>
    <x v="1"/>
    <s v="OFF-BI-10001636"/>
    <x v="1"/>
    <x v="8"/>
    <s v="Ibico Plastic and Wire Spiral Binding Combs"/>
    <x v="783"/>
    <n v="4"/>
    <n v="0.2"/>
    <n v="8.767199999999999"/>
  </r>
  <r>
    <n v="845"/>
    <s v="CA-2013-161669"/>
    <x v="0"/>
    <x v="77"/>
    <d v="2013-11-10T00:00:00"/>
    <s v="First Class"/>
    <s v="EM-14095"/>
    <s v="Eudokia Martin"/>
    <x v="1"/>
    <s v="United States"/>
    <s v="Los Angeles"/>
    <x v="1"/>
    <n v="90036"/>
    <x v="1"/>
    <s v="OFF-SU-10002503"/>
    <x v="1"/>
    <x v="14"/>
    <s v="Acme Preferred Stainless Steel Scissors"/>
    <x v="716"/>
    <n v="2"/>
    <n v="0"/>
    <n v="3.2943999999999996"/>
  </r>
  <r>
    <n v="846"/>
    <s v="CA-2013-161669"/>
    <x v="0"/>
    <x v="77"/>
    <d v="2013-11-10T00:00:00"/>
    <s v="First Class"/>
    <s v="EM-14095"/>
    <s v="Eudokia Martin"/>
    <x v="1"/>
    <s v="United States"/>
    <s v="Los Angeles"/>
    <x v="1"/>
    <n v="90036"/>
    <x v="1"/>
    <s v="OFF-LA-10004093"/>
    <x v="1"/>
    <x v="2"/>
    <s v="Avery 486"/>
    <x v="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s v="CA-2012-114300"/>
    <x v="1"/>
    <x v="313"/>
    <d v="2012-10-17T00:00:00"/>
    <s v="Standard Class"/>
    <s v="AF-10885"/>
    <s v="Art Foster"/>
    <x v="0"/>
    <s v="United States"/>
    <s v="Louisville"/>
    <x v="0"/>
    <n v="40214"/>
    <x v="0"/>
    <s v="FUR-CH-10001891"/>
    <x v="0"/>
    <x v="1"/>
    <s v="Global Deluxe Office Fabric Chairs"/>
    <x v="785"/>
    <n v="3"/>
    <n v="0"/>
    <n v="77.743800000000022"/>
  </r>
  <r>
    <n v="849"/>
    <s v="CA-2014-107503"/>
    <x v="3"/>
    <x v="314"/>
    <d v="2014-01-07T00:00:00"/>
    <s v="Standard Class"/>
    <s v="GA-14725"/>
    <s v="Guy Armstrong"/>
    <x v="0"/>
    <s v="United States"/>
    <s v="Lorain"/>
    <x v="24"/>
    <n v="44052"/>
    <x v="3"/>
    <s v="FUR-FU-10003878"/>
    <x v="0"/>
    <x v="5"/>
    <s v="Linden 10&quot; Round Wall Clock, Black"/>
    <x v="786"/>
    <n v="4"/>
    <n v="0.2"/>
    <n v="8.5567999999999991"/>
  </r>
  <r>
    <n v="850"/>
    <s v="CA-2011-107755"/>
    <x v="2"/>
    <x v="315"/>
    <d v="2011-02-13T00:00:00"/>
    <s v="Standard Class"/>
    <s v="CK-12760"/>
    <s v="Cyma Kinney"/>
    <x v="1"/>
    <s v="United States"/>
    <s v="Linden"/>
    <x v="30"/>
    <n v="7036"/>
    <x v="3"/>
    <s v="TEC-AC-10000710"/>
    <x v="2"/>
    <x v="11"/>
    <s v="Maxell DVD-RAM Discs"/>
    <x v="787"/>
    <n v="7"/>
    <n v="0"/>
    <n v="49.604800000000012"/>
  </r>
  <r>
    <n v="851"/>
    <s v="CA-2013-152534"/>
    <x v="0"/>
    <x v="23"/>
    <d v="2013-06-26T00:00:00"/>
    <s v="Second Class"/>
    <s v="DP-13105"/>
    <s v="Dave Poirier"/>
    <x v="1"/>
    <s v="United States"/>
    <s v="Salinas"/>
    <x v="1"/>
    <n v="93905"/>
    <x v="1"/>
    <s v="OFF-AR-10002335"/>
    <x v="1"/>
    <x v="6"/>
    <s v="DIXON Oriole Pencils"/>
    <x v="788"/>
    <n v="2"/>
    <n v="0"/>
    <n v="1.3416000000000001"/>
  </r>
  <r>
    <n v="852"/>
    <s v="CA-2013-152534"/>
    <x v="0"/>
    <x v="23"/>
    <d v="2013-06-26T00:00:00"/>
    <s v="Second Class"/>
    <s v="DP-13105"/>
    <s v="Dave Poirier"/>
    <x v="1"/>
    <s v="United States"/>
    <s v="Salinas"/>
    <x v="1"/>
    <n v="93905"/>
    <x v="1"/>
    <s v="OFF-PA-10001870"/>
    <x v="1"/>
    <x v="10"/>
    <s v="Xerox 202"/>
    <x v="789"/>
    <n v="6"/>
    <n v="0"/>
    <n v="18.662400000000002"/>
  </r>
  <r>
    <n v="853"/>
    <s v="CA-2013-113747"/>
    <x v="0"/>
    <x v="316"/>
    <d v="2013-06-05T00:00:00"/>
    <s v="Standard Class"/>
    <s v="VD-21670"/>
    <s v="Valerie Dominguez"/>
    <x v="0"/>
    <s v="United States"/>
    <s v="Jackson"/>
    <x v="35"/>
    <n v="39212"/>
    <x v="0"/>
    <s v="OFF-AR-10003373"/>
    <x v="1"/>
    <x v="6"/>
    <s v="Boston School Pro Electric Pencil Sharpener, 1670"/>
    <x v="790"/>
    <n v="6"/>
    <n v="0"/>
    <n v="50.187599999999996"/>
  </r>
  <r>
    <n v="854"/>
    <s v="CA-2013-123274"/>
    <x v="0"/>
    <x v="317"/>
    <d v="2013-02-24T00:00:00"/>
    <s v="Standard Class"/>
    <s v="GT-14710"/>
    <s v="Greg Tran"/>
    <x v="0"/>
    <s v="United States"/>
    <s v="New York City"/>
    <x v="15"/>
    <n v="10035"/>
    <x v="3"/>
    <s v="FUR-FU-10004090"/>
    <x v="0"/>
    <x v="5"/>
    <s v="Executive Impressions 14&quot; Contract Wall Clock"/>
    <x v="791"/>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x v="423"/>
    <n v="3"/>
    <n v="0"/>
    <n v="9.7175999999999902"/>
  </r>
  <r>
    <n v="856"/>
    <s v="CA-2011-125612"/>
    <x v="2"/>
    <x v="93"/>
    <d v="2011-08-08T00:00:00"/>
    <s v="Standard Class"/>
    <s v="BK-11260"/>
    <s v="Berenike Kampe"/>
    <x v="0"/>
    <s v="United States"/>
    <s v="New York City"/>
    <x v="15"/>
    <n v="10035"/>
    <x v="3"/>
    <s v="OFF-PA-10001019"/>
    <x v="1"/>
    <x v="10"/>
    <s v="Xerox 1884"/>
    <x v="792"/>
    <n v="2"/>
    <n v="0"/>
    <n v="18.781199999999998"/>
  </r>
  <r>
    <n v="857"/>
    <s v="CA-2011-125612"/>
    <x v="2"/>
    <x v="93"/>
    <d v="2011-08-08T00:00:00"/>
    <s v="Standard Class"/>
    <s v="BK-11260"/>
    <s v="Berenike Kampe"/>
    <x v="0"/>
    <s v="United States"/>
    <s v="New York City"/>
    <x v="15"/>
    <n v="10035"/>
    <x v="3"/>
    <s v="OFF-SU-10002537"/>
    <x v="1"/>
    <x v="14"/>
    <s v="Acme Box Cutter Scissors"/>
    <x v="793"/>
    <n v="10"/>
    <n v="0"/>
    <n v="26.598000000000006"/>
  </r>
  <r>
    <n v="858"/>
    <s v="CA-2011-125612"/>
    <x v="2"/>
    <x v="93"/>
    <d v="2011-08-08T00:00:00"/>
    <s v="Standard Class"/>
    <s v="BK-11260"/>
    <s v="Berenike Kampe"/>
    <x v="0"/>
    <s v="United States"/>
    <s v="New York City"/>
    <x v="15"/>
    <n v="10035"/>
    <x v="3"/>
    <s v="OFF-ST-10003221"/>
    <x v="1"/>
    <x v="4"/>
    <s v="Staples"/>
    <x v="794"/>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x v="245"/>
    <n v="1"/>
    <n v="0"/>
    <n v="3.5766999999999998"/>
  </r>
  <r>
    <n v="860"/>
    <s v="CA-2014-161984"/>
    <x v="3"/>
    <x v="318"/>
    <d v="2014-04-16T00:00:00"/>
    <s v="Standard Class"/>
    <s v="SJ-20125"/>
    <s v="Sanjit Jacobs"/>
    <x v="2"/>
    <s v="United States"/>
    <s v="New Brunswick"/>
    <x v="30"/>
    <n v="8901"/>
    <x v="3"/>
    <s v="OFF-FA-10000624"/>
    <x v="1"/>
    <x v="13"/>
    <s v="OIC Binder Clips"/>
    <x v="181"/>
    <n v="2"/>
    <n v="0"/>
    <n v="3.58"/>
  </r>
  <r>
    <n v="861"/>
    <s v="CA-2011-133851"/>
    <x v="2"/>
    <x v="3"/>
    <d v="2011-06-16T00:00:00"/>
    <s v="Standard Class"/>
    <s v="CM-12445"/>
    <s v="Chuck Magee"/>
    <x v="0"/>
    <s v="United States"/>
    <s v="San Francisco"/>
    <x v="1"/>
    <n v="94122"/>
    <x v="1"/>
    <s v="OFF-SU-10001225"/>
    <x v="1"/>
    <x v="14"/>
    <s v="Staples"/>
    <x v="351"/>
    <n v="2"/>
    <n v="0"/>
    <n v="0.14719999999999978"/>
  </r>
  <r>
    <n v="862"/>
    <s v="CA-2011-133851"/>
    <x v="2"/>
    <x v="3"/>
    <d v="2011-06-16T00:00:00"/>
    <s v="Standard Class"/>
    <s v="CM-12445"/>
    <s v="Chuck Magee"/>
    <x v="0"/>
    <s v="United States"/>
    <s v="San Francisco"/>
    <x v="1"/>
    <n v="94122"/>
    <x v="1"/>
    <s v="OFF-AR-10003752"/>
    <x v="1"/>
    <x v="6"/>
    <s v="Deluxe Chalkboard Eraser Cleaner"/>
    <x v="795"/>
    <n v="2"/>
    <n v="0"/>
    <n v="10.625999999999999"/>
  </r>
  <r>
    <n v="863"/>
    <s v="CA-2013-134474"/>
    <x v="0"/>
    <x v="319"/>
    <d v="2013-01-07T00:00:00"/>
    <s v="Second Class"/>
    <s v="AJ-10795"/>
    <s v="Anthony Johnson"/>
    <x v="1"/>
    <s v="United States"/>
    <s v="Jacksonville"/>
    <x v="2"/>
    <n v="32216"/>
    <x v="0"/>
    <s v="TEC-AC-10001714"/>
    <x v="2"/>
    <x v="11"/>
    <s v="Logitech MX Performance Wireless Mouse"/>
    <x v="796"/>
    <n v="6"/>
    <n v="0.2"/>
    <n v="40.687800000000003"/>
  </r>
  <r>
    <n v="864"/>
    <s v="CA-2013-134474"/>
    <x v="0"/>
    <x v="319"/>
    <d v="2013-01-07T00:00:00"/>
    <s v="Second Class"/>
    <s v="AJ-10795"/>
    <s v="Anthony Johnson"/>
    <x v="1"/>
    <s v="United States"/>
    <s v="Jacksonville"/>
    <x v="2"/>
    <n v="32216"/>
    <x v="0"/>
    <s v="OFF-AR-10003958"/>
    <x v="1"/>
    <x v="6"/>
    <s v="Newell 337"/>
    <x v="797"/>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x v="798"/>
    <n v="2"/>
    <n v="0.2"/>
    <n v="5.1786000000000012"/>
  </r>
  <r>
    <n v="866"/>
    <s v="CA-2011-149020"/>
    <x v="2"/>
    <x v="320"/>
    <d v="2011-01-16T00:00:00"/>
    <s v="Standard Class"/>
    <s v="AJ-10780"/>
    <s v="Anthony Jacobs"/>
    <x v="1"/>
    <s v="United States"/>
    <s v="Springfield"/>
    <x v="17"/>
    <n v="22153"/>
    <x v="0"/>
    <s v="OFF-LA-10004272"/>
    <x v="1"/>
    <x v="2"/>
    <s v="Avery 482"/>
    <x v="799"/>
    <n v="1"/>
    <n v="0"/>
    <n v="1.3583000000000001"/>
  </r>
  <r>
    <n v="867"/>
    <s v="CA-2011-149020"/>
    <x v="2"/>
    <x v="320"/>
    <d v="2011-01-16T00:00:00"/>
    <s v="Standard Class"/>
    <s v="AJ-10780"/>
    <s v="Anthony Jacobs"/>
    <x v="1"/>
    <s v="United States"/>
    <s v="Springfield"/>
    <x v="17"/>
    <n v="22153"/>
    <x v="0"/>
    <s v="FUR-FU-10000965"/>
    <x v="0"/>
    <x v="5"/>
    <s v="Howard Miller 11-1/2&quot; Diameter Ridgewood Wall Clock"/>
    <x v="800"/>
    <n v="1"/>
    <n v="0"/>
    <n v="21.295400000000001"/>
  </r>
  <r>
    <n v="868"/>
    <s v="CA-2013-134362"/>
    <x v="0"/>
    <x v="321"/>
    <d v="2013-10-03T00:00:00"/>
    <s v="First Class"/>
    <s v="LS-16945"/>
    <s v="Linda Southworth"/>
    <x v="1"/>
    <s v="United States"/>
    <s v="Philadelphia"/>
    <x v="9"/>
    <n v="19140"/>
    <x v="3"/>
    <s v="OFF-LA-10004853"/>
    <x v="1"/>
    <x v="2"/>
    <s v="Avery 483"/>
    <x v="801"/>
    <n v="4"/>
    <n v="0.2"/>
    <n v="5.1791999999999998"/>
  </r>
  <r>
    <n v="869"/>
    <s v="CA-2011-136742"/>
    <x v="2"/>
    <x v="322"/>
    <d v="2011-04-10T00:00:00"/>
    <s v="Standard Class"/>
    <s v="GP-14740"/>
    <s v="Guy Phonely"/>
    <x v="1"/>
    <s v="United States"/>
    <s v="Lancaster"/>
    <x v="9"/>
    <n v="17602"/>
    <x v="3"/>
    <s v="OFF-BI-10003719"/>
    <x v="1"/>
    <x v="8"/>
    <s v="Large Capacity Hanging Post Binders"/>
    <x v="802"/>
    <n v="6"/>
    <n v="0.7"/>
    <n v="-35.927999999999997"/>
  </r>
  <r>
    <n v="870"/>
    <s v="CA-2013-158099"/>
    <x v="0"/>
    <x v="323"/>
    <d v="2013-09-06T00:00:00"/>
    <s v="First Class"/>
    <s v="PK-18910"/>
    <s v="Paul Knutson"/>
    <x v="2"/>
    <s v="United States"/>
    <s v="Philadelphia"/>
    <x v="9"/>
    <n v="19143"/>
    <x v="3"/>
    <s v="OFF-BI-10000545"/>
    <x v="1"/>
    <x v="8"/>
    <s v="GBC Ibimaster 500 Manual ProClick Binding System"/>
    <x v="803"/>
    <n v="5"/>
    <n v="0.7"/>
    <n v="-760.98000000000025"/>
  </r>
  <r>
    <n v="871"/>
    <s v="CA-2013-158099"/>
    <x v="0"/>
    <x v="323"/>
    <d v="2013-09-06T00:00:00"/>
    <s v="First Class"/>
    <s v="PK-18910"/>
    <s v="Paul Knutson"/>
    <x v="2"/>
    <s v="United States"/>
    <s v="Philadelphia"/>
    <x v="9"/>
    <n v="19143"/>
    <x v="3"/>
    <s v="TEC-PH-10002496"/>
    <x v="2"/>
    <x v="7"/>
    <s v="Cisco SPA301"/>
    <x v="804"/>
    <n v="3"/>
    <n v="0.4"/>
    <n v="-46.797000000000025"/>
  </r>
  <r>
    <n v="872"/>
    <s v="CA-2012-131128"/>
    <x v="1"/>
    <x v="324"/>
    <d v="2012-10-20T00:00:00"/>
    <s v="First Class"/>
    <s v="TB-21520"/>
    <s v="Tracy Blumstein"/>
    <x v="0"/>
    <s v="United States"/>
    <s v="Concord"/>
    <x v="38"/>
    <n v="3301"/>
    <x v="3"/>
    <s v="OFF-PA-10003591"/>
    <x v="1"/>
    <x v="10"/>
    <s v="Southworth 100% Cotton The Best Paper"/>
    <x v="805"/>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s v="CA-2011-148488"/>
    <x v="2"/>
    <x v="325"/>
    <d v="2011-12-15T00:00:00"/>
    <s v="Standard Class"/>
    <s v="SM-20005"/>
    <s v="Sally Matthias"/>
    <x v="0"/>
    <s v="United States"/>
    <s v="New York City"/>
    <x v="15"/>
    <n v="10009"/>
    <x v="3"/>
    <s v="OFF-BI-10000315"/>
    <x v="1"/>
    <x v="8"/>
    <s v="Poly Designer Cover &amp; Back"/>
    <x v="806"/>
    <n v="7"/>
    <n v="0.2"/>
    <n v="37.220399999999998"/>
  </r>
  <r>
    <n v="875"/>
    <s v="CA-2014-114636"/>
    <x v="3"/>
    <x v="326"/>
    <d v="2014-08-30T00:00:00"/>
    <s v="Standard Class"/>
    <s v="GA-14725"/>
    <s v="Guy Armstrong"/>
    <x v="0"/>
    <s v="United States"/>
    <s v="Charlotte"/>
    <x v="3"/>
    <n v="28205"/>
    <x v="0"/>
    <s v="OFF-PA-10001790"/>
    <x v="1"/>
    <x v="10"/>
    <s v="Xerox 1910"/>
    <x v="807"/>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s v="CA-2013-116736"/>
    <x v="0"/>
    <x v="327"/>
    <d v="2013-01-21T00:00:00"/>
    <s v="Standard Class"/>
    <s v="CC-12430"/>
    <s v="Chuck Clark"/>
    <x v="2"/>
    <s v="United States"/>
    <s v="Concord"/>
    <x v="38"/>
    <n v="3301"/>
    <x v="3"/>
    <s v="TEC-AC-10003628"/>
    <x v="2"/>
    <x v="11"/>
    <s v="Logitech 910-002974 M325 Wireless Mouse for Web Scrolling"/>
    <x v="809"/>
    <n v="1"/>
    <n v="0"/>
    <n v="13.195600000000002"/>
  </r>
  <r>
    <n v="878"/>
    <s v="CA-2013-116736"/>
    <x v="0"/>
    <x v="327"/>
    <d v="2013-01-21T00:00:00"/>
    <s v="Standard Class"/>
    <s v="CC-12430"/>
    <s v="Chuck Clark"/>
    <x v="2"/>
    <s v="United States"/>
    <s v="Concord"/>
    <x v="38"/>
    <n v="3301"/>
    <x v="3"/>
    <s v="TEC-AC-10002049"/>
    <x v="2"/>
    <x v="11"/>
    <s v="Logitech G19 Programmable Gaming Keyboard"/>
    <x v="810"/>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s v="CA-2014-111689"/>
    <x v="3"/>
    <x v="329"/>
    <d v="2014-12-03T00:00:00"/>
    <s v="Second Class"/>
    <s v="HP-14815"/>
    <s v="Harold Pawlan"/>
    <x v="2"/>
    <s v="United States"/>
    <s v="New York City"/>
    <x v="15"/>
    <n v="10024"/>
    <x v="3"/>
    <s v="OFF-BI-10003984"/>
    <x v="1"/>
    <x v="8"/>
    <s v="Lock-Up Easel 'Spel-Binder'"/>
    <x v="812"/>
    <n v="3"/>
    <n v="0.2"/>
    <n v="23.109299999999998"/>
  </r>
  <r>
    <n v="881"/>
    <s v="CA-2014-111689"/>
    <x v="3"/>
    <x v="329"/>
    <d v="2014-12-03T00:00:00"/>
    <s v="Second Class"/>
    <s v="HP-14815"/>
    <s v="Harold Pawlan"/>
    <x v="2"/>
    <s v="United States"/>
    <s v="New York City"/>
    <x v="15"/>
    <n v="10024"/>
    <x v="3"/>
    <s v="FUR-CH-10004287"/>
    <x v="0"/>
    <x v="1"/>
    <s v="SAFCO Arco Folding Chair"/>
    <x v="813"/>
    <n v="5"/>
    <n v="0.1"/>
    <n v="262.38999999999987"/>
  </r>
  <r>
    <n v="882"/>
    <s v="CA-2012-129098"/>
    <x v="1"/>
    <x v="330"/>
    <d v="2012-10-13T00:00:00"/>
    <s v="Standard Class"/>
    <s v="DK-13090"/>
    <s v="Dave Kipp"/>
    <x v="0"/>
    <s v="United States"/>
    <s v="Springfield"/>
    <x v="17"/>
    <n v="22153"/>
    <x v="0"/>
    <s v="OFF-ST-10001321"/>
    <x v="1"/>
    <x v="4"/>
    <s v="Decoflex Hanging Personal Folder File, Blue"/>
    <x v="117"/>
    <n v="2"/>
    <n v="0"/>
    <n v="8.3268000000000022"/>
  </r>
  <r>
    <n v="883"/>
    <s v="US-2014-123463"/>
    <x v="3"/>
    <x v="331"/>
    <d v="2014-12-24T00:00:00"/>
    <s v="Same Day"/>
    <s v="GZ-14470"/>
    <s v="Gary Zandusky"/>
    <x v="0"/>
    <s v="United States"/>
    <s v="San Francisco"/>
    <x v="1"/>
    <n v="94109"/>
    <x v="1"/>
    <s v="OFF-AR-10001118"/>
    <x v="1"/>
    <x v="6"/>
    <s v="Binney &amp; Smith Crayola Metallic Crayons, 16-Color Pack"/>
    <x v="814"/>
    <n v="4"/>
    <n v="0"/>
    <n v="5.9312000000000014"/>
  </r>
  <r>
    <n v="884"/>
    <s v="CA-2013-165148"/>
    <x v="0"/>
    <x v="332"/>
    <d v="2013-10-25T00:00:00"/>
    <s v="First Class"/>
    <s v="PM-19135"/>
    <s v="Peter McVee"/>
    <x v="2"/>
    <s v="United States"/>
    <s v="Detroit"/>
    <x v="12"/>
    <n v="48227"/>
    <x v="2"/>
    <s v="FUR-FU-10000732"/>
    <x v="0"/>
    <x v="5"/>
    <s v="Eldon 200 Class Desk Accessories"/>
    <x v="815"/>
    <n v="5"/>
    <n v="0"/>
    <n v="10.047999999999998"/>
  </r>
  <r>
    <n v="885"/>
    <s v="CA-2011-134061"/>
    <x v="2"/>
    <x v="333"/>
    <d v="2011-05-04T00:00:00"/>
    <s v="Standard Class"/>
    <s v="LL-16840"/>
    <s v="Lauren Leatherbury"/>
    <x v="0"/>
    <s v="United States"/>
    <s v="Rochester"/>
    <x v="15"/>
    <n v="14609"/>
    <x v="3"/>
    <s v="FUR-FU-10001424"/>
    <x v="0"/>
    <x v="5"/>
    <s v="Dax Clear Box Frame"/>
    <x v="45"/>
    <n v="2"/>
    <n v="0"/>
    <n v="5.936399999999999"/>
  </r>
  <r>
    <n v="886"/>
    <s v="CA-2012-143602"/>
    <x v="1"/>
    <x v="334"/>
    <d v="2012-04-28T00:00:00"/>
    <s v="Second Class"/>
    <s v="JS-15595"/>
    <s v="Jill Stevenson"/>
    <x v="1"/>
    <s v="United States"/>
    <s v="Los Angeles"/>
    <x v="1"/>
    <n v="90045"/>
    <x v="1"/>
    <s v="OFF-BI-10002071"/>
    <x v="1"/>
    <x v="8"/>
    <s v="Fellowes Black Plastic Comb Bindings"/>
    <x v="816"/>
    <n v="3"/>
    <n v="0.2"/>
    <n v="4.5317999999999996"/>
  </r>
  <r>
    <n v="887"/>
    <s v="CA-2014-115364"/>
    <x v="3"/>
    <x v="335"/>
    <d v="2014-07-03T00:00:00"/>
    <s v="Standard Class"/>
    <s v="OT-18730"/>
    <s v="Olvera Toch"/>
    <x v="0"/>
    <s v="United States"/>
    <s v="San Diego"/>
    <x v="1"/>
    <n v="92105"/>
    <x v="1"/>
    <s v="OFF-ST-10002486"/>
    <x v="1"/>
    <x v="4"/>
    <s v="Eldon Shelf Savers Cubes and Bins"/>
    <x v="817"/>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s v="CA-2011-104976"/>
    <x v="2"/>
    <x v="337"/>
    <d v="2011-12-16T00:00:00"/>
    <s v="Standard Class"/>
    <s v="CK-12760"/>
    <s v="Cyma Kinney"/>
    <x v="1"/>
    <s v="United States"/>
    <s v="San Francisco"/>
    <x v="1"/>
    <n v="94122"/>
    <x v="1"/>
    <s v="OFF-PA-10003845"/>
    <x v="1"/>
    <x v="10"/>
    <s v="Xerox 1987"/>
    <x v="819"/>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s v="CA-2014-132934"/>
    <x v="3"/>
    <x v="308"/>
    <d v="2014-06-27T00:00:00"/>
    <s v="Standard Class"/>
    <s v="JE-15475"/>
    <s v="Jeremy Ellison"/>
    <x v="0"/>
    <s v="United States"/>
    <s v="New Rochelle"/>
    <x v="15"/>
    <n v="10801"/>
    <x v="3"/>
    <s v="OFF-BI-10001098"/>
    <x v="1"/>
    <x v="8"/>
    <s v="Acco D-Ring Binder w/DublLock"/>
    <x v="96"/>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s v="CA-2014-133256"/>
    <x v="3"/>
    <x v="335"/>
    <d v="2014-06-28T00:00:00"/>
    <s v="First Class"/>
    <s v="TH-21550"/>
    <s v="Tracy Hopkins"/>
    <x v="2"/>
    <s v="United States"/>
    <s v="Detroit"/>
    <x v="12"/>
    <n v="48227"/>
    <x v="2"/>
    <s v="OFF-AR-10003158"/>
    <x v="1"/>
    <x v="6"/>
    <s v="Fluorescent Highlighters by Dixon"/>
    <x v="204"/>
    <n v="4"/>
    <n v="0"/>
    <n v="5.4127999999999989"/>
  </r>
  <r>
    <n v="894"/>
    <s v="CA-2014-133256"/>
    <x v="3"/>
    <x v="335"/>
    <d v="2014-06-28T00:00:00"/>
    <s v="First Class"/>
    <s v="TH-21550"/>
    <s v="Tracy Hopkins"/>
    <x v="2"/>
    <s v="United States"/>
    <s v="Detroit"/>
    <x v="12"/>
    <n v="48227"/>
    <x v="2"/>
    <s v="TEC-PH-10002660"/>
    <x v="2"/>
    <x v="7"/>
    <s v="Nortel Networks T7316 E Nt8 B27"/>
    <x v="821"/>
    <n v="8"/>
    <n v="0"/>
    <n v="135.98000000000002"/>
  </r>
  <r>
    <n v="895"/>
    <s v="CA-2013-105494"/>
    <x v="0"/>
    <x v="338"/>
    <d v="2013-11-13T00:00:00"/>
    <s v="First Class"/>
    <s v="PC-18745"/>
    <s v="Pamela Coakley"/>
    <x v="1"/>
    <s v="United States"/>
    <s v="San Francisco"/>
    <x v="1"/>
    <n v="94122"/>
    <x v="1"/>
    <s v="OFF-ST-10002205"/>
    <x v="1"/>
    <x v="4"/>
    <s v="File Shuttle I and Handi-File"/>
    <x v="822"/>
    <n v="7"/>
    <n v="0"/>
    <n v="42.071400000000011"/>
  </r>
  <r>
    <n v="896"/>
    <s v="CA-2013-105494"/>
    <x v="0"/>
    <x v="338"/>
    <d v="2013-11-13T00:00:00"/>
    <s v="First Class"/>
    <s v="PC-18745"/>
    <s v="Pamela Coakley"/>
    <x v="1"/>
    <s v="United States"/>
    <s v="San Francisco"/>
    <x v="1"/>
    <n v="94122"/>
    <x v="1"/>
    <s v="OFF-BI-10003364"/>
    <x v="1"/>
    <x v="8"/>
    <s v="Binding Machine Supplies"/>
    <x v="823"/>
    <n v="3"/>
    <n v="0.2"/>
    <n v="24.502800000000001"/>
  </r>
  <r>
    <n v="897"/>
    <s v="CA-2013-140634"/>
    <x v="0"/>
    <x v="339"/>
    <d v="2013-10-07T00:00:00"/>
    <s v="Second Class"/>
    <s v="HL-15040"/>
    <s v="Hunter Lopez"/>
    <x v="0"/>
    <s v="United States"/>
    <s v="Houston"/>
    <x v="5"/>
    <n v="77095"/>
    <x v="2"/>
    <s v="OFF-EN-10001099"/>
    <x v="1"/>
    <x v="12"/>
    <s v="Staples"/>
    <x v="824"/>
    <n v="2"/>
    <n v="0.2"/>
    <n v="5.0855999999999986"/>
  </r>
  <r>
    <n v="898"/>
    <s v="CA-2011-144407"/>
    <x v="2"/>
    <x v="340"/>
    <d v="2011-09-15T00:00:00"/>
    <s v="Standard Class"/>
    <s v="MS-17365"/>
    <s v="Maribeth Schnelling"/>
    <x v="0"/>
    <s v="United States"/>
    <s v="Detroit"/>
    <x v="12"/>
    <n v="48227"/>
    <x v="2"/>
    <s v="OFF-LA-10003923"/>
    <x v="1"/>
    <x v="2"/>
    <s v="Alphabetical Labels for Top Tab Filing"/>
    <x v="825"/>
    <n v="7"/>
    <n v="0"/>
    <n v="51.800000000000004"/>
  </r>
  <r>
    <n v="899"/>
    <s v="CA-2014-160983"/>
    <x v="3"/>
    <x v="341"/>
    <d v="2014-11-01T00:00:00"/>
    <s v="Second Class"/>
    <s v="GB-14530"/>
    <s v="George Bell"/>
    <x v="1"/>
    <s v="United States"/>
    <s v="Auburn"/>
    <x v="15"/>
    <n v="13021"/>
    <x v="3"/>
    <s v="OFF-PA-10002250"/>
    <x v="1"/>
    <x v="10"/>
    <s v="Things To Do Today Pad"/>
    <x v="826"/>
    <n v="8"/>
    <n v="0"/>
    <n v="22.540800000000001"/>
  </r>
  <r>
    <n v="900"/>
    <s v="US-2013-114622"/>
    <x v="0"/>
    <x v="342"/>
    <d v="2013-04-13T00:00:00"/>
    <s v="First Class"/>
    <s v="JR-16210"/>
    <s v="Justin Ritter"/>
    <x v="1"/>
    <s v="United States"/>
    <s v="Springfield"/>
    <x v="24"/>
    <n v="45503"/>
    <x v="3"/>
    <s v="OFF-BI-10004716"/>
    <x v="1"/>
    <x v="8"/>
    <s v="Wilson Jones Hanging Recycled Pressboard Data Binders"/>
    <x v="82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x v="828"/>
    <n v="5"/>
    <n v="0.2"/>
    <n v="3.3929999999999989"/>
  </r>
  <r>
    <n v="902"/>
    <s v="CA-2014-150959"/>
    <x v="3"/>
    <x v="343"/>
    <d v="2014-11-14T00:00:00"/>
    <s v="First Class"/>
    <s v="TD-20995"/>
    <s v="Tamara Dahlen"/>
    <x v="0"/>
    <s v="United States"/>
    <s v="Garland"/>
    <x v="5"/>
    <n v="75043"/>
    <x v="2"/>
    <s v="OFF-BI-10001510"/>
    <x v="1"/>
    <x v="8"/>
    <s v="Deluxe Heavy-Duty Vinyl Round Ring Binder"/>
    <x v="829"/>
    <n v="4"/>
    <n v="0.8"/>
    <n v="-32.088000000000008"/>
  </r>
  <r>
    <n v="903"/>
    <s v="CA-2014-132353"/>
    <x v="3"/>
    <x v="175"/>
    <d v="2014-09-18T00:00:00"/>
    <s v="First Class"/>
    <s v="DB-13060"/>
    <s v="Dave Brooks"/>
    <x v="0"/>
    <s v="United States"/>
    <s v="Chicago"/>
    <x v="10"/>
    <n v="60653"/>
    <x v="2"/>
    <s v="TEC-PH-10004536"/>
    <x v="2"/>
    <x v="7"/>
    <s v="Avaya 5420 Digital phone"/>
    <x v="830"/>
    <n v="3"/>
    <n v="0.2"/>
    <n v="20.248499999999993"/>
  </r>
  <r>
    <n v="904"/>
    <s v="CA-2013-130477"/>
    <x v="0"/>
    <x v="143"/>
    <d v="2013-04-13T00:00:00"/>
    <s v="Standard Class"/>
    <s v="LC-17140"/>
    <s v="Logan Currie"/>
    <x v="0"/>
    <s v="United States"/>
    <s v="Los Angeles"/>
    <x v="1"/>
    <n v="90032"/>
    <x v="1"/>
    <s v="OFF-PA-10002947"/>
    <x v="1"/>
    <x v="10"/>
    <s v="Xerox 1923"/>
    <x v="130"/>
    <n v="3"/>
    <n v="0"/>
    <n v="9.6191999999999993"/>
  </r>
  <r>
    <n v="905"/>
    <s v="CA-2013-130477"/>
    <x v="0"/>
    <x v="143"/>
    <d v="2013-04-13T00:00:00"/>
    <s v="Standard Class"/>
    <s v="LC-17140"/>
    <s v="Logan Currie"/>
    <x v="0"/>
    <s v="United States"/>
    <s v="Los Angeles"/>
    <x v="1"/>
    <n v="90032"/>
    <x v="1"/>
    <s v="OFF-ST-10002583"/>
    <x v="1"/>
    <x v="4"/>
    <s v="Fellowes Neat Ideas Storage Cubes"/>
    <x v="647"/>
    <n v="2"/>
    <n v="0"/>
    <n v="2.598399999999998"/>
  </r>
  <r>
    <n v="906"/>
    <s v="CA-2013-130477"/>
    <x v="0"/>
    <x v="143"/>
    <d v="2013-04-13T00:00:00"/>
    <s v="Standard Class"/>
    <s v="LC-17140"/>
    <s v="Logan Currie"/>
    <x v="0"/>
    <s v="United States"/>
    <s v="Los Angeles"/>
    <x v="1"/>
    <n v="90032"/>
    <x v="1"/>
    <s v="OFF-PA-10000019"/>
    <x v="1"/>
    <x v="10"/>
    <s v="Xerox 1931"/>
    <x v="91"/>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x v="831"/>
    <n v="4"/>
    <n v="0.2"/>
    <n v="12.117599999999968"/>
  </r>
  <r>
    <n v="908"/>
    <s v="CA-2014-143259"/>
    <x v="3"/>
    <x v="247"/>
    <d v="2015-01-04T00:00:00"/>
    <s v="Standard Class"/>
    <s v="PO-18865"/>
    <s v="Patrick O'Donnell"/>
    <x v="0"/>
    <s v="United States"/>
    <s v="New York City"/>
    <x v="15"/>
    <n v="10009"/>
    <x v="3"/>
    <s v="TEC-PH-10004774"/>
    <x v="2"/>
    <x v="7"/>
    <s v="Gear Head AU3700S Headset"/>
    <x v="832"/>
    <n v="7"/>
    <n v="0"/>
    <n v="2.7278999999999964"/>
  </r>
  <r>
    <n v="909"/>
    <s v="CA-2014-143259"/>
    <x v="3"/>
    <x v="247"/>
    <d v="2015-01-04T00:00:00"/>
    <s v="Standard Class"/>
    <s v="PO-18865"/>
    <s v="Patrick O'Donnell"/>
    <x v="0"/>
    <s v="United States"/>
    <s v="New York City"/>
    <x v="15"/>
    <n v="10009"/>
    <x v="3"/>
    <s v="OFF-BI-10003684"/>
    <x v="1"/>
    <x v="8"/>
    <s v="Wilson Jones Legal Size Ring Binders"/>
    <x v="833"/>
    <n v="3"/>
    <n v="0.2"/>
    <n v="19.791"/>
  </r>
  <r>
    <n v="910"/>
    <s v="CA-2014-137596"/>
    <x v="3"/>
    <x v="264"/>
    <d v="2014-09-08T00:00:00"/>
    <s v="Standard Class"/>
    <s v="BE-11335"/>
    <s v="Bill Eplett"/>
    <x v="2"/>
    <s v="United States"/>
    <s v="Jackson"/>
    <x v="12"/>
    <n v="49201"/>
    <x v="2"/>
    <s v="TEC-PH-10001494"/>
    <x v="2"/>
    <x v="7"/>
    <s v="Polycom CX600 IP Phone VoIP phone"/>
    <x v="834"/>
    <n v="4"/>
    <n v="0"/>
    <n v="323.94600000000003"/>
  </r>
  <r>
    <n v="911"/>
    <s v="CA-2014-137596"/>
    <x v="3"/>
    <x v="264"/>
    <d v="2014-09-08T00:00:00"/>
    <s v="Standard Class"/>
    <s v="BE-11335"/>
    <s v="Bill Eplett"/>
    <x v="2"/>
    <s v="United States"/>
    <s v="Jackson"/>
    <x v="12"/>
    <n v="49201"/>
    <x v="2"/>
    <s v="TEC-AC-10004666"/>
    <x v="2"/>
    <x v="11"/>
    <s v="Maxell iVDR EX 500GB Cartridge"/>
    <x v="835"/>
    <n v="7"/>
    <n v="0"/>
    <n v="829.37540000000024"/>
  </r>
  <r>
    <n v="912"/>
    <s v="CA-2014-137596"/>
    <x v="3"/>
    <x v="264"/>
    <d v="2014-09-08T00:00:00"/>
    <s v="Standard Class"/>
    <s v="BE-11335"/>
    <s v="Bill Eplett"/>
    <x v="2"/>
    <s v="United States"/>
    <s v="Jackson"/>
    <x v="12"/>
    <n v="49201"/>
    <x v="2"/>
    <s v="OFF-ST-10003816"/>
    <x v="1"/>
    <x v="4"/>
    <s v="Fellowes High-Stak Drawer Files"/>
    <x v="836"/>
    <n v="2"/>
    <n v="0"/>
    <n v="81.047399999999982"/>
  </r>
  <r>
    <n v="913"/>
    <s v="CA-2012-133627"/>
    <x v="1"/>
    <x v="70"/>
    <d v="2012-06-07T00:00:00"/>
    <s v="Standard Class"/>
    <s v="SC-20050"/>
    <s v="Sample Company A"/>
    <x v="2"/>
    <s v="United States"/>
    <s v="Norwich"/>
    <x v="29"/>
    <n v="6360"/>
    <x v="3"/>
    <s v="FUR-FU-10001935"/>
    <x v="0"/>
    <x v="5"/>
    <s v="3M Hangers With Command Adhesive"/>
    <x v="500"/>
    <n v="6"/>
    <n v="0"/>
    <n v="9.1020000000000021"/>
  </r>
  <r>
    <n v="914"/>
    <s v="CA-2014-102519"/>
    <x v="3"/>
    <x v="344"/>
    <d v="2014-11-30T00:00:00"/>
    <s v="First Class"/>
    <s v="BM-11650"/>
    <s v="Brian Moss"/>
    <x v="1"/>
    <s v="United States"/>
    <s v="Milwaukee"/>
    <x v="6"/>
    <n v="53209"/>
    <x v="2"/>
    <s v="FUR-FU-10004091"/>
    <x v="0"/>
    <x v="5"/>
    <s v="Howard Miller 13&quot; Diameter Goldtone Round Wall Clock"/>
    <x v="837"/>
    <n v="1"/>
    <n v="0"/>
    <n v="19.2454"/>
  </r>
  <r>
    <n v="915"/>
    <s v="CA-2014-102519"/>
    <x v="3"/>
    <x v="344"/>
    <d v="2014-11-30T00:00:00"/>
    <s v="First Class"/>
    <s v="BM-11650"/>
    <s v="Brian Moss"/>
    <x v="1"/>
    <s v="United States"/>
    <s v="Milwaukee"/>
    <x v="6"/>
    <n v="53209"/>
    <x v="2"/>
    <s v="TEC-AC-10001772"/>
    <x v="2"/>
    <x v="11"/>
    <s v="Memorex Mini Travel Drive 16 GB USB 2.0 Flash Drive"/>
    <x v="838"/>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s v="US-2011-141215"/>
    <x v="2"/>
    <x v="345"/>
    <d v="2011-06-21T00:00:00"/>
    <s v="Standard Class"/>
    <s v="KL-16555"/>
    <s v="Kelly Lampkin"/>
    <x v="1"/>
    <s v="United States"/>
    <s v="San Antonio"/>
    <x v="5"/>
    <n v="78207"/>
    <x v="2"/>
    <s v="FUR-CH-10003379"/>
    <x v="0"/>
    <x v="1"/>
    <s v="Global Commerce Series High-Back Swivel/Tilt Chairs"/>
    <x v="840"/>
    <n v="4"/>
    <n v="0.3"/>
    <n v="-56.995999999999981"/>
  </r>
  <r>
    <n v="918"/>
    <s v="US-2011-141215"/>
    <x v="2"/>
    <x v="345"/>
    <d v="2011-06-21T00:00:00"/>
    <s v="Standard Class"/>
    <s v="KL-16555"/>
    <s v="Kelly Lampkin"/>
    <x v="1"/>
    <s v="United States"/>
    <s v="San Antonio"/>
    <x v="5"/>
    <n v="78207"/>
    <x v="2"/>
    <s v="OFF-BI-10002706"/>
    <x v="1"/>
    <x v="8"/>
    <s v="Avery Premier Heavy-Duty Binder with Round Locking Rings"/>
    <x v="841"/>
    <n v="3"/>
    <n v="0.8"/>
    <n v="-14.5656"/>
  </r>
  <r>
    <n v="919"/>
    <s v="CA-2013-165218"/>
    <x v="0"/>
    <x v="346"/>
    <d v="2013-03-12T00:00:00"/>
    <s v="Standard Class"/>
    <s v="RW-19630"/>
    <s v="Rob Williams"/>
    <x v="1"/>
    <s v="United States"/>
    <s v="Dallas"/>
    <x v="5"/>
    <n v="75220"/>
    <x v="2"/>
    <s v="OFF-EN-10000056"/>
    <x v="1"/>
    <x v="12"/>
    <s v="Cameo Buff Policy Envelopes"/>
    <x v="842"/>
    <n v="3"/>
    <n v="0.2"/>
    <n v="50.40629999999998"/>
  </r>
  <r>
    <n v="920"/>
    <s v="CA-2013-165218"/>
    <x v="0"/>
    <x v="346"/>
    <d v="2013-03-12T00:00:00"/>
    <s v="Standard Class"/>
    <s v="RW-19630"/>
    <s v="Rob Williams"/>
    <x v="1"/>
    <s v="United States"/>
    <s v="Dallas"/>
    <x v="5"/>
    <n v="75220"/>
    <x v="2"/>
    <s v="OFF-ST-10001558"/>
    <x v="1"/>
    <x v="4"/>
    <s v="Acco Perma 4000 Stacking Storage Drawers"/>
    <x v="843"/>
    <n v="1"/>
    <n v="0.2"/>
    <n v="-0.81199999999999983"/>
  </r>
  <r>
    <n v="921"/>
    <s v="CA-2011-138296"/>
    <x v="2"/>
    <x v="29"/>
    <d v="2011-12-12T00:00:00"/>
    <s v="Standard Class"/>
    <s v="RC-19825"/>
    <s v="Roy Collins"/>
    <x v="0"/>
    <s v="United States"/>
    <s v="Alexandria"/>
    <x v="17"/>
    <n v="22304"/>
    <x v="0"/>
    <s v="OFF-ST-10002444"/>
    <x v="1"/>
    <x v="4"/>
    <s v="Recycled Eldon Regeneration Jumbo File"/>
    <x v="335"/>
    <n v="2"/>
    <n v="0"/>
    <n v="6.8767999999999994"/>
  </r>
  <r>
    <n v="922"/>
    <s v="CA-2012-111164"/>
    <x v="1"/>
    <x v="347"/>
    <d v="2012-04-15T00:00:00"/>
    <s v="Standard Class"/>
    <s v="SE-20110"/>
    <s v="Sanjit Engle"/>
    <x v="0"/>
    <s v="United States"/>
    <s v="New York City"/>
    <x v="15"/>
    <n v="10009"/>
    <x v="3"/>
    <s v="TEC-AC-10002473"/>
    <x v="2"/>
    <x v="11"/>
    <s v="Maxell 4.7GB DVD-R"/>
    <x v="844"/>
    <n v="3"/>
    <n v="0"/>
    <n v="34.907399999999996"/>
  </r>
  <r>
    <n v="923"/>
    <s v="CA-2012-111164"/>
    <x v="1"/>
    <x v="347"/>
    <d v="2012-04-15T00:00:00"/>
    <s v="Standard Class"/>
    <s v="SE-20110"/>
    <s v="Sanjit Engle"/>
    <x v="0"/>
    <s v="United States"/>
    <s v="New York City"/>
    <x v="15"/>
    <n v="10009"/>
    <x v="3"/>
    <s v="TEC-PH-10004531"/>
    <x v="2"/>
    <x v="7"/>
    <s v="OtterBox Commuter Series Case - iPhone 5 &amp; 5s"/>
    <x v="845"/>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x v="846"/>
    <n v="5"/>
    <n v="0"/>
    <n v="113.84799999999998"/>
  </r>
  <r>
    <n v="925"/>
    <s v="CA-2013-149797"/>
    <x v="0"/>
    <x v="306"/>
    <d v="2013-09-21T00:00:00"/>
    <s v="Standard Class"/>
    <s v="AH-10075"/>
    <s v="Adam Hart"/>
    <x v="1"/>
    <s v="United States"/>
    <s v="New York City"/>
    <x v="15"/>
    <n v="10011"/>
    <x v="3"/>
    <s v="OFF-BI-10003650"/>
    <x v="1"/>
    <x v="8"/>
    <s v="GBC DocuBind 300 Electric Binding Machine"/>
    <x v="847"/>
    <n v="2"/>
    <n v="0.2"/>
    <n v="294.54879999999991"/>
  </r>
  <r>
    <n v="926"/>
    <s v="CA-2011-132962"/>
    <x v="2"/>
    <x v="103"/>
    <d v="2011-09-16T00:00:00"/>
    <s v="First Class"/>
    <s v="JM-15535"/>
    <s v="Jessica Myrick"/>
    <x v="0"/>
    <s v="United States"/>
    <s v="Philadelphia"/>
    <x v="9"/>
    <n v="19143"/>
    <x v="3"/>
    <s v="OFF-PA-10003543"/>
    <x v="1"/>
    <x v="10"/>
    <s v="Xerox 1985"/>
    <x v="12"/>
    <n v="3"/>
    <n v="0.2"/>
    <n v="5.4432"/>
  </r>
  <r>
    <n v="927"/>
    <s v="CA-2011-132962"/>
    <x v="2"/>
    <x v="103"/>
    <d v="2011-09-16T00:00:00"/>
    <s v="First Class"/>
    <s v="JM-15535"/>
    <s v="Jessica Myrick"/>
    <x v="0"/>
    <s v="United States"/>
    <s v="Philadelphia"/>
    <x v="9"/>
    <n v="19143"/>
    <x v="3"/>
    <s v="TEC-AC-10004353"/>
    <x v="2"/>
    <x v="11"/>
    <s v="Hypercom P1300 Pinpad"/>
    <x v="848"/>
    <n v="5"/>
    <n v="0.2"/>
    <n v="53.550000000000004"/>
  </r>
  <r>
    <n v="928"/>
    <s v="CA-2012-115091"/>
    <x v="1"/>
    <x v="348"/>
    <d v="2012-10-09T00:00:00"/>
    <s v="Standard Class"/>
    <s v="JJ-15760"/>
    <s v="Joel Jenkins"/>
    <x v="2"/>
    <s v="United States"/>
    <s v="Springfield"/>
    <x v="17"/>
    <n v="22153"/>
    <x v="0"/>
    <s v="OFF-AR-10000658"/>
    <x v="1"/>
    <x v="6"/>
    <s v="Newell 324"/>
    <x v="849"/>
    <n v="4"/>
    <n v="0"/>
    <n v="12.936"/>
  </r>
  <r>
    <n v="929"/>
    <s v="CA-2012-115091"/>
    <x v="1"/>
    <x v="348"/>
    <d v="2012-10-09T00:00:00"/>
    <s v="Standard Class"/>
    <s v="JJ-15760"/>
    <s v="Joel Jenkins"/>
    <x v="2"/>
    <s v="United States"/>
    <s v="Springfield"/>
    <x v="17"/>
    <n v="22153"/>
    <x v="0"/>
    <s v="OFF-AP-10000696"/>
    <x v="1"/>
    <x v="9"/>
    <s v="Holmes Odor Grabber"/>
    <x v="850"/>
    <n v="2"/>
    <n v="0"/>
    <n v="9.517199999999999"/>
  </r>
  <r>
    <n v="930"/>
    <s v="CA-2014-144932"/>
    <x v="3"/>
    <x v="349"/>
    <d v="2014-04-18T00:00:00"/>
    <s v="First Class"/>
    <s v="AB-10165"/>
    <s v="Alan Barnes"/>
    <x v="0"/>
    <s v="United States"/>
    <s v="Toledo"/>
    <x v="24"/>
    <n v="43615"/>
    <x v="3"/>
    <s v="OFF-AR-10003560"/>
    <x v="1"/>
    <x v="6"/>
    <s v="Zebra Zazzle Fluorescent Highlighters"/>
    <x v="851"/>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x v="852"/>
    <n v="3"/>
    <n v="0.2"/>
    <n v="21.340800000000002"/>
  </r>
  <r>
    <n v="932"/>
    <s v="CA-2014-144932"/>
    <x v="3"/>
    <x v="349"/>
    <d v="2014-04-18T00:00:00"/>
    <s v="First Class"/>
    <s v="AB-10165"/>
    <s v="Alan Barnes"/>
    <x v="0"/>
    <s v="United States"/>
    <s v="Toledo"/>
    <x v="24"/>
    <n v="43615"/>
    <x v="3"/>
    <s v="OFF-PA-10004971"/>
    <x v="1"/>
    <x v="10"/>
    <s v="Xerox 196"/>
    <x v="853"/>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x v="855"/>
    <n v="8"/>
    <n v="0.2"/>
    <n v="15.206399999999997"/>
  </r>
  <r>
    <n v="935"/>
    <s v="CA-2013-140081"/>
    <x v="0"/>
    <x v="23"/>
    <d v="2013-06-25T00:00:00"/>
    <s v="Standard Class"/>
    <s v="CG-12040"/>
    <s v="Catherine Glotzbach"/>
    <x v="2"/>
    <s v="United States"/>
    <s v="Philadelphia"/>
    <x v="9"/>
    <n v="19120"/>
    <x v="3"/>
    <s v="OFF-BI-10004826"/>
    <x v="1"/>
    <x v="8"/>
    <s v="JM Magazine Binder"/>
    <x v="856"/>
    <n v="6"/>
    <n v="0.7"/>
    <n v="-21.793199999999992"/>
  </r>
  <r>
    <n v="936"/>
    <s v="CA-2013-140081"/>
    <x v="0"/>
    <x v="23"/>
    <d v="2013-06-25T00:00:00"/>
    <s v="Standard Class"/>
    <s v="CG-12040"/>
    <s v="Catherine Glotzbach"/>
    <x v="2"/>
    <s v="United States"/>
    <s v="Philadelphia"/>
    <x v="9"/>
    <n v="19120"/>
    <x v="3"/>
    <s v="OFF-PA-10001870"/>
    <x v="1"/>
    <x v="10"/>
    <s v="Xerox 202"/>
    <x v="12"/>
    <n v="3"/>
    <n v="0.2"/>
    <n v="5.4432"/>
  </r>
  <r>
    <n v="937"/>
    <s v="CA-2013-140081"/>
    <x v="0"/>
    <x v="23"/>
    <d v="2013-06-25T00:00:00"/>
    <s v="Standard Class"/>
    <s v="CG-12040"/>
    <s v="Catherine Glotzbach"/>
    <x v="2"/>
    <s v="United States"/>
    <s v="Philadelphia"/>
    <x v="9"/>
    <n v="19120"/>
    <x v="3"/>
    <s v="OFF-AP-10001058"/>
    <x v="1"/>
    <x v="9"/>
    <s v="Sanyo 2.5 Cubic Foot Mid-Size Office Refrigerators"/>
    <x v="857"/>
    <n v="2"/>
    <n v="0.2"/>
    <n v="33.577199999999976"/>
  </r>
  <r>
    <n v="938"/>
    <s v="US-2014-111745"/>
    <x v="3"/>
    <x v="60"/>
    <d v="2014-11-07T00:00:00"/>
    <s v="First Class"/>
    <s v="RA-19885"/>
    <s v="Ruben Ausman"/>
    <x v="1"/>
    <s v="United States"/>
    <s v="Farmington"/>
    <x v="27"/>
    <n v="87401"/>
    <x v="1"/>
    <s v="TEC-AC-10003911"/>
    <x v="2"/>
    <x v="11"/>
    <s v="NETGEAR AC1750 Dual Band Gigabit Smart WiFi Router"/>
    <x v="858"/>
    <n v="1"/>
    <n v="0"/>
    <n v="54.396599999999992"/>
  </r>
  <r>
    <n v="939"/>
    <s v="CA-2012-148250"/>
    <x v="1"/>
    <x v="350"/>
    <d v="2012-12-17T00:00:00"/>
    <s v="Standard Class"/>
    <s v="RP-19270"/>
    <s v="Rachel Payne"/>
    <x v="1"/>
    <s v="United States"/>
    <s v="Riverside"/>
    <x v="1"/>
    <n v="92503"/>
    <x v="1"/>
    <s v="OFF-PA-10000289"/>
    <x v="1"/>
    <x v="10"/>
    <s v="Xerox 213"/>
    <x v="91"/>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x v="861"/>
    <n v="2"/>
    <n v="0.2"/>
    <n v="2.2098"/>
  </r>
  <r>
    <n v="943"/>
    <s v="CA-2013-142958"/>
    <x v="0"/>
    <x v="180"/>
    <d v="2013-12-21T00:00:00"/>
    <s v="Standard Class"/>
    <s v="RW-19630"/>
    <s v="Rob Williams"/>
    <x v="1"/>
    <s v="United States"/>
    <s v="Torrance"/>
    <x v="1"/>
    <n v="90503"/>
    <x v="1"/>
    <s v="FUR-TA-10000577"/>
    <x v="0"/>
    <x v="3"/>
    <s v="Bretford CR4500 Series Slim Rectangular Table"/>
    <x v="862"/>
    <n v="4"/>
    <n v="0.2"/>
    <n v="41.785200000000032"/>
  </r>
  <r>
    <n v="944"/>
    <s v="CA-2012-120880"/>
    <x v="1"/>
    <x v="352"/>
    <d v="2012-06-03T00:00:00"/>
    <s v="Standard Class"/>
    <s v="JL-15850"/>
    <s v="John Lucas"/>
    <x v="0"/>
    <s v="United States"/>
    <s v="Seattle"/>
    <x v="4"/>
    <n v="98105"/>
    <x v="1"/>
    <s v="OFF-PA-10004101"/>
    <x v="1"/>
    <x v="10"/>
    <s v="Xerox 1894"/>
    <x v="56"/>
    <n v="5"/>
    <n v="0"/>
    <n v="15.552000000000001"/>
  </r>
  <r>
    <n v="945"/>
    <s v="CA-2012-120880"/>
    <x v="1"/>
    <x v="352"/>
    <d v="2012-06-03T00:00:00"/>
    <s v="Standard Class"/>
    <s v="JL-15850"/>
    <s v="John Lucas"/>
    <x v="0"/>
    <s v="United States"/>
    <s v="Seattle"/>
    <x v="4"/>
    <n v="98105"/>
    <x v="1"/>
    <s v="OFF-ST-10001496"/>
    <x v="1"/>
    <x v="4"/>
    <s v="Standard Rollaway File with Lock"/>
    <x v="863"/>
    <n v="3"/>
    <n v="0"/>
    <n v="140.54820000000001"/>
  </r>
  <r>
    <n v="946"/>
    <s v="CA-2012-120880"/>
    <x v="1"/>
    <x v="352"/>
    <d v="2012-06-03T00:00:00"/>
    <s v="Standard Class"/>
    <s v="JL-15850"/>
    <s v="John Lucas"/>
    <x v="0"/>
    <s v="United States"/>
    <s v="Seattle"/>
    <x v="4"/>
    <n v="98105"/>
    <x v="1"/>
    <s v="OFF-BI-10002931"/>
    <x v="1"/>
    <x v="8"/>
    <s v="Avery Trapezoid Extra Heavy Duty 4&quot; Binders"/>
    <x v="864"/>
    <n v="5"/>
    <n v="0.2"/>
    <n v="62.91"/>
  </r>
  <r>
    <n v="947"/>
    <s v="US-2012-140200"/>
    <x v="1"/>
    <x v="353"/>
    <d v="2012-07-28T00:00:00"/>
    <s v="First Class"/>
    <s v="CA-12775"/>
    <s v="Cynthia Arntzen"/>
    <x v="0"/>
    <s v="United States"/>
    <s v="Mesa"/>
    <x v="16"/>
    <n v="85204"/>
    <x v="1"/>
    <s v="FUR-TA-10002356"/>
    <x v="0"/>
    <x v="3"/>
    <s v="Bevis Boat-Shaped Conference Table"/>
    <x v="865"/>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x v="86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x v="867"/>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s v="US-2014-110576"/>
    <x v="3"/>
    <x v="354"/>
    <d v="2014-12-03T00:00:00"/>
    <s v="Standard Class"/>
    <s v="RB-19795"/>
    <s v="Ross Baird"/>
    <x v="2"/>
    <s v="United States"/>
    <s v="Philadelphia"/>
    <x v="9"/>
    <n v="19120"/>
    <x v="3"/>
    <s v="OFF-PA-10000788"/>
    <x v="1"/>
    <x v="10"/>
    <s v="Xerox 210"/>
    <x v="12"/>
    <n v="3"/>
    <n v="0.2"/>
    <n v="5.4432"/>
  </r>
  <r>
    <n v="952"/>
    <s v="US-2014-110576"/>
    <x v="3"/>
    <x v="354"/>
    <d v="2014-12-03T00:00:00"/>
    <s v="Standard Class"/>
    <s v="RB-19795"/>
    <s v="Ross Baird"/>
    <x v="2"/>
    <s v="United States"/>
    <s v="Philadelphia"/>
    <x v="9"/>
    <n v="19120"/>
    <x v="3"/>
    <s v="OFF-PA-10002479"/>
    <x v="1"/>
    <x v="10"/>
    <s v="Xerox 4200 Series MultiUse Premium Copy Paper (20Lb. and 84 Bright)"/>
    <x v="869"/>
    <n v="6"/>
    <n v="0.2"/>
    <n v="7.92"/>
  </r>
  <r>
    <n v="953"/>
    <s v="CA-2014-131156"/>
    <x v="3"/>
    <x v="355"/>
    <d v="2014-04-08T00:00:00"/>
    <s v="Standard Class"/>
    <s v="KH-16360"/>
    <s v="Katherine Hughes"/>
    <x v="0"/>
    <s v="United States"/>
    <s v="Philadelphia"/>
    <x v="9"/>
    <n v="19143"/>
    <x v="3"/>
    <s v="FUR-FU-10001940"/>
    <x v="0"/>
    <x v="5"/>
    <s v="Staples"/>
    <x v="870"/>
    <n v="4"/>
    <n v="0.2"/>
    <n v="7.6416000000000022"/>
  </r>
  <r>
    <n v="954"/>
    <s v="CA-2014-136539"/>
    <x v="3"/>
    <x v="116"/>
    <d v="2015-01-02T00:00:00"/>
    <s v="Standard Class"/>
    <s v="GH-14665"/>
    <s v="Greg Hansen"/>
    <x v="0"/>
    <s v="United States"/>
    <s v="Round Rock"/>
    <x v="5"/>
    <n v="78664"/>
    <x v="2"/>
    <s v="OFF-AR-10001958"/>
    <x v="1"/>
    <x v="6"/>
    <s v="Stanley Bostitch Contemporary Electric Pencil Sharpeners"/>
    <x v="220"/>
    <n v="2"/>
    <n v="0.2"/>
    <n v="2.7168000000000001"/>
  </r>
  <r>
    <n v="955"/>
    <s v="CA-2014-136539"/>
    <x v="3"/>
    <x v="116"/>
    <d v="2015-01-02T00:00:00"/>
    <s v="Standard Class"/>
    <s v="GH-14665"/>
    <s v="Greg Hansen"/>
    <x v="0"/>
    <s v="United States"/>
    <s v="Round Rock"/>
    <x v="5"/>
    <n v="78664"/>
    <x v="2"/>
    <s v="FUR-BO-10004709"/>
    <x v="0"/>
    <x v="0"/>
    <s v="Bush Westfield Collection Bookcases, Medium Cherry Finish"/>
    <x v="871"/>
    <n v="2"/>
    <n v="0.32"/>
    <n v="-11.595999999999997"/>
  </r>
  <r>
    <n v="956"/>
    <s v="CA-2014-119305"/>
    <x v="3"/>
    <x v="329"/>
    <d v="2014-12-05T00:00:00"/>
    <s v="Standard Class"/>
    <s v="SW-20275"/>
    <s v="Scott Williamson"/>
    <x v="0"/>
    <s v="United States"/>
    <s v="Jackson"/>
    <x v="35"/>
    <n v="39212"/>
    <x v="0"/>
    <s v="OFF-ST-10000604"/>
    <x v="1"/>
    <x v="4"/>
    <s v="Home/Office Personal File Carts"/>
    <x v="872"/>
    <n v="5"/>
    <n v="0"/>
    <n v="43.449999999999989"/>
  </r>
  <r>
    <n v="957"/>
    <s v="CA-2014-102414"/>
    <x v="3"/>
    <x v="356"/>
    <d v="2014-05-19T00:00:00"/>
    <s v="Second Class"/>
    <s v="JA-15970"/>
    <s v="Joseph Airdo"/>
    <x v="0"/>
    <s v="United States"/>
    <s v="Phoenix"/>
    <x v="16"/>
    <n v="85023"/>
    <x v="1"/>
    <s v="TEC-PH-10002923"/>
    <x v="2"/>
    <x v="7"/>
    <s v="Logitech B530 USB Headset - headset - Full size, Binaural"/>
    <x v="873"/>
    <n v="1"/>
    <n v="0.2"/>
    <n v="2.5893000000000006"/>
  </r>
  <r>
    <n v="958"/>
    <s v="CA-2014-102414"/>
    <x v="3"/>
    <x v="356"/>
    <d v="2014-05-19T00:00:00"/>
    <s v="Second Class"/>
    <s v="JA-15970"/>
    <s v="Joseph Airdo"/>
    <x v="0"/>
    <s v="United States"/>
    <s v="Phoenix"/>
    <x v="16"/>
    <n v="85023"/>
    <x v="1"/>
    <s v="OFF-BI-10004465"/>
    <x v="1"/>
    <x v="8"/>
    <s v="Avery Durable Slant Ring Binders"/>
    <x v="323"/>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x v="12"/>
    <n v="3"/>
    <n v="0.2"/>
    <n v="5.6375999999999999"/>
  </r>
  <r>
    <n v="960"/>
    <s v="CA-2012-112571"/>
    <x v="1"/>
    <x v="357"/>
    <d v="2012-09-22T00:00:00"/>
    <s v="Same Day"/>
    <s v="DL-12925"/>
    <s v="Daniel Lacy"/>
    <x v="0"/>
    <s v="United States"/>
    <s v="Oceanside"/>
    <x v="1"/>
    <n v="92054"/>
    <x v="1"/>
    <s v="FUR-FU-10004188"/>
    <x v="0"/>
    <x v="5"/>
    <s v="Luxo Professional Combination Clamp-On Lamps"/>
    <x v="874"/>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s v="CA-2012-160059"/>
    <x v="1"/>
    <x v="154"/>
    <d v="2012-12-01T00:00:00"/>
    <s v="Standard Class"/>
    <s v="TB-21190"/>
    <s v="Thomas Brumley"/>
    <x v="2"/>
    <s v="United States"/>
    <s v="Fayetteville"/>
    <x v="36"/>
    <n v="72701"/>
    <x v="0"/>
    <s v="OFF-BI-10000145"/>
    <x v="1"/>
    <x v="8"/>
    <s v="Zipper Ring Binder Pockets"/>
    <x v="875"/>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s v="CA-2011-127488"/>
    <x v="2"/>
    <x v="358"/>
    <d v="2011-09-24T00:00:00"/>
    <s v="Second Class"/>
    <s v="MS-17365"/>
    <s v="Maribeth Schnelling"/>
    <x v="0"/>
    <s v="United States"/>
    <s v="Boca Raton"/>
    <x v="2"/>
    <n v="33433"/>
    <x v="0"/>
    <s v="OFF-LA-10001613"/>
    <x v="1"/>
    <x v="2"/>
    <s v="Avery File Folder Labels"/>
    <x v="877"/>
    <n v="2"/>
    <n v="0.2"/>
    <n v="1.6704000000000001"/>
  </r>
  <r>
    <n v="965"/>
    <s v="CA-2014-135279"/>
    <x v="3"/>
    <x v="359"/>
    <d v="2014-04-12T00:00:00"/>
    <s v="First Class"/>
    <s v="BS-11800"/>
    <s v="Bryan Spruell"/>
    <x v="2"/>
    <s v="United States"/>
    <s v="New York City"/>
    <x v="15"/>
    <n v="10011"/>
    <x v="3"/>
    <s v="OFF-LA-10004055"/>
    <x v="1"/>
    <x v="2"/>
    <s v="Color-Coded Legal Exhibit Labels"/>
    <x v="765"/>
    <n v="2"/>
    <n v="0"/>
    <n v="4.8117999999999999"/>
  </r>
  <r>
    <n v="966"/>
    <s v="CA-2014-135279"/>
    <x v="3"/>
    <x v="359"/>
    <d v="2014-04-12T00:00:00"/>
    <s v="First Class"/>
    <s v="BS-11800"/>
    <s v="Bryan Spruell"/>
    <x v="2"/>
    <s v="United States"/>
    <s v="New York City"/>
    <x v="15"/>
    <n v="10011"/>
    <x v="3"/>
    <s v="OFF-AR-10004344"/>
    <x v="1"/>
    <x v="6"/>
    <s v="Bulldog Vacuum Base Pencil Sharpener"/>
    <x v="878"/>
    <n v="3"/>
    <n v="0"/>
    <n v="9.7118999999999982"/>
  </r>
  <r>
    <n v="967"/>
    <s v="CA-2014-135279"/>
    <x v="3"/>
    <x v="359"/>
    <d v="2014-04-12T00:00:00"/>
    <s v="First Class"/>
    <s v="BS-11800"/>
    <s v="Bryan Spruell"/>
    <x v="2"/>
    <s v="United States"/>
    <s v="New York City"/>
    <x v="15"/>
    <n v="10011"/>
    <x v="3"/>
    <s v="OFF-PA-10004621"/>
    <x v="1"/>
    <x v="10"/>
    <s v="Xerox 212"/>
    <x v="91"/>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x v="879"/>
    <n v="4"/>
    <n v="0"/>
    <n v="91.967999999999989"/>
  </r>
  <r>
    <n v="969"/>
    <s v="CA-2014-135279"/>
    <x v="3"/>
    <x v="359"/>
    <d v="2014-04-12T00:00:00"/>
    <s v="First Class"/>
    <s v="BS-11800"/>
    <s v="Bryan Spruell"/>
    <x v="2"/>
    <s v="United States"/>
    <s v="New York City"/>
    <x v="15"/>
    <n v="10011"/>
    <x v="3"/>
    <s v="OFF-LA-10001613"/>
    <x v="1"/>
    <x v="2"/>
    <s v="Avery File Folder Labels"/>
    <x v="880"/>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x v="881"/>
    <n v="3"/>
    <n v="0"/>
    <n v="0"/>
  </r>
  <r>
    <n v="971"/>
    <s v="CA-2011-115791"/>
    <x v="2"/>
    <x v="360"/>
    <d v="2011-01-19T00:00:00"/>
    <s v="Second Class"/>
    <s v="DL-13315"/>
    <s v="Delfina Latchford"/>
    <x v="0"/>
    <s v="United States"/>
    <s v="Philadelphia"/>
    <x v="9"/>
    <n v="19134"/>
    <x v="3"/>
    <s v="FUR-FU-10001095"/>
    <x v="0"/>
    <x v="5"/>
    <s v="DAX Black Cherry Wood-Tone Poster Frame"/>
    <x v="882"/>
    <n v="6"/>
    <n v="0.2"/>
    <n v="28.598399999999998"/>
  </r>
  <r>
    <n v="972"/>
    <s v="CA-2011-115791"/>
    <x v="2"/>
    <x v="360"/>
    <d v="2011-01-19T00:00:00"/>
    <s v="Second Class"/>
    <s v="DL-13315"/>
    <s v="Delfina Latchford"/>
    <x v="0"/>
    <s v="United States"/>
    <s v="Philadelphia"/>
    <x v="9"/>
    <n v="19134"/>
    <x v="3"/>
    <s v="TEC-PH-10004614"/>
    <x v="2"/>
    <x v="7"/>
    <s v="AT&amp;T 841000 Phone"/>
    <x v="883"/>
    <n v="3"/>
    <n v="0.4"/>
    <n v="-31.050000000000011"/>
  </r>
  <r>
    <n v="973"/>
    <s v="CA-2011-115791"/>
    <x v="2"/>
    <x v="360"/>
    <d v="2011-01-19T00:00:00"/>
    <s v="Second Class"/>
    <s v="DL-13315"/>
    <s v="Delfina Latchford"/>
    <x v="0"/>
    <s v="United States"/>
    <s v="Philadelphia"/>
    <x v="9"/>
    <n v="19134"/>
    <x v="3"/>
    <s v="OFF-BI-10001575"/>
    <x v="1"/>
    <x v="8"/>
    <s v="GBC Linen Binding Covers"/>
    <x v="662"/>
    <n v="2"/>
    <n v="0.7"/>
    <n v="-13.6312"/>
  </r>
  <r>
    <n v="974"/>
    <s v="CA-2011-115791"/>
    <x v="2"/>
    <x v="360"/>
    <d v="2011-01-19T00:00:00"/>
    <s v="Second Class"/>
    <s v="DL-13315"/>
    <s v="Delfina Latchford"/>
    <x v="0"/>
    <s v="United States"/>
    <s v="Philadelphia"/>
    <x v="9"/>
    <n v="19134"/>
    <x v="3"/>
    <s v="OFF-LA-10001074"/>
    <x v="1"/>
    <x v="2"/>
    <s v="Round Specialty Laser Printer Labels"/>
    <x v="884"/>
    <n v="3"/>
    <n v="0.2"/>
    <n v="10.149299999999997"/>
  </r>
  <r>
    <n v="975"/>
    <s v="US-2014-103247"/>
    <x v="3"/>
    <x v="361"/>
    <d v="2014-10-09T00:00:00"/>
    <s v="Second Class"/>
    <s v="PO-19195"/>
    <s v="Phillina Ober"/>
    <x v="2"/>
    <s v="United States"/>
    <s v="New York City"/>
    <x v="15"/>
    <n v="10011"/>
    <x v="3"/>
    <s v="TEC-PH-10003555"/>
    <x v="2"/>
    <x v="7"/>
    <s v="Motorola HK250 Universal Bluetooth Headset"/>
    <x v="885"/>
    <n v="7"/>
    <n v="0"/>
    <n v="3.2186000000000092"/>
  </r>
  <r>
    <n v="976"/>
    <s v="US-2014-103247"/>
    <x v="3"/>
    <x v="361"/>
    <d v="2014-10-09T00:00:00"/>
    <s v="Second Class"/>
    <s v="PO-19195"/>
    <s v="Phillina Ober"/>
    <x v="2"/>
    <s v="United States"/>
    <s v="New York City"/>
    <x v="15"/>
    <n v="10011"/>
    <x v="3"/>
    <s v="OFF-BI-10004492"/>
    <x v="1"/>
    <x v="8"/>
    <s v="Tuf-Vin Binders"/>
    <x v="376"/>
    <n v="3"/>
    <n v="0.2"/>
    <n v="25.579799999999992"/>
  </r>
  <r>
    <n v="977"/>
    <s v="US-2014-100209"/>
    <x v="3"/>
    <x v="362"/>
    <d v="2014-07-16T00:00:00"/>
    <s v="Standard Class"/>
    <s v="TD-20995"/>
    <s v="Tamara Dahlen"/>
    <x v="0"/>
    <s v="United States"/>
    <s v="Portland"/>
    <x v="21"/>
    <n v="97206"/>
    <x v="1"/>
    <s v="OFF-BI-10002012"/>
    <x v="1"/>
    <x v="8"/>
    <s v="Wilson Jones Easy Flow II Sheet Lifters"/>
    <x v="886"/>
    <n v="2"/>
    <n v="0.7"/>
    <n v="-0.79200000000000004"/>
  </r>
  <r>
    <n v="978"/>
    <s v="CA-2014-159366"/>
    <x v="3"/>
    <x v="363"/>
    <d v="2014-01-11T00:00:00"/>
    <s v="First Class"/>
    <s v="BW-11110"/>
    <s v="Bart Watters"/>
    <x v="1"/>
    <s v="United States"/>
    <s v="Detroit"/>
    <x v="12"/>
    <n v="48205"/>
    <x v="2"/>
    <s v="TEC-MA-10000822"/>
    <x v="2"/>
    <x v="15"/>
    <s v="Lexmark MX611dhe Monochrome Laser Printer"/>
    <x v="257"/>
    <n v="2"/>
    <n v="0.1"/>
    <n v="679.99599999999964"/>
  </r>
  <r>
    <n v="979"/>
    <s v="CA-2013-145499"/>
    <x v="0"/>
    <x v="198"/>
    <d v="2013-06-01T00:00:00"/>
    <s v="First Class"/>
    <s v="RW-19690"/>
    <s v="Robert Waldorf"/>
    <x v="0"/>
    <s v="United States"/>
    <s v="Wilmington"/>
    <x v="3"/>
    <n v="28403"/>
    <x v="0"/>
    <s v="OFF-BI-10000848"/>
    <x v="1"/>
    <x v="8"/>
    <s v="Angle-D Ring Binders"/>
    <x v="577"/>
    <n v="2"/>
    <n v="0.7"/>
    <n v="-2.6256000000000004"/>
  </r>
  <r>
    <n v="980"/>
    <s v="CA-2012-157035"/>
    <x v="1"/>
    <x v="364"/>
    <d v="2012-12-12T00:00:00"/>
    <s v="First Class"/>
    <s v="KB-16600"/>
    <s v="Ken Brennan"/>
    <x v="1"/>
    <s v="United States"/>
    <s v="Columbus"/>
    <x v="14"/>
    <n v="47201"/>
    <x v="2"/>
    <s v="OFF-PA-10004156"/>
    <x v="1"/>
    <x v="10"/>
    <s v="Xerox 188"/>
    <x v="887"/>
    <n v="3"/>
    <n v="0"/>
    <n v="16.669799999999999"/>
  </r>
  <r>
    <n v="981"/>
    <s v="CA-2013-144939"/>
    <x v="0"/>
    <x v="339"/>
    <d v="2013-10-09T00:00:00"/>
    <s v="Standard Class"/>
    <s v="EB-13870"/>
    <s v="Emily Burns"/>
    <x v="0"/>
    <s v="United States"/>
    <s v="New York City"/>
    <x v="15"/>
    <n v="10035"/>
    <x v="3"/>
    <s v="FUR-CH-10003199"/>
    <x v="0"/>
    <x v="1"/>
    <s v="Office Star - Contemporary Task Swivel Chair"/>
    <x v="888"/>
    <n v="6"/>
    <n v="0.1"/>
    <n v="93.223199999999977"/>
  </r>
  <r>
    <n v="982"/>
    <s v="CA-2011-163419"/>
    <x v="2"/>
    <x v="7"/>
    <d v="2011-11-14T00:00:00"/>
    <s v="Second Class"/>
    <s v="TZ-21580"/>
    <s v="Tracy Zic"/>
    <x v="0"/>
    <s v="United States"/>
    <s v="Louisville"/>
    <x v="22"/>
    <n v="80027"/>
    <x v="1"/>
    <s v="OFF-AR-10000034"/>
    <x v="1"/>
    <x v="6"/>
    <s v="BIC Brite Liner Grip Highlighters, Assorted, 5/Pack"/>
    <x v="889"/>
    <n v="1"/>
    <n v="0.2"/>
    <n v="0.80559999999999987"/>
  </r>
  <r>
    <n v="983"/>
    <s v="CA-2011-163419"/>
    <x v="2"/>
    <x v="7"/>
    <d v="2011-11-14T00:00:00"/>
    <s v="Second Class"/>
    <s v="TZ-21580"/>
    <s v="Tracy Zic"/>
    <x v="0"/>
    <s v="United States"/>
    <s v="Louisville"/>
    <x v="22"/>
    <n v="80027"/>
    <x v="1"/>
    <s v="TEC-PH-10000560"/>
    <x v="2"/>
    <x v="7"/>
    <s v="Samsung Galaxy S III - 16GB - pebble blue (T-Mobile)"/>
    <x v="890"/>
    <n v="2"/>
    <n v="0.2"/>
    <n v="55.998400000000032"/>
  </r>
  <r>
    <n v="984"/>
    <s v="CA-2011-163419"/>
    <x v="2"/>
    <x v="7"/>
    <d v="2011-11-14T00:00:00"/>
    <s v="Second Class"/>
    <s v="TZ-21580"/>
    <s v="Tracy Zic"/>
    <x v="0"/>
    <s v="United States"/>
    <s v="Louisville"/>
    <x v="22"/>
    <n v="80027"/>
    <x v="1"/>
    <s v="FUR-CH-10000665"/>
    <x v="0"/>
    <x v="1"/>
    <s v="Global Airflow Leather Mesh Back Chair, Black"/>
    <x v="891"/>
    <n v="5"/>
    <n v="0.2"/>
    <n v="75.489999999999924"/>
  </r>
  <r>
    <n v="985"/>
    <s v="CA-2014-100314"/>
    <x v="3"/>
    <x v="365"/>
    <d v="2014-10-06T00:00:00"/>
    <s v="Standard Class"/>
    <s v="AS-10630"/>
    <s v="Ann Steele"/>
    <x v="2"/>
    <s v="United States"/>
    <s v="Pasadena"/>
    <x v="5"/>
    <n v="77506"/>
    <x v="2"/>
    <s v="OFF-LA-10001569"/>
    <x v="1"/>
    <x v="2"/>
    <s v="Avery 499"/>
    <x v="892"/>
    <n v="2"/>
    <n v="0.2"/>
    <n v="2.5895999999999999"/>
  </r>
  <r>
    <n v="986"/>
    <s v="CA-2014-100314"/>
    <x v="3"/>
    <x v="365"/>
    <d v="2014-10-06T00:00:00"/>
    <s v="Standard Class"/>
    <s v="AS-10630"/>
    <s v="Ann Steele"/>
    <x v="2"/>
    <s v="United States"/>
    <s v="Pasadena"/>
    <x v="5"/>
    <n v="77506"/>
    <x v="2"/>
    <s v="OFF-EN-10000461"/>
    <x v="1"/>
    <x v="12"/>
    <s v="#10- 4 1/8&quot; x 9 1/2&quot; Recycled Envelopes"/>
    <x v="893"/>
    <n v="4"/>
    <n v="0.2"/>
    <n v="9.4391999999999996"/>
  </r>
  <r>
    <n v="987"/>
    <s v="CA-2014-100314"/>
    <x v="3"/>
    <x v="365"/>
    <d v="2014-10-06T00:00:00"/>
    <s v="Standard Class"/>
    <s v="AS-10630"/>
    <s v="Ann Steele"/>
    <x v="2"/>
    <s v="United States"/>
    <s v="Pasadena"/>
    <x v="5"/>
    <n v="77506"/>
    <x v="2"/>
    <s v="TEC-MA-10003066"/>
    <x v="2"/>
    <x v="15"/>
    <s v="Wasp CCD Handheld Bar Code Reader"/>
    <x v="894"/>
    <n v="3"/>
    <n v="0.4"/>
    <n v="44.867999999999967"/>
  </r>
  <r>
    <n v="988"/>
    <s v="CA-2012-146829"/>
    <x v="1"/>
    <x v="366"/>
    <d v="2012-03-10T00:00:00"/>
    <s v="Same Day"/>
    <s v="TS-21340"/>
    <s v="Toby Swindell"/>
    <x v="0"/>
    <s v="United States"/>
    <s v="Houston"/>
    <x v="5"/>
    <n v="77041"/>
    <x v="2"/>
    <s v="OFF-BI-10004022"/>
    <x v="1"/>
    <x v="8"/>
    <s v="Acco Suede Grain Vinyl Round Ring Binder"/>
    <x v="895"/>
    <n v="2"/>
    <n v="0.8"/>
    <n v="-1.8904000000000001"/>
  </r>
  <r>
    <n v="989"/>
    <s v="CA-2014-167899"/>
    <x v="3"/>
    <x v="367"/>
    <d v="2014-05-27T00:00:00"/>
    <s v="Standard Class"/>
    <s v="JG-15805"/>
    <s v="John Grady"/>
    <x v="1"/>
    <s v="United States"/>
    <s v="Auburn"/>
    <x v="15"/>
    <n v="13021"/>
    <x v="3"/>
    <s v="FUR-FU-10004071"/>
    <x v="0"/>
    <x v="5"/>
    <s v="Luxo Professional Magnifying Clamp-On Fluorescent Lamps"/>
    <x v="896"/>
    <n v="5"/>
    <n v="0"/>
    <n v="72.807000000000031"/>
  </r>
  <r>
    <n v="990"/>
    <s v="CA-2014-167899"/>
    <x v="3"/>
    <x v="367"/>
    <d v="2014-05-27T00:00:00"/>
    <s v="Standard Class"/>
    <s v="JG-15805"/>
    <s v="John Grady"/>
    <x v="1"/>
    <s v="United States"/>
    <s v="Auburn"/>
    <x v="15"/>
    <n v="13021"/>
    <x v="3"/>
    <s v="OFF-AR-10001988"/>
    <x v="1"/>
    <x v="6"/>
    <s v="Bulldog Table or Wall-Mount Pencil Sharpener"/>
    <x v="8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x v="898"/>
    <n v="5"/>
    <n v="0.2"/>
    <n v="131.27849999999995"/>
  </r>
  <r>
    <n v="992"/>
    <s v="CA-2013-110023"/>
    <x v="0"/>
    <x v="369"/>
    <d v="2013-09-12T00:00:00"/>
    <s v="First Class"/>
    <s v="TS-21610"/>
    <s v="Troy Staebel"/>
    <x v="0"/>
    <s v="United States"/>
    <s v="New York City"/>
    <x v="15"/>
    <n v="10024"/>
    <x v="3"/>
    <s v="OFF-BI-10001036"/>
    <x v="1"/>
    <x v="8"/>
    <s v="Cardinal EasyOpen D-Ring Binders"/>
    <x v="899"/>
    <n v="2"/>
    <n v="0.2"/>
    <n v="5.484"/>
  </r>
  <r>
    <n v="993"/>
    <s v="CA-2013-105585"/>
    <x v="0"/>
    <x v="370"/>
    <d v="2013-08-28T00:00:00"/>
    <s v="First Class"/>
    <s v="RF-19735"/>
    <s v="Roland Fjeld"/>
    <x v="0"/>
    <s v="United States"/>
    <s v="San Jose"/>
    <x v="1"/>
    <n v="95123"/>
    <x v="1"/>
    <s v="OFF-FA-10002983"/>
    <x v="1"/>
    <x v="13"/>
    <s v="Advantus SlideClip Paper Clips"/>
    <x v="900"/>
    <n v="3"/>
    <n v="0"/>
    <n v="4.9104000000000001"/>
  </r>
  <r>
    <n v="994"/>
    <s v="CA-2013-105585"/>
    <x v="0"/>
    <x v="370"/>
    <d v="2013-08-28T00:00:00"/>
    <s v="First Class"/>
    <s v="RF-19735"/>
    <s v="Roland Fjeld"/>
    <x v="0"/>
    <s v="United States"/>
    <s v="San Jose"/>
    <x v="1"/>
    <n v="95123"/>
    <x v="1"/>
    <s v="OFF-PA-10003625"/>
    <x v="1"/>
    <x v="10"/>
    <s v="Xerox 1979"/>
    <x v="901"/>
    <n v="5"/>
    <n v="0"/>
    <n v="69.704999999999998"/>
  </r>
  <r>
    <n v="995"/>
    <s v="CA-2011-117639"/>
    <x v="2"/>
    <x v="371"/>
    <d v="2011-05-25T00:00:00"/>
    <s v="Standard Class"/>
    <s v="MW-18235"/>
    <s v="Mitch Willingham"/>
    <x v="1"/>
    <s v="United States"/>
    <s v="Virginia Beach"/>
    <x v="17"/>
    <n v="23464"/>
    <x v="0"/>
    <s v="OFF-BI-10003925"/>
    <x v="1"/>
    <x v="8"/>
    <s v="Fellowes PB300 Plastic Comb Binding Machine"/>
    <x v="902"/>
    <n v="7"/>
    <n v="0"/>
    <n v="1276.4871000000001"/>
  </r>
  <r>
    <n v="996"/>
    <s v="CA-2011-117639"/>
    <x v="2"/>
    <x v="371"/>
    <d v="2011-05-25T00:00:00"/>
    <s v="Standard Class"/>
    <s v="MW-18235"/>
    <s v="Mitch Willingham"/>
    <x v="1"/>
    <s v="United States"/>
    <s v="Virginia Beach"/>
    <x v="17"/>
    <n v="23464"/>
    <x v="0"/>
    <s v="TEC-PH-10001530"/>
    <x v="2"/>
    <x v="7"/>
    <s v="Plantronics Voyager Pro Legend"/>
    <x v="903"/>
    <n v="3"/>
    <n v="0"/>
    <n v="173.0316"/>
  </r>
  <r>
    <n v="997"/>
    <s v="CA-2012-162537"/>
    <x v="1"/>
    <x v="372"/>
    <d v="2012-11-03T00:00:00"/>
    <s v="Standard Class"/>
    <s v="RD-19585"/>
    <s v="Rob Dowd"/>
    <x v="0"/>
    <s v="United States"/>
    <s v="Henderson"/>
    <x v="0"/>
    <n v="42420"/>
    <x v="0"/>
    <s v="OFF-EN-10003862"/>
    <x v="1"/>
    <x v="12"/>
    <s v="Laser &amp; Ink Jet Business Envelopes"/>
    <x v="904"/>
    <n v="1"/>
    <n v="0"/>
    <n v="4.9081999999999999"/>
  </r>
  <r>
    <n v="998"/>
    <s v="CA-2012-162537"/>
    <x v="1"/>
    <x v="372"/>
    <d v="2012-11-03T00:00:00"/>
    <s v="Standard Class"/>
    <s v="RD-19585"/>
    <s v="Rob Dowd"/>
    <x v="0"/>
    <s v="United States"/>
    <s v="Henderson"/>
    <x v="0"/>
    <n v="42420"/>
    <x v="0"/>
    <s v="OFF-ST-10004258"/>
    <x v="1"/>
    <x v="4"/>
    <s v="Portable Personal File Box"/>
    <x v="905"/>
    <n v="3"/>
    <n v="0"/>
    <n v="9.8901000000000039"/>
  </r>
  <r>
    <n v="999"/>
    <s v="CA-2012-162537"/>
    <x v="1"/>
    <x v="372"/>
    <d v="2012-11-03T00:00:00"/>
    <s v="Standard Class"/>
    <s v="RD-19585"/>
    <s v="Rob Dowd"/>
    <x v="0"/>
    <s v="United States"/>
    <s v="Henderson"/>
    <x v="0"/>
    <n v="42420"/>
    <x v="0"/>
    <s v="FUR-FU-10002885"/>
    <x v="0"/>
    <x v="5"/>
    <s v="Magna Visual Magnetic Picture Hangers"/>
    <x v="906"/>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x v="907"/>
    <n v="7"/>
    <n v="0"/>
    <n v="12.912900000000004"/>
  </r>
  <r>
    <n v="1001"/>
    <s v="CA-2013-155488"/>
    <x v="0"/>
    <x v="373"/>
    <d v="2013-11-18T00:00:00"/>
    <s v="Standard Class"/>
    <s v="FM-14290"/>
    <s v="Frank Merwin"/>
    <x v="2"/>
    <s v="United States"/>
    <s v="Vancouver"/>
    <x v="4"/>
    <n v="98661"/>
    <x v="1"/>
    <s v="OFF-AR-10002956"/>
    <x v="1"/>
    <x v="6"/>
    <s v="Boston 16801 Nautilus Battery Pencil Sharpener"/>
    <x v="908"/>
    <n v="2"/>
    <n v="0"/>
    <n v="11.4452"/>
  </r>
  <r>
    <n v="1002"/>
    <s v="CA-2012-124891"/>
    <x v="1"/>
    <x v="374"/>
    <d v="2012-07-31T00:00:00"/>
    <s v="Same Day"/>
    <s v="RH-19495"/>
    <s v="Rick Hansen"/>
    <x v="0"/>
    <s v="United States"/>
    <s v="New York City"/>
    <x v="15"/>
    <n v="10024"/>
    <x v="3"/>
    <s v="TEC-AC-10003033"/>
    <x v="2"/>
    <x v="11"/>
    <s v="Plantronics CS510 - Over-the-Head monaural Wireless Headset System"/>
    <x v="909"/>
    <n v="7"/>
    <n v="0"/>
    <n v="762.18449999999984"/>
  </r>
  <r>
    <n v="1003"/>
    <s v="CA-2012-124891"/>
    <x v="1"/>
    <x v="374"/>
    <d v="2012-07-31T00:00:00"/>
    <s v="Same Day"/>
    <s v="RH-19495"/>
    <s v="Rick Hansen"/>
    <x v="0"/>
    <s v="United States"/>
    <s v="New York City"/>
    <x v="15"/>
    <n v="10024"/>
    <x v="3"/>
    <s v="FUR-TA-10002903"/>
    <x v="0"/>
    <x v="3"/>
    <s v="Bevis Round Bullnose 29&quot; High Table Top"/>
    <x v="910"/>
    <n v="7"/>
    <n v="0.4"/>
    <n v="-290.87520000000001"/>
  </r>
  <r>
    <n v="1004"/>
    <s v="CA-2012-124891"/>
    <x v="1"/>
    <x v="374"/>
    <d v="2012-07-31T00:00:00"/>
    <s v="Same Day"/>
    <s v="RH-19495"/>
    <s v="Rick Hansen"/>
    <x v="0"/>
    <s v="United States"/>
    <s v="New York City"/>
    <x v="15"/>
    <n v="10024"/>
    <x v="3"/>
    <s v="OFF-PA-10004621"/>
    <x v="1"/>
    <x v="10"/>
    <s v="Xerox 212"/>
    <x v="541"/>
    <n v="3"/>
    <n v="0"/>
    <n v="9.3312000000000008"/>
  </r>
  <r>
    <n v="1005"/>
    <s v="CA-2012-126445"/>
    <x v="1"/>
    <x v="375"/>
    <d v="2012-08-31T00:00:00"/>
    <s v="Standard Class"/>
    <s v="RA-19945"/>
    <s v="Ryan Akin"/>
    <x v="0"/>
    <s v="United States"/>
    <s v="Murrieta"/>
    <x v="1"/>
    <n v="92563"/>
    <x v="1"/>
    <s v="OFF-ST-10000046"/>
    <x v="1"/>
    <x v="4"/>
    <s v="Fellowes Super Stor/Drawer Files"/>
    <x v="911"/>
    <n v="3"/>
    <n v="0"/>
    <n v="92.083500000000015"/>
  </r>
  <r>
    <n v="1006"/>
    <s v="CA-2012-111199"/>
    <x v="1"/>
    <x v="50"/>
    <d v="2012-11-17T00:00:00"/>
    <s v="Standard Class"/>
    <s v="JK-15730"/>
    <s v="Joe Kamberova"/>
    <x v="0"/>
    <s v="United States"/>
    <s v="Jacksonville"/>
    <x v="3"/>
    <n v="28540"/>
    <x v="0"/>
    <s v="OFF-PA-10001790"/>
    <x v="1"/>
    <x v="10"/>
    <s v="Xerox 1910"/>
    <x v="912"/>
    <n v="3"/>
    <n v="0.2"/>
    <n v="40.353599999999986"/>
  </r>
  <r>
    <n v="1007"/>
    <s v="CA-2012-105312"/>
    <x v="1"/>
    <x v="376"/>
    <d v="2012-11-09T00:00:00"/>
    <s v="First Class"/>
    <s v="MT-17815"/>
    <s v="Meg Tillman"/>
    <x v="0"/>
    <s v="United States"/>
    <s v="Scottsdale"/>
    <x v="16"/>
    <n v="85254"/>
    <x v="1"/>
    <s v="OFF-EN-10002600"/>
    <x v="1"/>
    <x v="12"/>
    <s v="Redi-Strip #10 Envelopes, 4 1/8 x 9 1/2"/>
    <x v="913"/>
    <n v="3"/>
    <n v="0.2"/>
    <n v="2.4779999999999989"/>
  </r>
  <r>
    <n v="1008"/>
    <s v="CA-2012-105312"/>
    <x v="1"/>
    <x v="376"/>
    <d v="2012-11-09T00:00:00"/>
    <s v="First Class"/>
    <s v="MT-17815"/>
    <s v="Meg Tillman"/>
    <x v="0"/>
    <s v="United States"/>
    <s v="Scottsdale"/>
    <x v="16"/>
    <n v="85254"/>
    <x v="1"/>
    <s v="OFF-BI-10002049"/>
    <x v="1"/>
    <x v="8"/>
    <s v="UniKeep View Case Binders"/>
    <x v="914"/>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s v="CA-2014-135034"/>
    <x v="3"/>
    <x v="378"/>
    <d v="2014-08-04T00:00:00"/>
    <s v="First Class"/>
    <s v="AT-10735"/>
    <s v="Annie Thurman"/>
    <x v="0"/>
    <s v="United States"/>
    <s v="Chicago"/>
    <x v="10"/>
    <n v="60653"/>
    <x v="2"/>
    <s v="TEC-PH-10003931"/>
    <x v="2"/>
    <x v="7"/>
    <s v="JBL Micro Wireless Portable Bluetooth Speaker"/>
    <x v="916"/>
    <n v="2"/>
    <n v="0.2"/>
    <n v="5.9990000000000023"/>
  </r>
  <r>
    <n v="1011"/>
    <s v="CA-2011-158540"/>
    <x v="2"/>
    <x v="156"/>
    <d v="2011-11-26T00:00:00"/>
    <s v="First Class"/>
    <s v="VG-21790"/>
    <s v="Vivek Gonzalez"/>
    <x v="0"/>
    <s v="United States"/>
    <s v="San Diego"/>
    <x v="1"/>
    <n v="92037"/>
    <x v="1"/>
    <s v="FUR-FU-10001602"/>
    <x v="0"/>
    <x v="5"/>
    <s v="Eldon Delta Triangular Chair Mat, 52&quot; x 58&quot;, Clear"/>
    <x v="917"/>
    <n v="4"/>
    <n v="0"/>
    <n v="27.309599999999989"/>
  </r>
  <r>
    <n v="1012"/>
    <s v="CA-2014-118437"/>
    <x v="3"/>
    <x v="46"/>
    <d v="2014-06-22T00:00:00"/>
    <s v="Second Class"/>
    <s v="PF-19165"/>
    <s v="Philip Fox"/>
    <x v="0"/>
    <s v="United States"/>
    <s v="Olympia"/>
    <x v="4"/>
    <n v="98502"/>
    <x v="1"/>
    <s v="FUR-FU-10004848"/>
    <x v="0"/>
    <x v="5"/>
    <s v="Howard Miller 13-3/4&quot; Diameter Brushed Chrome Round Wall Clock"/>
    <x v="918"/>
    <n v="3"/>
    <n v="0"/>
    <n v="46.574999999999996"/>
  </r>
  <r>
    <n v="1013"/>
    <s v="CA-2014-118437"/>
    <x v="3"/>
    <x v="46"/>
    <d v="2014-06-22T00:00:00"/>
    <s v="Second Class"/>
    <s v="PF-19165"/>
    <s v="Philip Fox"/>
    <x v="0"/>
    <s v="United States"/>
    <s v="Olympia"/>
    <x v="4"/>
    <n v="98502"/>
    <x v="1"/>
    <s v="OFF-ST-10003722"/>
    <x v="1"/>
    <x v="4"/>
    <s v="Project Tote Personal File"/>
    <x v="919"/>
    <n v="1"/>
    <n v="0"/>
    <n v="4.068699999999998"/>
  </r>
  <r>
    <n v="1014"/>
    <s v="US-2012-126214"/>
    <x v="1"/>
    <x v="379"/>
    <d v="2012-12-24T00:00:00"/>
    <s v="Second Class"/>
    <s v="JS-15880"/>
    <s v="John Stevenson"/>
    <x v="0"/>
    <s v="United States"/>
    <s v="Seattle"/>
    <x v="4"/>
    <n v="98103"/>
    <x v="1"/>
    <s v="FUR-TA-10003748"/>
    <x v="0"/>
    <x v="3"/>
    <s v="Bevis 36 x 72 Conference Tables"/>
    <x v="920"/>
    <n v="13"/>
    <n v="0"/>
    <n v="356.04139999999995"/>
  </r>
  <r>
    <n v="1015"/>
    <s v="US-2012-126214"/>
    <x v="1"/>
    <x v="379"/>
    <d v="2012-12-24T00:00:00"/>
    <s v="Second Class"/>
    <s v="JS-15880"/>
    <s v="John Stevenson"/>
    <x v="0"/>
    <s v="United States"/>
    <s v="Seattle"/>
    <x v="4"/>
    <n v="98103"/>
    <x v="1"/>
    <s v="TEC-AC-10003198"/>
    <x v="2"/>
    <x v="11"/>
    <s v="Enermax Acrylux Wireless Keyboard"/>
    <x v="921"/>
    <n v="1"/>
    <n v="0"/>
    <n v="36.851999999999997"/>
  </r>
  <r>
    <n v="1016"/>
    <s v="CA-2012-133025"/>
    <x v="1"/>
    <x v="14"/>
    <d v="2012-09-19T00:00:00"/>
    <s v="Second Class"/>
    <s v="MO-17800"/>
    <s v="Meg O'Connel"/>
    <x v="2"/>
    <s v="United States"/>
    <s v="Los Angeles"/>
    <x v="1"/>
    <n v="90036"/>
    <x v="1"/>
    <s v="OFF-PA-10004100"/>
    <x v="1"/>
    <x v="10"/>
    <s v="Xerox 216"/>
    <x v="56"/>
    <n v="5"/>
    <n v="0"/>
    <n v="15.552000000000001"/>
  </r>
  <r>
    <n v="1017"/>
    <s v="CA-2012-108665"/>
    <x v="1"/>
    <x v="380"/>
    <d v="2012-07-10T00:00:00"/>
    <s v="Standard Class"/>
    <s v="KM-16225"/>
    <s v="Kalyca Meade"/>
    <x v="1"/>
    <s v="United States"/>
    <s v="New York City"/>
    <x v="15"/>
    <n v="10011"/>
    <x v="3"/>
    <s v="FUR-FU-10002191"/>
    <x v="0"/>
    <x v="5"/>
    <s v="G.E. Halogen Desk Lamp Bulbs"/>
    <x v="544"/>
    <n v="2"/>
    <n v="0"/>
    <n v="6.7008000000000001"/>
  </r>
  <r>
    <n v="1018"/>
    <s v="CA-2012-108665"/>
    <x v="1"/>
    <x v="380"/>
    <d v="2012-07-10T00:00:00"/>
    <s v="Standard Class"/>
    <s v="KM-16225"/>
    <s v="Kalyca Meade"/>
    <x v="1"/>
    <s v="United States"/>
    <s v="New York City"/>
    <x v="15"/>
    <n v="10011"/>
    <x v="3"/>
    <s v="FUR-FU-10000965"/>
    <x v="0"/>
    <x v="5"/>
    <s v="Howard Miller 11-1/2&quot; Diameter Ridgewood Wall Clock"/>
    <x v="922"/>
    <n v="3"/>
    <n v="0"/>
    <n v="63.886200000000002"/>
  </r>
  <r>
    <n v="1019"/>
    <s v="CA-2012-108665"/>
    <x v="1"/>
    <x v="380"/>
    <d v="2012-07-10T00:00:00"/>
    <s v="Standard Class"/>
    <s v="KM-16225"/>
    <s v="Kalyca Meade"/>
    <x v="1"/>
    <s v="United States"/>
    <s v="New York City"/>
    <x v="15"/>
    <n v="10011"/>
    <x v="3"/>
    <s v="TEC-PH-10004188"/>
    <x v="2"/>
    <x v="7"/>
    <s v="OtterBox Commuter Series Case - Samsung Galaxy S4"/>
    <x v="923"/>
    <n v="5"/>
    <n v="0"/>
    <n v="2.4990000000000023"/>
  </r>
  <r>
    <n v="1020"/>
    <s v="CA-2012-108665"/>
    <x v="1"/>
    <x v="380"/>
    <d v="2012-07-10T00:00:00"/>
    <s v="Standard Class"/>
    <s v="KM-16225"/>
    <s v="Kalyca Meade"/>
    <x v="1"/>
    <s v="United States"/>
    <s v="New York City"/>
    <x v="15"/>
    <n v="10011"/>
    <x v="3"/>
    <s v="OFF-ST-10001526"/>
    <x v="1"/>
    <x v="4"/>
    <s v="Iceberg Mobile Mega Data/Printer Cart "/>
    <x v="924"/>
    <n v="5"/>
    <n v="0"/>
    <n v="156.42899999999997"/>
  </r>
  <r>
    <n v="1021"/>
    <s v="CA-2012-124450"/>
    <x v="1"/>
    <x v="381"/>
    <d v="2012-05-03T00:00:00"/>
    <s v="Standard Class"/>
    <s v="GT-14710"/>
    <s v="Greg Tran"/>
    <x v="0"/>
    <s v="United States"/>
    <s v="Washington"/>
    <x v="40"/>
    <n v="20016"/>
    <x v="3"/>
    <s v="OFF-AR-10001166"/>
    <x v="1"/>
    <x v="6"/>
    <s v="Staples"/>
    <x v="925"/>
    <n v="3"/>
    <n v="0"/>
    <n v="8.8686000000000007"/>
  </r>
  <r>
    <n v="1022"/>
    <s v="CA-2012-124450"/>
    <x v="1"/>
    <x v="381"/>
    <d v="2012-05-03T00:00:00"/>
    <s v="Standard Class"/>
    <s v="GT-14710"/>
    <s v="Greg Tran"/>
    <x v="0"/>
    <s v="United States"/>
    <s v="Washington"/>
    <x v="40"/>
    <n v="20016"/>
    <x v="3"/>
    <s v="FUR-CH-10000309"/>
    <x v="0"/>
    <x v="1"/>
    <s v="Global Comet Stacking Arm Chair"/>
    <x v="926"/>
    <n v="3"/>
    <n v="0"/>
    <n v="316.88249999999999"/>
  </r>
  <r>
    <n v="1023"/>
    <s v="CA-2012-124450"/>
    <x v="1"/>
    <x v="381"/>
    <d v="2012-05-03T00:00:00"/>
    <s v="Standard Class"/>
    <s v="GT-14710"/>
    <s v="Greg Tran"/>
    <x v="0"/>
    <s v="United States"/>
    <s v="Washington"/>
    <x v="40"/>
    <n v="20016"/>
    <x v="3"/>
    <s v="TEC-MA-10004212"/>
    <x v="2"/>
    <x v="15"/>
    <s v="Cisco SPA525G2 5-Line IP Phone"/>
    <x v="927"/>
    <n v="8"/>
    <n v="0"/>
    <n v="648.56240000000003"/>
  </r>
  <r>
    <n v="1024"/>
    <s v="CA-2012-167269"/>
    <x v="1"/>
    <x v="382"/>
    <d v="2012-06-20T00:00:00"/>
    <s v="Standard Class"/>
    <s v="PB-19150"/>
    <s v="Philip Brown"/>
    <x v="0"/>
    <s v="United States"/>
    <s v="Philadelphia"/>
    <x v="9"/>
    <n v="19134"/>
    <x v="3"/>
    <s v="OFF-EN-10003072"/>
    <x v="1"/>
    <x v="12"/>
    <s v="Peel &amp; Seel Envelopes"/>
    <x v="928"/>
    <n v="2"/>
    <n v="0.2"/>
    <n v="2.1728000000000001"/>
  </r>
  <r>
    <n v="1025"/>
    <s v="CA-2014-106964"/>
    <x v="3"/>
    <x v="94"/>
    <d v="2014-12-21T00:00:00"/>
    <s v="First Class"/>
    <s v="HR-14770"/>
    <s v="Hallie Redmond"/>
    <x v="2"/>
    <s v="United States"/>
    <s v="Los Angeles"/>
    <x v="1"/>
    <n v="90045"/>
    <x v="1"/>
    <s v="OFF-BI-10000320"/>
    <x v="1"/>
    <x v="8"/>
    <s v="GBC Plastic Binding Combs"/>
    <x v="929"/>
    <n v="2"/>
    <n v="0.2"/>
    <n v="4.2804000000000002"/>
  </r>
  <r>
    <n v="1026"/>
    <s v="CA-2013-126529"/>
    <x v="0"/>
    <x v="383"/>
    <d v="2013-01-13T00:00:00"/>
    <s v="Second Class"/>
    <s v="DE-13255"/>
    <s v="Deanra Eno"/>
    <x v="2"/>
    <s v="United States"/>
    <s v="Springfield"/>
    <x v="24"/>
    <n v="45503"/>
    <x v="3"/>
    <s v="OFF-PA-10001166"/>
    <x v="1"/>
    <x v="10"/>
    <s v="Xerox 2"/>
    <x v="12"/>
    <n v="3"/>
    <n v="0.2"/>
    <n v="5.4432"/>
  </r>
  <r>
    <n v="1027"/>
    <s v="CA-2013-126529"/>
    <x v="0"/>
    <x v="383"/>
    <d v="2013-01-13T00:00:00"/>
    <s v="Second Class"/>
    <s v="DE-13255"/>
    <s v="Deanra Eno"/>
    <x v="2"/>
    <s v="United States"/>
    <s v="Springfield"/>
    <x v="24"/>
    <n v="45503"/>
    <x v="3"/>
    <s v="OFF-PA-10003656"/>
    <x v="1"/>
    <x v="10"/>
    <s v="Xerox 1935"/>
    <x v="930"/>
    <n v="3"/>
    <n v="0.2"/>
    <n v="20.576399999999996"/>
  </r>
  <r>
    <n v="1028"/>
    <s v="CA-2013-126529"/>
    <x v="0"/>
    <x v="383"/>
    <d v="2013-01-13T00:00:00"/>
    <s v="Second Class"/>
    <s v="DE-13255"/>
    <s v="Deanra Eno"/>
    <x v="2"/>
    <s v="United States"/>
    <s v="Springfield"/>
    <x v="24"/>
    <n v="45503"/>
    <x v="3"/>
    <s v="TEC-PH-10000148"/>
    <x v="2"/>
    <x v="7"/>
    <s v="Cyber Acoustics AC-202b Speech Recognition Stereo Headset"/>
    <x v="931"/>
    <n v="2"/>
    <n v="0.4"/>
    <n v="-9.8724000000000007"/>
  </r>
  <r>
    <n v="1029"/>
    <s v="CA-2011-163552"/>
    <x v="2"/>
    <x v="384"/>
    <d v="2011-07-15T00:00:00"/>
    <s v="Standard Class"/>
    <s v="LA-16780"/>
    <s v="Laura Armstrong"/>
    <x v="1"/>
    <s v="United States"/>
    <s v="Hackensack"/>
    <x v="30"/>
    <n v="7601"/>
    <x v="3"/>
    <s v="OFF-PA-10000474"/>
    <x v="1"/>
    <x v="10"/>
    <s v="Staples"/>
    <x v="932"/>
    <n v="5"/>
    <n v="0"/>
    <n v="83.283999999999992"/>
  </r>
  <r>
    <n v="1030"/>
    <s v="CA-2011-163552"/>
    <x v="2"/>
    <x v="384"/>
    <d v="2011-07-15T00:00:00"/>
    <s v="Standard Class"/>
    <s v="LA-16780"/>
    <s v="Laura Armstrong"/>
    <x v="1"/>
    <s v="United States"/>
    <s v="Hackensack"/>
    <x v="30"/>
    <n v="7601"/>
    <x v="3"/>
    <s v="TEC-PH-10003885"/>
    <x v="2"/>
    <x v="7"/>
    <s v="Cisco SPA508G"/>
    <x v="933"/>
    <n v="3"/>
    <n v="0"/>
    <n v="57.41129999999999"/>
  </r>
  <r>
    <n v="1031"/>
    <s v="CA-2011-163552"/>
    <x v="2"/>
    <x v="384"/>
    <d v="2011-07-15T00:00:00"/>
    <s v="Standard Class"/>
    <s v="LA-16780"/>
    <s v="Laura Armstrong"/>
    <x v="1"/>
    <s v="United States"/>
    <s v="Hackensack"/>
    <x v="30"/>
    <n v="7601"/>
    <x v="3"/>
    <s v="FUR-CH-10003379"/>
    <x v="0"/>
    <x v="1"/>
    <s v="Global Commerce Series High-Back Swivel/Tilt Chairs"/>
    <x v="934"/>
    <n v="3"/>
    <n v="0"/>
    <n v="213.73500000000001"/>
  </r>
  <r>
    <n v="1032"/>
    <s v="CA-2011-163552"/>
    <x v="2"/>
    <x v="384"/>
    <d v="2011-07-15T00:00:00"/>
    <s v="Standard Class"/>
    <s v="LA-16780"/>
    <s v="Laura Armstrong"/>
    <x v="1"/>
    <s v="United States"/>
    <s v="Hackensack"/>
    <x v="30"/>
    <n v="7601"/>
    <x v="3"/>
    <s v="FUR-FU-10000629"/>
    <x v="0"/>
    <x v="5"/>
    <s v="9-3/4 Diameter Round Wall Clock"/>
    <x v="935"/>
    <n v="9"/>
    <n v="0"/>
    <n v="52.126200000000004"/>
  </r>
  <r>
    <n v="1033"/>
    <s v="CA-2011-163552"/>
    <x v="2"/>
    <x v="384"/>
    <d v="2011-07-15T00:00:00"/>
    <s v="Standard Class"/>
    <s v="LA-16780"/>
    <s v="Laura Armstrong"/>
    <x v="1"/>
    <s v="United States"/>
    <s v="Hackensack"/>
    <x v="30"/>
    <n v="7601"/>
    <x v="3"/>
    <s v="OFF-LA-10001175"/>
    <x v="1"/>
    <x v="2"/>
    <s v="Avery 514"/>
    <x v="936"/>
    <n v="5"/>
    <n v="0"/>
    <n v="7.056"/>
  </r>
  <r>
    <n v="1034"/>
    <s v="CA-2013-109820"/>
    <x v="0"/>
    <x v="73"/>
    <d v="2013-11-23T00:00:00"/>
    <s v="First Class"/>
    <s v="AG-10390"/>
    <s v="Allen Goldenen"/>
    <x v="0"/>
    <s v="United States"/>
    <s v="Cincinnati"/>
    <x v="24"/>
    <n v="45231"/>
    <x v="3"/>
    <s v="OFF-PA-10000955"/>
    <x v="1"/>
    <x v="10"/>
    <s v="Southworth 25% Cotton Granite Paper &amp; Envelopes"/>
    <x v="937"/>
    <n v="3"/>
    <n v="0.2"/>
    <n v="5.1011999999999995"/>
  </r>
  <r>
    <n v="1035"/>
    <s v="CA-2013-109820"/>
    <x v="0"/>
    <x v="73"/>
    <d v="2013-11-23T00:00:00"/>
    <s v="First Class"/>
    <s v="AG-10390"/>
    <s v="Allen Goldenen"/>
    <x v="0"/>
    <s v="United States"/>
    <s v="Cincinnati"/>
    <x v="24"/>
    <n v="45231"/>
    <x v="3"/>
    <s v="OFF-BI-10003460"/>
    <x v="1"/>
    <x v="8"/>
    <s v="Acco 3-Hole Punch"/>
    <x v="938"/>
    <n v="2"/>
    <n v="0.7"/>
    <n v="-1.9272"/>
  </r>
  <r>
    <n v="1036"/>
    <s v="CA-2013-109820"/>
    <x v="0"/>
    <x v="73"/>
    <d v="2013-11-23T00:00:00"/>
    <s v="First Class"/>
    <s v="AG-10390"/>
    <s v="Allen Goldenen"/>
    <x v="0"/>
    <s v="United States"/>
    <s v="Cincinnati"/>
    <x v="24"/>
    <n v="45231"/>
    <x v="3"/>
    <s v="OFF-BI-10000474"/>
    <x v="1"/>
    <x v="8"/>
    <s v="Avery Recycled Flexi-View Covers for Binding Systems"/>
    <x v="939"/>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x v="940"/>
    <n v="2"/>
    <n v="0"/>
    <n v="8.6619999999999919"/>
  </r>
  <r>
    <n v="1038"/>
    <s v="CA-2012-127418"/>
    <x v="1"/>
    <x v="385"/>
    <d v="2012-06-14T00:00:00"/>
    <s v="First Class"/>
    <s v="JJ-15445"/>
    <s v="Jennifer Jackson"/>
    <x v="0"/>
    <s v="United States"/>
    <s v="Los Angeles"/>
    <x v="1"/>
    <n v="90004"/>
    <x v="1"/>
    <s v="OFF-BI-10003707"/>
    <x v="1"/>
    <x v="8"/>
    <s v="Aluminum Screw Posts"/>
    <x v="941"/>
    <n v="3"/>
    <n v="0.2"/>
    <n v="13.734"/>
  </r>
  <r>
    <n v="1039"/>
    <s v="CA-2014-121818"/>
    <x v="3"/>
    <x v="225"/>
    <d v="2014-11-22T00:00:00"/>
    <s v="First Class"/>
    <s v="JH-15430"/>
    <s v="Jennifer Halladay"/>
    <x v="0"/>
    <s v="United States"/>
    <s v="Burlington"/>
    <x v="3"/>
    <n v="27217"/>
    <x v="0"/>
    <s v="OFF-AR-10000203"/>
    <x v="1"/>
    <x v="6"/>
    <s v="Newell 336"/>
    <x v="942"/>
    <n v="7"/>
    <n v="0.2"/>
    <n v="2.696399999999997"/>
  </r>
  <r>
    <n v="1040"/>
    <s v="CA-2014-121818"/>
    <x v="3"/>
    <x v="225"/>
    <d v="2014-11-22T00:00:00"/>
    <s v="First Class"/>
    <s v="JH-15430"/>
    <s v="Jennifer Halladay"/>
    <x v="0"/>
    <s v="United States"/>
    <s v="Burlington"/>
    <x v="3"/>
    <n v="27217"/>
    <x v="0"/>
    <s v="OFF-AR-10004790"/>
    <x v="1"/>
    <x v="6"/>
    <s v="Staples"/>
    <x v="943"/>
    <n v="3"/>
    <n v="0.2"/>
    <n v="1.7954999999999988"/>
  </r>
  <r>
    <n v="1041"/>
    <s v="CA-2013-127670"/>
    <x v="0"/>
    <x v="231"/>
    <d v="2013-03-25T00:00:00"/>
    <s v="Standard Class"/>
    <s v="RD-19660"/>
    <s v="Robert Dilbeck"/>
    <x v="2"/>
    <s v="United States"/>
    <s v="Saint Peters"/>
    <x v="25"/>
    <n v="63376"/>
    <x v="2"/>
    <s v="FUR-TA-10001095"/>
    <x v="0"/>
    <x v="3"/>
    <s v="Chromcraft Round Conference Tables"/>
    <x v="944"/>
    <n v="4"/>
    <n v="0"/>
    <n v="146.40359999999998"/>
  </r>
  <r>
    <n v="1042"/>
    <s v="CA-2013-102981"/>
    <x v="0"/>
    <x v="47"/>
    <d v="2013-09-10T00:00:00"/>
    <s v="Second Class"/>
    <s v="MO-17500"/>
    <s v="Mary O'Rourke"/>
    <x v="0"/>
    <s v="United States"/>
    <s v="New York City"/>
    <x v="15"/>
    <n v="10035"/>
    <x v="3"/>
    <s v="TEC-AC-10004761"/>
    <x v="2"/>
    <x v="11"/>
    <s v="Maxell 4.7GB DVD+RW 3/Pack"/>
    <x v="945"/>
    <n v="2"/>
    <n v="0"/>
    <n v="11.151"/>
  </r>
  <r>
    <n v="1043"/>
    <s v="CA-2013-102981"/>
    <x v="0"/>
    <x v="47"/>
    <d v="2013-09-10T00:00:00"/>
    <s v="Second Class"/>
    <s v="MO-17500"/>
    <s v="Mary O'Rourke"/>
    <x v="0"/>
    <s v="United States"/>
    <s v="New York City"/>
    <x v="15"/>
    <n v="10035"/>
    <x v="3"/>
    <s v="FUR-BO-10001811"/>
    <x v="0"/>
    <x v="0"/>
    <s v="Atlantic Metals Mobile 5-Shelf Bookcases, Custom Colors"/>
    <x v="946"/>
    <n v="3"/>
    <n v="0.2"/>
    <n v="90.293999999999926"/>
  </r>
  <r>
    <n v="1044"/>
    <s v="CA-2014-115651"/>
    <x v="3"/>
    <x v="362"/>
    <d v="2014-07-13T00:00:00"/>
    <s v="First Class"/>
    <s v="NS-18640"/>
    <s v="Noel Staavos"/>
    <x v="1"/>
    <s v="United States"/>
    <s v="Chicago"/>
    <x v="10"/>
    <n v="60610"/>
    <x v="2"/>
    <s v="OFF-AR-10001130"/>
    <x v="1"/>
    <x v="6"/>
    <s v="Quartet Alpha White Chalk, 12/Pack"/>
    <x v="947"/>
    <n v="5"/>
    <n v="0.2"/>
    <n v="2.9835000000000003"/>
  </r>
  <r>
    <n v="1045"/>
    <s v="CA-2014-115651"/>
    <x v="3"/>
    <x v="362"/>
    <d v="2014-07-13T00:00:00"/>
    <s v="First Class"/>
    <s v="NS-18640"/>
    <s v="Noel Staavos"/>
    <x v="1"/>
    <s v="United States"/>
    <s v="Chicago"/>
    <x v="10"/>
    <n v="60610"/>
    <x v="2"/>
    <s v="OFF-AP-10000055"/>
    <x v="1"/>
    <x v="9"/>
    <s v="Belkin F9S820V06 8 Outlet Surge"/>
    <x v="948"/>
    <n v="9"/>
    <n v="0.8"/>
    <n v="-146.16000000000003"/>
  </r>
  <r>
    <n v="1046"/>
    <s v="CA-2014-152702"/>
    <x v="3"/>
    <x v="386"/>
    <d v="2014-10-17T00:00:00"/>
    <s v="Standard Class"/>
    <s v="SN-20710"/>
    <s v="Steve Nguyen"/>
    <x v="2"/>
    <s v="United States"/>
    <s v="Rockford"/>
    <x v="10"/>
    <n v="61107"/>
    <x v="2"/>
    <s v="FUR-CH-10002304"/>
    <x v="0"/>
    <x v="1"/>
    <s v="Global Stack Chair without Arms, Black"/>
    <x v="949"/>
    <n v="14"/>
    <n v="0.3"/>
    <n v="-18.185999999999993"/>
  </r>
  <r>
    <n v="1047"/>
    <s v="CA-2013-169103"/>
    <x v="0"/>
    <x v="387"/>
    <d v="2013-03-14T00:00:00"/>
    <s v="Standard Class"/>
    <s v="ZC-21910"/>
    <s v="Zuschuss Carroll"/>
    <x v="0"/>
    <s v="United States"/>
    <s v="Miami"/>
    <x v="2"/>
    <n v="33142"/>
    <x v="0"/>
    <s v="TEC-PH-10001530"/>
    <x v="2"/>
    <x v="7"/>
    <s v="Cisco Unified IP Phone 7945G VoIP phone"/>
    <x v="744"/>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s v="CA-2011-139192"/>
    <x v="2"/>
    <x v="279"/>
    <d v="2011-06-01T00:00:00"/>
    <s v="Second Class"/>
    <s v="LC-16885"/>
    <s v="Lena Creighton"/>
    <x v="0"/>
    <s v="United States"/>
    <s v="San Francisco"/>
    <x v="1"/>
    <n v="94109"/>
    <x v="1"/>
    <s v="TEC-PH-10000486"/>
    <x v="2"/>
    <x v="7"/>
    <s v="Plantronics HL10 Handset Lifter"/>
    <x v="950"/>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x v="313"/>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x v="951"/>
    <n v="2"/>
    <n v="0.2"/>
    <n v="-29.481200000000022"/>
  </r>
  <r>
    <n v="1052"/>
    <s v="US-2012-153500"/>
    <x v="1"/>
    <x v="230"/>
    <d v="2012-07-05T00:00:00"/>
    <s v="First Class"/>
    <s v="DG-13300"/>
    <s v="Deirdre Greer"/>
    <x v="1"/>
    <s v="United States"/>
    <s v="Philadelphia"/>
    <x v="9"/>
    <n v="19134"/>
    <x v="3"/>
    <s v="OFF-PA-10001307"/>
    <x v="1"/>
    <x v="10"/>
    <s v="Important Message Pads, 50 4-1/4 x 5-1/2 Forms per Pad"/>
    <x v="952"/>
    <n v="2"/>
    <n v="0.2"/>
    <n v="2.4359999999999995"/>
  </r>
  <r>
    <n v="1053"/>
    <s v="US-2012-153500"/>
    <x v="1"/>
    <x v="230"/>
    <d v="2012-07-05T00:00:00"/>
    <s v="First Class"/>
    <s v="DG-13300"/>
    <s v="Deirdre Greer"/>
    <x v="1"/>
    <s v="United States"/>
    <s v="Philadelphia"/>
    <x v="9"/>
    <n v="19134"/>
    <x v="3"/>
    <s v="FUR-FU-10004460"/>
    <x v="0"/>
    <x v="5"/>
    <s v="Howard Miller 12&quot; Round Wall Clock"/>
    <x v="953"/>
    <n v="9"/>
    <n v="0.2"/>
    <n v="56.577599999999961"/>
  </r>
  <r>
    <n v="1054"/>
    <s v="CA-2012-110667"/>
    <x v="1"/>
    <x v="388"/>
    <d v="2012-04-08T00:00:00"/>
    <s v="Standard Class"/>
    <s v="NF-18595"/>
    <s v="Nicole Fjeld"/>
    <x v="2"/>
    <s v="United States"/>
    <s v="New York City"/>
    <x v="15"/>
    <n v="10009"/>
    <x v="3"/>
    <s v="OFF-AR-10000716"/>
    <x v="1"/>
    <x v="6"/>
    <s v="DIXON Ticonderoga Erasable Checking Pencils"/>
    <x v="954"/>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x v="955"/>
    <n v="2"/>
    <n v="0"/>
    <n v="22.763999999999996"/>
  </r>
  <r>
    <n v="1056"/>
    <s v="CA-2012-110667"/>
    <x v="1"/>
    <x v="388"/>
    <d v="2012-04-08T00:00:00"/>
    <s v="Standard Class"/>
    <s v="NF-18595"/>
    <s v="Nicole Fjeld"/>
    <x v="2"/>
    <s v="United States"/>
    <s v="New York City"/>
    <x v="15"/>
    <n v="10009"/>
    <x v="3"/>
    <s v="OFF-BI-10002735"/>
    <x v="1"/>
    <x v="8"/>
    <s v="GBC Prestige Therm-A-Bind Covers"/>
    <x v="956"/>
    <n v="3"/>
    <n v="0.2"/>
    <n v="27.791100000000004"/>
  </r>
  <r>
    <n v="1057"/>
    <s v="CA-2012-110667"/>
    <x v="1"/>
    <x v="388"/>
    <d v="2012-04-08T00:00:00"/>
    <s v="Standard Class"/>
    <s v="NF-18595"/>
    <s v="Nicole Fjeld"/>
    <x v="2"/>
    <s v="United States"/>
    <s v="New York City"/>
    <x v="15"/>
    <n v="10009"/>
    <x v="3"/>
    <s v="OFF-BI-10003529"/>
    <x v="1"/>
    <x v="8"/>
    <s v="Avery Round Ring Poly Binders"/>
    <x v="957"/>
    <n v="4"/>
    <n v="0.2"/>
    <n v="3.2944"/>
  </r>
  <r>
    <n v="1058"/>
    <s v="CA-2014-167150"/>
    <x v="3"/>
    <x v="389"/>
    <d v="2014-12-18T00:00:00"/>
    <s v="Standard Class"/>
    <s v="BP-11185"/>
    <s v="Ben Peterman"/>
    <x v="1"/>
    <s v="United States"/>
    <s v="San Diego"/>
    <x v="1"/>
    <n v="92037"/>
    <x v="1"/>
    <s v="OFF-BI-10001097"/>
    <x v="1"/>
    <x v="8"/>
    <s v="Avery Hole Reinforcements"/>
    <x v="958"/>
    <n v="4"/>
    <n v="0.2"/>
    <n v="7.2267999999999999"/>
  </r>
  <r>
    <n v="1059"/>
    <s v="CA-2014-167150"/>
    <x v="3"/>
    <x v="389"/>
    <d v="2014-12-18T00:00:00"/>
    <s v="Standard Class"/>
    <s v="BP-11185"/>
    <s v="Ben Peterman"/>
    <x v="1"/>
    <s v="United States"/>
    <s v="San Diego"/>
    <x v="1"/>
    <n v="92037"/>
    <x v="1"/>
    <s v="OFF-BI-10001597"/>
    <x v="1"/>
    <x v="8"/>
    <s v="Wilson Jones Ledger-Size, Piano-Hinge Binder, 2&quot;, Blue"/>
    <x v="959"/>
    <n v="2"/>
    <n v="0.2"/>
    <n v="22.948799999999995"/>
  </r>
  <r>
    <n v="1060"/>
    <s v="CA-2013-105284"/>
    <x v="0"/>
    <x v="390"/>
    <d v="2013-12-02T00:00:00"/>
    <s v="Standard Class"/>
    <s v="MG-17650"/>
    <s v="Matthew Grinstein"/>
    <x v="2"/>
    <s v="United States"/>
    <s v="Philadelphia"/>
    <x v="9"/>
    <n v="19143"/>
    <x v="3"/>
    <s v="OFF-FA-10001754"/>
    <x v="1"/>
    <x v="13"/>
    <s v="Stockwell Gold Paper Clips"/>
    <x v="960"/>
    <n v="3"/>
    <n v="0.2"/>
    <n v="1.6008"/>
  </r>
  <r>
    <n v="1061"/>
    <s v="US-2012-125374"/>
    <x v="1"/>
    <x v="391"/>
    <d v="2012-03-29T00:00:00"/>
    <s v="Standard Class"/>
    <s v="JD-16060"/>
    <s v="Julia Dunbar"/>
    <x v="0"/>
    <s v="United States"/>
    <s v="Houston"/>
    <x v="5"/>
    <n v="77095"/>
    <x v="2"/>
    <s v="FUR-CH-10003396"/>
    <x v="0"/>
    <x v="1"/>
    <s v="Global Deluxe Steno Chair"/>
    <x v="961"/>
    <n v="2"/>
    <n v="0.3"/>
    <n v="-29.252400000000009"/>
  </r>
  <r>
    <n v="1062"/>
    <s v="CA-2012-161263"/>
    <x v="1"/>
    <x v="392"/>
    <d v="2012-04-21T00:00:00"/>
    <s v="Standard Class"/>
    <s v="TS-21160"/>
    <s v="Theresa Swint"/>
    <x v="1"/>
    <s v="United States"/>
    <s v="Toledo"/>
    <x v="24"/>
    <n v="43615"/>
    <x v="3"/>
    <s v="OFF-AP-10002350"/>
    <x v="1"/>
    <x v="9"/>
    <s v="Belkin F9H710-06 7 Outlet SurgeMaster Surge Protector"/>
    <x v="962"/>
    <n v="3"/>
    <n v="0.2"/>
    <n v="4.5215999999999994"/>
  </r>
  <r>
    <n v="1063"/>
    <s v="CA-2012-161263"/>
    <x v="1"/>
    <x v="392"/>
    <d v="2012-04-21T00:00:00"/>
    <s v="Standard Class"/>
    <s v="TS-21160"/>
    <s v="Theresa Swint"/>
    <x v="1"/>
    <s v="United States"/>
    <s v="Toledo"/>
    <x v="24"/>
    <n v="43615"/>
    <x v="3"/>
    <s v="OFF-FA-10004838"/>
    <x v="1"/>
    <x v="13"/>
    <s v="Super Bands, 12/Pack"/>
    <x v="963"/>
    <n v="7"/>
    <n v="0.2"/>
    <n v="-2.2134"/>
  </r>
  <r>
    <n v="1064"/>
    <s v="CA-2012-161263"/>
    <x v="1"/>
    <x v="392"/>
    <d v="2012-04-21T00:00:00"/>
    <s v="Standard Class"/>
    <s v="TS-21160"/>
    <s v="Theresa Swint"/>
    <x v="1"/>
    <s v="United States"/>
    <s v="Toledo"/>
    <x v="24"/>
    <n v="43615"/>
    <x v="3"/>
    <s v="OFF-AR-10004757"/>
    <x v="1"/>
    <x v="6"/>
    <s v="Crayola Colored Pencils"/>
    <x v="964"/>
    <n v="3"/>
    <n v="0.2"/>
    <n v="1.2791999999999994"/>
  </r>
  <r>
    <n v="1065"/>
    <s v="CA-2012-161263"/>
    <x v="1"/>
    <x v="392"/>
    <d v="2012-04-21T00:00:00"/>
    <s v="Standard Class"/>
    <s v="TS-21160"/>
    <s v="Theresa Swint"/>
    <x v="1"/>
    <s v="United States"/>
    <s v="Toledo"/>
    <x v="24"/>
    <n v="43615"/>
    <x v="3"/>
    <s v="TEC-PH-10002115"/>
    <x v="2"/>
    <x v="7"/>
    <s v="Plantronics 81402"/>
    <x v="965"/>
    <n v="3"/>
    <n v="0.4"/>
    <n v="-27.715799999999994"/>
  </r>
  <r>
    <n v="1066"/>
    <s v="CA-2012-161263"/>
    <x v="1"/>
    <x v="392"/>
    <d v="2012-04-21T00:00:00"/>
    <s v="Standard Class"/>
    <s v="TS-21160"/>
    <s v="Theresa Swint"/>
    <x v="1"/>
    <s v="United States"/>
    <s v="Toledo"/>
    <x v="24"/>
    <n v="43615"/>
    <x v="3"/>
    <s v="OFF-FA-10003059"/>
    <x v="1"/>
    <x v="13"/>
    <s v="Assorted Color Push Pins"/>
    <x v="966"/>
    <n v="1"/>
    <n v="0.2"/>
    <n v="0.2352999999999999"/>
  </r>
  <r>
    <n v="1067"/>
    <s v="CA-2012-161263"/>
    <x v="1"/>
    <x v="392"/>
    <d v="2012-04-21T00:00:00"/>
    <s v="Standard Class"/>
    <s v="TS-21160"/>
    <s v="Theresa Swint"/>
    <x v="1"/>
    <s v="United States"/>
    <s v="Toledo"/>
    <x v="24"/>
    <n v="43615"/>
    <x v="3"/>
    <s v="OFF-BI-10004330"/>
    <x v="1"/>
    <x v="8"/>
    <s v="GBC Velobind Prepunched Cover Sets, Regency Series"/>
    <x v="967"/>
    <n v="5"/>
    <n v="0.7"/>
    <n v="-46.224999999999994"/>
  </r>
  <r>
    <n v="1068"/>
    <s v="CA-2013-157686"/>
    <x v="0"/>
    <x v="393"/>
    <d v="2013-10-03T00:00:00"/>
    <s v="First Class"/>
    <s v="BD-11620"/>
    <s v="Brian DeCherney"/>
    <x v="0"/>
    <s v="United States"/>
    <s v="San Francisco"/>
    <x v="1"/>
    <n v="94122"/>
    <x v="1"/>
    <s v="FUR-CH-10001146"/>
    <x v="0"/>
    <x v="1"/>
    <s v="Global Value Mid-Back Manager's Chair, Gray"/>
    <x v="968"/>
    <n v="4"/>
    <n v="0.2"/>
    <n v="12.177999999999983"/>
  </r>
  <r>
    <n v="1069"/>
    <s v="US-2014-139955"/>
    <x v="3"/>
    <x v="394"/>
    <d v="2014-10-01T00:00:00"/>
    <s v="Second Class"/>
    <s v="CM-12160"/>
    <s v="Charles McCrossin"/>
    <x v="0"/>
    <s v="United States"/>
    <s v="Brownsville"/>
    <x v="5"/>
    <n v="78521"/>
    <x v="2"/>
    <s v="OFF-SU-10001935"/>
    <x v="1"/>
    <x v="14"/>
    <s v="Staples"/>
    <x v="969"/>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x v="970"/>
    <n v="4"/>
    <n v="0.7"/>
    <n v="-18.462400000000002"/>
  </r>
  <r>
    <n v="1071"/>
    <s v="CA-2012-144652"/>
    <x v="1"/>
    <x v="312"/>
    <d v="2012-11-26T00:00:00"/>
    <s v="Standard Class"/>
    <s v="SN-20560"/>
    <s v="Skye Norling"/>
    <x v="2"/>
    <s v="United States"/>
    <s v="Los Angeles"/>
    <x v="1"/>
    <n v="90008"/>
    <x v="1"/>
    <s v="OFF-AR-10003732"/>
    <x v="1"/>
    <x v="6"/>
    <s v="Newell 333"/>
    <x v="21"/>
    <n v="7"/>
    <n v="0"/>
    <n v="5.0595999999999997"/>
  </r>
  <r>
    <n v="1072"/>
    <s v="CA-2013-152814"/>
    <x v="0"/>
    <x v="236"/>
    <d v="2013-05-03T00:00:00"/>
    <s v="Standard Class"/>
    <s v="EH-14005"/>
    <s v="Erica Hernandez"/>
    <x v="2"/>
    <s v="United States"/>
    <s v="Denver"/>
    <x v="22"/>
    <n v="80219"/>
    <x v="1"/>
    <s v="OFF-PA-10001970"/>
    <x v="1"/>
    <x v="10"/>
    <s v="Xerox 1881"/>
    <x v="34"/>
    <n v="3"/>
    <n v="0.2"/>
    <n v="9.9467999999999979"/>
  </r>
  <r>
    <n v="1073"/>
    <s v="CA-2014-106943"/>
    <x v="3"/>
    <x v="237"/>
    <d v="2014-11-20T00:00:00"/>
    <s v="Standard Class"/>
    <s v="FO-14305"/>
    <s v="Frank Olsen"/>
    <x v="0"/>
    <s v="United States"/>
    <s v="New York City"/>
    <x v="15"/>
    <n v="10035"/>
    <x v="3"/>
    <s v="OFF-BI-10003669"/>
    <x v="1"/>
    <x v="8"/>
    <s v="3M Organizer Strips"/>
    <x v="880"/>
    <n v="2"/>
    <n v="0.2"/>
    <n v="3.024"/>
  </r>
  <r>
    <n v="1074"/>
    <s v="CA-2013-134348"/>
    <x v="0"/>
    <x v="396"/>
    <d v="2013-11-20T00:00:00"/>
    <s v="Standard Class"/>
    <s v="MS-17710"/>
    <s v="Maurice Satty"/>
    <x v="0"/>
    <s v="United States"/>
    <s v="Mesa"/>
    <x v="16"/>
    <n v="85204"/>
    <x v="1"/>
    <s v="OFF-BI-10003727"/>
    <x v="1"/>
    <x v="8"/>
    <s v="Avery Durable Slant Ring Binders With Label Holder"/>
    <x v="971"/>
    <n v="5"/>
    <n v="0.7"/>
    <n v="-4.5980000000000008"/>
  </r>
  <r>
    <n v="1075"/>
    <s v="CA-2013-134348"/>
    <x v="0"/>
    <x v="396"/>
    <d v="2013-11-20T00:00:00"/>
    <s v="Standard Class"/>
    <s v="MS-17710"/>
    <s v="Maurice Satty"/>
    <x v="0"/>
    <s v="United States"/>
    <s v="Mesa"/>
    <x v="16"/>
    <n v="85204"/>
    <x v="1"/>
    <s v="OFF-BI-10004967"/>
    <x v="1"/>
    <x v="8"/>
    <s v="Round Ring Binders"/>
    <x v="972"/>
    <n v="7"/>
    <n v="0.7"/>
    <n v="-3.3487999999999998"/>
  </r>
  <r>
    <n v="1076"/>
    <s v="CA-2013-134348"/>
    <x v="0"/>
    <x v="396"/>
    <d v="2013-11-20T00:00:00"/>
    <s v="Standard Class"/>
    <s v="MS-17710"/>
    <s v="Maurice Satty"/>
    <x v="0"/>
    <s v="United States"/>
    <s v="Mesa"/>
    <x v="16"/>
    <n v="85204"/>
    <x v="1"/>
    <s v="TEC-AC-10003447"/>
    <x v="2"/>
    <x v="11"/>
    <s v="Micropad Numeric Keypads"/>
    <x v="236"/>
    <n v="2"/>
    <n v="0.2"/>
    <n v="1.9989999999999979"/>
  </r>
  <r>
    <n v="1077"/>
    <s v="CA-2013-161781"/>
    <x v="0"/>
    <x v="321"/>
    <d v="2013-10-01T00:00:00"/>
    <s v="First Class"/>
    <s v="CC-12100"/>
    <s v="Chad Cunningham"/>
    <x v="2"/>
    <s v="United States"/>
    <s v="Columbus"/>
    <x v="14"/>
    <n v="47201"/>
    <x v="2"/>
    <s v="OFF-AR-10000255"/>
    <x v="1"/>
    <x v="6"/>
    <s v="Newell 328"/>
    <x v="973"/>
    <n v="7"/>
    <n v="0"/>
    <n v="10.628799999999998"/>
  </r>
  <r>
    <n v="1078"/>
    <s v="CA-2014-132521"/>
    <x v="3"/>
    <x v="397"/>
    <d v="2014-09-26T00:00:00"/>
    <s v="Second Class"/>
    <s v="DW-13540"/>
    <s v="Don Weiss"/>
    <x v="0"/>
    <s v="United States"/>
    <s v="Seattle"/>
    <x v="4"/>
    <n v="98105"/>
    <x v="1"/>
    <s v="OFF-AP-10002191"/>
    <x v="1"/>
    <x v="9"/>
    <s v="Belkin 8 Outlet SurgeMaster II Gold Surge Protector"/>
    <x v="668"/>
    <n v="2"/>
    <n v="0"/>
    <n v="33.588800000000006"/>
  </r>
  <r>
    <n v="1079"/>
    <s v="CA-2014-132521"/>
    <x v="3"/>
    <x v="397"/>
    <d v="2014-09-26T00:00:00"/>
    <s v="Second Class"/>
    <s v="DW-13540"/>
    <s v="Don Weiss"/>
    <x v="0"/>
    <s v="United States"/>
    <s v="Seattle"/>
    <x v="4"/>
    <n v="98105"/>
    <x v="1"/>
    <s v="OFF-ST-10001325"/>
    <x v="1"/>
    <x v="4"/>
    <s v="Sterilite Officeware Hinged File Box"/>
    <x v="974"/>
    <n v="3"/>
    <n v="0"/>
    <n v="8.4888000000000012"/>
  </r>
  <r>
    <n v="1080"/>
    <s v="CA-2014-132521"/>
    <x v="3"/>
    <x v="397"/>
    <d v="2014-09-26T00:00:00"/>
    <s v="Second Class"/>
    <s v="DW-13540"/>
    <s v="Don Weiss"/>
    <x v="0"/>
    <s v="United States"/>
    <s v="Seattle"/>
    <x v="4"/>
    <n v="98105"/>
    <x v="1"/>
    <s v="OFF-BI-10000404"/>
    <x v="1"/>
    <x v="8"/>
    <s v="Avery Printable Repositionable Plastic Tabs"/>
    <x v="975"/>
    <n v="1"/>
    <n v="0.2"/>
    <n v="2.3220000000000001"/>
  </r>
  <r>
    <n v="1081"/>
    <s v="CA-2012-110016"/>
    <x v="1"/>
    <x v="239"/>
    <d v="2012-12-04T00:00:00"/>
    <s v="Standard Class"/>
    <s v="BT-11395"/>
    <s v="Bill Tyler"/>
    <x v="1"/>
    <s v="United States"/>
    <s v="Detroit"/>
    <x v="12"/>
    <n v="48227"/>
    <x v="2"/>
    <s v="OFF-PA-10000349"/>
    <x v="1"/>
    <x v="10"/>
    <s v="Staples"/>
    <x v="548"/>
    <n v="4"/>
    <n v="0"/>
    <n v="9.3624000000000009"/>
  </r>
  <r>
    <n v="1082"/>
    <s v="CA-2012-110016"/>
    <x v="1"/>
    <x v="239"/>
    <d v="2012-12-04T00:00:00"/>
    <s v="Standard Class"/>
    <s v="BT-11395"/>
    <s v="Bill Tyler"/>
    <x v="1"/>
    <s v="United States"/>
    <s v="Detroit"/>
    <x v="12"/>
    <n v="48227"/>
    <x v="2"/>
    <s v="FUR-CH-10002880"/>
    <x v="0"/>
    <x v="1"/>
    <s v="Global High-Back Leather Tilter, Burgundy"/>
    <x v="976"/>
    <n v="9"/>
    <n v="0"/>
    <n v="121.76009999999994"/>
  </r>
  <r>
    <n v="1083"/>
    <s v="US-2013-143819"/>
    <x v="0"/>
    <x v="398"/>
    <d v="2013-03-06T00:00:00"/>
    <s v="Standard Class"/>
    <s v="KD-16270"/>
    <s v="Karen Daniels"/>
    <x v="0"/>
    <s v="United States"/>
    <s v="Yonkers"/>
    <x v="15"/>
    <n v="10701"/>
    <x v="3"/>
    <s v="FUR-TA-10001095"/>
    <x v="0"/>
    <x v="3"/>
    <s v="Chromcraft Round Conference Tables"/>
    <x v="977"/>
    <n v="8"/>
    <n v="0.4"/>
    <n v="-264.92079999999999"/>
  </r>
  <r>
    <n v="1084"/>
    <s v="US-2013-143819"/>
    <x v="0"/>
    <x v="398"/>
    <d v="2013-03-06T00:00:00"/>
    <s v="Standard Class"/>
    <s v="KD-16270"/>
    <s v="Karen Daniels"/>
    <x v="0"/>
    <s v="United States"/>
    <s v="Yonkers"/>
    <x v="15"/>
    <n v="10701"/>
    <x v="3"/>
    <s v="OFF-PA-10003127"/>
    <x v="1"/>
    <x v="10"/>
    <s v="Staples"/>
    <x v="978"/>
    <n v="1"/>
    <n v="0"/>
    <n v="12.134799999999998"/>
  </r>
  <r>
    <n v="1085"/>
    <s v="US-2013-143819"/>
    <x v="0"/>
    <x v="398"/>
    <d v="2013-03-06T00:00:00"/>
    <s v="Standard Class"/>
    <s v="KD-16270"/>
    <s v="Karen Daniels"/>
    <x v="0"/>
    <s v="United States"/>
    <s v="Yonkers"/>
    <x v="15"/>
    <n v="10701"/>
    <x v="3"/>
    <s v="OFF-ST-10003208"/>
    <x v="1"/>
    <x v="4"/>
    <s v="Adjustable Depth Letter/Legal Cart"/>
    <x v="979"/>
    <n v="2"/>
    <n v="0"/>
    <n v="105.24679999999995"/>
  </r>
  <r>
    <n v="1086"/>
    <s v="US-2013-143819"/>
    <x v="0"/>
    <x v="398"/>
    <d v="2013-03-06T00:00:00"/>
    <s v="Standard Class"/>
    <s v="KD-16270"/>
    <s v="Karen Daniels"/>
    <x v="0"/>
    <s v="United States"/>
    <s v="Yonkers"/>
    <x v="15"/>
    <n v="10701"/>
    <x v="3"/>
    <s v="TEC-MA-10003979"/>
    <x v="2"/>
    <x v="15"/>
    <s v="Ativa V4110MDD Micro-Cut Shredder"/>
    <x v="980"/>
    <n v="7"/>
    <n v="0"/>
    <n v="2400.9656999999997"/>
  </r>
  <r>
    <n v="1087"/>
    <s v="CA-2013-167584"/>
    <x v="0"/>
    <x v="399"/>
    <d v="2013-08-13T00:00:00"/>
    <s v="Same Day"/>
    <s v="LC-16870"/>
    <s v="Lena Cacioppo"/>
    <x v="0"/>
    <s v="United States"/>
    <s v="Des Moines"/>
    <x v="23"/>
    <n v="50315"/>
    <x v="2"/>
    <s v="OFF-PA-10000029"/>
    <x v="1"/>
    <x v="10"/>
    <s v="Xerox 224"/>
    <x v="90"/>
    <n v="1"/>
    <n v="0"/>
    <n v="3.1104000000000003"/>
  </r>
  <r>
    <n v="1088"/>
    <s v="CA-2013-166163"/>
    <x v="0"/>
    <x v="243"/>
    <d v="2013-08-21T00:00:00"/>
    <s v="Second Class"/>
    <s v="CY-12745"/>
    <s v="Craig Yedwab"/>
    <x v="1"/>
    <s v="United States"/>
    <s v="Oakland"/>
    <x v="1"/>
    <n v="94601"/>
    <x v="1"/>
    <s v="TEC-PH-10004896"/>
    <x v="2"/>
    <x v="7"/>
    <s v="Nokia Lumia 521 (T-Mobile)"/>
    <x v="981"/>
    <n v="3"/>
    <n v="0.2"/>
    <n v="7.1976000000000049"/>
  </r>
  <r>
    <n v="1089"/>
    <s v="CA-2013-166163"/>
    <x v="0"/>
    <x v="243"/>
    <d v="2013-08-21T00:00:00"/>
    <s v="Second Class"/>
    <s v="CY-12745"/>
    <s v="Craig Yedwab"/>
    <x v="1"/>
    <s v="United States"/>
    <s v="Oakland"/>
    <x v="1"/>
    <n v="94601"/>
    <x v="1"/>
    <s v="OFF-LA-10000452"/>
    <x v="1"/>
    <x v="2"/>
    <s v="Avery 488"/>
    <x v="982"/>
    <n v="1"/>
    <n v="0"/>
    <n v="1.512"/>
  </r>
  <r>
    <n v="1090"/>
    <s v="CA-2014-158407"/>
    <x v="3"/>
    <x v="400"/>
    <d v="2014-06-11T00:00:00"/>
    <s v="Standard Class"/>
    <s v="LW-16990"/>
    <s v="Lindsay Williams"/>
    <x v="1"/>
    <s v="United States"/>
    <s v="Monroe"/>
    <x v="3"/>
    <n v="28110"/>
    <x v="0"/>
    <s v="FUR-FU-10001967"/>
    <x v="0"/>
    <x v="5"/>
    <s v="Telescoping Adjustable Floor Lamp"/>
    <x v="236"/>
    <n v="2"/>
    <n v="0.2"/>
    <n v="1.9989999999999979"/>
  </r>
  <r>
    <n v="1091"/>
    <s v="CA-2014-158407"/>
    <x v="3"/>
    <x v="400"/>
    <d v="2014-06-11T00:00:00"/>
    <s v="Standard Class"/>
    <s v="LW-16990"/>
    <s v="Lindsay Williams"/>
    <x v="1"/>
    <s v="United States"/>
    <s v="Monroe"/>
    <x v="3"/>
    <n v="28110"/>
    <x v="0"/>
    <s v="TEC-PH-10001819"/>
    <x v="2"/>
    <x v="7"/>
    <s v="Innergie mMini Combo Duo USB Travel Charging Kit"/>
    <x v="983"/>
    <n v="2"/>
    <n v="0.2"/>
    <n v="25.194399999999995"/>
  </r>
  <r>
    <n v="1092"/>
    <s v="CA-2012-143490"/>
    <x v="1"/>
    <x v="401"/>
    <d v="2012-12-13T00:00:00"/>
    <s v="Standard Class"/>
    <s v="NP-18325"/>
    <s v="Naresj Patel"/>
    <x v="0"/>
    <s v="United States"/>
    <s v="San Diego"/>
    <x v="1"/>
    <n v="92105"/>
    <x v="1"/>
    <s v="OFF-AR-10002952"/>
    <x v="1"/>
    <x v="6"/>
    <s v="Stanley Contemporary Battery Pencil Sharpeners"/>
    <x v="984"/>
    <n v="9"/>
    <n v="0"/>
    <n v="33.641999999999996"/>
  </r>
  <r>
    <n v="1093"/>
    <s v="CA-2012-143490"/>
    <x v="1"/>
    <x v="401"/>
    <d v="2012-12-13T00:00:00"/>
    <s v="Standard Class"/>
    <s v="NP-18325"/>
    <s v="Naresj Patel"/>
    <x v="0"/>
    <s v="United States"/>
    <s v="San Diego"/>
    <x v="1"/>
    <n v="92105"/>
    <x v="1"/>
    <s v="TEC-PH-10000576"/>
    <x v="2"/>
    <x v="7"/>
    <s v="AT&amp;T 1080 Corded phone"/>
    <x v="985"/>
    <n v="2"/>
    <n v="0.2"/>
    <n v="19.178600000000003"/>
  </r>
  <r>
    <n v="1094"/>
    <s v="CA-2012-165085"/>
    <x v="1"/>
    <x v="17"/>
    <d v="2012-12-31T00:00:00"/>
    <s v="Standard Class"/>
    <s v="BT-11485"/>
    <s v="Brad Thomas"/>
    <x v="2"/>
    <s v="United States"/>
    <s v="Clinton"/>
    <x v="39"/>
    <n v="20735"/>
    <x v="3"/>
    <s v="OFF-PA-10000605"/>
    <x v="1"/>
    <x v="10"/>
    <s v="Xerox 1950"/>
    <x v="986"/>
    <n v="5"/>
    <n v="0"/>
    <n v="14.161000000000001"/>
  </r>
  <r>
    <n v="1095"/>
    <s v="CA-2012-165085"/>
    <x v="1"/>
    <x v="17"/>
    <d v="2012-12-31T00:00:00"/>
    <s v="Standard Class"/>
    <s v="BT-11485"/>
    <s v="Brad Thomas"/>
    <x v="2"/>
    <s v="United States"/>
    <s v="Clinton"/>
    <x v="39"/>
    <n v="20735"/>
    <x v="3"/>
    <s v="OFF-AP-10002518"/>
    <x v="1"/>
    <x v="9"/>
    <s v="Kensington 7 Outlet MasterPiece Power Center"/>
    <x v="987"/>
    <n v="2"/>
    <n v="0"/>
    <n v="103.22839999999997"/>
  </r>
  <r>
    <n v="1096"/>
    <s v="CA-2014-160423"/>
    <x v="3"/>
    <x v="276"/>
    <d v="2014-01-27T00:00:00"/>
    <s v="Standard Class"/>
    <s v="PS-19045"/>
    <s v="Penelope Sewall"/>
    <x v="2"/>
    <s v="United States"/>
    <s v="Charlotte"/>
    <x v="3"/>
    <n v="28205"/>
    <x v="0"/>
    <s v="OFF-ST-10004340"/>
    <x v="1"/>
    <x v="4"/>
    <s v="Fellowes Mobile File Cart, Black"/>
    <x v="988"/>
    <n v="7"/>
    <n v="0.2"/>
    <n v="30.468200000000024"/>
  </r>
  <r>
    <n v="1097"/>
    <s v="CA-2014-160423"/>
    <x v="3"/>
    <x v="276"/>
    <d v="2014-01-27T00:00:00"/>
    <s v="Standard Class"/>
    <s v="PS-19045"/>
    <s v="Penelope Sewall"/>
    <x v="2"/>
    <s v="United States"/>
    <s v="Charlotte"/>
    <x v="3"/>
    <n v="28205"/>
    <x v="0"/>
    <s v="OFF-BI-10004001"/>
    <x v="1"/>
    <x v="8"/>
    <s v="GBC Recycled VeloBinder Covers"/>
    <x v="989"/>
    <n v="7"/>
    <n v="0.7"/>
    <n v="-28.627200000000009"/>
  </r>
  <r>
    <n v="1098"/>
    <s v="CA-2011-159338"/>
    <x v="2"/>
    <x v="402"/>
    <d v="2011-06-28T00:00:00"/>
    <s v="First Class"/>
    <s v="NS-18640"/>
    <s v="Noel Staavos"/>
    <x v="1"/>
    <s v="United States"/>
    <s v="Los Angeles"/>
    <x v="1"/>
    <n v="90049"/>
    <x v="1"/>
    <s v="FUR-TA-10004147"/>
    <x v="0"/>
    <x v="3"/>
    <s v="Hon 4060 Series Tables"/>
    <x v="990"/>
    <n v="5"/>
    <n v="0.2"/>
    <n v="11.19599999999997"/>
  </r>
  <r>
    <n v="1099"/>
    <s v="CA-2013-107216"/>
    <x v="0"/>
    <x v="403"/>
    <d v="2013-06-18T00:00:00"/>
    <s v="First Class"/>
    <s v="PV-18985"/>
    <s v="Paul Van Hugh"/>
    <x v="2"/>
    <s v="United States"/>
    <s v="San Francisco"/>
    <x v="1"/>
    <n v="94122"/>
    <x v="1"/>
    <s v="OFF-AR-10001545"/>
    <x v="1"/>
    <x v="6"/>
    <s v="Newell 326"/>
    <x v="991"/>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s v="CA-2013-107216"/>
    <x v="0"/>
    <x v="403"/>
    <d v="2013-06-18T00:00:00"/>
    <s v="First Class"/>
    <s v="PV-18985"/>
    <s v="Paul Van Hugh"/>
    <x v="2"/>
    <s v="United States"/>
    <s v="San Francisco"/>
    <x v="1"/>
    <n v="94122"/>
    <x v="1"/>
    <s v="TEC-AC-10001013"/>
    <x v="2"/>
    <x v="11"/>
    <s v="Logitech ClearChat Comfort/USB Headset H390"/>
    <x v="993"/>
    <n v="1"/>
    <n v="0"/>
    <n v="9.6656999999999975"/>
  </r>
  <r>
    <n v="1102"/>
    <s v="CA-2013-107216"/>
    <x v="0"/>
    <x v="403"/>
    <d v="2013-06-18T00:00:00"/>
    <s v="First Class"/>
    <s v="PV-18985"/>
    <s v="Paul Van Hugh"/>
    <x v="2"/>
    <s v="United States"/>
    <s v="San Francisco"/>
    <x v="1"/>
    <n v="94122"/>
    <x v="1"/>
    <s v="OFF-AR-10002255"/>
    <x v="1"/>
    <x v="6"/>
    <s v="Newell 346"/>
    <x v="880"/>
    <n v="3"/>
    <n v="0"/>
    <n v="2.5055999999999998"/>
  </r>
  <r>
    <n v="1103"/>
    <s v="US-2014-145863"/>
    <x v="3"/>
    <x v="81"/>
    <d v="2014-04-28T00:00:00"/>
    <s v="Standard Class"/>
    <s v="RP-19390"/>
    <s v="Resi Pölking"/>
    <x v="0"/>
    <s v="United States"/>
    <s v="Houston"/>
    <x v="5"/>
    <n v="77041"/>
    <x v="2"/>
    <s v="OFF-BI-10004140"/>
    <x v="1"/>
    <x v="8"/>
    <s v="Avery Non-Stick Binders"/>
    <x v="994"/>
    <n v="3"/>
    <n v="0.8"/>
    <n v="-4.7145000000000028"/>
  </r>
  <r>
    <n v="1104"/>
    <s v="US-2014-145863"/>
    <x v="3"/>
    <x v="81"/>
    <d v="2014-04-28T00:00:00"/>
    <s v="Standard Class"/>
    <s v="RP-19390"/>
    <s v="Resi Pölking"/>
    <x v="0"/>
    <s v="United States"/>
    <s v="Houston"/>
    <x v="5"/>
    <n v="77041"/>
    <x v="2"/>
    <s v="OFF-BI-10002049"/>
    <x v="1"/>
    <x v="8"/>
    <s v="UniKeep View Case Binders"/>
    <x v="995"/>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x v="996"/>
    <n v="3"/>
    <n v="0"/>
    <n v="11.230799999999999"/>
  </r>
  <r>
    <n v="1106"/>
    <s v="US-2013-110156"/>
    <x v="0"/>
    <x v="258"/>
    <d v="2013-11-25T00:00:00"/>
    <s v="Standard Class"/>
    <s v="EH-13945"/>
    <s v="Eric Hoffmann"/>
    <x v="0"/>
    <s v="United States"/>
    <s v="Houston"/>
    <x v="5"/>
    <n v="77041"/>
    <x v="2"/>
    <s v="OFF-ST-10000642"/>
    <x v="1"/>
    <x v="4"/>
    <s v="Tennsco Lockers, Gray"/>
    <x v="997"/>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s v="US-2013-110156"/>
    <x v="0"/>
    <x v="258"/>
    <d v="2013-11-25T00:00:00"/>
    <s v="Standard Class"/>
    <s v="EH-13945"/>
    <s v="Eric Hoffmann"/>
    <x v="0"/>
    <s v="United States"/>
    <s v="Houston"/>
    <x v="5"/>
    <n v="77041"/>
    <x v="2"/>
    <s v="OFF-BI-10003676"/>
    <x v="1"/>
    <x v="8"/>
    <s v="GBC Standard Recycled Report Covers, Clear Plastic Sheets"/>
    <x v="999"/>
    <n v="5"/>
    <n v="0.8"/>
    <n v="-17.248000000000008"/>
  </r>
  <r>
    <n v="1109"/>
    <s v="US-2013-110156"/>
    <x v="0"/>
    <x v="258"/>
    <d v="2013-11-25T00:00:00"/>
    <s v="Standard Class"/>
    <s v="EH-13945"/>
    <s v="Eric Hoffmann"/>
    <x v="0"/>
    <s v="United States"/>
    <s v="Houston"/>
    <x v="5"/>
    <n v="77041"/>
    <x v="2"/>
    <s v="OFF-FA-10003495"/>
    <x v="1"/>
    <x v="13"/>
    <s v="Staples"/>
    <x v="1000"/>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x v="1001"/>
    <n v="3"/>
    <n v="0.2"/>
    <n v="13.826699999999999"/>
  </r>
  <r>
    <n v="1111"/>
    <s v="US-2013-110156"/>
    <x v="0"/>
    <x v="258"/>
    <d v="2013-11-25T00:00:00"/>
    <s v="Standard Class"/>
    <s v="EH-13945"/>
    <s v="Eric Hoffmann"/>
    <x v="0"/>
    <s v="United States"/>
    <s v="Houston"/>
    <x v="5"/>
    <n v="77041"/>
    <x v="2"/>
    <s v="TEC-PH-10003589"/>
    <x v="2"/>
    <x v="7"/>
    <s v="invisibleSHIELD by ZAGG Smudge-Free Screen Protector"/>
    <x v="1002"/>
    <n v="5"/>
    <n v="0.2"/>
    <n v="25.185999999999996"/>
  </r>
  <r>
    <n v="1112"/>
    <s v="US-2013-110156"/>
    <x v="0"/>
    <x v="258"/>
    <d v="2013-11-25T00:00:00"/>
    <s v="Standard Class"/>
    <s v="EH-13945"/>
    <s v="Eric Hoffmann"/>
    <x v="0"/>
    <s v="United States"/>
    <s v="Houston"/>
    <x v="5"/>
    <n v="77041"/>
    <x v="2"/>
    <s v="OFF-PA-10004735"/>
    <x v="1"/>
    <x v="10"/>
    <s v="Xerox 1905"/>
    <x v="563"/>
    <n v="2"/>
    <n v="0.2"/>
    <n v="3.6288"/>
  </r>
  <r>
    <n v="1113"/>
    <s v="US-2013-110156"/>
    <x v="0"/>
    <x v="258"/>
    <d v="2013-11-25T00:00:00"/>
    <s v="Standard Class"/>
    <s v="EH-13945"/>
    <s v="Eric Hoffmann"/>
    <x v="0"/>
    <s v="United States"/>
    <s v="Houston"/>
    <x v="5"/>
    <n v="77041"/>
    <x v="2"/>
    <s v="OFF-BI-10002609"/>
    <x v="1"/>
    <x v="8"/>
    <s v="Avery Hidden Tab Dividers for Binding Systems"/>
    <x v="1003"/>
    <n v="2"/>
    <n v="0.8"/>
    <n v="-2.0264000000000002"/>
  </r>
  <r>
    <n v="1114"/>
    <s v="CA-2014-140585"/>
    <x v="3"/>
    <x v="404"/>
    <d v="2014-12-24T00:00:00"/>
    <s v="Second Class"/>
    <s v="RA-19915"/>
    <s v="Russell Applegate"/>
    <x v="0"/>
    <s v="United States"/>
    <s v="Encinitas"/>
    <x v="1"/>
    <n v="92024"/>
    <x v="1"/>
    <s v="OFF-BI-10003364"/>
    <x v="1"/>
    <x v="8"/>
    <s v="Binding Machine Supplies"/>
    <x v="1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s v="CA-2014-140585"/>
    <x v="3"/>
    <x v="404"/>
    <d v="2014-12-24T00:00:00"/>
    <s v="Second Class"/>
    <s v="RA-19915"/>
    <s v="Russell Applegate"/>
    <x v="0"/>
    <s v="United States"/>
    <s v="Encinitas"/>
    <x v="1"/>
    <n v="92024"/>
    <x v="1"/>
    <s v="TEC-AC-10003610"/>
    <x v="2"/>
    <x v="11"/>
    <s v="Logitech Illuminated - Keyboard"/>
    <x v="1006"/>
    <n v="2"/>
    <n v="0"/>
    <n v="57.590400000000002"/>
  </r>
  <r>
    <n v="1117"/>
    <s v="CA-2013-144855"/>
    <x v="0"/>
    <x v="405"/>
    <d v="2013-07-25T00:00:00"/>
    <s v="Second Class"/>
    <s v="DL-13495"/>
    <s v="Dionis Lloyd"/>
    <x v="1"/>
    <s v="United States"/>
    <s v="San Francisco"/>
    <x v="1"/>
    <n v="94110"/>
    <x v="1"/>
    <s v="OFF-LA-10003766"/>
    <x v="1"/>
    <x v="2"/>
    <s v="Self-Adhesive Removable Labels"/>
    <x v="689"/>
    <n v="2"/>
    <n v="0"/>
    <n v="3.024"/>
  </r>
  <r>
    <n v="1118"/>
    <s v="CA-2012-142755"/>
    <x v="1"/>
    <x v="406"/>
    <d v="2012-09-08T00:00:00"/>
    <s v="Standard Class"/>
    <s v="CS-12355"/>
    <s v="Christine Sundaresam"/>
    <x v="0"/>
    <s v="United States"/>
    <s v="Roswell"/>
    <x v="32"/>
    <n v="30076"/>
    <x v="0"/>
    <s v="OFF-PA-10001970"/>
    <x v="1"/>
    <x v="10"/>
    <s v="Xerox 1908"/>
    <x v="1007"/>
    <n v="5"/>
    <n v="0"/>
    <n v="137.15100000000001"/>
  </r>
  <r>
    <n v="1119"/>
    <s v="CA-2012-142755"/>
    <x v="1"/>
    <x v="406"/>
    <d v="2012-09-08T00:00:00"/>
    <s v="Standard Class"/>
    <s v="CS-12355"/>
    <s v="Christine Sundaresam"/>
    <x v="0"/>
    <s v="United States"/>
    <s v="Roswell"/>
    <x v="32"/>
    <n v="30076"/>
    <x v="0"/>
    <s v="TEC-AC-10002049"/>
    <x v="2"/>
    <x v="11"/>
    <s v="Logitech G19 Programmable Gaming Keyboard"/>
    <x v="1008"/>
    <n v="5"/>
    <n v="0"/>
    <n v="111.59099999999995"/>
  </r>
  <r>
    <n v="1120"/>
    <s v="CA-2012-142755"/>
    <x v="1"/>
    <x v="406"/>
    <d v="2012-09-08T00:00:00"/>
    <s v="Standard Class"/>
    <s v="CS-12355"/>
    <s v="Christine Sundaresam"/>
    <x v="0"/>
    <s v="United States"/>
    <s v="Roswell"/>
    <x v="32"/>
    <n v="30076"/>
    <x v="0"/>
    <s v="OFF-PA-10000141"/>
    <x v="1"/>
    <x v="10"/>
    <s v="Ampad Evidence Wirebond Steno Books, 6&quot; x 9&quot;"/>
    <x v="1009"/>
    <n v="2"/>
    <n v="0"/>
    <n v="2.0491999999999999"/>
  </r>
  <r>
    <n v="1121"/>
    <s v="CA-2012-142755"/>
    <x v="1"/>
    <x v="406"/>
    <d v="2012-09-08T00:00:00"/>
    <s v="Standard Class"/>
    <s v="CS-12355"/>
    <s v="Christine Sundaresam"/>
    <x v="0"/>
    <s v="United States"/>
    <s v="Roswell"/>
    <x v="32"/>
    <n v="30076"/>
    <x v="0"/>
    <s v="OFF-EN-10004459"/>
    <x v="1"/>
    <x v="12"/>
    <s v="Security-Tint Envelopes"/>
    <x v="770"/>
    <n v="2"/>
    <n v="0"/>
    <n v="7.4871999999999996"/>
  </r>
  <r>
    <n v="1122"/>
    <s v="US-2011-147627"/>
    <x v="2"/>
    <x v="407"/>
    <d v="2011-01-27T00:00:00"/>
    <s v="Standard Class"/>
    <s v="HL-15040"/>
    <s v="Hunter Lopez"/>
    <x v="0"/>
    <s v="United States"/>
    <s v="Jonesboro"/>
    <x v="36"/>
    <n v="72401"/>
    <x v="0"/>
    <s v="TEC-PH-10001061"/>
    <x v="2"/>
    <x v="7"/>
    <s v="Apple iPhone 5C"/>
    <x v="1010"/>
    <n v="7"/>
    <n v="0"/>
    <n v="181.98179999999999"/>
  </r>
  <r>
    <n v="1123"/>
    <s v="US-2011-147627"/>
    <x v="2"/>
    <x v="407"/>
    <d v="2011-01-27T00:00:00"/>
    <s v="Standard Class"/>
    <s v="HL-15040"/>
    <s v="Hunter Lopez"/>
    <x v="0"/>
    <s v="United States"/>
    <s v="Jonesboro"/>
    <x v="36"/>
    <n v="72401"/>
    <x v="0"/>
    <s v="OFF-AR-10002375"/>
    <x v="1"/>
    <x v="6"/>
    <s v="Newell 351"/>
    <x v="1011"/>
    <n v="7"/>
    <n v="0"/>
    <n v="6.6583999999999968"/>
  </r>
  <r>
    <n v="1124"/>
    <s v="US-2011-147627"/>
    <x v="2"/>
    <x v="407"/>
    <d v="2011-01-27T00:00:00"/>
    <s v="Standard Class"/>
    <s v="HL-15040"/>
    <s v="Hunter Lopez"/>
    <x v="0"/>
    <s v="United States"/>
    <s v="Jonesboro"/>
    <x v="36"/>
    <n v="72401"/>
    <x v="0"/>
    <s v="FUR-FU-10003194"/>
    <x v="0"/>
    <x v="5"/>
    <s v="Eldon Expressions Desk Accessory, Wood Pencil Holder, Oak"/>
    <x v="1012"/>
    <n v="4"/>
    <n v="0"/>
    <n v="11.579999999999998"/>
  </r>
  <r>
    <n v="1125"/>
    <s v="US-2011-147627"/>
    <x v="2"/>
    <x v="407"/>
    <d v="2011-01-27T00:00:00"/>
    <s v="Standard Class"/>
    <s v="HL-15040"/>
    <s v="Hunter Lopez"/>
    <x v="0"/>
    <s v="United States"/>
    <s v="Jonesboro"/>
    <x v="36"/>
    <n v="72401"/>
    <x v="0"/>
    <s v="OFF-AR-10003811"/>
    <x v="1"/>
    <x v="6"/>
    <s v="Newell 327"/>
    <x v="153"/>
    <n v="3"/>
    <n v="0"/>
    <n v="1.7901"/>
  </r>
  <r>
    <n v="1126"/>
    <s v="US-2011-147627"/>
    <x v="2"/>
    <x v="407"/>
    <d v="2011-01-27T00:00:00"/>
    <s v="Standard Class"/>
    <s v="HL-15040"/>
    <s v="Hunter Lopez"/>
    <x v="0"/>
    <s v="United States"/>
    <s v="Jonesboro"/>
    <x v="36"/>
    <n v="72401"/>
    <x v="0"/>
    <s v="OFF-EN-10001539"/>
    <x v="1"/>
    <x v="12"/>
    <s v="Staples"/>
    <x v="1013"/>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x v="1014"/>
    <n v="3"/>
    <n v="0"/>
    <n v="224.2673999999999"/>
  </r>
  <r>
    <n v="1128"/>
    <s v="CA-2012-105970"/>
    <x v="1"/>
    <x v="56"/>
    <d v="2012-03-07T00:00:00"/>
    <s v="Standard Class"/>
    <s v="PA-19060"/>
    <s v="Pete Armstrong"/>
    <x v="2"/>
    <s v="United States"/>
    <s v="Richmond"/>
    <x v="14"/>
    <n v="47374"/>
    <x v="2"/>
    <s v="OFF-AR-10003156"/>
    <x v="1"/>
    <x v="6"/>
    <s v="50 Colored Long Pencils"/>
    <x v="1015"/>
    <n v="1"/>
    <n v="0"/>
    <n v="2.6416000000000004"/>
  </r>
  <r>
    <n v="1129"/>
    <s v="CA-2012-105970"/>
    <x v="1"/>
    <x v="56"/>
    <d v="2012-03-07T00:00:00"/>
    <s v="Standard Class"/>
    <s v="PA-19060"/>
    <s v="Pete Armstrong"/>
    <x v="2"/>
    <s v="United States"/>
    <s v="Richmond"/>
    <x v="14"/>
    <n v="47374"/>
    <x v="2"/>
    <s v="OFF-EN-10001532"/>
    <x v="1"/>
    <x v="12"/>
    <s v="Brown Kraft Recycled Envelopes"/>
    <x v="1016"/>
    <n v="6"/>
    <n v="0"/>
    <n v="50.94"/>
  </r>
  <r>
    <n v="1130"/>
    <s v="CA-2013-112102"/>
    <x v="0"/>
    <x v="408"/>
    <d v="2013-04-17T00:00:00"/>
    <s v="Standard Class"/>
    <s v="BD-11605"/>
    <s v="Brian Dahlen"/>
    <x v="0"/>
    <s v="United States"/>
    <s v="Springfield"/>
    <x v="17"/>
    <n v="22153"/>
    <x v="0"/>
    <s v="FUR-TA-10004086"/>
    <x v="0"/>
    <x v="3"/>
    <s v="KI Adjustable-Height Table"/>
    <x v="1017"/>
    <n v="4"/>
    <n v="0"/>
    <n v="75.662399999999991"/>
  </r>
  <r>
    <n v="1131"/>
    <s v="CA-2013-112102"/>
    <x v="0"/>
    <x v="408"/>
    <d v="2013-04-17T00:00:00"/>
    <s v="Standard Class"/>
    <s v="BD-11605"/>
    <s v="Brian Dahlen"/>
    <x v="0"/>
    <s v="United States"/>
    <s v="Springfield"/>
    <x v="17"/>
    <n v="22153"/>
    <x v="0"/>
    <s v="OFF-PA-10000100"/>
    <x v="1"/>
    <x v="10"/>
    <s v="Xerox 1945"/>
    <x v="1018"/>
    <n v="1"/>
    <n v="0"/>
    <n v="20.085100000000001"/>
  </r>
  <r>
    <n v="1132"/>
    <s v="CA-2013-112102"/>
    <x v="0"/>
    <x v="408"/>
    <d v="2013-04-17T00:00:00"/>
    <s v="Standard Class"/>
    <s v="BD-11605"/>
    <s v="Brian Dahlen"/>
    <x v="0"/>
    <s v="United States"/>
    <s v="Springfield"/>
    <x v="17"/>
    <n v="22153"/>
    <x v="0"/>
    <s v="OFF-EN-10002500"/>
    <x v="1"/>
    <x v="12"/>
    <s v="Globe Weis Peel &amp; Seel First Class Envelopes"/>
    <x v="1019"/>
    <n v="5"/>
    <n v="0"/>
    <n v="28.754999999999995"/>
  </r>
  <r>
    <n v="1133"/>
    <s v="US-2013-114776"/>
    <x v="0"/>
    <x v="409"/>
    <d v="2013-12-08T00:00:00"/>
    <s v="First Class"/>
    <s v="GG-14650"/>
    <s v="Greg Guthrie"/>
    <x v="1"/>
    <s v="United States"/>
    <s v="Antioch"/>
    <x v="1"/>
    <n v="94509"/>
    <x v="1"/>
    <s v="OFF-PA-10004100"/>
    <x v="1"/>
    <x v="10"/>
    <s v="Xerox 216"/>
    <x v="541"/>
    <n v="3"/>
    <n v="0"/>
    <n v="9.3312000000000008"/>
  </r>
  <r>
    <n v="1134"/>
    <s v="US-2013-134908"/>
    <x v="0"/>
    <x v="410"/>
    <d v="2013-06-10T00:00:00"/>
    <s v="Standard Class"/>
    <s v="JS-15940"/>
    <s v="Joni Sundaresam"/>
    <x v="2"/>
    <s v="United States"/>
    <s v="Philadelphia"/>
    <x v="9"/>
    <n v="19134"/>
    <x v="3"/>
    <s v="OFF-ST-10003479"/>
    <x v="1"/>
    <x v="4"/>
    <s v="Eldon Base for stackable storage shelf, platinum"/>
    <x v="1020"/>
    <n v="4"/>
    <n v="0.2"/>
    <n v="-23.364000000000019"/>
  </r>
  <r>
    <n v="1135"/>
    <s v="US-2013-134908"/>
    <x v="0"/>
    <x v="410"/>
    <d v="2013-06-10T00:00:00"/>
    <s v="Standard Class"/>
    <s v="JS-15940"/>
    <s v="Joni Sundaresam"/>
    <x v="2"/>
    <s v="United States"/>
    <s v="Philadelphia"/>
    <x v="9"/>
    <n v="19134"/>
    <x v="3"/>
    <s v="OFF-LA-10000973"/>
    <x v="1"/>
    <x v="2"/>
    <s v="Avery 502"/>
    <x v="262"/>
    <n v="3"/>
    <n v="0.2"/>
    <n v="2.6459999999999995"/>
  </r>
  <r>
    <n v="1136"/>
    <s v="US-2013-148803"/>
    <x v="0"/>
    <x v="25"/>
    <d v="2013-12-12T00:00:00"/>
    <s v="Same Day"/>
    <s v="LR-16915"/>
    <s v="Lena Radford"/>
    <x v="0"/>
    <s v="United States"/>
    <s v="Homestead"/>
    <x v="2"/>
    <n v="33030"/>
    <x v="0"/>
    <s v="OFF-ST-10001476"/>
    <x v="1"/>
    <x v="4"/>
    <s v="Steel Personal Filing/Posting Tote"/>
    <x v="1021"/>
    <n v="3"/>
    <n v="0.2"/>
    <n v="7.4571000000000041"/>
  </r>
  <r>
    <n v="1137"/>
    <s v="CA-2013-152170"/>
    <x v="0"/>
    <x v="396"/>
    <d v="2013-11-16T00:00:00"/>
    <s v="Second Class"/>
    <s v="FH-14275"/>
    <s v="Frank Hawley"/>
    <x v="1"/>
    <s v="United States"/>
    <s v="La Porte"/>
    <x v="14"/>
    <n v="46350"/>
    <x v="2"/>
    <s v="OFF-EN-10002831"/>
    <x v="1"/>
    <x v="12"/>
    <s v="Tyvek  Top-Opening Peel &amp; Seel  Envelopes, Gray"/>
    <x v="1022"/>
    <n v="8"/>
    <n v="0"/>
    <n v="129.38399999999999"/>
  </r>
  <r>
    <n v="1138"/>
    <s v="CA-2013-152170"/>
    <x v="0"/>
    <x v="396"/>
    <d v="2013-11-16T00:00:00"/>
    <s v="Second Class"/>
    <s v="FH-14275"/>
    <s v="Frank Hawley"/>
    <x v="1"/>
    <s v="United States"/>
    <s v="La Porte"/>
    <x v="14"/>
    <n v="46350"/>
    <x v="2"/>
    <s v="OFF-AP-10002350"/>
    <x v="1"/>
    <x v="9"/>
    <s v="Belkin F9H710-06 7 Outlet SurgeMaster Surge Protector"/>
    <x v="1023"/>
    <n v="2"/>
    <n v="0"/>
    <n v="10.5504"/>
  </r>
  <r>
    <n v="1139"/>
    <s v="CA-2013-152170"/>
    <x v="0"/>
    <x v="396"/>
    <d v="2013-11-16T00:00:00"/>
    <s v="Second Class"/>
    <s v="FH-14275"/>
    <s v="Frank Hawley"/>
    <x v="1"/>
    <s v="United States"/>
    <s v="La Porte"/>
    <x v="14"/>
    <n v="46350"/>
    <x v="2"/>
    <s v="OFF-PA-10001763"/>
    <x v="1"/>
    <x v="10"/>
    <s v="Xerox 1896"/>
    <x v="1024"/>
    <n v="2"/>
    <n v="0"/>
    <n v="8.9909999999999997"/>
  </r>
  <r>
    <n v="1140"/>
    <s v="CA-2013-152170"/>
    <x v="0"/>
    <x v="396"/>
    <d v="2013-11-16T00:00:00"/>
    <s v="Second Class"/>
    <s v="FH-14275"/>
    <s v="Frank Hawley"/>
    <x v="1"/>
    <s v="United States"/>
    <s v="La Porte"/>
    <x v="14"/>
    <n v="46350"/>
    <x v="2"/>
    <s v="OFF-AR-10003394"/>
    <x v="1"/>
    <x v="6"/>
    <s v="Newell 332"/>
    <x v="1025"/>
    <n v="7"/>
    <n v="0"/>
    <n v="5.5566000000000004"/>
  </r>
  <r>
    <n v="1141"/>
    <s v="CA-2013-152170"/>
    <x v="0"/>
    <x v="396"/>
    <d v="2013-11-16T00:00:00"/>
    <s v="Second Class"/>
    <s v="FH-14275"/>
    <s v="Frank Hawley"/>
    <x v="1"/>
    <s v="United States"/>
    <s v="La Porte"/>
    <x v="14"/>
    <n v="46350"/>
    <x v="2"/>
    <s v="OFF-BI-10002072"/>
    <x v="1"/>
    <x v="8"/>
    <s v="Cardinal Slant-D Ring Binders"/>
    <x v="1026"/>
    <n v="2"/>
    <n v="0"/>
    <n v="8.69"/>
  </r>
  <r>
    <n v="1142"/>
    <s v="CA-2011-146969"/>
    <x v="2"/>
    <x v="411"/>
    <d v="2011-10-03T00:00:00"/>
    <s v="Standard Class"/>
    <s v="AP-10915"/>
    <s v="Arthur Prichep"/>
    <x v="0"/>
    <s v="United States"/>
    <s v="Los Angeles"/>
    <x v="1"/>
    <n v="90045"/>
    <x v="1"/>
    <s v="FUR-FU-10004188"/>
    <x v="0"/>
    <x v="5"/>
    <s v="Luxo Professional Combination Clamp-On Lamps"/>
    <x v="874"/>
    <n v="2"/>
    <n v="0"/>
    <n v="53.195999999999998"/>
  </r>
  <r>
    <n v="1143"/>
    <s v="CA-2011-146969"/>
    <x v="2"/>
    <x v="411"/>
    <d v="2011-10-03T00:00:00"/>
    <s v="Standard Class"/>
    <s v="AP-10915"/>
    <s v="Arthur Prichep"/>
    <x v="0"/>
    <s v="United States"/>
    <s v="Los Angeles"/>
    <x v="1"/>
    <n v="90045"/>
    <x v="1"/>
    <s v="OFF-FA-10001561"/>
    <x v="1"/>
    <x v="13"/>
    <s v="Stockwell Push Pins"/>
    <x v="525"/>
    <n v="4"/>
    <n v="0"/>
    <n v="2.8776000000000002"/>
  </r>
  <r>
    <n v="1144"/>
    <s v="CA-2011-146969"/>
    <x v="2"/>
    <x v="411"/>
    <d v="2011-10-03T00:00:00"/>
    <s v="Standard Class"/>
    <s v="AP-10915"/>
    <s v="Arthur Prichep"/>
    <x v="0"/>
    <s v="United States"/>
    <s v="Los Angeles"/>
    <x v="1"/>
    <n v="90045"/>
    <x v="1"/>
    <s v="OFF-PA-10002105"/>
    <x v="1"/>
    <x v="10"/>
    <s v="Xerox 223"/>
    <x v="90"/>
    <n v="1"/>
    <n v="0"/>
    <n v="3.1104000000000003"/>
  </r>
  <r>
    <n v="1145"/>
    <s v="CA-2011-146969"/>
    <x v="2"/>
    <x v="411"/>
    <d v="2011-10-03T00:00:00"/>
    <s v="Standard Class"/>
    <s v="AP-10915"/>
    <s v="Arthur Prichep"/>
    <x v="0"/>
    <s v="United States"/>
    <s v="Los Angeles"/>
    <x v="1"/>
    <n v="90045"/>
    <x v="1"/>
    <s v="TEC-MA-10004241"/>
    <x v="2"/>
    <x v="15"/>
    <s v="Star Micronics TSP800 TSP847IIU Receipt Printer"/>
    <x v="1027"/>
    <n v="2"/>
    <n v="0.2"/>
    <n v="223.05399999999995"/>
  </r>
  <r>
    <n v="1146"/>
    <s v="CA-2011-146969"/>
    <x v="2"/>
    <x v="411"/>
    <d v="2011-10-03T00:00:00"/>
    <s v="Standard Class"/>
    <s v="AP-10915"/>
    <s v="Arthur Prichep"/>
    <x v="0"/>
    <s v="United States"/>
    <s v="Los Angeles"/>
    <x v="1"/>
    <n v="90045"/>
    <x v="1"/>
    <s v="OFF-ST-10004340"/>
    <x v="1"/>
    <x v="4"/>
    <s v="Fellowes Mobile File Cart, Black"/>
    <x v="1028"/>
    <n v="1"/>
    <n v="0"/>
    <n v="16.788600000000002"/>
  </r>
  <r>
    <n v="1147"/>
    <s v="CA-2012-112452"/>
    <x v="1"/>
    <x v="388"/>
    <d v="2012-04-04T00:00:00"/>
    <s v="Same Day"/>
    <s v="NC-18340"/>
    <s v="Nat Carroll"/>
    <x v="0"/>
    <s v="United States"/>
    <s v="Lansing"/>
    <x v="12"/>
    <n v="48911"/>
    <x v="2"/>
    <s v="OFF-AP-10003849"/>
    <x v="1"/>
    <x v="9"/>
    <s v="Hoover Shoulder Vac Commercial Portable Vacuum"/>
    <x v="1029"/>
    <n v="2"/>
    <n v="0.1"/>
    <n v="107.34599999999996"/>
  </r>
  <r>
    <n v="1148"/>
    <s v="CA-2012-112452"/>
    <x v="1"/>
    <x v="388"/>
    <d v="2012-04-04T00:00:00"/>
    <s v="Same Day"/>
    <s v="NC-18340"/>
    <s v="Nat Carroll"/>
    <x v="0"/>
    <s v="United States"/>
    <s v="Lansing"/>
    <x v="12"/>
    <n v="48911"/>
    <x v="2"/>
    <s v="OFF-FA-10000735"/>
    <x v="1"/>
    <x v="13"/>
    <s v="Staples"/>
    <x v="572"/>
    <n v="2"/>
    <n v="0"/>
    <n v="2.6279999999999997"/>
  </r>
  <r>
    <n v="1149"/>
    <s v="CA-2012-112452"/>
    <x v="1"/>
    <x v="388"/>
    <d v="2012-04-04T00:00:00"/>
    <s v="Same Day"/>
    <s v="NC-18340"/>
    <s v="Nat Carroll"/>
    <x v="0"/>
    <s v="United States"/>
    <s v="Lansing"/>
    <x v="12"/>
    <n v="48911"/>
    <x v="2"/>
    <s v="OFF-BI-10003350"/>
    <x v="1"/>
    <x v="8"/>
    <s v="Acco Expandable Hanging Binders"/>
    <x v="1030"/>
    <n v="2"/>
    <n v="0"/>
    <n v="5.8695999999999993"/>
  </r>
  <r>
    <n v="1150"/>
    <s v="CA-2012-112452"/>
    <x v="1"/>
    <x v="388"/>
    <d v="2012-04-04T00:00:00"/>
    <s v="Same Day"/>
    <s v="NC-18340"/>
    <s v="Nat Carroll"/>
    <x v="0"/>
    <s v="United States"/>
    <s v="Lansing"/>
    <x v="12"/>
    <n v="48911"/>
    <x v="2"/>
    <s v="TEC-PH-10000307"/>
    <x v="2"/>
    <x v="7"/>
    <s v="Shocksock Galaxy S4 Armband"/>
    <x v="1031"/>
    <n v="1"/>
    <n v="0"/>
    <n v="0.43799999999999883"/>
  </r>
  <r>
    <n v="1151"/>
    <s v="CA-2012-112452"/>
    <x v="1"/>
    <x v="388"/>
    <d v="2012-04-04T00:00:00"/>
    <s v="Same Day"/>
    <s v="NC-18340"/>
    <s v="Nat Carroll"/>
    <x v="0"/>
    <s v="United States"/>
    <s v="Lansing"/>
    <x v="12"/>
    <n v="48911"/>
    <x v="2"/>
    <s v="TEC-CO-10004202"/>
    <x v="2"/>
    <x v="16"/>
    <s v="Brother DCP1000 Digital 3 in 1 Multifunction Machine"/>
    <x v="1032"/>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x v="1033"/>
    <n v="6"/>
    <n v="0.2"/>
    <n v="1.2527999999999997"/>
  </r>
  <r>
    <n v="1153"/>
    <s v="CA-2014-160395"/>
    <x v="3"/>
    <x v="413"/>
    <d v="2014-01-07T00:00:00"/>
    <s v="Standard Class"/>
    <s v="KL-16555"/>
    <s v="Kelly Lampkin"/>
    <x v="1"/>
    <s v="United States"/>
    <s v="Reno"/>
    <x v="33"/>
    <n v="89502"/>
    <x v="1"/>
    <s v="OFF-AR-10003759"/>
    <x v="1"/>
    <x v="6"/>
    <s v="Crayola Anti Dust Chalk, 12/Pack"/>
    <x v="1034"/>
    <n v="2"/>
    <n v="0"/>
    <n v="1.6379999999999999"/>
  </r>
  <r>
    <n v="1154"/>
    <s v="CA-2014-160395"/>
    <x v="3"/>
    <x v="413"/>
    <d v="2014-01-07T00:00:00"/>
    <s v="Standard Class"/>
    <s v="KL-16555"/>
    <s v="Kelly Lampkin"/>
    <x v="1"/>
    <s v="United States"/>
    <s v="Reno"/>
    <x v="33"/>
    <n v="89502"/>
    <x v="1"/>
    <s v="OFF-BI-10003984"/>
    <x v="1"/>
    <x v="8"/>
    <s v="Lock-Up Easel 'Spel-Binder'"/>
    <x v="1035"/>
    <n v="7"/>
    <n v="0.2"/>
    <n v="53.921700000000008"/>
  </r>
  <r>
    <n v="1155"/>
    <s v="CA-2011-136567"/>
    <x v="2"/>
    <x v="414"/>
    <d v="2011-12-21T00:00:00"/>
    <s v="First Class"/>
    <s v="PS-19045"/>
    <s v="Penelope Sewall"/>
    <x v="2"/>
    <s v="United States"/>
    <s v="Harrisonburg"/>
    <x v="17"/>
    <n v="22801"/>
    <x v="0"/>
    <s v="OFF-ST-10004337"/>
    <x v="1"/>
    <x v="4"/>
    <s v="SAFCO Commercial Wire Shelving, 72h"/>
    <x v="1036"/>
    <n v="2"/>
    <n v="0"/>
    <n v="0"/>
  </r>
  <r>
    <n v="1156"/>
    <s v="CA-2011-136567"/>
    <x v="2"/>
    <x v="414"/>
    <d v="2011-12-21T00:00:00"/>
    <s v="First Class"/>
    <s v="PS-19045"/>
    <s v="Penelope Sewall"/>
    <x v="2"/>
    <s v="United States"/>
    <s v="Harrisonburg"/>
    <x v="17"/>
    <n v="22801"/>
    <x v="0"/>
    <s v="FUR-TA-10001932"/>
    <x v="0"/>
    <x v="3"/>
    <s v="Chromcraft 48&quot; x 96&quot; Racetrack Double Pedestal Table"/>
    <x v="1037"/>
    <n v="7"/>
    <n v="0"/>
    <n v="493.78559999999993"/>
  </r>
  <r>
    <n v="1157"/>
    <s v="CA-2011-136567"/>
    <x v="2"/>
    <x v="414"/>
    <d v="2011-12-21T00:00:00"/>
    <s v="First Class"/>
    <s v="PS-19045"/>
    <s v="Penelope Sewall"/>
    <x v="2"/>
    <s v="United States"/>
    <s v="Harrisonburg"/>
    <x v="17"/>
    <n v="22801"/>
    <x v="0"/>
    <s v="OFF-BI-10003982"/>
    <x v="1"/>
    <x v="8"/>
    <s v="Wilson Jones Century Plastic Molded Ring Binders"/>
    <x v="1038"/>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s v="CA-2013-149314"/>
    <x v="0"/>
    <x v="415"/>
    <d v="2013-07-08T00:00:00"/>
    <s v="Second Class"/>
    <s v="GB-14530"/>
    <s v="George Bell"/>
    <x v="1"/>
    <s v="United States"/>
    <s v="Los Angeles"/>
    <x v="1"/>
    <n v="90004"/>
    <x v="1"/>
    <s v="FUR-CH-10002126"/>
    <x v="0"/>
    <x v="1"/>
    <s v="Hon Deluxe Fabric Upholstered Stacking Chairs"/>
    <x v="1040"/>
    <n v="1"/>
    <n v="0.2"/>
    <n v="19.518400000000007"/>
  </r>
  <r>
    <n v="1160"/>
    <s v="CA-2014-147039"/>
    <x v="3"/>
    <x v="222"/>
    <d v="2014-07-05T00:00:00"/>
    <s v="Standard Class"/>
    <s v="AA-10315"/>
    <s v="Alex Avila"/>
    <x v="0"/>
    <s v="United States"/>
    <s v="Minneapolis"/>
    <x v="11"/>
    <n v="55407"/>
    <x v="2"/>
    <s v="OFF-AP-10000576"/>
    <x v="1"/>
    <x v="9"/>
    <s v="Belkin 325VA UPS Surge Protector, 6'"/>
    <x v="1041"/>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x v="1042"/>
    <n v="2"/>
    <n v="0"/>
    <n v="5.77"/>
  </r>
  <r>
    <n v="1162"/>
    <s v="CA-2011-126522"/>
    <x v="2"/>
    <x v="416"/>
    <d v="2011-09-05T00:00:00"/>
    <s v="Second Class"/>
    <s v="LT-16765"/>
    <s v="Larry Tron"/>
    <x v="0"/>
    <s v="United States"/>
    <s v="Escondido"/>
    <x v="1"/>
    <n v="92025"/>
    <x v="1"/>
    <s v="OFF-AR-10004042"/>
    <x v="1"/>
    <x v="6"/>
    <s v="BOSTON Model 1800 Electric Pencil Sharpeners, Putty/Woodgrain"/>
    <x v="1043"/>
    <n v="3"/>
    <n v="0"/>
    <n v="15.642599999999995"/>
  </r>
  <r>
    <n v="1163"/>
    <s v="CA-2011-127964"/>
    <x v="2"/>
    <x v="223"/>
    <d v="2011-03-08T00:00:00"/>
    <s v="Standard Class"/>
    <s v="AP-10720"/>
    <s v="Anne Pryor"/>
    <x v="2"/>
    <s v="United States"/>
    <s v="New York City"/>
    <x v="15"/>
    <n v="10035"/>
    <x v="3"/>
    <s v="TEC-PH-10004700"/>
    <x v="2"/>
    <x v="7"/>
    <s v="PowerGen Dual USB Car Charger"/>
    <x v="1044"/>
    <n v="1"/>
    <n v="0"/>
    <n v="4.5953999999999997"/>
  </r>
  <r>
    <n v="1164"/>
    <s v="CA-2011-127964"/>
    <x v="2"/>
    <x v="223"/>
    <d v="2011-03-08T00:00:00"/>
    <s v="Standard Class"/>
    <s v="AP-10720"/>
    <s v="Anne Pryor"/>
    <x v="2"/>
    <s v="United States"/>
    <s v="New York City"/>
    <x v="15"/>
    <n v="10035"/>
    <x v="3"/>
    <s v="OFF-BI-10004593"/>
    <x v="1"/>
    <x v="8"/>
    <s v="Ibico Laser Imprintable Binding System Covers"/>
    <x v="1045"/>
    <n v="3"/>
    <n v="0.2"/>
    <n v="40.872"/>
  </r>
  <r>
    <n v="1165"/>
    <s v="CA-2011-127964"/>
    <x v="2"/>
    <x v="223"/>
    <d v="2011-03-08T00:00:00"/>
    <s v="Standard Class"/>
    <s v="AP-10720"/>
    <s v="Anne Pryor"/>
    <x v="2"/>
    <s v="United States"/>
    <s v="New York City"/>
    <x v="15"/>
    <n v="10035"/>
    <x v="3"/>
    <s v="OFF-BI-10003429"/>
    <x v="1"/>
    <x v="8"/>
    <s v="Cardinal HOLDit! Binder Insert Strips,Extra Strips"/>
    <x v="1046"/>
    <n v="5"/>
    <n v="0.2"/>
    <n v="9.1785000000000014"/>
  </r>
  <r>
    <n v="1166"/>
    <s v="CA-2011-117709"/>
    <x v="2"/>
    <x v="417"/>
    <d v="2011-05-08T00:00:00"/>
    <s v="Standard Class"/>
    <s v="PM-18940"/>
    <s v="Paul MacIntyre"/>
    <x v="0"/>
    <s v="United States"/>
    <s v="Jackson"/>
    <x v="12"/>
    <n v="49201"/>
    <x v="2"/>
    <s v="OFF-BI-10001294"/>
    <x v="1"/>
    <x v="8"/>
    <s v="Fellowes Binding Cases"/>
    <x v="1047"/>
    <n v="4"/>
    <n v="0"/>
    <n v="21.059999999999995"/>
  </r>
  <r>
    <n v="1167"/>
    <s v="CA-2012-125416"/>
    <x v="1"/>
    <x v="121"/>
    <d v="2012-11-02T00:00:00"/>
    <s v="Same Day"/>
    <s v="KC-16540"/>
    <s v="Kelly Collister"/>
    <x v="0"/>
    <s v="United States"/>
    <s v="Seattle"/>
    <x v="4"/>
    <n v="98115"/>
    <x v="1"/>
    <s v="TEC-AC-10001552"/>
    <x v="2"/>
    <x v="11"/>
    <s v="Logitech K350 2.4Ghz Wireless Keyboard"/>
    <x v="1048"/>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s v="CA-2014-145226"/>
    <x v="3"/>
    <x v="166"/>
    <d v="2014-12-11T00:00:00"/>
    <s v="Second Class"/>
    <s v="DL-13315"/>
    <s v="Delfina Latchford"/>
    <x v="0"/>
    <s v="United States"/>
    <s v="New York City"/>
    <x v="15"/>
    <n v="10035"/>
    <x v="3"/>
    <s v="OFF-ST-10004123"/>
    <x v="1"/>
    <x v="4"/>
    <s v="Safco Industrial Wire Shelving System"/>
    <x v="1050"/>
    <n v="3"/>
    <n v="0"/>
    <n v="0"/>
  </r>
  <r>
    <n v="1170"/>
    <s v="CA-2014-145226"/>
    <x v="3"/>
    <x v="166"/>
    <d v="2014-12-11T00:00:00"/>
    <s v="Second Class"/>
    <s v="DL-13315"/>
    <s v="Delfina Latchford"/>
    <x v="0"/>
    <s v="United States"/>
    <s v="New York City"/>
    <x v="15"/>
    <n v="10035"/>
    <x v="3"/>
    <s v="OFF-PA-10003172"/>
    <x v="1"/>
    <x v="10"/>
    <s v="Xerox 1996"/>
    <x v="541"/>
    <n v="3"/>
    <n v="0"/>
    <n v="9.3312000000000008"/>
  </r>
  <r>
    <n v="1171"/>
    <s v="CA-2014-145226"/>
    <x v="3"/>
    <x v="166"/>
    <d v="2014-12-11T00:00:00"/>
    <s v="Second Class"/>
    <s v="DL-13315"/>
    <s v="Delfina Latchford"/>
    <x v="0"/>
    <s v="United States"/>
    <s v="New York City"/>
    <x v="15"/>
    <n v="10035"/>
    <x v="3"/>
    <s v="OFF-ST-10002352"/>
    <x v="1"/>
    <x v="4"/>
    <s v="Iris Project Case"/>
    <x v="1051"/>
    <n v="4"/>
    <n v="0"/>
    <n v="8.299199999999999"/>
  </r>
  <r>
    <n v="1172"/>
    <s v="US-2011-100279"/>
    <x v="2"/>
    <x v="418"/>
    <d v="2011-03-14T00:00:00"/>
    <s v="Standard Class"/>
    <s v="SW-20275"/>
    <s v="Scott Williamson"/>
    <x v="0"/>
    <s v="United States"/>
    <s v="Royal Oak"/>
    <x v="12"/>
    <n v="48073"/>
    <x v="2"/>
    <s v="OFF-PA-10002259"/>
    <x v="1"/>
    <x v="10"/>
    <s v="Geographics Note Cards, Blank, White, 8 1/2&quot; x 11&quot;"/>
    <x v="1052"/>
    <n v="2"/>
    <n v="0"/>
    <n v="10.7424"/>
  </r>
  <r>
    <n v="1173"/>
    <s v="CA-2011-158064"/>
    <x v="2"/>
    <x v="419"/>
    <d v="2011-04-25T00:00:00"/>
    <s v="Standard Class"/>
    <s v="AA-10375"/>
    <s v="Allen Armold"/>
    <x v="0"/>
    <s v="United States"/>
    <s v="Los Angeles"/>
    <x v="1"/>
    <n v="90008"/>
    <x v="1"/>
    <s v="OFF-BI-10002976"/>
    <x v="1"/>
    <x v="8"/>
    <s v="ACCOHIDE Binder by Acco"/>
    <x v="1053"/>
    <n v="5"/>
    <n v="0.2"/>
    <n v="5.5754999999999999"/>
  </r>
  <r>
    <n v="1174"/>
    <s v="US-2012-104430"/>
    <x v="1"/>
    <x v="420"/>
    <d v="2012-10-26T00:00:00"/>
    <s v="Standard Class"/>
    <s v="LT-17110"/>
    <s v="Liz Thompson"/>
    <x v="0"/>
    <s v="United States"/>
    <s v="Bloomington"/>
    <x v="10"/>
    <n v="61701"/>
    <x v="2"/>
    <s v="OFF-BI-10000301"/>
    <x v="1"/>
    <x v="8"/>
    <s v="GBC Instant Report Kit"/>
    <x v="1054"/>
    <n v="4"/>
    <n v="0.8"/>
    <n v="-7.7640000000000011"/>
  </r>
  <r>
    <n v="1175"/>
    <s v="CA-2012-132080"/>
    <x v="1"/>
    <x v="421"/>
    <d v="2012-08-25T00:00:00"/>
    <s v="First Class"/>
    <s v="DP-13105"/>
    <s v="Dave Poirier"/>
    <x v="1"/>
    <s v="United States"/>
    <s v="New York City"/>
    <x v="15"/>
    <n v="10035"/>
    <x v="3"/>
    <s v="OFF-BI-10003694"/>
    <x v="1"/>
    <x v="8"/>
    <s v="Avery 3 1/2&quot; Diskette Storage Pages, 10/Pack"/>
    <x v="1055"/>
    <n v="6"/>
    <n v="0.2"/>
    <n v="16.2864"/>
  </r>
  <r>
    <n v="1176"/>
    <s v="CA-2013-161207"/>
    <x v="0"/>
    <x v="48"/>
    <d v="2013-09-04T00:00:00"/>
    <s v="Standard Class"/>
    <s v="AB-10060"/>
    <s v="Adam Bellavance"/>
    <x v="2"/>
    <s v="United States"/>
    <s v="Concord"/>
    <x v="38"/>
    <n v="3301"/>
    <x v="3"/>
    <s v="OFF-SU-10000381"/>
    <x v="1"/>
    <x v="14"/>
    <s v="Acme Forged Steel Scissors with Black Enamel Handles"/>
    <x v="1056"/>
    <n v="3"/>
    <n v="0"/>
    <n v="8.0996999999999986"/>
  </r>
  <r>
    <n v="1177"/>
    <s v="CA-2011-120243"/>
    <x v="2"/>
    <x v="422"/>
    <d v="2011-12-30T00:00:00"/>
    <s v="Second Class"/>
    <s v="AT-10435"/>
    <s v="Alyssa Tate"/>
    <x v="2"/>
    <s v="United States"/>
    <s v="Los Angeles"/>
    <x v="1"/>
    <n v="90004"/>
    <x v="1"/>
    <s v="OFF-LA-10004425"/>
    <x v="1"/>
    <x v="2"/>
    <s v="Staples"/>
    <x v="1057"/>
    <n v="4"/>
    <n v="0"/>
    <n v="5.4332000000000003"/>
  </r>
  <r>
    <n v="1178"/>
    <s v="CA-2013-113621"/>
    <x v="0"/>
    <x v="49"/>
    <d v="2013-12-06T00:00:00"/>
    <s v="Standard Class"/>
    <s v="JE-15745"/>
    <s v="Joel Eaton"/>
    <x v="0"/>
    <s v="United States"/>
    <s v="Rockville"/>
    <x v="39"/>
    <n v="20852"/>
    <x v="3"/>
    <s v="FUR-CH-10001270"/>
    <x v="0"/>
    <x v="1"/>
    <s v="Harbour Creations Steel Folding Chair"/>
    <x v="1058"/>
    <n v="2"/>
    <n v="0"/>
    <n v="51.749999999999986"/>
  </r>
  <r>
    <n v="1179"/>
    <s v="CA-2013-113621"/>
    <x v="0"/>
    <x v="49"/>
    <d v="2013-12-06T00:00:00"/>
    <s v="Standard Class"/>
    <s v="JE-15745"/>
    <s v="Joel Eaton"/>
    <x v="0"/>
    <s v="United States"/>
    <s v="Rockville"/>
    <x v="39"/>
    <n v="20852"/>
    <x v="3"/>
    <s v="TEC-PH-10003931"/>
    <x v="2"/>
    <x v="7"/>
    <s v="JBL Micro Wireless Portable Bluetooth Speaker"/>
    <x v="690"/>
    <n v="3"/>
    <n v="0"/>
    <n v="44.992500000000007"/>
  </r>
  <r>
    <n v="1180"/>
    <s v="CA-2013-168081"/>
    <x v="0"/>
    <x v="423"/>
    <d v="2013-04-28T00:00:00"/>
    <s v="Second Class"/>
    <s v="CA-12055"/>
    <s v="Cathy Armstrong"/>
    <x v="2"/>
    <s v="United States"/>
    <s v="Houston"/>
    <x v="5"/>
    <n v="77070"/>
    <x v="2"/>
    <s v="TEC-AC-10003174"/>
    <x v="2"/>
    <x v="11"/>
    <s v="Plantronics S12 Corded Telephone Headset System"/>
    <x v="1059"/>
    <n v="3"/>
    <n v="0.2"/>
    <n v="64.674000000000007"/>
  </r>
  <r>
    <n v="1181"/>
    <s v="CA-2011-128146"/>
    <x v="2"/>
    <x v="261"/>
    <d v="2011-06-25T00:00:00"/>
    <s v="Standard Class"/>
    <s v="DB-13060"/>
    <s v="Dave Brooks"/>
    <x v="0"/>
    <s v="United States"/>
    <s v="Lakewood"/>
    <x v="30"/>
    <n v="8701"/>
    <x v="3"/>
    <s v="TEC-PH-10004539"/>
    <x v="2"/>
    <x v="7"/>
    <s v="Wireless Extenders zBoost YX545 SOHO Signal Booster"/>
    <x v="1060"/>
    <n v="7"/>
    <n v="0"/>
    <n v="357.19110000000001"/>
  </r>
  <r>
    <n v="1182"/>
    <s v="CA-2011-128146"/>
    <x v="2"/>
    <x v="261"/>
    <d v="2011-06-25T00:00:00"/>
    <s v="Standard Class"/>
    <s v="DB-13060"/>
    <s v="Dave Brooks"/>
    <x v="0"/>
    <s v="United States"/>
    <s v="Lakewood"/>
    <x v="30"/>
    <n v="8701"/>
    <x v="3"/>
    <s v="OFF-AR-10001919"/>
    <x v="1"/>
    <x v="6"/>
    <s v="OIC #2 Pencils, Medium Soft"/>
    <x v="1061"/>
    <n v="2"/>
    <n v="0"/>
    <n v="1.0903999999999998"/>
  </r>
  <r>
    <n v="1183"/>
    <s v="CA-2014-138779"/>
    <x v="3"/>
    <x v="424"/>
    <d v="2014-01-16T00:00:00"/>
    <s v="First Class"/>
    <s v="RB-19570"/>
    <s v="Rob Beeghly"/>
    <x v="0"/>
    <s v="United States"/>
    <s v="Jacksonville"/>
    <x v="3"/>
    <n v="28540"/>
    <x v="0"/>
    <s v="OFF-EN-10002504"/>
    <x v="1"/>
    <x v="12"/>
    <s v="Tyvek  Top-Opening Peel &amp; Seel Envelopes, Plain White"/>
    <x v="1062"/>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s v="CA-2011-127131"/>
    <x v="2"/>
    <x v="156"/>
    <d v="2011-11-30T00:00:00"/>
    <s v="Standard Class"/>
    <s v="HR-14830"/>
    <s v="Harold Ryan"/>
    <x v="1"/>
    <s v="United States"/>
    <s v="Seattle"/>
    <x v="4"/>
    <n v="98103"/>
    <x v="1"/>
    <s v="OFF-BI-10004656"/>
    <x v="1"/>
    <x v="8"/>
    <s v="Peel &amp; Stick Add-On Corner Pockets"/>
    <x v="1064"/>
    <n v="7"/>
    <n v="0.2"/>
    <n v="4.2335999999999991"/>
  </r>
  <r>
    <n v="1186"/>
    <s v="CA-2011-127131"/>
    <x v="2"/>
    <x v="156"/>
    <d v="2011-11-30T00:00:00"/>
    <s v="Standard Class"/>
    <s v="HR-14830"/>
    <s v="Harold Ryan"/>
    <x v="1"/>
    <s v="United States"/>
    <s v="Seattle"/>
    <x v="4"/>
    <n v="98103"/>
    <x v="1"/>
    <s v="OFF-ST-10002344"/>
    <x v="1"/>
    <x v="4"/>
    <s v="Carina 42&quot;Hx23 3/4&quot;W Media Storage Unit"/>
    <x v="1065"/>
    <n v="6"/>
    <n v="0"/>
    <n v="9.7176000000000329"/>
  </r>
  <r>
    <n v="1187"/>
    <s v="CA-2011-127131"/>
    <x v="2"/>
    <x v="156"/>
    <d v="2011-11-30T00:00:00"/>
    <s v="Standard Class"/>
    <s v="HR-14830"/>
    <s v="Harold Ryan"/>
    <x v="1"/>
    <s v="United States"/>
    <s v="Seattle"/>
    <x v="4"/>
    <n v="98103"/>
    <x v="1"/>
    <s v="OFF-PA-10001800"/>
    <x v="1"/>
    <x v="10"/>
    <s v="Xerox 220"/>
    <x v="243"/>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s v="CA-2014-117212"/>
    <x v="3"/>
    <x v="425"/>
    <d v="2014-03-01T00:00:00"/>
    <s v="Second Class"/>
    <s v="BT-11530"/>
    <s v="Bradley Talbott"/>
    <x v="2"/>
    <s v="United States"/>
    <s v="Los Angeles"/>
    <x v="1"/>
    <n v="90036"/>
    <x v="1"/>
    <s v="OFF-AP-10004532"/>
    <x v="1"/>
    <x v="9"/>
    <s v="Kensington 6 Outlet Guardian Standard Surge Protector"/>
    <x v="1067"/>
    <n v="4"/>
    <n v="0"/>
    <n v="22.118400000000001"/>
  </r>
  <r>
    <n v="1190"/>
    <s v="CA-2014-117212"/>
    <x v="3"/>
    <x v="425"/>
    <d v="2014-03-01T00:00:00"/>
    <s v="Second Class"/>
    <s v="BT-11530"/>
    <s v="Bradley Talbott"/>
    <x v="2"/>
    <s v="United States"/>
    <s v="Los Angeles"/>
    <x v="1"/>
    <n v="90036"/>
    <x v="1"/>
    <s v="TEC-PH-10004447"/>
    <x v="2"/>
    <x v="7"/>
    <s v="Toshiba IPT2010-SD IP Telephone"/>
    <x v="1068"/>
    <n v="8"/>
    <n v="0.2"/>
    <n v="66.715199999999982"/>
  </r>
  <r>
    <n v="1191"/>
    <s v="CA-2014-117212"/>
    <x v="3"/>
    <x v="425"/>
    <d v="2014-03-01T00:00:00"/>
    <s v="Second Class"/>
    <s v="BT-11530"/>
    <s v="Bradley Talbott"/>
    <x v="2"/>
    <s v="United States"/>
    <s v="Los Angeles"/>
    <x v="1"/>
    <n v="90036"/>
    <x v="1"/>
    <s v="FUR-CH-10003973"/>
    <x v="0"/>
    <x v="1"/>
    <s v="GuestStacker Chair with Chrome Finish Legs"/>
    <x v="1069"/>
    <n v="3"/>
    <n v="0.2"/>
    <n v="89.222400000000022"/>
  </r>
  <r>
    <n v="1192"/>
    <s v="CA-2014-117212"/>
    <x v="3"/>
    <x v="425"/>
    <d v="2014-03-01T00:00:00"/>
    <s v="Second Class"/>
    <s v="BT-11530"/>
    <s v="Bradley Talbott"/>
    <x v="2"/>
    <s v="United States"/>
    <s v="Los Angeles"/>
    <x v="1"/>
    <n v="90036"/>
    <x v="1"/>
    <s v="OFF-PA-10001970"/>
    <x v="1"/>
    <x v="10"/>
    <s v="Xerox 1908"/>
    <x v="1070"/>
    <n v="4"/>
    <n v="0"/>
    <n v="109.7208"/>
  </r>
  <r>
    <n v="1193"/>
    <s v="CA-2014-117212"/>
    <x v="3"/>
    <x v="425"/>
    <d v="2014-03-01T00:00:00"/>
    <s v="Second Class"/>
    <s v="BT-11530"/>
    <s v="Bradley Talbott"/>
    <x v="2"/>
    <s v="United States"/>
    <s v="Los Angeles"/>
    <x v="1"/>
    <n v="90036"/>
    <x v="1"/>
    <s v="OFF-PA-10000682"/>
    <x v="1"/>
    <x v="10"/>
    <s v="Xerox 1924"/>
    <x v="1071"/>
    <n v="4"/>
    <n v="0"/>
    <n v="11.328800000000001"/>
  </r>
  <r>
    <n v="1194"/>
    <s v="US-2012-130519"/>
    <x v="1"/>
    <x v="426"/>
    <d v="2012-09-15T00:00:00"/>
    <s v="Same Day"/>
    <s v="NG-18355"/>
    <s v="Nat Gilpin"/>
    <x v="1"/>
    <s v="United States"/>
    <s v="Coral Springs"/>
    <x v="2"/>
    <n v="33065"/>
    <x v="0"/>
    <s v="OFF-PA-10001937"/>
    <x v="1"/>
    <x v="10"/>
    <s v="Xerox 21"/>
    <x v="12"/>
    <n v="3"/>
    <n v="0.2"/>
    <n v="5.4432"/>
  </r>
  <r>
    <n v="1195"/>
    <s v="US-2012-130519"/>
    <x v="1"/>
    <x v="426"/>
    <d v="2012-09-15T00:00:00"/>
    <s v="Same Day"/>
    <s v="NG-18355"/>
    <s v="Nat Gilpin"/>
    <x v="1"/>
    <s v="United States"/>
    <s v="Coral Springs"/>
    <x v="2"/>
    <n v="33065"/>
    <x v="0"/>
    <s v="FUR-FU-10002268"/>
    <x v="0"/>
    <x v="5"/>
    <s v="Ultra Door Push Plate"/>
    <x v="581"/>
    <n v="4"/>
    <n v="0.2"/>
    <n v="2.553199999999999"/>
  </r>
  <r>
    <n v="1196"/>
    <s v="US-2012-130519"/>
    <x v="1"/>
    <x v="426"/>
    <d v="2012-09-15T00:00:00"/>
    <s v="Same Day"/>
    <s v="NG-18355"/>
    <s v="Nat Gilpin"/>
    <x v="1"/>
    <s v="United States"/>
    <s v="Coral Springs"/>
    <x v="2"/>
    <n v="33065"/>
    <x v="0"/>
    <s v="OFF-ST-10001321"/>
    <x v="1"/>
    <x v="4"/>
    <s v="Decoflex Hanging Personal Folder File, Blue"/>
    <x v="1072"/>
    <n v="2"/>
    <n v="0.2"/>
    <n v="2.1588000000000021"/>
  </r>
  <r>
    <n v="1197"/>
    <s v="US-2012-130519"/>
    <x v="1"/>
    <x v="426"/>
    <d v="2012-09-15T00:00:00"/>
    <s v="Same Day"/>
    <s v="NG-18355"/>
    <s v="Nat Gilpin"/>
    <x v="1"/>
    <s v="United States"/>
    <s v="Coral Springs"/>
    <x v="2"/>
    <n v="33065"/>
    <x v="0"/>
    <s v="FUR-FU-10003394"/>
    <x v="0"/>
    <x v="5"/>
    <s v="Tenex &quot;The Solids&quot; Textured Chair Mats"/>
    <x v="1073"/>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x v="1074"/>
    <n v="9"/>
    <n v="0.2"/>
    <n v="64.789199999999951"/>
  </r>
  <r>
    <n v="1199"/>
    <s v="CA-2013-130946"/>
    <x v="0"/>
    <x v="143"/>
    <d v="2013-04-13T00:00:00"/>
    <s v="Standard Class"/>
    <s v="ZC-21910"/>
    <s v="Zuschuss Carroll"/>
    <x v="0"/>
    <s v="United States"/>
    <s v="Houston"/>
    <x v="5"/>
    <n v="77041"/>
    <x v="2"/>
    <s v="FUR-CH-10004540"/>
    <x v="0"/>
    <x v="1"/>
    <s v="Global Chrome Stack Chair"/>
    <x v="1075"/>
    <n v="4"/>
    <n v="0.3"/>
    <n v="-4.1135999999999981"/>
  </r>
  <r>
    <n v="1200"/>
    <s v="CA-2013-130946"/>
    <x v="0"/>
    <x v="143"/>
    <d v="2013-04-13T00:00:00"/>
    <s v="Standard Class"/>
    <s v="ZC-21910"/>
    <s v="Zuschuss Carroll"/>
    <x v="0"/>
    <s v="United States"/>
    <s v="Houston"/>
    <x v="5"/>
    <n v="77041"/>
    <x v="2"/>
    <s v="OFF-BI-10004995"/>
    <x v="1"/>
    <x v="8"/>
    <s v="GBC DocuBind P400 Electric Binding System"/>
    <x v="1076"/>
    <n v="4"/>
    <n v="0.8"/>
    <n v="-1850.9464000000007"/>
  </r>
  <r>
    <n v="1201"/>
    <s v="CA-2013-114727"/>
    <x v="0"/>
    <x v="427"/>
    <d v="2013-07-25T00:00:00"/>
    <s v="Standard Class"/>
    <s v="LS-16945"/>
    <s v="Linda Southworth"/>
    <x v="1"/>
    <s v="United States"/>
    <s v="Denver"/>
    <x v="22"/>
    <n v="80219"/>
    <x v="1"/>
    <s v="FUR-CH-10002335"/>
    <x v="0"/>
    <x v="1"/>
    <s v="Hon GuestStacker Chair"/>
    <x v="730"/>
    <n v="3"/>
    <n v="0.2"/>
    <n v="40.800600000000003"/>
  </r>
  <r>
    <n v="1202"/>
    <s v="CA-2013-114727"/>
    <x v="0"/>
    <x v="427"/>
    <d v="2013-07-25T00:00:00"/>
    <s v="Standard Class"/>
    <s v="LS-16945"/>
    <s v="Linda Southworth"/>
    <x v="1"/>
    <s v="United States"/>
    <s v="Denver"/>
    <x v="22"/>
    <n v="80219"/>
    <x v="1"/>
    <s v="OFF-BI-10004967"/>
    <x v="1"/>
    <x v="8"/>
    <s v="Round Ring Binders"/>
    <x v="1077"/>
    <n v="3"/>
    <n v="0.7"/>
    <n v="-1.4352"/>
  </r>
  <r>
    <n v="1203"/>
    <s v="CA-2013-114727"/>
    <x v="0"/>
    <x v="427"/>
    <d v="2013-07-25T00:00:00"/>
    <s v="Standard Class"/>
    <s v="LS-16945"/>
    <s v="Linda Southworth"/>
    <x v="1"/>
    <s v="United States"/>
    <s v="Denver"/>
    <x v="22"/>
    <n v="80219"/>
    <x v="1"/>
    <s v="FUR-CH-10002331"/>
    <x v="0"/>
    <x v="1"/>
    <s v="Hon 4700 Series Mobuis Mid-Back Task Chairs with Adjustable Arms"/>
    <x v="1078"/>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x v="1079"/>
    <n v="2"/>
    <n v="0.2"/>
    <n v="0"/>
  </r>
  <r>
    <n v="1205"/>
    <s v="CA-2013-114727"/>
    <x v="0"/>
    <x v="427"/>
    <d v="2013-07-25T00:00:00"/>
    <s v="Standard Class"/>
    <s v="LS-16945"/>
    <s v="Linda Southworth"/>
    <x v="1"/>
    <s v="United States"/>
    <s v="Denver"/>
    <x v="22"/>
    <n v="80219"/>
    <x v="1"/>
    <s v="OFF-ST-10000689"/>
    <x v="1"/>
    <x v="4"/>
    <s v="Fellowes Strictly Business Drawer File, Letter/Legal Size"/>
    <x v="1080"/>
    <n v="3"/>
    <n v="0.2"/>
    <n v="-33.804000000000002"/>
  </r>
  <r>
    <n v="1206"/>
    <s v="CA-2014-133235"/>
    <x v="3"/>
    <x v="378"/>
    <d v="2014-08-05T00:00:00"/>
    <s v="First Class"/>
    <s v="LH-16750"/>
    <s v="Larry Hughes"/>
    <x v="0"/>
    <s v="United States"/>
    <s v="Charlotte"/>
    <x v="3"/>
    <n v="28205"/>
    <x v="0"/>
    <s v="TEC-PH-10002660"/>
    <x v="2"/>
    <x v="7"/>
    <s v="Nortel Networks T7316 E Nt8 B27"/>
    <x v="1081"/>
    <n v="5"/>
    <n v="0.2"/>
    <n v="16.997500000000016"/>
  </r>
  <r>
    <n v="1207"/>
    <s v="CA-2013-137050"/>
    <x v="0"/>
    <x v="216"/>
    <d v="2013-07-19T00:00:00"/>
    <s v="Second Class"/>
    <s v="SW-20755"/>
    <s v="Steven Ward"/>
    <x v="1"/>
    <s v="United States"/>
    <s v="New York City"/>
    <x v="15"/>
    <n v="10009"/>
    <x v="3"/>
    <s v="OFF-ST-10004634"/>
    <x v="1"/>
    <x v="4"/>
    <s v="Personal Folder Holder, Ebony"/>
    <x v="1082"/>
    <n v="1"/>
    <n v="0"/>
    <n v="3.3629999999999995"/>
  </r>
  <r>
    <n v="1208"/>
    <s v="CA-2013-137050"/>
    <x v="0"/>
    <x v="216"/>
    <d v="2013-07-19T00:00:00"/>
    <s v="Second Class"/>
    <s v="SW-20755"/>
    <s v="Steven Ward"/>
    <x v="1"/>
    <s v="United States"/>
    <s v="New York City"/>
    <x v="15"/>
    <n v="10009"/>
    <x v="3"/>
    <s v="OFF-BI-10002160"/>
    <x v="1"/>
    <x v="8"/>
    <s v="Acco Hanging Data Binders"/>
    <x v="1083"/>
    <n v="3"/>
    <n v="0.2"/>
    <n v="3.2003999999999997"/>
  </r>
  <r>
    <n v="1209"/>
    <s v="CA-2013-137050"/>
    <x v="0"/>
    <x v="216"/>
    <d v="2013-07-19T00:00:00"/>
    <s v="Second Class"/>
    <s v="SW-20755"/>
    <s v="Steven Ward"/>
    <x v="1"/>
    <s v="United States"/>
    <s v="New York City"/>
    <x v="15"/>
    <n v="10009"/>
    <x v="3"/>
    <s v="OFF-FA-10002988"/>
    <x v="1"/>
    <x v="13"/>
    <s v="Ideal Clamps"/>
    <x v="1084"/>
    <n v="7"/>
    <n v="0"/>
    <n v="6.8942999999999994"/>
  </r>
  <r>
    <n v="1210"/>
    <s v="CA-2013-137050"/>
    <x v="0"/>
    <x v="216"/>
    <d v="2013-07-19T00:00:00"/>
    <s v="Second Class"/>
    <s v="SW-20755"/>
    <s v="Steven Ward"/>
    <x v="1"/>
    <s v="United States"/>
    <s v="New York City"/>
    <x v="15"/>
    <n v="10009"/>
    <x v="3"/>
    <s v="OFF-AR-10004999"/>
    <x v="1"/>
    <x v="6"/>
    <s v="Newell 315"/>
    <x v="1085"/>
    <n v="7"/>
    <n v="0"/>
    <n v="10.465"/>
  </r>
  <r>
    <n v="1211"/>
    <s v="CA-2013-137050"/>
    <x v="0"/>
    <x v="216"/>
    <d v="2013-07-19T00:00:00"/>
    <s v="Second Class"/>
    <s v="SW-20755"/>
    <s v="Steven Ward"/>
    <x v="1"/>
    <s v="United States"/>
    <s v="New York City"/>
    <x v="15"/>
    <n v="10009"/>
    <x v="3"/>
    <s v="OFF-BI-10001031"/>
    <x v="1"/>
    <x v="8"/>
    <s v="Pressboard Data Binders by Wilson Jones"/>
    <x v="1086"/>
    <n v="2"/>
    <n v="0.2"/>
    <n v="2.8835999999999995"/>
  </r>
  <r>
    <n v="1212"/>
    <s v="CA-2013-137050"/>
    <x v="0"/>
    <x v="216"/>
    <d v="2013-07-19T00:00:00"/>
    <s v="Second Class"/>
    <s v="SW-20755"/>
    <s v="Steven Ward"/>
    <x v="1"/>
    <s v="United States"/>
    <s v="New York City"/>
    <x v="15"/>
    <n v="10009"/>
    <x v="3"/>
    <s v="FUR-BO-10004695"/>
    <x v="0"/>
    <x v="0"/>
    <s v="O'Sullivan 2-Door Barrister Bookcase in Odessa Pine"/>
    <x v="1087"/>
    <n v="4"/>
    <n v="0.2"/>
    <n v="21.717599999999948"/>
  </r>
  <r>
    <n v="1213"/>
    <s v="US-2014-118087"/>
    <x v="3"/>
    <x v="428"/>
    <d v="2014-09-14T00:00:00"/>
    <s v="Standard Class"/>
    <s v="SP-20620"/>
    <s v="Stefania Perrino"/>
    <x v="1"/>
    <s v="United States"/>
    <s v="Philadelphia"/>
    <x v="9"/>
    <n v="19134"/>
    <x v="3"/>
    <s v="FUR-CH-10004860"/>
    <x v="0"/>
    <x v="1"/>
    <s v="Global Low Back Tilter Chair"/>
    <x v="1088"/>
    <n v="2"/>
    <n v="0.3"/>
    <n v="-48.470400000000019"/>
  </r>
  <r>
    <n v="1214"/>
    <s v="US-2014-118087"/>
    <x v="3"/>
    <x v="428"/>
    <d v="2014-09-14T00:00:00"/>
    <s v="Standard Class"/>
    <s v="SP-20620"/>
    <s v="Stefania Perrino"/>
    <x v="1"/>
    <s v="United States"/>
    <s v="Philadelphia"/>
    <x v="9"/>
    <n v="19134"/>
    <x v="3"/>
    <s v="OFF-BI-10002432"/>
    <x v="1"/>
    <x v="8"/>
    <s v="Wilson Jones Standard D-Ring Binders"/>
    <x v="1089"/>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x v="1090"/>
    <n v="1"/>
    <n v="0.7"/>
    <n v="-3.6024000000000012"/>
  </r>
  <r>
    <n v="1216"/>
    <s v="US-2014-118087"/>
    <x v="3"/>
    <x v="428"/>
    <d v="2014-09-14T00:00:00"/>
    <s v="Standard Class"/>
    <s v="SP-20620"/>
    <s v="Stefania Perrino"/>
    <x v="1"/>
    <s v="United States"/>
    <s v="Philadelphia"/>
    <x v="9"/>
    <n v="19134"/>
    <x v="3"/>
    <s v="OFF-AR-10003602"/>
    <x v="1"/>
    <x v="6"/>
    <s v="Quartet Omega Colored Chalk, 12/Pack"/>
    <x v="1091"/>
    <n v="1"/>
    <n v="0.2"/>
    <n v="1.5767999999999998"/>
  </r>
  <r>
    <n v="1217"/>
    <s v="US-2014-118087"/>
    <x v="3"/>
    <x v="428"/>
    <d v="2014-09-14T00:00:00"/>
    <s v="Standard Class"/>
    <s v="SP-20620"/>
    <s v="Stefania Perrino"/>
    <x v="1"/>
    <s v="United States"/>
    <s v="Philadelphia"/>
    <x v="9"/>
    <n v="19134"/>
    <x v="3"/>
    <s v="TEC-AC-10004469"/>
    <x v="2"/>
    <x v="11"/>
    <s v="Microsoft Sculpt Comfort Mouse"/>
    <x v="1092"/>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s v="US-2014-118087"/>
    <x v="3"/>
    <x v="428"/>
    <d v="2014-09-14T00:00:00"/>
    <s v="Standard Class"/>
    <s v="SP-20620"/>
    <s v="Stefania Perrino"/>
    <x v="1"/>
    <s v="United States"/>
    <s v="Philadelphia"/>
    <x v="9"/>
    <n v="19134"/>
    <x v="3"/>
    <s v="TEC-AC-10003174"/>
    <x v="2"/>
    <x v="11"/>
    <s v="Plantronics S12 Corded Telephone Headset System"/>
    <x v="1059"/>
    <n v="3"/>
    <n v="0.2"/>
    <n v="64.674000000000007"/>
  </r>
  <r>
    <n v="1220"/>
    <s v="US-2014-118087"/>
    <x v="3"/>
    <x v="428"/>
    <d v="2014-09-14T00:00:00"/>
    <s v="Standard Class"/>
    <s v="SP-20620"/>
    <s v="Stefania Perrino"/>
    <x v="1"/>
    <s v="United States"/>
    <s v="Philadelphia"/>
    <x v="9"/>
    <n v="19134"/>
    <x v="3"/>
    <s v="TEC-PH-10002200"/>
    <x v="2"/>
    <x v="7"/>
    <s v="Samsung Galaxy Note 2"/>
    <x v="1094"/>
    <n v="7"/>
    <n v="0.4"/>
    <n v="-386.3915999999997"/>
  </r>
  <r>
    <n v="1221"/>
    <s v="CA-2011-110184"/>
    <x v="2"/>
    <x v="136"/>
    <d v="2011-07-16T00:00:00"/>
    <s v="Standard Class"/>
    <s v="BF-11170"/>
    <s v="Ben Ferrer"/>
    <x v="2"/>
    <s v="United States"/>
    <s v="Los Angeles"/>
    <x v="1"/>
    <n v="90036"/>
    <x v="1"/>
    <s v="OFF-ST-10000107"/>
    <x v="1"/>
    <x v="4"/>
    <s v="Fellowes Super Stor/Drawer"/>
    <x v="1095"/>
    <n v="9"/>
    <n v="0"/>
    <n v="44.954999999999977"/>
  </r>
  <r>
    <n v="1222"/>
    <s v="CA-2011-110184"/>
    <x v="2"/>
    <x v="136"/>
    <d v="2011-07-16T00:00:00"/>
    <s v="Standard Class"/>
    <s v="BF-11170"/>
    <s v="Ben Ferrer"/>
    <x v="2"/>
    <s v="United States"/>
    <s v="Los Angeles"/>
    <x v="1"/>
    <n v="90036"/>
    <x v="1"/>
    <s v="TEC-PH-10000439"/>
    <x v="2"/>
    <x v="7"/>
    <s v="GE DSL Phone Line Filter"/>
    <x v="1096"/>
    <n v="8"/>
    <n v="0.2"/>
    <n v="28.792799999999971"/>
  </r>
  <r>
    <n v="1223"/>
    <s v="CA-2013-126004"/>
    <x v="0"/>
    <x v="429"/>
    <d v="2013-12-06T00:00:00"/>
    <s v="First Class"/>
    <s v="BM-11140"/>
    <s v="Becky Martin"/>
    <x v="0"/>
    <s v="United States"/>
    <s v="New York City"/>
    <x v="15"/>
    <n v="10024"/>
    <x v="3"/>
    <s v="FUR-FU-10001602"/>
    <x v="0"/>
    <x v="5"/>
    <s v="Eldon Delta Triangular Chair Mat, 52&quot; x 58&quot;, Clear"/>
    <x v="1097"/>
    <n v="3"/>
    <n v="0"/>
    <n v="20.482199999999992"/>
  </r>
  <r>
    <n v="1224"/>
    <s v="CA-2013-126004"/>
    <x v="0"/>
    <x v="429"/>
    <d v="2013-12-06T00:00:00"/>
    <s v="First Class"/>
    <s v="BM-11140"/>
    <s v="Becky Martin"/>
    <x v="0"/>
    <s v="United States"/>
    <s v="New York City"/>
    <x v="15"/>
    <n v="10024"/>
    <x v="3"/>
    <s v="TEC-AC-10001432"/>
    <x v="2"/>
    <x v="11"/>
    <s v="Enermax Aurora Lite Keyboard"/>
    <x v="1098"/>
    <n v="1"/>
    <n v="0"/>
    <n v="34.38600000000001"/>
  </r>
  <r>
    <n v="1225"/>
    <s v="CA-2013-126004"/>
    <x v="0"/>
    <x v="429"/>
    <d v="2013-12-06T00:00:00"/>
    <s v="First Class"/>
    <s v="BM-11140"/>
    <s v="Becky Martin"/>
    <x v="0"/>
    <s v="United States"/>
    <s v="New York City"/>
    <x v="15"/>
    <n v="10024"/>
    <x v="3"/>
    <s v="OFF-BI-10004656"/>
    <x v="1"/>
    <x v="8"/>
    <s v="Peel &amp; Stick Add-On Corner Pockets"/>
    <x v="1099"/>
    <n v="1"/>
    <n v="0.2"/>
    <n v="0.60479999999999989"/>
  </r>
  <r>
    <n v="1226"/>
    <s v="CA-2013-126004"/>
    <x v="0"/>
    <x v="429"/>
    <d v="2013-12-06T00:00:00"/>
    <s v="First Class"/>
    <s v="BM-11140"/>
    <s v="Becky Martin"/>
    <x v="0"/>
    <s v="United States"/>
    <s v="New York City"/>
    <x v="15"/>
    <n v="10024"/>
    <x v="3"/>
    <s v="OFF-PA-10001685"/>
    <x v="1"/>
    <x v="10"/>
    <s v="Staples"/>
    <x v="1100"/>
    <n v="4"/>
    <n v="0"/>
    <n v="19.874400000000001"/>
  </r>
  <r>
    <n v="1227"/>
    <s v="CA-2013-126004"/>
    <x v="0"/>
    <x v="429"/>
    <d v="2013-12-06T00:00:00"/>
    <s v="First Class"/>
    <s v="BM-11140"/>
    <s v="Becky Martin"/>
    <x v="0"/>
    <s v="United States"/>
    <s v="New York City"/>
    <x v="15"/>
    <n v="10024"/>
    <x v="3"/>
    <s v="OFF-ST-10001418"/>
    <x v="1"/>
    <x v="4"/>
    <s v="Carina Media Storage Towers in Natural &amp; Black"/>
    <x v="1101"/>
    <n v="3"/>
    <n v="0"/>
    <n v="3.6587999999999994"/>
  </r>
  <r>
    <n v="1228"/>
    <s v="CA-2013-126004"/>
    <x v="0"/>
    <x v="429"/>
    <d v="2013-12-06T00:00:00"/>
    <s v="First Class"/>
    <s v="BM-11140"/>
    <s v="Becky Martin"/>
    <x v="0"/>
    <s v="United States"/>
    <s v="New York City"/>
    <x v="15"/>
    <n v="10024"/>
    <x v="3"/>
    <s v="OFF-ST-10000676"/>
    <x v="1"/>
    <x v="4"/>
    <s v="Fellowes Econo/Stor Drawers"/>
    <x v="1102"/>
    <n v="2"/>
    <n v="0"/>
    <n v="11.631599999999992"/>
  </r>
  <r>
    <n v="1229"/>
    <s v="CA-2014-100013"/>
    <x v="3"/>
    <x v="44"/>
    <d v="2014-11-12T00:00:00"/>
    <s v="Standard Class"/>
    <s v="ZC-21910"/>
    <s v="Zuschuss Carroll"/>
    <x v="0"/>
    <s v="United States"/>
    <s v="Los Angeles"/>
    <x v="1"/>
    <n v="90045"/>
    <x v="1"/>
    <s v="OFF-EN-10001219"/>
    <x v="1"/>
    <x v="12"/>
    <s v="#10- 4 1/8&quot; x 9 1/2&quot; Security-Tint Envelopes"/>
    <x v="770"/>
    <n v="2"/>
    <n v="0"/>
    <n v="7.4871999999999996"/>
  </r>
  <r>
    <n v="1230"/>
    <s v="CA-2014-100013"/>
    <x v="3"/>
    <x v="44"/>
    <d v="2014-11-12T00:00:00"/>
    <s v="Standard Class"/>
    <s v="ZC-21910"/>
    <s v="Zuschuss Carroll"/>
    <x v="0"/>
    <s v="United States"/>
    <s v="Los Angeles"/>
    <x v="1"/>
    <n v="90045"/>
    <x v="1"/>
    <s v="FUR-FU-10001424"/>
    <x v="0"/>
    <x v="5"/>
    <s v="Dax Clear Box Frame"/>
    <x v="992"/>
    <n v="1"/>
    <n v="0"/>
    <n v="2.9681999999999995"/>
  </r>
  <r>
    <n v="1231"/>
    <s v="CA-2014-100013"/>
    <x v="3"/>
    <x v="44"/>
    <d v="2014-11-12T00:00:00"/>
    <s v="Standard Class"/>
    <s v="ZC-21910"/>
    <s v="Zuschuss Carroll"/>
    <x v="0"/>
    <s v="United States"/>
    <s v="Los Angeles"/>
    <x v="1"/>
    <n v="90045"/>
    <x v="1"/>
    <s v="OFF-AR-10001022"/>
    <x v="1"/>
    <x v="6"/>
    <s v="SANFORD Liquid Accent Tank-Style Highlighters"/>
    <x v="1103"/>
    <n v="2"/>
    <n v="0"/>
    <n v="1.7607999999999997"/>
  </r>
  <r>
    <n v="1232"/>
    <s v="CA-2012-132570"/>
    <x v="1"/>
    <x v="89"/>
    <d v="2012-11-02T00:00:00"/>
    <s v="Second Class"/>
    <s v="KT-16480"/>
    <s v="Kean Thornton"/>
    <x v="0"/>
    <s v="United States"/>
    <s v="Buffalo"/>
    <x v="15"/>
    <n v="14215"/>
    <x v="3"/>
    <s v="OFF-AR-10000369"/>
    <x v="1"/>
    <x v="6"/>
    <s v="Design Ebony Sketching Pencil"/>
    <x v="1104"/>
    <n v="2"/>
    <n v="0"/>
    <n v="0.72279999999999989"/>
  </r>
  <r>
    <n v="1233"/>
    <s v="CA-2012-132570"/>
    <x v="1"/>
    <x v="89"/>
    <d v="2012-11-02T00:00:00"/>
    <s v="Second Class"/>
    <s v="KT-16480"/>
    <s v="Kean Thornton"/>
    <x v="0"/>
    <s v="United States"/>
    <s v="Buffalo"/>
    <x v="15"/>
    <n v="14215"/>
    <x v="3"/>
    <s v="OFF-EN-10003055"/>
    <x v="1"/>
    <x v="12"/>
    <s v="Blue String-Tie &amp; Button Interoffice Envelopes, 10 x 13"/>
    <x v="1105"/>
    <n v="2"/>
    <n v="0"/>
    <n v="35.981999999999992"/>
  </r>
  <r>
    <n v="1234"/>
    <s v="CA-2013-153682"/>
    <x v="0"/>
    <x v="198"/>
    <d v="2013-06-02T00:00:00"/>
    <s v="First Class"/>
    <s v="BG-11695"/>
    <s v="Brooke Gillingham"/>
    <x v="1"/>
    <s v="United States"/>
    <s v="Cincinnati"/>
    <x v="24"/>
    <n v="45231"/>
    <x v="3"/>
    <s v="TEC-CO-10001046"/>
    <x v="2"/>
    <x v="16"/>
    <s v="Canon Imageclass D680 Copier / Fax"/>
    <x v="1106"/>
    <n v="2"/>
    <n v="0.4"/>
    <n v="69.99899999999991"/>
  </r>
  <r>
    <n v="1235"/>
    <s v="CA-2013-144344"/>
    <x v="0"/>
    <x v="99"/>
    <d v="2013-10-29T00:00:00"/>
    <s v="Same Day"/>
    <s v="PG-18820"/>
    <s v="Patrick Gardner"/>
    <x v="0"/>
    <s v="United States"/>
    <s v="Boynton Beach"/>
    <x v="2"/>
    <n v="33437"/>
    <x v="0"/>
    <s v="FUR-FU-10000076"/>
    <x v="0"/>
    <x v="5"/>
    <s v="24-Hour Round Wall Clock"/>
    <x v="1107"/>
    <n v="3"/>
    <n v="0.2"/>
    <n v="13.786200000000006"/>
  </r>
  <r>
    <n v="1236"/>
    <s v="CA-2013-144344"/>
    <x v="0"/>
    <x v="99"/>
    <d v="2013-10-29T00:00:00"/>
    <s v="Same Day"/>
    <s v="PG-18820"/>
    <s v="Patrick Gardner"/>
    <x v="0"/>
    <s v="United States"/>
    <s v="Boynton Beach"/>
    <x v="2"/>
    <n v="33437"/>
    <x v="0"/>
    <s v="OFF-BI-10003719"/>
    <x v="1"/>
    <x v="8"/>
    <s v="Large Capacity Hanging Post Binders"/>
    <x v="1108"/>
    <n v="5"/>
    <n v="0.7"/>
    <n v="-29.940000000000012"/>
  </r>
  <r>
    <n v="1237"/>
    <s v="CA-2013-144344"/>
    <x v="0"/>
    <x v="99"/>
    <d v="2013-10-29T00:00:00"/>
    <s v="Same Day"/>
    <s v="PG-18820"/>
    <s v="Patrick Gardner"/>
    <x v="0"/>
    <s v="United States"/>
    <s v="Boynton Beach"/>
    <x v="2"/>
    <n v="33437"/>
    <x v="0"/>
    <s v="FUR-FU-10003268"/>
    <x v="0"/>
    <x v="5"/>
    <s v="Eldon Radial Chair Mat for Low to Medium Pile Carpets"/>
    <x v="1109"/>
    <n v="2"/>
    <n v="0.2"/>
    <n v="0"/>
  </r>
  <r>
    <n v="1238"/>
    <s v="CA-2013-144344"/>
    <x v="0"/>
    <x v="99"/>
    <d v="2013-10-29T00:00:00"/>
    <s v="Same Day"/>
    <s v="PG-18820"/>
    <s v="Patrick Gardner"/>
    <x v="0"/>
    <s v="United States"/>
    <s v="Boynton Beach"/>
    <x v="2"/>
    <n v="33437"/>
    <x v="0"/>
    <s v="FUR-FU-10003553"/>
    <x v="0"/>
    <x v="5"/>
    <s v="Howard Miller 13-1/2&quot; Diameter Rosebrook Wall Clock"/>
    <x v="1110"/>
    <n v="3"/>
    <n v="0.2"/>
    <n v="41.262"/>
  </r>
  <r>
    <n v="1239"/>
    <s v="CA-2011-127012"/>
    <x v="2"/>
    <x v="430"/>
    <d v="2011-08-15T00:00:00"/>
    <s v="Standard Class"/>
    <s v="GM-14680"/>
    <s v="Greg Matthias"/>
    <x v="0"/>
    <s v="United States"/>
    <s v="Seattle"/>
    <x v="4"/>
    <n v="98105"/>
    <x v="1"/>
    <s v="FUR-FU-10003691"/>
    <x v="0"/>
    <x v="5"/>
    <s v="Eldon Image Series Desk Accessories, Ebony"/>
    <x v="1111"/>
    <n v="1"/>
    <n v="0"/>
    <n v="5.4340000000000002"/>
  </r>
  <r>
    <n v="1240"/>
    <s v="CA-2011-127012"/>
    <x v="2"/>
    <x v="430"/>
    <d v="2011-08-15T00:00:00"/>
    <s v="Standard Class"/>
    <s v="GM-14680"/>
    <s v="Greg Matthias"/>
    <x v="0"/>
    <s v="United States"/>
    <s v="Seattle"/>
    <x v="4"/>
    <n v="98105"/>
    <x v="1"/>
    <s v="OFF-AR-10003903"/>
    <x v="1"/>
    <x v="6"/>
    <s v="Sanford 52201 APSCO Electric Pencil Sharpener"/>
    <x v="1112"/>
    <n v="1"/>
    <n v="0"/>
    <n v="10.652200000000001"/>
  </r>
  <r>
    <n v="1241"/>
    <s v="CA-2011-127012"/>
    <x v="2"/>
    <x v="430"/>
    <d v="2011-08-15T00:00:00"/>
    <s v="Standard Class"/>
    <s v="GM-14680"/>
    <s v="Greg Matthias"/>
    <x v="0"/>
    <s v="United States"/>
    <s v="Seattle"/>
    <x v="4"/>
    <n v="98105"/>
    <x v="1"/>
    <s v="OFF-FA-10004854"/>
    <x v="1"/>
    <x v="13"/>
    <s v="Vinyl Coated Wire Paper Clips in Organizer Box, 800/Box"/>
    <x v="1113"/>
    <n v="2"/>
    <n v="0"/>
    <n v="10.7912"/>
  </r>
  <r>
    <n v="1242"/>
    <s v="CA-2013-128727"/>
    <x v="0"/>
    <x v="48"/>
    <d v="2013-09-05T00:00:00"/>
    <s v="Standard Class"/>
    <s v="MO-17800"/>
    <s v="Meg O'Connel"/>
    <x v="2"/>
    <s v="United States"/>
    <s v="New York City"/>
    <x v="15"/>
    <n v="10024"/>
    <x v="3"/>
    <s v="TEC-PH-10003442"/>
    <x v="2"/>
    <x v="7"/>
    <s v="Samsung Replacement EH64AVFWE Premium Headset"/>
    <x v="1114"/>
    <n v="4"/>
    <n v="0"/>
    <n v="5.5"/>
  </r>
  <r>
    <n v="1243"/>
    <s v="US-2013-162859"/>
    <x v="0"/>
    <x v="431"/>
    <d v="2013-02-22T00:00:00"/>
    <s v="Standard Class"/>
    <s v="PG-18820"/>
    <s v="Patrick Gardner"/>
    <x v="0"/>
    <s v="United States"/>
    <s v="New York City"/>
    <x v="15"/>
    <n v="10009"/>
    <x v="3"/>
    <s v="OFF-BI-10004519"/>
    <x v="1"/>
    <x v="8"/>
    <s v="GBC DocuBind P100 Manual Binding Machine"/>
    <x v="1115"/>
    <n v="3"/>
    <n v="0.2"/>
    <n v="124.48499999999999"/>
  </r>
  <r>
    <n v="1244"/>
    <s v="US-2013-162859"/>
    <x v="0"/>
    <x v="431"/>
    <d v="2013-02-22T00:00:00"/>
    <s v="Standard Class"/>
    <s v="PG-18820"/>
    <s v="Patrick Gardner"/>
    <x v="0"/>
    <s v="United States"/>
    <s v="New York City"/>
    <x v="15"/>
    <n v="10009"/>
    <x v="3"/>
    <s v="OFF-FA-10000304"/>
    <x v="1"/>
    <x v="13"/>
    <s v="Advantus Push Pins"/>
    <x v="525"/>
    <n v="4"/>
    <n v="0"/>
    <n v="3.5752000000000006"/>
  </r>
  <r>
    <n v="1245"/>
    <s v="CA-2014-133641"/>
    <x v="3"/>
    <x v="304"/>
    <d v="2014-05-22T00:00:00"/>
    <s v="Standard Class"/>
    <s v="EJ-14155"/>
    <s v="Eva Jacobs"/>
    <x v="0"/>
    <s v="United States"/>
    <s v="Gulfport"/>
    <x v="35"/>
    <n v="39503"/>
    <x v="0"/>
    <s v="OFF-EN-10004955"/>
    <x v="1"/>
    <x v="12"/>
    <s v="Fashion Color Clasp Envelopes"/>
    <x v="1116"/>
    <n v="9"/>
    <n v="0"/>
    <n v="23.8581"/>
  </r>
  <r>
    <n v="1246"/>
    <s v="CA-2011-168494"/>
    <x v="2"/>
    <x v="432"/>
    <d v="2011-12-14T00:00:00"/>
    <s v="Second Class"/>
    <s v="NP-18700"/>
    <s v="Nora Preis"/>
    <x v="0"/>
    <s v="United States"/>
    <s v="Fresno"/>
    <x v="1"/>
    <n v="93727"/>
    <x v="1"/>
    <s v="FUR-TA-10004619"/>
    <x v="0"/>
    <x v="3"/>
    <s v="Hon Non-Folding Utility Tables"/>
    <x v="1117"/>
    <n v="6"/>
    <n v="0.2"/>
    <n v="95.585999999999899"/>
  </r>
  <r>
    <n v="1247"/>
    <s v="CA-2011-168494"/>
    <x v="2"/>
    <x v="432"/>
    <d v="2011-12-14T00:00:00"/>
    <s v="Second Class"/>
    <s v="NP-18700"/>
    <s v="Nora Preis"/>
    <x v="0"/>
    <s v="United States"/>
    <s v="Fresno"/>
    <x v="1"/>
    <n v="93727"/>
    <x v="1"/>
    <s v="FUR-TA-10003473"/>
    <x v="0"/>
    <x v="3"/>
    <s v="Bretford Rectangular Conference Table Tops"/>
    <x v="1118"/>
    <n v="12"/>
    <n v="0.2"/>
    <n v="135.4068000000002"/>
  </r>
  <r>
    <n v="1248"/>
    <s v="CA-2011-168494"/>
    <x v="2"/>
    <x v="432"/>
    <d v="2011-12-14T00:00:00"/>
    <s v="Second Class"/>
    <s v="NP-18700"/>
    <s v="Nora Preis"/>
    <x v="0"/>
    <s v="United States"/>
    <s v="Fresno"/>
    <x v="1"/>
    <n v="93727"/>
    <x v="1"/>
    <s v="FUR-BO-10004467"/>
    <x v="0"/>
    <x v="0"/>
    <s v="Bestar Classic Bookcase"/>
    <x v="1119"/>
    <n v="3"/>
    <n v="0.15"/>
    <n v="11.998799999999989"/>
  </r>
  <r>
    <n v="1249"/>
    <s v="CA-2014-115602"/>
    <x v="3"/>
    <x v="404"/>
    <d v="2014-12-25T00:00:00"/>
    <s v="Standard Class"/>
    <s v="DJ-13630"/>
    <s v="Doug Jacobs"/>
    <x v="0"/>
    <s v="United States"/>
    <s v="New York City"/>
    <x v="15"/>
    <n v="10009"/>
    <x v="3"/>
    <s v="OFF-AR-10002280"/>
    <x v="1"/>
    <x v="6"/>
    <s v="Staples"/>
    <x v="1120"/>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s v="CA-2014-115602"/>
    <x v="3"/>
    <x v="404"/>
    <d v="2014-12-25T00:00:00"/>
    <s v="Standard Class"/>
    <s v="DJ-13630"/>
    <s v="Doug Jacobs"/>
    <x v="0"/>
    <s v="United States"/>
    <s v="New York City"/>
    <x v="15"/>
    <n v="10009"/>
    <x v="3"/>
    <s v="OFF-AR-10000462"/>
    <x v="1"/>
    <x v="6"/>
    <s v="Sanford Pocket Accent Highlighters"/>
    <x v="1123"/>
    <n v="2"/>
    <n v="0"/>
    <n v="1.3760000000000003"/>
  </r>
  <r>
    <n v="1253"/>
    <s v="CA-2012-154956"/>
    <x v="1"/>
    <x v="433"/>
    <d v="2012-07-09T00:00:00"/>
    <s v="Standard Class"/>
    <s v="IM-15070"/>
    <s v="Irene Maddox"/>
    <x v="0"/>
    <s v="United States"/>
    <s v="Milwaukee"/>
    <x v="6"/>
    <n v="53209"/>
    <x v="2"/>
    <s v="TEC-PH-10004165"/>
    <x v="2"/>
    <x v="7"/>
    <s v="Mitel MiVoice 5330e IP Phone"/>
    <x v="1124"/>
    <n v="4"/>
    <n v="0"/>
    <n v="285.9896"/>
  </r>
  <r>
    <n v="1254"/>
    <s v="CA-2014-144638"/>
    <x v="3"/>
    <x v="434"/>
    <d v="2014-03-15T00:00:00"/>
    <s v="Standard Class"/>
    <s v="MH-18115"/>
    <s v="Mick Hernandez"/>
    <x v="2"/>
    <s v="United States"/>
    <s v="Chester"/>
    <x v="9"/>
    <n v="19013"/>
    <x v="3"/>
    <s v="OFF-AR-10003958"/>
    <x v="1"/>
    <x v="6"/>
    <s v="Newell 337"/>
    <x v="797"/>
    <n v="2"/>
    <n v="0.2"/>
    <n v="0.59039999999999915"/>
  </r>
  <r>
    <n v="1255"/>
    <s v="CA-2014-144638"/>
    <x v="3"/>
    <x v="434"/>
    <d v="2014-03-15T00:00:00"/>
    <s v="Standard Class"/>
    <s v="MH-18115"/>
    <s v="Mick Hernandez"/>
    <x v="2"/>
    <s v="United States"/>
    <s v="Chester"/>
    <x v="9"/>
    <n v="19013"/>
    <x v="3"/>
    <s v="TEC-PH-10000149"/>
    <x v="2"/>
    <x v="7"/>
    <s v="Cisco SPA525G2 IP Phone - Wireless"/>
    <x v="1125"/>
    <n v="3"/>
    <n v="0.4"/>
    <n v="-8.3790000000000031"/>
  </r>
  <r>
    <n v="1256"/>
    <s v="CA-2014-144638"/>
    <x v="3"/>
    <x v="434"/>
    <d v="2014-03-15T00:00:00"/>
    <s v="Standard Class"/>
    <s v="MH-18115"/>
    <s v="Mick Hernandez"/>
    <x v="2"/>
    <s v="United States"/>
    <s v="Chester"/>
    <x v="9"/>
    <n v="19013"/>
    <x v="3"/>
    <s v="FUR-FU-10003724"/>
    <x v="0"/>
    <x v="5"/>
    <s v="Westinghouse Clip-On Gooseneck Lamps"/>
    <x v="1126"/>
    <n v="1"/>
    <n v="0.2"/>
    <n v="0.50219999999999976"/>
  </r>
  <r>
    <n v="1257"/>
    <s v="CA-2014-144638"/>
    <x v="3"/>
    <x v="434"/>
    <d v="2014-03-15T00:00:00"/>
    <s v="Standard Class"/>
    <s v="MH-18115"/>
    <s v="Mick Hernandez"/>
    <x v="2"/>
    <s v="United States"/>
    <s v="Chester"/>
    <x v="9"/>
    <n v="19013"/>
    <x v="3"/>
    <s v="FUR-FU-10003535"/>
    <x v="0"/>
    <x v="5"/>
    <s v="Howard Miller Distant Time Traveler Alarm Clock"/>
    <x v="1127"/>
    <n v="2"/>
    <n v="0.2"/>
    <n v="11.516399999999999"/>
  </r>
  <r>
    <n v="1258"/>
    <s v="US-2013-168620"/>
    <x v="0"/>
    <x v="435"/>
    <d v="2013-12-29T00:00:00"/>
    <s v="Second Class"/>
    <s v="RB-19795"/>
    <s v="Ross Baird"/>
    <x v="2"/>
    <s v="United States"/>
    <s v="Charlotte"/>
    <x v="3"/>
    <n v="28205"/>
    <x v="0"/>
    <s v="OFF-BI-10001575"/>
    <x v="1"/>
    <x v="8"/>
    <s v="GBC Linen Binding Covers"/>
    <x v="1128"/>
    <n v="3"/>
    <n v="0.7"/>
    <n v="-20.446799999999996"/>
  </r>
  <r>
    <n v="1259"/>
    <s v="US-2013-168620"/>
    <x v="0"/>
    <x v="435"/>
    <d v="2013-12-29T00:00:00"/>
    <s v="Second Class"/>
    <s v="RB-19795"/>
    <s v="Ross Baird"/>
    <x v="2"/>
    <s v="United States"/>
    <s v="Charlotte"/>
    <x v="3"/>
    <n v="28205"/>
    <x v="0"/>
    <s v="OFF-ST-10003716"/>
    <x v="1"/>
    <x v="4"/>
    <s v="Tennsco Double-Tier Lockers"/>
    <x v="1129"/>
    <n v="3"/>
    <n v="0.2"/>
    <n v="-47.254199999999997"/>
  </r>
  <r>
    <n v="1260"/>
    <s v="US-2013-168620"/>
    <x v="0"/>
    <x v="435"/>
    <d v="2013-12-29T00:00:00"/>
    <s v="Second Class"/>
    <s v="RB-19795"/>
    <s v="Ross Baird"/>
    <x v="2"/>
    <s v="United States"/>
    <s v="Charlotte"/>
    <x v="3"/>
    <n v="28205"/>
    <x v="0"/>
    <s v="TEC-AC-10004469"/>
    <x v="2"/>
    <x v="11"/>
    <s v="Microsoft Sculpt Comfort Mouse"/>
    <x v="1130"/>
    <n v="8"/>
    <n v="0.2"/>
    <n v="76.704000000000008"/>
  </r>
  <r>
    <n v="1261"/>
    <s v="CA-2014-117079"/>
    <x v="3"/>
    <x v="436"/>
    <d v="2014-10-28T00:00:00"/>
    <s v="Standard Class"/>
    <s v="JR-15700"/>
    <s v="Jocasta Rupert"/>
    <x v="0"/>
    <s v="United States"/>
    <s v="Jacksonville"/>
    <x v="2"/>
    <n v="32216"/>
    <x v="0"/>
    <s v="TEC-PH-10004586"/>
    <x v="2"/>
    <x v="7"/>
    <s v="Wilson SignalBoost 841262 DB PRO Amplifier Kit"/>
    <x v="1131"/>
    <n v="3"/>
    <n v="0.2"/>
    <n v="107.98499999999996"/>
  </r>
  <r>
    <n v="1262"/>
    <s v="US-2013-144393"/>
    <x v="0"/>
    <x v="99"/>
    <d v="2013-11-05T00:00:00"/>
    <s v="Standard Class"/>
    <s v="SM-20950"/>
    <s v="Suzanne McNair"/>
    <x v="1"/>
    <s v="United States"/>
    <s v="Greenville"/>
    <x v="3"/>
    <n v="27834"/>
    <x v="0"/>
    <s v="OFF-BI-10004236"/>
    <x v="1"/>
    <x v="8"/>
    <s v="XtraLife ClearVue Slant-D Ring Binder, White, 3&quot;"/>
    <x v="1132"/>
    <n v="4"/>
    <n v="0.7"/>
    <n v="-14.0928"/>
  </r>
  <r>
    <n v="1263"/>
    <s v="CA-2014-105053"/>
    <x v="3"/>
    <x v="437"/>
    <d v="2014-07-10T00:00:00"/>
    <s v="Second Class"/>
    <s v="CS-12355"/>
    <s v="Christine Sundaresam"/>
    <x v="0"/>
    <s v="United States"/>
    <s v="Long Beach"/>
    <x v="15"/>
    <n v="11561"/>
    <x v="3"/>
    <s v="OFF-BI-10001634"/>
    <x v="1"/>
    <x v="8"/>
    <s v="Wilson Jones Active Use Binders"/>
    <x v="1133"/>
    <n v="3"/>
    <n v="0.2"/>
    <n v="6.3336000000000006"/>
  </r>
  <r>
    <n v="1264"/>
    <s v="CA-2013-155992"/>
    <x v="0"/>
    <x v="393"/>
    <d v="2013-10-03T00:00:00"/>
    <s v="First Class"/>
    <s v="CC-12220"/>
    <s v="Chris Cortes"/>
    <x v="0"/>
    <s v="United States"/>
    <s v="La Porte"/>
    <x v="14"/>
    <n v="46350"/>
    <x v="2"/>
    <s v="TEC-PH-10000215"/>
    <x v="2"/>
    <x v="7"/>
    <s v="Plantronics Cordless Phone Headset with In-line Volume - M214C"/>
    <x v="1134"/>
    <n v="2"/>
    <n v="0"/>
    <n v="18.873000000000005"/>
  </r>
  <r>
    <n v="1265"/>
    <s v="CA-2013-155992"/>
    <x v="0"/>
    <x v="393"/>
    <d v="2013-10-03T00:00:00"/>
    <s v="First Class"/>
    <s v="CC-12220"/>
    <s v="Chris Cortes"/>
    <x v="0"/>
    <s v="United States"/>
    <s v="La Porte"/>
    <x v="14"/>
    <n v="46350"/>
    <x v="2"/>
    <s v="FUR-FU-10003724"/>
    <x v="0"/>
    <x v="5"/>
    <s v="Westinghouse Clip-On Gooseneck Lamps"/>
    <x v="1135"/>
    <n v="5"/>
    <n v="0"/>
    <n v="10.880999999999998"/>
  </r>
  <r>
    <n v="1266"/>
    <s v="CA-2014-110380"/>
    <x v="3"/>
    <x v="264"/>
    <d v="2014-09-08T00:00:00"/>
    <s v="Standard Class"/>
    <s v="PF-19225"/>
    <s v="Phillip Flathmann"/>
    <x v="0"/>
    <s v="United States"/>
    <s v="San Francisco"/>
    <x v="1"/>
    <n v="94122"/>
    <x v="1"/>
    <s v="OFF-AR-10000422"/>
    <x v="1"/>
    <x v="6"/>
    <s v="Pencil and Crayon Sharpener"/>
    <x v="1136"/>
    <n v="3"/>
    <n v="0"/>
    <n v="1.7738999999999998"/>
  </r>
  <r>
    <n v="1267"/>
    <s v="US-2011-167738"/>
    <x v="2"/>
    <x v="163"/>
    <d v="2011-12-29T00:00:00"/>
    <s v="Standard Class"/>
    <s v="JC-16105"/>
    <s v="Julie Creighton"/>
    <x v="1"/>
    <s v="United States"/>
    <s v="Los Angeles"/>
    <x v="1"/>
    <n v="90045"/>
    <x v="1"/>
    <s v="OFF-ST-10003306"/>
    <x v="1"/>
    <x v="4"/>
    <s v="Letter Size Cart"/>
    <x v="1137"/>
    <n v="1"/>
    <n v="0"/>
    <n v="41.429399999999987"/>
  </r>
  <r>
    <n v="1268"/>
    <s v="US-2011-167738"/>
    <x v="2"/>
    <x v="163"/>
    <d v="2011-12-29T00:00:00"/>
    <s v="Standard Class"/>
    <s v="JC-16105"/>
    <s v="Julie Creighton"/>
    <x v="1"/>
    <s v="United States"/>
    <s v="Los Angeles"/>
    <x v="1"/>
    <n v="90045"/>
    <x v="1"/>
    <s v="FUR-CH-10001146"/>
    <x v="0"/>
    <x v="1"/>
    <s v="Global Value Mid-Back Manager's Chair, Gray"/>
    <x v="1138"/>
    <n v="6"/>
    <n v="0.2"/>
    <n v="18.266999999999967"/>
  </r>
  <r>
    <n v="1269"/>
    <s v="CA-2014-121412"/>
    <x v="3"/>
    <x v="397"/>
    <d v="2014-09-28T00:00:00"/>
    <s v="Standard Class"/>
    <s v="BG-11695"/>
    <s v="Brooke Gillingham"/>
    <x v="1"/>
    <s v="United States"/>
    <s v="Louisville"/>
    <x v="22"/>
    <n v="80027"/>
    <x v="1"/>
    <s v="FUR-FU-10000246"/>
    <x v="0"/>
    <x v="5"/>
    <s v="Aluminum Document Frame"/>
    <x v="1139"/>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x v="1140"/>
    <n v="2"/>
    <n v="0"/>
    <n v="5.6159999999999997"/>
  </r>
  <r>
    <n v="1271"/>
    <s v="US-2013-103646"/>
    <x v="0"/>
    <x v="438"/>
    <d v="2013-04-27T00:00:00"/>
    <s v="Standard Class"/>
    <s v="SP-20545"/>
    <s v="Sibella Parks"/>
    <x v="1"/>
    <s v="United States"/>
    <s v="Chicago"/>
    <x v="10"/>
    <n v="60623"/>
    <x v="2"/>
    <s v="OFF-ST-10000563"/>
    <x v="1"/>
    <x v="4"/>
    <s v="Fellowes Bankers Box Stor/Drawer Steel Plus"/>
    <x v="114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x v="1142"/>
    <n v="3"/>
    <n v="0.8"/>
    <n v="-126.85920000000002"/>
  </r>
  <r>
    <n v="1273"/>
    <s v="US-2013-103646"/>
    <x v="0"/>
    <x v="438"/>
    <d v="2013-04-27T00:00:00"/>
    <s v="Standard Class"/>
    <s v="SP-20545"/>
    <s v="Sibella Parks"/>
    <x v="1"/>
    <s v="United States"/>
    <s v="Chicago"/>
    <x v="10"/>
    <n v="60623"/>
    <x v="2"/>
    <s v="OFF-BI-10002854"/>
    <x v="1"/>
    <x v="8"/>
    <s v="Performers Binder/Pad Holder, Black"/>
    <x v="1143"/>
    <n v="8"/>
    <n v="0.8"/>
    <n v="-67.27200000000002"/>
  </r>
  <r>
    <n v="1274"/>
    <s v="CA-2013-119186"/>
    <x v="0"/>
    <x v="439"/>
    <d v="2013-05-27T00:00:00"/>
    <s v="Same Day"/>
    <s v="MS-17710"/>
    <s v="Maurice Satty"/>
    <x v="0"/>
    <s v="United States"/>
    <s v="Fort Worth"/>
    <x v="5"/>
    <n v="76106"/>
    <x v="2"/>
    <s v="OFF-PA-10004621"/>
    <x v="1"/>
    <x v="10"/>
    <s v="Xerox 212"/>
    <x v="563"/>
    <n v="2"/>
    <n v="0.2"/>
    <n v="3.6288"/>
  </r>
  <r>
    <n v="1275"/>
    <s v="CA-2013-119186"/>
    <x v="0"/>
    <x v="439"/>
    <d v="2013-05-27T00:00:00"/>
    <s v="Same Day"/>
    <s v="MS-17710"/>
    <s v="Maurice Satty"/>
    <x v="0"/>
    <s v="United States"/>
    <s v="Fort Worth"/>
    <x v="5"/>
    <n v="76106"/>
    <x v="2"/>
    <s v="FUR-CH-10001973"/>
    <x v="0"/>
    <x v="1"/>
    <s v="Office Star Flex Back Scooter Chair with White Frame"/>
    <x v="1144"/>
    <n v="5"/>
    <n v="0.3"/>
    <n v="-88.783999999999978"/>
  </r>
  <r>
    <n v="1276"/>
    <s v="CA-2013-119186"/>
    <x v="0"/>
    <x v="439"/>
    <d v="2013-05-27T00:00:00"/>
    <s v="Same Day"/>
    <s v="MS-17710"/>
    <s v="Maurice Satty"/>
    <x v="0"/>
    <s v="United States"/>
    <s v="Fort Worth"/>
    <x v="5"/>
    <n v="76106"/>
    <x v="2"/>
    <s v="OFF-PA-10004040"/>
    <x v="1"/>
    <x v="10"/>
    <s v="Universal Premium White Copier/Laser Paper (20Lb. and 87 Bright)"/>
    <x v="646"/>
    <n v="3"/>
    <n v="0.2"/>
    <n v="5.2026000000000003"/>
  </r>
  <r>
    <n v="1277"/>
    <s v="CA-2013-119186"/>
    <x v="0"/>
    <x v="439"/>
    <d v="2013-05-27T00:00:00"/>
    <s v="Same Day"/>
    <s v="MS-17710"/>
    <s v="Maurice Satty"/>
    <x v="0"/>
    <s v="United States"/>
    <s v="Fort Worth"/>
    <x v="5"/>
    <n v="76106"/>
    <x v="2"/>
    <s v="TEC-AC-10000580"/>
    <x v="2"/>
    <x v="11"/>
    <s v="Logitech G13 Programmable Gameboard with LCD Display"/>
    <x v="1145"/>
    <n v="1"/>
    <n v="0.2"/>
    <n v="-7.1990999999999961"/>
  </r>
  <r>
    <n v="1278"/>
    <s v="CA-2013-148698"/>
    <x v="0"/>
    <x v="440"/>
    <d v="2013-05-08T00:00:00"/>
    <s v="Standard Class"/>
    <s v="BD-11770"/>
    <s v="Bryan Davis"/>
    <x v="0"/>
    <s v="United States"/>
    <s v="Houston"/>
    <x v="5"/>
    <n v="77070"/>
    <x v="2"/>
    <s v="OFF-AR-10004022"/>
    <x v="1"/>
    <x v="6"/>
    <s v="Panasonic KP-380BK Classic Electric Pencil Sharpener"/>
    <x v="1146"/>
    <n v="3"/>
    <n v="0.2"/>
    <n v="5.3969999999999914"/>
  </r>
  <r>
    <n v="1279"/>
    <s v="CA-2011-163293"/>
    <x v="2"/>
    <x v="78"/>
    <d v="2011-09-11T00:00:00"/>
    <s v="First Class"/>
    <s v="KC-16255"/>
    <s v="Karen Carlisle"/>
    <x v="1"/>
    <s v="United States"/>
    <s v="Macon"/>
    <x v="32"/>
    <n v="31204"/>
    <x v="0"/>
    <s v="TEC-AC-10004209"/>
    <x v="2"/>
    <x v="11"/>
    <s v="Memorex Froggy Flash Drive 4 GB"/>
    <x v="1147"/>
    <n v="3"/>
    <n v="0"/>
    <n v="12.8583"/>
  </r>
  <r>
    <n v="1280"/>
    <s v="CA-2011-163293"/>
    <x v="2"/>
    <x v="78"/>
    <d v="2011-09-11T00:00:00"/>
    <s v="First Class"/>
    <s v="KC-16255"/>
    <s v="Karen Carlisle"/>
    <x v="1"/>
    <s v="United States"/>
    <s v="Macon"/>
    <x v="32"/>
    <n v="31204"/>
    <x v="0"/>
    <s v="TEC-AC-10000023"/>
    <x v="2"/>
    <x v="11"/>
    <s v="Maxell 74 Minute CD-R Spindle, 50/Pack"/>
    <x v="1148"/>
    <n v="4"/>
    <n v="0"/>
    <n v="30.196799999999996"/>
  </r>
  <r>
    <n v="1281"/>
    <s v="CA-2013-160815"/>
    <x v="0"/>
    <x v="64"/>
    <d v="2013-09-07T00:00:00"/>
    <s v="First Class"/>
    <s v="TR-21325"/>
    <s v="Toby Ritter"/>
    <x v="0"/>
    <s v="United States"/>
    <s v="Cedar Rapids"/>
    <x v="23"/>
    <n v="52402"/>
    <x v="2"/>
    <s v="TEC-PH-10003505"/>
    <x v="2"/>
    <x v="7"/>
    <s v="Geemarc AmpliPOWER60"/>
    <x v="1149"/>
    <n v="3"/>
    <n v="0"/>
    <n v="80.735999999999976"/>
  </r>
  <r>
    <n v="1282"/>
    <s v="CA-2014-122154"/>
    <x v="3"/>
    <x v="359"/>
    <d v="2014-04-12T00:00:00"/>
    <s v="First Class"/>
    <s v="SA-20830"/>
    <s v="Sue Ann Reed"/>
    <x v="0"/>
    <s v="United States"/>
    <s v="Jacksonville"/>
    <x v="2"/>
    <n v="32216"/>
    <x v="0"/>
    <s v="OFF-LA-10000121"/>
    <x v="1"/>
    <x v="2"/>
    <s v="Avery 48"/>
    <x v="1150"/>
    <n v="3"/>
    <n v="0.2"/>
    <n v="4.9139999999999988"/>
  </r>
  <r>
    <n v="1283"/>
    <s v="CA-2014-122154"/>
    <x v="3"/>
    <x v="359"/>
    <d v="2014-04-12T00:00:00"/>
    <s v="First Class"/>
    <s v="SA-20830"/>
    <s v="Sue Ann Reed"/>
    <x v="0"/>
    <s v="United States"/>
    <s v="Jacksonville"/>
    <x v="2"/>
    <n v="32216"/>
    <x v="0"/>
    <s v="OFF-BI-10002026"/>
    <x v="1"/>
    <x v="8"/>
    <s v="Avery Arch Ring Binders"/>
    <x v="1151"/>
    <n v="1"/>
    <n v="0.7"/>
    <n v="-13.363000000000003"/>
  </r>
  <r>
    <n v="1284"/>
    <s v="CA-2014-122154"/>
    <x v="3"/>
    <x v="359"/>
    <d v="2014-04-12T00:00:00"/>
    <s v="First Class"/>
    <s v="SA-20830"/>
    <s v="Sue Ann Reed"/>
    <x v="0"/>
    <s v="United States"/>
    <s v="Jacksonville"/>
    <x v="2"/>
    <n v="32216"/>
    <x v="0"/>
    <s v="OFF-PA-10000994"/>
    <x v="1"/>
    <x v="10"/>
    <s v="Xerox 1915"/>
    <x v="1152"/>
    <n v="3"/>
    <n v="0.2"/>
    <n v="88.073999999999984"/>
  </r>
  <r>
    <n v="1285"/>
    <s v="US-2012-149692"/>
    <x v="1"/>
    <x v="401"/>
    <d v="2012-12-12T00:00:00"/>
    <s v="Standard Class"/>
    <s v="KW-16435"/>
    <s v="Katrina Willman"/>
    <x v="0"/>
    <s v="United States"/>
    <s v="Austin"/>
    <x v="5"/>
    <n v="78745"/>
    <x v="2"/>
    <s v="OFF-BI-10002813"/>
    <x v="1"/>
    <x v="8"/>
    <s v="Avery Reinforcements for Hole-Punch Pages"/>
    <x v="1153"/>
    <n v="7"/>
    <n v="0.8"/>
    <n v="-4.8510000000000009"/>
  </r>
  <r>
    <n v="1286"/>
    <s v="CA-2013-119445"/>
    <x v="0"/>
    <x v="190"/>
    <d v="2013-07-04T00:00:00"/>
    <s v="Standard Class"/>
    <s v="GM-14500"/>
    <s v="Gene McClure"/>
    <x v="0"/>
    <s v="United States"/>
    <s v="Providence"/>
    <x v="34"/>
    <n v="2908"/>
    <x v="3"/>
    <s v="OFF-ST-10000617"/>
    <x v="1"/>
    <x v="4"/>
    <s v="Woodgrain Magazine Files by Perma"/>
    <x v="81"/>
    <n v="5"/>
    <n v="0"/>
    <n v="1.0429999999999984"/>
  </r>
  <r>
    <n v="1287"/>
    <s v="CA-2012-124268"/>
    <x v="1"/>
    <x v="433"/>
    <d v="2012-07-08T00:00:00"/>
    <s v="Standard Class"/>
    <s v="AD-10180"/>
    <s v="Alan Dominguez"/>
    <x v="2"/>
    <s v="United States"/>
    <s v="New York City"/>
    <x v="15"/>
    <n v="10035"/>
    <x v="3"/>
    <s v="OFF-AR-10004817"/>
    <x v="1"/>
    <x v="6"/>
    <s v="Colorific Watercolor Pencils"/>
    <x v="1154"/>
    <n v="3"/>
    <n v="0"/>
    <n v="4.4891999999999985"/>
  </r>
  <r>
    <n v="1288"/>
    <s v="CA-2013-154711"/>
    <x v="0"/>
    <x v="441"/>
    <d v="2013-11-27T00:00:00"/>
    <s v="Standard Class"/>
    <s v="TB-21355"/>
    <s v="Todd Boyes"/>
    <x v="1"/>
    <s v="United States"/>
    <s v="New York City"/>
    <x v="15"/>
    <n v="10009"/>
    <x v="3"/>
    <s v="FUR-FU-10000397"/>
    <x v="0"/>
    <x v="5"/>
    <s v="Luxo Economy Swing Arm Lamp"/>
    <x v="1155"/>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s v="CA-2013-154711"/>
    <x v="0"/>
    <x v="441"/>
    <d v="2013-11-27T00:00:00"/>
    <s v="Standard Class"/>
    <s v="TB-21355"/>
    <s v="Todd Boyes"/>
    <x v="1"/>
    <s v="United States"/>
    <s v="New York City"/>
    <x v="15"/>
    <n v="10009"/>
    <x v="3"/>
    <s v="OFF-AR-10001860"/>
    <x v="1"/>
    <x v="6"/>
    <s v="BIC Liqua Brite Liner"/>
    <x v="1156"/>
    <n v="3"/>
    <n v="0"/>
    <n v="7.4952000000000005"/>
  </r>
  <r>
    <n v="1291"/>
    <s v="CA-2013-163384"/>
    <x v="0"/>
    <x v="338"/>
    <d v="2013-11-13T00:00:00"/>
    <s v="First Class"/>
    <s v="CC-12430"/>
    <s v="Chuck Clark"/>
    <x v="2"/>
    <s v="United States"/>
    <s v="San Francisco"/>
    <x v="1"/>
    <n v="94122"/>
    <x v="1"/>
    <s v="OFF-BI-10004970"/>
    <x v="1"/>
    <x v="8"/>
    <s v="ACCOHIDE 3-Ring Binder, Blue, 1&quot;"/>
    <x v="1157"/>
    <n v="4"/>
    <n v="0.2"/>
    <n v="4.4603999999999999"/>
  </r>
  <r>
    <n v="1292"/>
    <s v="CA-2013-163384"/>
    <x v="0"/>
    <x v="338"/>
    <d v="2013-11-13T00:00:00"/>
    <s v="First Class"/>
    <s v="CC-12430"/>
    <s v="Chuck Clark"/>
    <x v="2"/>
    <s v="United States"/>
    <s v="San Francisco"/>
    <x v="1"/>
    <n v="94122"/>
    <x v="1"/>
    <s v="OFF-PA-10003172"/>
    <x v="1"/>
    <x v="10"/>
    <s v="Xerox 1996"/>
    <x v="56"/>
    <n v="5"/>
    <n v="0"/>
    <n v="15.552000000000001"/>
  </r>
  <r>
    <n v="1293"/>
    <s v="CA-2012-101707"/>
    <x v="1"/>
    <x v="375"/>
    <d v="2012-09-01T00:00:00"/>
    <s v="Standard Class"/>
    <s v="PF-19165"/>
    <s v="Philip Fox"/>
    <x v="0"/>
    <s v="United States"/>
    <s v="San Diego"/>
    <x v="1"/>
    <n v="92105"/>
    <x v="1"/>
    <s v="OFF-SU-10001218"/>
    <x v="1"/>
    <x v="14"/>
    <s v="Fiskars Softgrip Scissors"/>
    <x v="1158"/>
    <n v="3"/>
    <n v="0"/>
    <n v="9.2232000000000021"/>
  </r>
  <r>
    <n v="1294"/>
    <s v="CA-2012-101707"/>
    <x v="1"/>
    <x v="375"/>
    <d v="2012-09-01T00:00:00"/>
    <s v="Standard Class"/>
    <s v="PF-19165"/>
    <s v="Philip Fox"/>
    <x v="0"/>
    <s v="United States"/>
    <s v="San Diego"/>
    <x v="1"/>
    <n v="92105"/>
    <x v="1"/>
    <s v="OFF-PA-10002968"/>
    <x v="1"/>
    <x v="10"/>
    <s v="Xerox 1973"/>
    <x v="1159"/>
    <n v="5"/>
    <n v="0"/>
    <n v="52.531999999999996"/>
  </r>
  <r>
    <n v="1295"/>
    <s v="CA-2012-101707"/>
    <x v="1"/>
    <x v="375"/>
    <d v="2012-09-01T00:00:00"/>
    <s v="Standard Class"/>
    <s v="PF-19165"/>
    <s v="Philip Fox"/>
    <x v="0"/>
    <s v="United States"/>
    <s v="San Diego"/>
    <x v="1"/>
    <n v="92105"/>
    <x v="1"/>
    <s v="OFF-LA-10000134"/>
    <x v="1"/>
    <x v="2"/>
    <s v="Avery 511"/>
    <x v="1160"/>
    <n v="1"/>
    <n v="0"/>
    <n v="1.4783999999999999"/>
  </r>
  <r>
    <n v="1296"/>
    <s v="CA-2012-138898"/>
    <x v="1"/>
    <x v="442"/>
    <d v="2012-05-29T00:00:00"/>
    <s v="Standard Class"/>
    <s v="JH-16180"/>
    <s v="Justin Hirsh"/>
    <x v="0"/>
    <s v="United States"/>
    <s v="Pueblo"/>
    <x v="22"/>
    <n v="81001"/>
    <x v="1"/>
    <s v="OFF-AP-10004487"/>
    <x v="1"/>
    <x v="9"/>
    <s v="Kensington 4 Outlet MasterPiece Compact Power Control Center"/>
    <x v="1161"/>
    <n v="13"/>
    <n v="0.2"/>
    <n v="84.572799999999944"/>
  </r>
  <r>
    <n v="1297"/>
    <s v="CA-2014-115427"/>
    <x v="3"/>
    <x v="247"/>
    <d v="2015-01-04T00:00:00"/>
    <s v="Standard Class"/>
    <s v="EB-13975"/>
    <s v="Erica Bern"/>
    <x v="1"/>
    <s v="United States"/>
    <s v="Fairfield"/>
    <x v="1"/>
    <n v="94533"/>
    <x v="1"/>
    <s v="OFF-BI-10002103"/>
    <x v="1"/>
    <x v="8"/>
    <s v="Cardinal Slant-D Ring Binder, Heavy Gauge Vinyl"/>
    <x v="1162"/>
    <n v="2"/>
    <n v="0.2"/>
    <n v="4.5187999999999997"/>
  </r>
  <r>
    <n v="1298"/>
    <s v="CA-2014-115427"/>
    <x v="3"/>
    <x v="247"/>
    <d v="2015-01-04T00:00:00"/>
    <s v="Standard Class"/>
    <s v="EB-13975"/>
    <s v="Erica Bern"/>
    <x v="1"/>
    <s v="United States"/>
    <s v="Fairfield"/>
    <x v="1"/>
    <n v="94533"/>
    <x v="1"/>
    <s v="OFF-BI-10004632"/>
    <x v="1"/>
    <x v="8"/>
    <s v="GBC Binding covers"/>
    <x v="1163"/>
    <n v="2"/>
    <n v="0.2"/>
    <n v="6.4749999999999979"/>
  </r>
  <r>
    <n v="1299"/>
    <s v="CA-2013-134425"/>
    <x v="0"/>
    <x v="16"/>
    <d v="2013-12-13T00:00:00"/>
    <s v="Second Class"/>
    <s v="QJ-19255"/>
    <s v="Quincy Jones"/>
    <x v="1"/>
    <s v="United States"/>
    <s v="Saint Paul"/>
    <x v="11"/>
    <n v="55106"/>
    <x v="2"/>
    <s v="TEC-PH-10003555"/>
    <x v="2"/>
    <x v="7"/>
    <s v="Motorola HK250 Universal Bluetooth Headset"/>
    <x v="1164"/>
    <n v="5"/>
    <n v="0"/>
    <n v="2.2990000000000066"/>
  </r>
  <r>
    <n v="1300"/>
    <s v="CA-2012-121391"/>
    <x v="1"/>
    <x v="242"/>
    <d v="2012-10-07T00:00:00"/>
    <s v="First Class"/>
    <s v="AA-10315"/>
    <s v="Alex Avila"/>
    <x v="0"/>
    <s v="United States"/>
    <s v="San Francisco"/>
    <x v="1"/>
    <n v="94109"/>
    <x v="1"/>
    <s v="OFF-ST-10001590"/>
    <x v="1"/>
    <x v="4"/>
    <s v="Tenex Personal Project File with Scoop Front Design, Black"/>
    <x v="1165"/>
    <n v="2"/>
    <n v="0"/>
    <n v="7.0095999999999989"/>
  </r>
  <r>
    <n v="1301"/>
    <s v="CA-2013-137043"/>
    <x v="0"/>
    <x v="443"/>
    <d v="2013-12-26T00:00:00"/>
    <s v="Second Class"/>
    <s v="LC-17140"/>
    <s v="Logan Currie"/>
    <x v="0"/>
    <s v="United States"/>
    <s v="Springfield"/>
    <x v="17"/>
    <n v="22153"/>
    <x v="0"/>
    <s v="FUR-FU-10003664"/>
    <x v="0"/>
    <x v="5"/>
    <s v="Electrix Architect's Clamp-On Swing Arm Lamp, Black"/>
    <x v="1166"/>
    <n v="6"/>
    <n v="0"/>
    <n v="166.10039999999995"/>
  </r>
  <r>
    <n v="1302"/>
    <s v="CA-2013-137043"/>
    <x v="0"/>
    <x v="443"/>
    <d v="2013-12-26T00:00:00"/>
    <s v="Second Class"/>
    <s v="LC-17140"/>
    <s v="Logan Currie"/>
    <x v="0"/>
    <s v="United States"/>
    <s v="Springfield"/>
    <x v="17"/>
    <n v="22153"/>
    <x v="0"/>
    <s v="FUR-FU-10003664"/>
    <x v="0"/>
    <x v="5"/>
    <s v="Electrix Architect's Clamp-On Swing Arm Lamp, Black"/>
    <x v="1167"/>
    <n v="3"/>
    <n v="0"/>
    <n v="83.050199999999975"/>
  </r>
  <r>
    <n v="1303"/>
    <s v="CA-2012-115847"/>
    <x v="1"/>
    <x v="444"/>
    <d v="2012-09-24T00:00:00"/>
    <s v="Second Class"/>
    <s v="TC-21535"/>
    <s v="Tracy Collins"/>
    <x v="2"/>
    <s v="United States"/>
    <s v="Arlington"/>
    <x v="17"/>
    <n v="22204"/>
    <x v="0"/>
    <s v="FUR-BO-10003433"/>
    <x v="0"/>
    <x v="0"/>
    <s v="Sauder Cornerstone Collection Library"/>
    <x v="1168"/>
    <n v="2"/>
    <n v="0"/>
    <n v="4.3371999999999957"/>
  </r>
  <r>
    <n v="1304"/>
    <s v="US-2014-126179"/>
    <x v="3"/>
    <x v="445"/>
    <d v="2014-07-08T00:00:00"/>
    <s v="Standard Class"/>
    <s v="CS-12460"/>
    <s v="Chuck Sachs"/>
    <x v="0"/>
    <s v="United States"/>
    <s v="Columbus"/>
    <x v="32"/>
    <n v="31907"/>
    <x v="0"/>
    <s v="FUR-FU-10002554"/>
    <x v="0"/>
    <x v="5"/>
    <s v="Westinghouse Floor Lamp with Metal Mesh Shade, Black"/>
    <x v="1169"/>
    <n v="1"/>
    <n v="0"/>
    <n v="5.5176999999999978"/>
  </r>
  <r>
    <n v="1305"/>
    <s v="US-2014-126179"/>
    <x v="3"/>
    <x v="445"/>
    <d v="2014-07-08T00:00:00"/>
    <s v="Standard Class"/>
    <s v="CS-12460"/>
    <s v="Chuck Sachs"/>
    <x v="0"/>
    <s v="United States"/>
    <s v="Columbus"/>
    <x v="32"/>
    <n v="31907"/>
    <x v="0"/>
    <s v="TEC-PH-10001557"/>
    <x v="2"/>
    <x v="7"/>
    <s v="Pyle PMP37LED"/>
    <x v="1170"/>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x v="1171"/>
    <n v="7"/>
    <n v="0.2"/>
    <n v="52.492999999999967"/>
  </r>
  <r>
    <n v="1307"/>
    <s v="CA-2013-141397"/>
    <x v="0"/>
    <x v="23"/>
    <d v="2013-06-22T00:00:00"/>
    <s v="First Class"/>
    <s v="RC-19825"/>
    <s v="Roy Collins"/>
    <x v="0"/>
    <s v="United States"/>
    <s v="Pasadena"/>
    <x v="1"/>
    <n v="91104"/>
    <x v="1"/>
    <s v="OFF-PA-10002986"/>
    <x v="1"/>
    <x v="10"/>
    <s v="Xerox 1898"/>
    <x v="1172"/>
    <n v="7"/>
    <n v="0"/>
    <n v="22.444800000000001"/>
  </r>
  <r>
    <n v="1308"/>
    <s v="CA-2013-141397"/>
    <x v="0"/>
    <x v="23"/>
    <d v="2013-06-22T00:00:00"/>
    <s v="First Class"/>
    <s v="RC-19825"/>
    <s v="Roy Collins"/>
    <x v="0"/>
    <s v="United States"/>
    <s v="Pasadena"/>
    <x v="1"/>
    <n v="91104"/>
    <x v="1"/>
    <s v="OFF-BI-10000320"/>
    <x v="1"/>
    <x v="8"/>
    <s v="GBC Plastic Binding Combs"/>
    <x v="1173"/>
    <n v="3"/>
    <n v="0.2"/>
    <n v="6.4206000000000012"/>
  </r>
  <r>
    <n v="1309"/>
    <s v="CA-2013-141397"/>
    <x v="0"/>
    <x v="23"/>
    <d v="2013-06-22T00:00:00"/>
    <s v="First Class"/>
    <s v="RC-19825"/>
    <s v="Roy Collins"/>
    <x v="0"/>
    <s v="United States"/>
    <s v="Pasadena"/>
    <x v="1"/>
    <n v="91104"/>
    <x v="1"/>
    <s v="OFF-AP-10003971"/>
    <x v="1"/>
    <x v="9"/>
    <s v="Belkin 6 Outlet Metallic Surge Strip"/>
    <x v="1174"/>
    <n v="2"/>
    <n v="0"/>
    <n v="5.6628000000000007"/>
  </r>
  <r>
    <n v="1310"/>
    <s v="CA-2013-141397"/>
    <x v="0"/>
    <x v="23"/>
    <d v="2013-06-22T00:00:00"/>
    <s v="First Class"/>
    <s v="RC-19825"/>
    <s v="Roy Collins"/>
    <x v="0"/>
    <s v="United States"/>
    <s v="Pasadena"/>
    <x v="1"/>
    <n v="91104"/>
    <x v="1"/>
    <s v="OFF-ST-10001469"/>
    <x v="1"/>
    <x v="4"/>
    <s v="Fellowes Bankers Box Recycled Super Stor/Drawer"/>
    <x v="427"/>
    <n v="3"/>
    <n v="0"/>
    <n v="9.716399999999993"/>
  </r>
  <r>
    <n v="1311"/>
    <s v="CA-2013-141397"/>
    <x v="0"/>
    <x v="23"/>
    <d v="2013-06-22T00:00:00"/>
    <s v="First Class"/>
    <s v="RC-19825"/>
    <s v="Roy Collins"/>
    <x v="0"/>
    <s v="United States"/>
    <s v="Pasadena"/>
    <x v="1"/>
    <n v="91104"/>
    <x v="1"/>
    <s v="FUR-CH-10003846"/>
    <x v="0"/>
    <x v="1"/>
    <s v="Hon Valutask Swivel Chairs"/>
    <x v="224"/>
    <n v="2"/>
    <n v="0.2"/>
    <n v="-8.0783999999999949"/>
  </r>
  <r>
    <n v="1312"/>
    <s v="CA-2013-141082"/>
    <x v="0"/>
    <x v="10"/>
    <d v="2013-12-14T00:00:00"/>
    <s v="Standard Class"/>
    <s v="FM-14380"/>
    <s v="Fred McMath"/>
    <x v="0"/>
    <s v="United States"/>
    <s v="Lawrence"/>
    <x v="31"/>
    <n v="1841"/>
    <x v="3"/>
    <s v="OFF-LA-10001404"/>
    <x v="1"/>
    <x v="2"/>
    <s v="Avery 517"/>
    <x v="1175"/>
    <n v="1"/>
    <n v="0"/>
    <n v="1.7343"/>
  </r>
  <r>
    <n v="1313"/>
    <s v="CA-2013-141082"/>
    <x v="0"/>
    <x v="10"/>
    <d v="2013-12-14T00:00:00"/>
    <s v="Standard Class"/>
    <s v="FM-14380"/>
    <s v="Fred McMath"/>
    <x v="0"/>
    <s v="United States"/>
    <s v="Lawrence"/>
    <x v="31"/>
    <n v="1841"/>
    <x v="3"/>
    <s v="OFF-LA-10001474"/>
    <x v="1"/>
    <x v="2"/>
    <s v="Avery 477"/>
    <x v="1176"/>
    <n v="4"/>
    <n v="0"/>
    <n v="56.175200000000004"/>
  </r>
  <r>
    <n v="1314"/>
    <s v="US-2013-134488"/>
    <x v="0"/>
    <x v="446"/>
    <d v="2013-10-02T00:00:00"/>
    <s v="Standard Class"/>
    <s v="PK-19075"/>
    <s v="Pete Kriz"/>
    <x v="0"/>
    <s v="United States"/>
    <s v="Columbus"/>
    <x v="24"/>
    <n v="43229"/>
    <x v="3"/>
    <s v="FUR-CH-10003199"/>
    <x v="0"/>
    <x v="1"/>
    <s v="Office Star - Contemporary Task Swivel Chair"/>
    <x v="1177"/>
    <n v="2"/>
    <n v="0.3"/>
    <n v="-13.317599999999999"/>
  </r>
  <r>
    <n v="1315"/>
    <s v="CA-2013-145919"/>
    <x v="0"/>
    <x v="122"/>
    <d v="2013-12-24T00:00:00"/>
    <s v="Standard Class"/>
    <s v="HG-14965"/>
    <s v="Henry Goldwyn"/>
    <x v="1"/>
    <s v="United States"/>
    <s v="Los Angeles"/>
    <x v="1"/>
    <n v="90032"/>
    <x v="1"/>
    <s v="OFF-PA-10003072"/>
    <x v="1"/>
    <x v="10"/>
    <s v="Eureka Recycled Copy Paper 8 1/2&quot; x 11&quot;, Ream"/>
    <x v="789"/>
    <n v="6"/>
    <n v="0"/>
    <n v="18.662400000000002"/>
  </r>
  <r>
    <n v="1316"/>
    <s v="CA-2013-145919"/>
    <x v="0"/>
    <x v="122"/>
    <d v="2013-12-24T00:00:00"/>
    <s v="Standard Class"/>
    <s v="HG-14965"/>
    <s v="Henry Goldwyn"/>
    <x v="1"/>
    <s v="United States"/>
    <s v="Los Angeles"/>
    <x v="1"/>
    <n v="90032"/>
    <x v="1"/>
    <s v="FUR-FU-10004960"/>
    <x v="0"/>
    <x v="5"/>
    <s v="Seth Thomas 12&quot; Clock w/ Goldtone Case"/>
    <x v="1178"/>
    <n v="8"/>
    <n v="0"/>
    <n v="62.505600000000001"/>
  </r>
  <r>
    <n v="1317"/>
    <s v="CA-2013-145919"/>
    <x v="0"/>
    <x v="122"/>
    <d v="2013-12-24T00:00:00"/>
    <s v="Standard Class"/>
    <s v="HG-14965"/>
    <s v="Henry Goldwyn"/>
    <x v="1"/>
    <s v="United States"/>
    <s v="Los Angeles"/>
    <x v="1"/>
    <n v="90032"/>
    <x v="1"/>
    <s v="OFF-SU-10003505"/>
    <x v="1"/>
    <x v="14"/>
    <s v="Premier Electric Letter Opener"/>
    <x v="1179"/>
    <n v="5"/>
    <n v="0"/>
    <n v="28.964999999999961"/>
  </r>
  <r>
    <n v="1318"/>
    <s v="CA-2014-157651"/>
    <x v="3"/>
    <x v="389"/>
    <d v="2014-12-15T00:00:00"/>
    <s v="Standard Class"/>
    <s v="HA-14920"/>
    <s v="Helen Andreada"/>
    <x v="0"/>
    <s v="United States"/>
    <s v="Philadelphia"/>
    <x v="9"/>
    <n v="19120"/>
    <x v="3"/>
    <s v="TEC-AC-10003116"/>
    <x v="2"/>
    <x v="11"/>
    <s v="Memorex Froggy Flash Drive 8 GB"/>
    <x v="1180"/>
    <n v="1"/>
    <n v="0.2"/>
    <n v="3.3724999999999992"/>
  </r>
  <r>
    <n v="1319"/>
    <s v="CA-2011-160773"/>
    <x v="2"/>
    <x v="268"/>
    <d v="2011-07-05T00:00:00"/>
    <s v="Standard Class"/>
    <s v="LW-16825"/>
    <s v="Laurel Workman"/>
    <x v="1"/>
    <s v="United States"/>
    <s v="Deltona"/>
    <x v="2"/>
    <n v="32725"/>
    <x v="0"/>
    <s v="TEC-PH-10004586"/>
    <x v="2"/>
    <x v="7"/>
    <s v="Wilson SignalBoost 841262 DB PRO Amplifier Kit"/>
    <x v="1181"/>
    <n v="2"/>
    <n v="0.2"/>
    <n v="71.989999999999981"/>
  </r>
  <r>
    <n v="1320"/>
    <s v="CA-2011-160773"/>
    <x v="2"/>
    <x v="268"/>
    <d v="2011-07-05T00:00:00"/>
    <s v="Standard Class"/>
    <s v="LW-16825"/>
    <s v="Laurel Workman"/>
    <x v="1"/>
    <s v="United States"/>
    <s v="Deltona"/>
    <x v="2"/>
    <n v="32725"/>
    <x v="0"/>
    <s v="OFF-BI-10000546"/>
    <x v="1"/>
    <x v="8"/>
    <s v="Avery Durable Binders"/>
    <x v="1182"/>
    <n v="6"/>
    <n v="0.7"/>
    <n v="-3.6288"/>
  </r>
  <r>
    <n v="1321"/>
    <s v="CA-2014-167703"/>
    <x v="3"/>
    <x v="447"/>
    <d v="2014-02-09T00:00:00"/>
    <s v="Standard Class"/>
    <s v="MC-17575"/>
    <s v="Matt Collins"/>
    <x v="0"/>
    <s v="United States"/>
    <s v="Cincinnati"/>
    <x v="24"/>
    <n v="45231"/>
    <x v="3"/>
    <s v="OFF-BI-10002071"/>
    <x v="1"/>
    <x v="8"/>
    <s v="Fellowes Black Plastic Comb Bindings"/>
    <x v="1183"/>
    <n v="3"/>
    <n v="0.7"/>
    <n v="-4.1831999999999976"/>
  </r>
  <r>
    <n v="1322"/>
    <s v="CA-2014-167703"/>
    <x v="3"/>
    <x v="447"/>
    <d v="2014-02-09T00:00:00"/>
    <s v="Standard Class"/>
    <s v="MC-17575"/>
    <s v="Matt Collins"/>
    <x v="0"/>
    <s v="United States"/>
    <s v="Cincinnati"/>
    <x v="24"/>
    <n v="45231"/>
    <x v="3"/>
    <s v="OFF-ST-10001490"/>
    <x v="1"/>
    <x v="4"/>
    <s v="Hot File 7-Pocket, Floor Stand"/>
    <x v="1184"/>
    <n v="2"/>
    <n v="0.2"/>
    <n v="35.69399999999996"/>
  </r>
  <r>
    <n v="1323"/>
    <s v="CA-2014-121804"/>
    <x v="3"/>
    <x v="448"/>
    <d v="2014-03-09T00:00:00"/>
    <s v="Standard Class"/>
    <s v="LP-17095"/>
    <s v="Liz Preis"/>
    <x v="0"/>
    <s v="United States"/>
    <s v="Murray"/>
    <x v="0"/>
    <n v="42071"/>
    <x v="0"/>
    <s v="OFF-AP-10004859"/>
    <x v="1"/>
    <x v="9"/>
    <s v="Acco 6 Outlet Guardian Premium Surge Suppressor"/>
    <x v="1185"/>
    <n v="5"/>
    <n v="0"/>
    <n v="19.656000000000002"/>
  </r>
  <r>
    <n v="1324"/>
    <s v="CA-2014-162635"/>
    <x v="3"/>
    <x v="449"/>
    <d v="2014-10-11T00:00:00"/>
    <s v="First Class"/>
    <s v="EB-14170"/>
    <s v="Evan Bailliet"/>
    <x v="0"/>
    <s v="United States"/>
    <s v="Wilmington"/>
    <x v="3"/>
    <n v="28403"/>
    <x v="0"/>
    <s v="OFF-PA-10002659"/>
    <x v="1"/>
    <x v="10"/>
    <s v="Avoid Verbal Orders Carbonless Minifold Book"/>
    <x v="1186"/>
    <n v="4"/>
    <n v="0.2"/>
    <n v="3.5151999999999988"/>
  </r>
  <r>
    <n v="1325"/>
    <s v="CA-2011-107153"/>
    <x v="2"/>
    <x v="450"/>
    <d v="2011-10-03T00:00:00"/>
    <s v="Standard Class"/>
    <s v="GZ-14545"/>
    <s v="George Zrebassa"/>
    <x v="1"/>
    <s v="United States"/>
    <s v="Lawrence"/>
    <x v="31"/>
    <n v="1841"/>
    <x v="3"/>
    <s v="OFF-ST-10001321"/>
    <x v="1"/>
    <x v="4"/>
    <s v="Decoflex Hanging Personal Folder File, Blue"/>
    <x v="193"/>
    <n v="3"/>
    <n v="0"/>
    <n v="12.490200000000003"/>
  </r>
  <r>
    <n v="1326"/>
    <s v="US-2011-117058"/>
    <x v="2"/>
    <x v="279"/>
    <d v="2011-05-30T00:00:00"/>
    <s v="First Class"/>
    <s v="LE-16810"/>
    <s v="Laurel Elliston"/>
    <x v="0"/>
    <s v="United States"/>
    <s v="Chicago"/>
    <x v="10"/>
    <n v="60653"/>
    <x v="2"/>
    <s v="OFF-BI-10004139"/>
    <x v="1"/>
    <x v="8"/>
    <s v="Fellowes Presentation Covers for Comb Binding Machines"/>
    <x v="118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s v="CA-2013-128258"/>
    <x v="0"/>
    <x v="452"/>
    <d v="2013-04-02T00:00:00"/>
    <s v="First Class"/>
    <s v="CP-12085"/>
    <s v="Cathy Prescott"/>
    <x v="1"/>
    <s v="United States"/>
    <s v="Norwich"/>
    <x v="29"/>
    <n v="6360"/>
    <x v="3"/>
    <s v="OFF-PA-10004156"/>
    <x v="1"/>
    <x v="10"/>
    <s v="Xerox 188"/>
    <x v="1189"/>
    <n v="1"/>
    <n v="0"/>
    <n v="5.5565999999999995"/>
  </r>
  <r>
    <n v="1329"/>
    <s v="CA-2014-106033"/>
    <x v="3"/>
    <x v="453"/>
    <d v="2014-10-19T00:00:00"/>
    <s v="Second Class"/>
    <s v="FG-14260"/>
    <s v="Frank Gastineau"/>
    <x v="2"/>
    <s v="United States"/>
    <s v="San Francisco"/>
    <x v="1"/>
    <n v="94110"/>
    <x v="1"/>
    <s v="OFF-AR-10002818"/>
    <x v="1"/>
    <x v="6"/>
    <s v="Panasonic KP-310 Heavy-Duty Electric Pencil Sharpener"/>
    <x v="1190"/>
    <n v="4"/>
    <n v="0"/>
    <n v="26.375999999999998"/>
  </r>
  <r>
    <n v="1330"/>
    <s v="CA-2013-142762"/>
    <x v="0"/>
    <x v="454"/>
    <d v="2013-05-28T00:00:00"/>
    <s v="Standard Class"/>
    <s v="LD-17005"/>
    <s v="Lisa DeCherney"/>
    <x v="0"/>
    <s v="United States"/>
    <s v="San Francisco"/>
    <x v="1"/>
    <n v="94109"/>
    <x v="1"/>
    <s v="FUR-FU-10003691"/>
    <x v="0"/>
    <x v="5"/>
    <s v="Eldon Image Series Desk Accessories, Ebony"/>
    <x v="1191"/>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s v="CA-2014-127705"/>
    <x v="3"/>
    <x v="455"/>
    <d v="2014-06-07T00:00:00"/>
    <s v="Standard Class"/>
    <s v="AB-10255"/>
    <s v="Alejandro Ballentine"/>
    <x v="2"/>
    <s v="United States"/>
    <s v="Lorain"/>
    <x v="24"/>
    <n v="44052"/>
    <x v="3"/>
    <s v="OFF-ST-10004507"/>
    <x v="1"/>
    <x v="4"/>
    <s v="Advantus Rolling Storage Box"/>
    <x v="1193"/>
    <n v="2"/>
    <n v="0.2"/>
    <n v="2.4009999999999998"/>
  </r>
  <r>
    <n v="1333"/>
    <s v="CA-2011-122567"/>
    <x v="2"/>
    <x v="456"/>
    <d v="2011-02-22T00:00:00"/>
    <s v="Standard Class"/>
    <s v="MN-17935"/>
    <s v="Michael Nguyen"/>
    <x v="0"/>
    <s v="United States"/>
    <s v="Dallas"/>
    <x v="5"/>
    <n v="75220"/>
    <x v="2"/>
    <s v="OFF-BI-10002012"/>
    <x v="1"/>
    <x v="8"/>
    <s v="Wilson Jones Easy Flow II Sheet Lifters"/>
    <x v="1194"/>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s v="CA-2011-121664"/>
    <x v="2"/>
    <x v="457"/>
    <d v="2011-05-10T00:00:00"/>
    <s v="Standard Class"/>
    <s v="HP-14815"/>
    <s v="Harold Pawlan"/>
    <x v="2"/>
    <s v="United States"/>
    <s v="Los Angeles"/>
    <x v="1"/>
    <n v="90049"/>
    <x v="1"/>
    <s v="OFF-BI-10003684"/>
    <x v="1"/>
    <x v="8"/>
    <s v="Wilson Jones Legal Size Ring Binders"/>
    <x v="1196"/>
    <n v="8"/>
    <n v="0.2"/>
    <n v="52.775999999999996"/>
  </r>
  <r>
    <n v="1336"/>
    <s v="CA-2013-122133"/>
    <x v="0"/>
    <x v="458"/>
    <d v="2013-05-24T00:00:00"/>
    <s v="Standard Class"/>
    <s v="JR-15670"/>
    <s v="Jim Radford"/>
    <x v="0"/>
    <s v="United States"/>
    <s v="Middletown"/>
    <x v="29"/>
    <n v="6457"/>
    <x v="3"/>
    <s v="OFF-ST-10002574"/>
    <x v="1"/>
    <x v="4"/>
    <s v="SAFCO Commercial Wire Shelving, Black"/>
    <x v="1197"/>
    <n v="4"/>
    <n v="0"/>
    <n v="0"/>
  </r>
  <r>
    <n v="1337"/>
    <s v="US-2014-123281"/>
    <x v="3"/>
    <x v="459"/>
    <d v="2014-04-08T00:00:00"/>
    <s v="Standard Class"/>
    <s v="JF-15190"/>
    <s v="Jamie Frazer"/>
    <x v="0"/>
    <s v="United States"/>
    <s v="Los Angeles"/>
    <x v="1"/>
    <n v="90008"/>
    <x v="1"/>
    <s v="FUR-FU-10003724"/>
    <x v="0"/>
    <x v="5"/>
    <s v="Westinghouse Clip-On Gooseneck Lamps"/>
    <x v="1198"/>
    <n v="3"/>
    <n v="0"/>
    <n v="6.5285999999999991"/>
  </r>
  <r>
    <n v="1338"/>
    <s v="CA-2014-100524"/>
    <x v="3"/>
    <x v="185"/>
    <d v="2014-04-03T00:00:00"/>
    <s v="Second Class"/>
    <s v="CM-12115"/>
    <s v="Chad McGuire"/>
    <x v="0"/>
    <s v="United States"/>
    <s v="New York City"/>
    <x v="15"/>
    <n v="10011"/>
    <x v="3"/>
    <s v="FUR-FU-10004018"/>
    <x v="0"/>
    <x v="5"/>
    <s v="Tensor Computer Mounted Lamp"/>
    <x v="1199"/>
    <n v="2"/>
    <n v="0"/>
    <n v="8.0406000000000013"/>
  </r>
  <r>
    <n v="1339"/>
    <s v="CA-2014-100524"/>
    <x v="3"/>
    <x v="185"/>
    <d v="2014-04-03T00:00:00"/>
    <s v="Second Class"/>
    <s v="CM-12115"/>
    <s v="Chad McGuire"/>
    <x v="0"/>
    <s v="United States"/>
    <s v="New York City"/>
    <x v="15"/>
    <n v="10011"/>
    <x v="3"/>
    <s v="TEC-PH-10002549"/>
    <x v="2"/>
    <x v="7"/>
    <s v="Polycom SoundPoint IP 450 VoIP phone"/>
    <x v="1200"/>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s v="CA-2014-113481"/>
    <x v="3"/>
    <x v="460"/>
    <d v="2014-01-05T00:00:00"/>
    <s v="First Class"/>
    <s v="AS-10045"/>
    <s v="Aaron Smayling"/>
    <x v="1"/>
    <s v="United States"/>
    <s v="Jacksonville"/>
    <x v="3"/>
    <n v="28540"/>
    <x v="0"/>
    <s v="TEC-MA-10002178"/>
    <x v="2"/>
    <x v="15"/>
    <s v="Cisco CP-7937G Unified IP Conference Station Phone"/>
    <x v="1202"/>
    <n v="2"/>
    <n v="0.5"/>
    <n v="-27.827999999999975"/>
  </r>
  <r>
    <n v="1342"/>
    <s v="CA-2014-113481"/>
    <x v="3"/>
    <x v="460"/>
    <d v="2014-01-05T00:00:00"/>
    <s v="First Class"/>
    <s v="AS-10045"/>
    <s v="Aaron Smayling"/>
    <x v="1"/>
    <s v="United States"/>
    <s v="Jacksonville"/>
    <x v="3"/>
    <n v="28540"/>
    <x v="0"/>
    <s v="OFF-BI-10003694"/>
    <x v="1"/>
    <x v="8"/>
    <s v="Avery 3 1/2&quot; Diskette Storage Pages, 10/Pack"/>
    <x v="1203"/>
    <n v="5"/>
    <n v="0.7"/>
    <n v="-12.527999999999995"/>
  </r>
  <r>
    <n v="1343"/>
    <s v="CA-2014-113481"/>
    <x v="3"/>
    <x v="460"/>
    <d v="2014-01-05T00:00:00"/>
    <s v="First Class"/>
    <s v="AS-10045"/>
    <s v="Aaron Smayling"/>
    <x v="1"/>
    <s v="United States"/>
    <s v="Jacksonville"/>
    <x v="3"/>
    <n v="28540"/>
    <x v="0"/>
    <s v="OFF-BI-10000474"/>
    <x v="1"/>
    <x v="8"/>
    <s v="Avery Recycled Flexi-View Covers for Binding Systems"/>
    <x v="1204"/>
    <n v="6"/>
    <n v="0.7"/>
    <n v="-21.159599999999998"/>
  </r>
  <r>
    <n v="1344"/>
    <s v="CA-2012-131758"/>
    <x v="1"/>
    <x v="71"/>
    <d v="2012-06-01T00:00:00"/>
    <s v="Standard Class"/>
    <s v="KB-16315"/>
    <s v="Karl Braun"/>
    <x v="0"/>
    <s v="United States"/>
    <s v="Freeport"/>
    <x v="15"/>
    <n v="11520"/>
    <x v="3"/>
    <s v="OFF-AR-10000411"/>
    <x v="1"/>
    <x v="6"/>
    <s v="Boston 16701 Slimline Battery Pencil Sharpener"/>
    <x v="1205"/>
    <n v="3"/>
    <n v="0"/>
    <n v="14.345999999999995"/>
  </r>
  <r>
    <n v="1345"/>
    <s v="CA-2012-131758"/>
    <x v="1"/>
    <x v="71"/>
    <d v="2012-06-01T00:00:00"/>
    <s v="Standard Class"/>
    <s v="KB-16315"/>
    <s v="Karl Braun"/>
    <x v="0"/>
    <s v="United States"/>
    <s v="Freeport"/>
    <x v="15"/>
    <n v="11520"/>
    <x v="3"/>
    <s v="OFF-LA-10000262"/>
    <x v="1"/>
    <x v="2"/>
    <s v="Avery 494"/>
    <x v="1206"/>
    <n v="5"/>
    <n v="0"/>
    <n v="6.0029999999999992"/>
  </r>
  <r>
    <n v="1346"/>
    <s v="CA-2011-118339"/>
    <x v="2"/>
    <x v="461"/>
    <d v="2011-03-24T00:00:00"/>
    <s v="Standard Class"/>
    <s v="BN-11515"/>
    <s v="Bradley Nguyen"/>
    <x v="0"/>
    <s v="United States"/>
    <s v="Lakeville"/>
    <x v="11"/>
    <n v="55044"/>
    <x v="2"/>
    <s v="OFF-AP-10001154"/>
    <x v="1"/>
    <x v="9"/>
    <s v="Bionaire Personal Warm Mist Humidifier/Vaporizer"/>
    <x v="1207"/>
    <n v="2"/>
    <n v="0"/>
    <n v="36.574200000000005"/>
  </r>
  <r>
    <n v="1347"/>
    <s v="CA-2011-118339"/>
    <x v="2"/>
    <x v="461"/>
    <d v="2011-03-24T00:00:00"/>
    <s v="Standard Class"/>
    <s v="BN-11515"/>
    <s v="Bradley Nguyen"/>
    <x v="0"/>
    <s v="United States"/>
    <s v="Lakeville"/>
    <x v="11"/>
    <n v="55044"/>
    <x v="2"/>
    <s v="OFF-PA-10000466"/>
    <x v="1"/>
    <x v="10"/>
    <s v="Memo Book, 100 Message Capacity, 5 3/8” x 11”"/>
    <x v="1208"/>
    <n v="7"/>
    <n v="0"/>
    <n v="23.59"/>
  </r>
  <r>
    <n v="1348"/>
    <s v="CA-2011-118339"/>
    <x v="2"/>
    <x v="461"/>
    <d v="2011-03-24T00:00:00"/>
    <s v="Standard Class"/>
    <s v="BN-11515"/>
    <s v="Bradley Nguyen"/>
    <x v="0"/>
    <s v="United States"/>
    <s v="Lakeville"/>
    <x v="11"/>
    <n v="55044"/>
    <x v="2"/>
    <s v="OFF-AR-10003829"/>
    <x v="1"/>
    <x v="6"/>
    <s v="Newell 35"/>
    <x v="1209"/>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x v="1210"/>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x v="1211"/>
    <n v="6"/>
    <n v="0"/>
    <n v="17.2224"/>
  </r>
  <r>
    <n v="1351"/>
    <s v="CA-2011-153976"/>
    <x v="2"/>
    <x v="462"/>
    <d v="2011-10-08T00:00:00"/>
    <s v="Second Class"/>
    <s v="BP-11290"/>
    <s v="Beth Paige"/>
    <x v="0"/>
    <s v="United States"/>
    <s v="Evanston"/>
    <x v="10"/>
    <n v="60201"/>
    <x v="2"/>
    <s v="FUR-CH-10002880"/>
    <x v="0"/>
    <x v="1"/>
    <s v="Global High-Back Leather Tilter, Burgundy"/>
    <x v="1212"/>
    <n v="3"/>
    <n v="0.3"/>
    <n v="-70.104300000000023"/>
  </r>
  <r>
    <n v="1352"/>
    <s v="CA-2013-162901"/>
    <x v="0"/>
    <x v="463"/>
    <d v="2013-04-01T00:00:00"/>
    <s v="First Class"/>
    <s v="AS-10045"/>
    <s v="Aaron Smayling"/>
    <x v="1"/>
    <s v="United States"/>
    <s v="Arlington"/>
    <x v="17"/>
    <n v="22204"/>
    <x v="0"/>
    <s v="OFF-ST-10000649"/>
    <x v="1"/>
    <x v="4"/>
    <s v="Hanging Personal Folder File"/>
    <x v="1213"/>
    <n v="2"/>
    <n v="0"/>
    <n v="7.8500000000000014"/>
  </r>
  <r>
    <n v="1353"/>
    <s v="CA-2014-162978"/>
    <x v="3"/>
    <x v="464"/>
    <d v="2014-05-10T00:00:00"/>
    <s v="Standard Class"/>
    <s v="LW-16990"/>
    <s v="Lindsay Williams"/>
    <x v="1"/>
    <s v="United States"/>
    <s v="San Francisco"/>
    <x v="1"/>
    <n v="94109"/>
    <x v="1"/>
    <s v="TEC-PH-10003092"/>
    <x v="2"/>
    <x v="7"/>
    <s v="Motorola L804"/>
    <x v="1214"/>
    <n v="5"/>
    <n v="0.2"/>
    <n v="20.695499999999988"/>
  </r>
  <r>
    <n v="1354"/>
    <s v="CA-2014-162978"/>
    <x v="3"/>
    <x v="464"/>
    <d v="2014-05-10T00:00:00"/>
    <s v="Standard Class"/>
    <s v="LW-16990"/>
    <s v="Lindsay Williams"/>
    <x v="1"/>
    <s v="United States"/>
    <s v="San Francisco"/>
    <x v="1"/>
    <n v="94109"/>
    <x v="1"/>
    <s v="OFF-PA-10002250"/>
    <x v="1"/>
    <x v="10"/>
    <s v="Things To Do Today Pad"/>
    <x v="1215"/>
    <n v="3"/>
    <n v="0"/>
    <n v="8.4527999999999999"/>
  </r>
  <r>
    <n v="1355"/>
    <s v="CA-2014-162978"/>
    <x v="3"/>
    <x v="464"/>
    <d v="2014-05-10T00:00:00"/>
    <s v="Standard Class"/>
    <s v="LW-16990"/>
    <s v="Lindsay Williams"/>
    <x v="1"/>
    <s v="United States"/>
    <s v="San Francisco"/>
    <x v="1"/>
    <n v="94109"/>
    <x v="1"/>
    <s v="FUR-TA-10003473"/>
    <x v="0"/>
    <x v="3"/>
    <s v="Bretford Rectangular Conference Table Tops"/>
    <x v="1216"/>
    <n v="1"/>
    <n v="0.2"/>
    <n v="11.283900000000017"/>
  </r>
  <r>
    <n v="1356"/>
    <s v="US-2011-160444"/>
    <x v="2"/>
    <x v="260"/>
    <d v="2011-07-05T00:00:00"/>
    <s v="Same Day"/>
    <s v="DC-12850"/>
    <s v="Dan Campbell"/>
    <x v="0"/>
    <s v="United States"/>
    <s v="Houston"/>
    <x v="5"/>
    <n v="77036"/>
    <x v="2"/>
    <s v="OFF-ST-10001522"/>
    <x v="1"/>
    <x v="4"/>
    <s v="Gould Plastics 18-Pocket Panel Bin, 34w x 5-1/4d x 20-1/2h"/>
    <x v="1217"/>
    <n v="3"/>
    <n v="0.2"/>
    <n v="-44.155200000000022"/>
  </r>
  <r>
    <n v="1357"/>
    <s v="US-2011-160444"/>
    <x v="2"/>
    <x v="260"/>
    <d v="2011-07-05T00:00:00"/>
    <s v="Same Day"/>
    <s v="DC-12850"/>
    <s v="Dan Campbell"/>
    <x v="0"/>
    <s v="United States"/>
    <s v="Houston"/>
    <x v="5"/>
    <n v="77036"/>
    <x v="2"/>
    <s v="OFF-ST-10000563"/>
    <x v="1"/>
    <x v="4"/>
    <s v="Fellowes Bankers Box Stor/Drawer Steel Plus"/>
    <x v="1218"/>
    <n v="11"/>
    <n v="0.2"/>
    <n v="-35.178000000000004"/>
  </r>
  <r>
    <n v="1358"/>
    <s v="CA-2013-145247"/>
    <x v="0"/>
    <x v="465"/>
    <d v="2013-05-08T00:00:00"/>
    <s v="First Class"/>
    <s v="ND-18370"/>
    <s v="Natalie DeCherney"/>
    <x v="0"/>
    <s v="United States"/>
    <s v="Louisville"/>
    <x v="0"/>
    <n v="40214"/>
    <x v="0"/>
    <s v="OFF-PA-10003641"/>
    <x v="1"/>
    <x v="10"/>
    <s v="Xerox 1909"/>
    <x v="1219"/>
    <n v="3"/>
    <n v="0"/>
    <n v="36.404399999999995"/>
  </r>
  <r>
    <n v="1359"/>
    <s v="CA-2014-160045"/>
    <x v="3"/>
    <x v="466"/>
    <d v="2014-04-28T00:00:00"/>
    <s v="First Class"/>
    <s v="LB-16735"/>
    <s v="Larry Blacks"/>
    <x v="0"/>
    <s v="United States"/>
    <s v="Fort Worth"/>
    <x v="5"/>
    <n v="76106"/>
    <x v="2"/>
    <s v="FUR-FU-10000010"/>
    <x v="0"/>
    <x v="5"/>
    <s v="DAX Value U-Channel Document Frames, Easel Back"/>
    <x v="1220"/>
    <n v="1"/>
    <n v="0.6"/>
    <n v="-1.4413"/>
  </r>
  <r>
    <n v="1360"/>
    <s v="US-2011-151925"/>
    <x v="2"/>
    <x v="467"/>
    <d v="2011-10-01T00:00:00"/>
    <s v="Second Class"/>
    <s v="KT-16465"/>
    <s v="Kean Takahito"/>
    <x v="0"/>
    <s v="United States"/>
    <s v="Los Angeles"/>
    <x v="1"/>
    <n v="90049"/>
    <x v="1"/>
    <s v="FUR-CH-10002961"/>
    <x v="0"/>
    <x v="1"/>
    <s v="Leather Task Chair, Black"/>
    <x v="1221"/>
    <n v="2"/>
    <n v="0.2"/>
    <n v="0"/>
  </r>
  <r>
    <n v="1361"/>
    <s v="CA-2014-125199"/>
    <x v="3"/>
    <x v="15"/>
    <d v="2014-10-26T00:00:00"/>
    <s v="Standard Class"/>
    <s v="HM-14860"/>
    <s v="Harry Marie"/>
    <x v="1"/>
    <s v="United States"/>
    <s v="Philadelphia"/>
    <x v="9"/>
    <n v="19120"/>
    <x v="3"/>
    <s v="OFF-AR-10002956"/>
    <x v="1"/>
    <x v="6"/>
    <s v="Boston 16801 Nautilus Battery Pencil Sharpener"/>
    <x v="1222"/>
    <n v="7"/>
    <n v="0.2"/>
    <n v="9.2441999999999993"/>
  </r>
  <r>
    <n v="1362"/>
    <s v="CA-2014-125199"/>
    <x v="3"/>
    <x v="15"/>
    <d v="2014-10-26T00:00:00"/>
    <s v="Standard Class"/>
    <s v="HM-14860"/>
    <s v="Harry Marie"/>
    <x v="1"/>
    <s v="United States"/>
    <s v="Philadelphia"/>
    <x v="9"/>
    <n v="19120"/>
    <x v="3"/>
    <s v="OFF-PA-10004041"/>
    <x v="1"/>
    <x v="10"/>
    <s v="It's Hot Message Books with Stickers, 2 3/4&quot; x 5&quot;"/>
    <x v="208"/>
    <n v="4"/>
    <n v="0.2"/>
    <n v="7.3999999999999995"/>
  </r>
  <r>
    <n v="1363"/>
    <s v="CA-2014-125199"/>
    <x v="3"/>
    <x v="15"/>
    <d v="2014-10-26T00:00:00"/>
    <s v="Standard Class"/>
    <s v="HM-14860"/>
    <s v="Harry Marie"/>
    <x v="1"/>
    <s v="United States"/>
    <s v="Philadelphia"/>
    <x v="9"/>
    <n v="19120"/>
    <x v="3"/>
    <s v="TEC-PH-10001336"/>
    <x v="2"/>
    <x v="7"/>
    <s v="Digium D40 VoIP phone"/>
    <x v="1223"/>
    <n v="4"/>
    <n v="0.4"/>
    <n v="-56.755600000000015"/>
  </r>
  <r>
    <n v="1364"/>
    <s v="US-2014-155425"/>
    <x v="3"/>
    <x v="468"/>
    <d v="2014-11-12T00:00:00"/>
    <s v="First Class"/>
    <s v="AB-10600"/>
    <s v="Ann Blume"/>
    <x v="1"/>
    <s v="United States"/>
    <s v="Tucson"/>
    <x v="16"/>
    <n v="85705"/>
    <x v="1"/>
    <s v="OFF-BI-10001036"/>
    <x v="1"/>
    <x v="8"/>
    <s v="Cardinal EasyOpen D-Ring Binders"/>
    <x v="1224"/>
    <n v="14"/>
    <n v="0.7"/>
    <n v="-25.591999999999999"/>
  </r>
  <r>
    <n v="1365"/>
    <s v="US-2014-155425"/>
    <x v="3"/>
    <x v="468"/>
    <d v="2014-11-12T00:00:00"/>
    <s v="First Class"/>
    <s v="AB-10600"/>
    <s v="Ann Blume"/>
    <x v="1"/>
    <s v="United States"/>
    <s v="Tucson"/>
    <x v="16"/>
    <n v="85705"/>
    <x v="1"/>
    <s v="TEC-MA-10003183"/>
    <x v="2"/>
    <x v="15"/>
    <s v="DYMO CardScan Personal V9 Business Card Scanner"/>
    <x v="1225"/>
    <n v="2"/>
    <n v="0.7"/>
    <n v="-63.995999999999981"/>
  </r>
  <r>
    <n v="1366"/>
    <s v="US-2014-155425"/>
    <x v="3"/>
    <x v="468"/>
    <d v="2014-11-12T00:00:00"/>
    <s v="First Class"/>
    <s v="AB-10600"/>
    <s v="Ann Blume"/>
    <x v="1"/>
    <s v="United States"/>
    <s v="Tucson"/>
    <x v="16"/>
    <n v="85705"/>
    <x v="1"/>
    <s v="TEC-AC-10001314"/>
    <x v="2"/>
    <x v="11"/>
    <s v="Case Logic 2.4GHz Wireless Keyboard"/>
    <x v="1226"/>
    <n v="6"/>
    <n v="0.2"/>
    <n v="-35.992800000000038"/>
  </r>
  <r>
    <n v="1367"/>
    <s v="US-2014-155425"/>
    <x v="3"/>
    <x v="468"/>
    <d v="2014-11-12T00:00:00"/>
    <s v="First Class"/>
    <s v="AB-10600"/>
    <s v="Ann Blume"/>
    <x v="1"/>
    <s v="United States"/>
    <s v="Tucson"/>
    <x v="16"/>
    <n v="85705"/>
    <x v="1"/>
    <s v="TEC-PH-10002563"/>
    <x v="2"/>
    <x v="7"/>
    <s v="Adtran 1202752G1"/>
    <x v="1227"/>
    <n v="2"/>
    <n v="0.2"/>
    <n v="15.118800000000007"/>
  </r>
  <r>
    <n v="1368"/>
    <s v="US-2014-155425"/>
    <x v="3"/>
    <x v="468"/>
    <d v="2014-11-12T00:00:00"/>
    <s v="First Class"/>
    <s v="AB-10600"/>
    <s v="Ann Blume"/>
    <x v="1"/>
    <s v="United States"/>
    <s v="Tucson"/>
    <x v="16"/>
    <n v="85705"/>
    <x v="1"/>
    <s v="FUR-CH-10003312"/>
    <x v="0"/>
    <x v="1"/>
    <s v="Hon 2090 “Pillow Soft” Series Mid Back Swivel/Tilt Chairs"/>
    <x v="185"/>
    <n v="4"/>
    <n v="0.2"/>
    <n v="-146.10960000000014"/>
  </r>
  <r>
    <n v="1369"/>
    <s v="CA-2014-133249"/>
    <x v="3"/>
    <x v="141"/>
    <d v="2014-07-12T00:00:00"/>
    <s v="First Class"/>
    <s v="SZ-20035"/>
    <s v="Sam Zeldin"/>
    <x v="2"/>
    <s v="United States"/>
    <s v="Pico Rivera"/>
    <x v="1"/>
    <n v="90660"/>
    <x v="1"/>
    <s v="FUR-FU-10001588"/>
    <x v="0"/>
    <x v="5"/>
    <s v="Deflect-o SuperTray Unbreakable Stackable Tray, Letter, Black"/>
    <x v="1228"/>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x v="1229"/>
    <n v="7"/>
    <n v="0.7"/>
    <n v="-786.74400000000026"/>
  </r>
  <r>
    <n v="1371"/>
    <s v="US-2012-103471"/>
    <x v="1"/>
    <x v="100"/>
    <d v="2012-12-28T00:00:00"/>
    <s v="Standard Class"/>
    <s v="JR-15670"/>
    <s v="Jim Radford"/>
    <x v="0"/>
    <s v="United States"/>
    <s v="Colorado Springs"/>
    <x v="22"/>
    <n v="80906"/>
    <x v="1"/>
    <s v="OFF-AR-10003405"/>
    <x v="1"/>
    <x v="6"/>
    <s v="Dixon My First Ticonderoga Pencil, #2"/>
    <x v="1230"/>
    <n v="3"/>
    <n v="0.2"/>
    <n v="1.5794999999999986"/>
  </r>
  <r>
    <n v="1372"/>
    <s v="CA-2014-136672"/>
    <x v="3"/>
    <x v="469"/>
    <d v="2014-03-13T00:00:00"/>
    <s v="Standard Class"/>
    <s v="MG-17890"/>
    <s v="Michael Granlund"/>
    <x v="2"/>
    <s v="United States"/>
    <s v="Clinton"/>
    <x v="39"/>
    <n v="20735"/>
    <x v="3"/>
    <s v="TEC-AC-10004510"/>
    <x v="2"/>
    <x v="11"/>
    <s v="Logitech Desktop MK120 Mouse and keyboard Combo"/>
    <x v="1231"/>
    <n v="3"/>
    <n v="0"/>
    <n v="4.9079999999999977"/>
  </r>
  <r>
    <n v="1373"/>
    <s v="US-2011-157021"/>
    <x v="2"/>
    <x v="470"/>
    <d v="2011-04-06T00:00:00"/>
    <s v="Second Class"/>
    <s v="KM-16720"/>
    <s v="Kunst Miller"/>
    <x v="0"/>
    <s v="United States"/>
    <s v="Vallejo"/>
    <x v="1"/>
    <n v="94591"/>
    <x v="1"/>
    <s v="OFF-LA-10002312"/>
    <x v="1"/>
    <x v="2"/>
    <s v="Avery 490"/>
    <x v="461"/>
    <n v="2"/>
    <n v="0"/>
    <n v="14.8"/>
  </r>
  <r>
    <n v="1374"/>
    <s v="US-2011-157021"/>
    <x v="2"/>
    <x v="470"/>
    <d v="2011-04-06T00:00:00"/>
    <s v="Second Class"/>
    <s v="KM-16720"/>
    <s v="Kunst Miller"/>
    <x v="0"/>
    <s v="United States"/>
    <s v="Vallejo"/>
    <x v="1"/>
    <n v="94591"/>
    <x v="1"/>
    <s v="OFF-BI-10000042"/>
    <x v="1"/>
    <x v="8"/>
    <s v="Pressboard Data Binder, Crimson, 12&quot; X 8 1/2&quot;"/>
    <x v="1232"/>
    <n v="4"/>
    <n v="0.2"/>
    <n v="5.5535999999999994"/>
  </r>
  <r>
    <n v="1375"/>
    <s v="CA-2012-120362"/>
    <x v="1"/>
    <x v="471"/>
    <d v="2012-09-19T00:00:00"/>
    <s v="Standard Class"/>
    <s v="CA-12265"/>
    <s v="Christina Anderson"/>
    <x v="0"/>
    <s v="United States"/>
    <s v="Provo"/>
    <x v="7"/>
    <n v="84604"/>
    <x v="1"/>
    <s v="FUR-TA-10003008"/>
    <x v="0"/>
    <x v="3"/>
    <s v="Lesro Round Back Collection Coffee Table, End Table"/>
    <x v="1233"/>
    <n v="5"/>
    <n v="0"/>
    <n v="118.65750000000006"/>
  </r>
  <r>
    <n v="1376"/>
    <s v="CA-2011-126361"/>
    <x v="2"/>
    <x v="472"/>
    <d v="2011-08-09T00:00:00"/>
    <s v="Second Class"/>
    <s v="VD-21670"/>
    <s v="Valerie Dominguez"/>
    <x v="0"/>
    <s v="United States"/>
    <s v="Pleasant Grove"/>
    <x v="7"/>
    <n v="84062"/>
    <x v="1"/>
    <s v="OFF-AP-10003590"/>
    <x v="1"/>
    <x v="9"/>
    <s v="Hoover WindTunnel Plus Canister Vacuum"/>
    <x v="1234"/>
    <n v="3"/>
    <n v="0"/>
    <n v="305.13000000000011"/>
  </r>
  <r>
    <n v="1377"/>
    <s v="CA-2011-126361"/>
    <x v="2"/>
    <x v="472"/>
    <d v="2011-08-09T00:00:00"/>
    <s v="Second Class"/>
    <s v="VD-21670"/>
    <s v="Valerie Dominguez"/>
    <x v="0"/>
    <s v="United States"/>
    <s v="Pleasant Grove"/>
    <x v="7"/>
    <n v="84062"/>
    <x v="1"/>
    <s v="OFF-PA-10000806"/>
    <x v="1"/>
    <x v="10"/>
    <s v="Xerox 1934"/>
    <x v="990"/>
    <n v="8"/>
    <n v="0"/>
    <n v="219.44159999999999"/>
  </r>
  <r>
    <n v="1378"/>
    <s v="CA-2011-126361"/>
    <x v="2"/>
    <x v="472"/>
    <d v="2011-08-09T00:00:00"/>
    <s v="Second Class"/>
    <s v="VD-21670"/>
    <s v="Valerie Dominguez"/>
    <x v="0"/>
    <s v="United States"/>
    <s v="Pleasant Grove"/>
    <x v="7"/>
    <n v="84062"/>
    <x v="1"/>
    <s v="OFF-AR-10000896"/>
    <x v="1"/>
    <x v="6"/>
    <s v="Newell 329"/>
    <x v="1235"/>
    <n v="5"/>
    <n v="0"/>
    <n v="4.2639999999999993"/>
  </r>
  <r>
    <n v="1379"/>
    <s v="CA-2011-126361"/>
    <x v="2"/>
    <x v="472"/>
    <d v="2011-08-09T00:00:00"/>
    <s v="Second Class"/>
    <s v="VD-21670"/>
    <s v="Valerie Dominguez"/>
    <x v="0"/>
    <s v="United States"/>
    <s v="Pleasant Grove"/>
    <x v="7"/>
    <n v="84062"/>
    <x v="1"/>
    <s v="TEC-PH-10002310"/>
    <x v="2"/>
    <x v="7"/>
    <s v="Panasonic KX T7731-B Digital phone"/>
    <x v="1236"/>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s v="CA-2011-126361"/>
    <x v="2"/>
    <x v="472"/>
    <d v="2011-08-09T00:00:00"/>
    <s v="Second Class"/>
    <s v="VD-21670"/>
    <s v="Valerie Dominguez"/>
    <x v="0"/>
    <s v="United States"/>
    <s v="Pleasant Grove"/>
    <x v="7"/>
    <n v="84062"/>
    <x v="1"/>
    <s v="OFF-BI-10002852"/>
    <x v="1"/>
    <x v="8"/>
    <s v="Ibico Standard Transparent Covers"/>
    <x v="1238"/>
    <n v="1"/>
    <n v="0.2"/>
    <n v="4.7792000000000003"/>
  </r>
  <r>
    <n v="1382"/>
    <s v="US-2013-100566"/>
    <x v="0"/>
    <x v="323"/>
    <d v="2013-09-10T00:00:00"/>
    <s v="Standard Class"/>
    <s v="JK-16120"/>
    <s v="Julie Kriz"/>
    <x v="2"/>
    <s v="United States"/>
    <s v="Aurora"/>
    <x v="10"/>
    <n v="60505"/>
    <x v="2"/>
    <s v="FUR-FU-10003394"/>
    <x v="0"/>
    <x v="5"/>
    <s v="Tenex &quot;The Solids&quot; Textured Chair Mats"/>
    <x v="1239"/>
    <n v="3"/>
    <n v="0.6"/>
    <n v="-90.24839999999999"/>
  </r>
  <r>
    <n v="1383"/>
    <s v="US-2013-108504"/>
    <x v="0"/>
    <x v="473"/>
    <d v="2013-02-05T00:00:00"/>
    <s v="Same Day"/>
    <s v="PP-18955"/>
    <s v="Paul Prost"/>
    <x v="2"/>
    <s v="United States"/>
    <s v="Smyrna"/>
    <x v="32"/>
    <n v="30080"/>
    <x v="0"/>
    <s v="OFF-ST-10002344"/>
    <x v="1"/>
    <x v="4"/>
    <s v="Carina 42&quot;Hx23 3/4&quot;W Media Storage Unit"/>
    <x v="1240"/>
    <n v="1"/>
    <n v="0"/>
    <n v="1.6196000000000055"/>
  </r>
  <r>
    <n v="1384"/>
    <s v="US-2013-108504"/>
    <x v="0"/>
    <x v="473"/>
    <d v="2013-02-05T00:00:00"/>
    <s v="Same Day"/>
    <s v="PP-18955"/>
    <s v="Paul Prost"/>
    <x v="2"/>
    <s v="United States"/>
    <s v="Smyrna"/>
    <x v="32"/>
    <n v="30080"/>
    <x v="0"/>
    <s v="OFF-PA-10001289"/>
    <x v="1"/>
    <x v="10"/>
    <s v="White Computer Printout Paper by Universal"/>
    <x v="1241"/>
    <n v="9"/>
    <n v="0"/>
    <n v="170.9316"/>
  </r>
  <r>
    <n v="1385"/>
    <s v="US-2013-108504"/>
    <x v="0"/>
    <x v="473"/>
    <d v="2013-02-05T00:00:00"/>
    <s v="Same Day"/>
    <s v="PP-18955"/>
    <s v="Paul Prost"/>
    <x v="2"/>
    <s v="United States"/>
    <s v="Smyrna"/>
    <x v="32"/>
    <n v="30080"/>
    <x v="0"/>
    <s v="OFF-FA-10000053"/>
    <x v="1"/>
    <x v="13"/>
    <s v="Revere Boxed Rubber Bands by Revere"/>
    <x v="1242"/>
    <n v="5"/>
    <n v="0"/>
    <n v="0.18900000000000028"/>
  </r>
  <r>
    <n v="1386"/>
    <s v="US-2013-108504"/>
    <x v="0"/>
    <x v="473"/>
    <d v="2013-02-05T00:00:00"/>
    <s v="Same Day"/>
    <s v="PP-18955"/>
    <s v="Paul Prost"/>
    <x v="2"/>
    <s v="United States"/>
    <s v="Smyrna"/>
    <x v="32"/>
    <n v="30080"/>
    <x v="0"/>
    <s v="FUR-FU-10004091"/>
    <x v="0"/>
    <x v="5"/>
    <s v="Eldon 200 Class Desk Accessories, Black"/>
    <x v="609"/>
    <n v="3"/>
    <n v="0"/>
    <n v="7.1592000000000002"/>
  </r>
  <r>
    <n v="1387"/>
    <s v="US-2013-108504"/>
    <x v="0"/>
    <x v="473"/>
    <d v="2013-02-05T00:00:00"/>
    <s v="Same Day"/>
    <s v="PP-18955"/>
    <s v="Paul Prost"/>
    <x v="2"/>
    <s v="United States"/>
    <s v="Smyrna"/>
    <x v="32"/>
    <n v="30080"/>
    <x v="0"/>
    <s v="FUR-BO-10004015"/>
    <x v="0"/>
    <x v="0"/>
    <s v="Bush Andora Bookcase, Maple/Graphite Gray Finish"/>
    <x v="1243"/>
    <n v="2"/>
    <n v="0"/>
    <n v="52.795599999999979"/>
  </r>
  <r>
    <n v="1388"/>
    <s v="US-2013-108504"/>
    <x v="0"/>
    <x v="473"/>
    <d v="2013-02-05T00:00:00"/>
    <s v="Same Day"/>
    <s v="PP-18955"/>
    <s v="Paul Prost"/>
    <x v="2"/>
    <s v="United States"/>
    <s v="Smyrna"/>
    <x v="32"/>
    <n v="30080"/>
    <x v="0"/>
    <s v="OFF-EN-10003001"/>
    <x v="1"/>
    <x v="12"/>
    <s v="Ames Color-File Green Diamond Border X-ray Mailers"/>
    <x v="1244"/>
    <n v="2"/>
    <n v="0"/>
    <n v="78.941199999999995"/>
  </r>
  <r>
    <n v="1389"/>
    <s v="US-2013-108504"/>
    <x v="0"/>
    <x v="473"/>
    <d v="2013-02-05T00:00:00"/>
    <s v="Same Day"/>
    <s v="PP-18955"/>
    <s v="Paul Prost"/>
    <x v="2"/>
    <s v="United States"/>
    <s v="Smyrna"/>
    <x v="32"/>
    <n v="30080"/>
    <x v="0"/>
    <s v="TEC-PH-10000215"/>
    <x v="2"/>
    <x v="7"/>
    <s v="Plantronics Cordless Phone Headset with In-line Volume - M214C"/>
    <x v="1245"/>
    <n v="3"/>
    <n v="0"/>
    <n v="28.309500000000007"/>
  </r>
  <r>
    <n v="1390"/>
    <s v="US-2013-108504"/>
    <x v="0"/>
    <x v="473"/>
    <d v="2013-02-05T00:00:00"/>
    <s v="Same Day"/>
    <s v="PP-18955"/>
    <s v="Paul Prost"/>
    <x v="2"/>
    <s v="United States"/>
    <s v="Smyrna"/>
    <x v="32"/>
    <n v="30080"/>
    <x v="0"/>
    <s v="TEC-PH-10003645"/>
    <x v="2"/>
    <x v="7"/>
    <s v="Aastra 57i VoIP phone"/>
    <x v="1246"/>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s v="US-2013-108504"/>
    <x v="0"/>
    <x v="473"/>
    <d v="2013-02-05T00:00:00"/>
    <s v="Same Day"/>
    <s v="PP-18955"/>
    <s v="Paul Prost"/>
    <x v="2"/>
    <s v="United States"/>
    <s v="Smyrna"/>
    <x v="32"/>
    <n v="30080"/>
    <x v="0"/>
    <s v="OFF-ST-10004804"/>
    <x v="1"/>
    <x v="4"/>
    <s v="Belkin 19&quot; Vented Equipment Shelf, Black"/>
    <x v="1248"/>
    <n v="3"/>
    <n v="0"/>
    <n v="1.5444000000000031"/>
  </r>
  <r>
    <n v="1393"/>
    <s v="US-2013-108504"/>
    <x v="0"/>
    <x v="473"/>
    <d v="2013-02-05T00:00:00"/>
    <s v="Same Day"/>
    <s v="PP-18955"/>
    <s v="Paul Prost"/>
    <x v="2"/>
    <s v="United States"/>
    <s v="Smyrna"/>
    <x v="32"/>
    <n v="30080"/>
    <x v="0"/>
    <s v="OFF-PA-10003892"/>
    <x v="1"/>
    <x v="10"/>
    <s v="Xerox 1943"/>
    <x v="1249"/>
    <n v="7"/>
    <n v="0"/>
    <n v="160.91389999999998"/>
  </r>
  <r>
    <n v="1394"/>
    <s v="CA-2014-124828"/>
    <x v="3"/>
    <x v="445"/>
    <d v="2014-07-05T00:00:00"/>
    <s v="First Class"/>
    <s v="YS-21880"/>
    <s v="Yana Sorensen"/>
    <x v="1"/>
    <s v="United States"/>
    <s v="Burlington"/>
    <x v="3"/>
    <n v="27217"/>
    <x v="0"/>
    <s v="OFF-AR-10003514"/>
    <x v="1"/>
    <x v="6"/>
    <s v="4009 Highlighters by Sanford"/>
    <x v="1250"/>
    <n v="3"/>
    <n v="0.2"/>
    <n v="1.5521999999999991"/>
  </r>
  <r>
    <n v="1395"/>
    <s v="US-2014-117247"/>
    <x v="3"/>
    <x v="449"/>
    <d v="2014-10-15T00:00:00"/>
    <s v="Standard Class"/>
    <s v="CK-12760"/>
    <s v="Cyma Kinney"/>
    <x v="1"/>
    <s v="United States"/>
    <s v="Aurora"/>
    <x v="10"/>
    <n v="60505"/>
    <x v="2"/>
    <s v="FUR-TA-10002958"/>
    <x v="0"/>
    <x v="3"/>
    <s v="Bevis Oval Conference Table, Walnut"/>
    <x v="1251"/>
    <n v="5"/>
    <n v="0.5"/>
    <n v="-430.61700000000019"/>
  </r>
  <r>
    <n v="1396"/>
    <s v="US-2014-117247"/>
    <x v="3"/>
    <x v="449"/>
    <d v="2014-10-15T00:00:00"/>
    <s v="Standard Class"/>
    <s v="CK-12760"/>
    <s v="Cyma Kinney"/>
    <x v="1"/>
    <s v="United States"/>
    <s v="Aurora"/>
    <x v="10"/>
    <n v="60505"/>
    <x v="2"/>
    <s v="FUR-TA-10001676"/>
    <x v="0"/>
    <x v="3"/>
    <s v="Hon 61000 Series Interactive Training Tables"/>
    <x v="1252"/>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s v="CA-2013-124485"/>
    <x v="0"/>
    <x v="390"/>
    <d v="2013-11-27T00:00:00"/>
    <s v="First Class"/>
    <s v="NC-18340"/>
    <s v="Nat Carroll"/>
    <x v="0"/>
    <s v="United States"/>
    <s v="New York City"/>
    <x v="15"/>
    <n v="10035"/>
    <x v="3"/>
    <s v="OFF-PA-10004971"/>
    <x v="1"/>
    <x v="10"/>
    <s v="Xerox 196"/>
    <x v="1057"/>
    <n v="2"/>
    <n v="0"/>
    <n v="5.6644000000000005"/>
  </r>
  <r>
    <n v="1399"/>
    <s v="CA-2013-124485"/>
    <x v="0"/>
    <x v="390"/>
    <d v="2013-11-27T00:00:00"/>
    <s v="First Class"/>
    <s v="NC-18340"/>
    <s v="Nat Carroll"/>
    <x v="0"/>
    <s v="United States"/>
    <s v="New York City"/>
    <x v="15"/>
    <n v="10035"/>
    <x v="3"/>
    <s v="TEC-AC-10002323"/>
    <x v="2"/>
    <x v="11"/>
    <s v="SanDisk Ultra 32 GB MicroSDHC Class 10 Memory Card"/>
    <x v="1254"/>
    <n v="4"/>
    <n v="0"/>
    <n v="11.492000000000004"/>
  </r>
  <r>
    <n v="1400"/>
    <s v="CA-2013-124485"/>
    <x v="0"/>
    <x v="390"/>
    <d v="2013-11-27T00:00:00"/>
    <s v="First Class"/>
    <s v="NC-18340"/>
    <s v="Nat Carroll"/>
    <x v="0"/>
    <s v="United States"/>
    <s v="New York City"/>
    <x v="15"/>
    <n v="10035"/>
    <x v="3"/>
    <s v="OFF-PA-10004888"/>
    <x v="1"/>
    <x v="10"/>
    <s v="Xerox 217"/>
    <x v="90"/>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s v="CA-2013-159212"/>
    <x v="0"/>
    <x v="474"/>
    <d v="2013-11-06T00:00:00"/>
    <s v="Standard Class"/>
    <s v="KM-16375"/>
    <s v="Katherine Murray"/>
    <x v="2"/>
    <s v="United States"/>
    <s v="Salem"/>
    <x v="17"/>
    <n v="24153"/>
    <x v="0"/>
    <s v="OFF-EN-10002230"/>
    <x v="1"/>
    <x v="12"/>
    <s v="Airmail Envelopes"/>
    <x v="1255"/>
    <n v="3"/>
    <n v="0"/>
    <n v="118.34129999999999"/>
  </r>
  <r>
    <n v="1403"/>
    <s v="US-2013-161396"/>
    <x v="0"/>
    <x v="475"/>
    <d v="2013-04-26T00:00:00"/>
    <s v="Standard Class"/>
    <s v="GM-14455"/>
    <s v="Gary Mitchum"/>
    <x v="2"/>
    <s v="United States"/>
    <s v="Columbus"/>
    <x v="24"/>
    <n v="43229"/>
    <x v="3"/>
    <s v="FUR-TA-10002622"/>
    <x v="0"/>
    <x v="3"/>
    <s v="Bush Andora Conference Table, Maple/Graphite Gray Finish"/>
    <x v="1256"/>
    <n v="2"/>
    <n v="0.4"/>
    <n v="-58.133199999999988"/>
  </r>
  <r>
    <n v="1404"/>
    <s v="US-2013-161396"/>
    <x v="0"/>
    <x v="475"/>
    <d v="2013-04-26T00:00:00"/>
    <s v="Standard Class"/>
    <s v="GM-14455"/>
    <s v="Gary Mitchum"/>
    <x v="2"/>
    <s v="United States"/>
    <s v="Columbus"/>
    <x v="24"/>
    <n v="43229"/>
    <x v="3"/>
    <s v="OFF-PA-10000418"/>
    <x v="1"/>
    <x v="10"/>
    <s v="Xerox 189"/>
    <x v="1257"/>
    <n v="5"/>
    <n v="0.2"/>
    <n v="146.79"/>
  </r>
  <r>
    <n v="1405"/>
    <s v="US-2011-118486"/>
    <x v="2"/>
    <x v="322"/>
    <d v="2011-04-08T00:00:00"/>
    <s v="First Class"/>
    <s v="SD-20485"/>
    <s v="Shirley Daniels"/>
    <x v="2"/>
    <s v="United States"/>
    <s v="Philadelphia"/>
    <x v="9"/>
    <n v="19143"/>
    <x v="3"/>
    <s v="OFF-SU-10004498"/>
    <x v="1"/>
    <x v="14"/>
    <s v="Martin-Yale Premier Letter Opener"/>
    <x v="1258"/>
    <n v="1"/>
    <n v="0.2"/>
    <n v="-2.1896000000000004"/>
  </r>
  <r>
    <n v="1406"/>
    <s v="US-2011-118486"/>
    <x v="2"/>
    <x v="322"/>
    <d v="2011-04-08T00:00:00"/>
    <s v="First Class"/>
    <s v="SD-20485"/>
    <s v="Shirley Daniels"/>
    <x v="2"/>
    <s v="United States"/>
    <s v="Philadelphia"/>
    <x v="9"/>
    <n v="19143"/>
    <x v="3"/>
    <s v="FUR-TA-10001039"/>
    <x v="0"/>
    <x v="3"/>
    <s v="KI Adjustable-Height Table"/>
    <x v="1259"/>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x v="1260"/>
    <n v="2"/>
    <n v="0.2"/>
    <n v="21.896999999999991"/>
  </r>
  <r>
    <n v="1408"/>
    <s v="CA-2013-130407"/>
    <x v="0"/>
    <x v="476"/>
    <d v="2013-09-07T00:00:00"/>
    <s v="Standard Class"/>
    <s v="KD-16270"/>
    <s v="Karen Daniels"/>
    <x v="0"/>
    <s v="United States"/>
    <s v="New York City"/>
    <x v="15"/>
    <n v="10024"/>
    <x v="3"/>
    <s v="OFF-AR-10002240"/>
    <x v="1"/>
    <x v="6"/>
    <s v="Panasonic KP-150 Electric Pencil Sharpener"/>
    <x v="1261"/>
    <n v="2"/>
    <n v="0"/>
    <n v="19.6248"/>
  </r>
  <r>
    <n v="1409"/>
    <s v="CA-2013-130407"/>
    <x v="0"/>
    <x v="476"/>
    <d v="2013-09-07T00:00:00"/>
    <s v="Standard Class"/>
    <s v="KD-16270"/>
    <s v="Karen Daniels"/>
    <x v="0"/>
    <s v="United States"/>
    <s v="New York City"/>
    <x v="15"/>
    <n v="10024"/>
    <x v="3"/>
    <s v="FUR-FU-10001967"/>
    <x v="0"/>
    <x v="5"/>
    <s v="Telescoping Adjustable Floor Lamp"/>
    <x v="372"/>
    <n v="2"/>
    <n v="0"/>
    <n v="9.9949999999999974"/>
  </r>
  <r>
    <n v="1410"/>
    <s v="US-2013-122245"/>
    <x v="0"/>
    <x v="477"/>
    <d v="2013-10-01T00:00:00"/>
    <s v="Standard Class"/>
    <s v="AB-10105"/>
    <s v="Adrian Barton"/>
    <x v="0"/>
    <s v="United States"/>
    <s v="Phoenix"/>
    <x v="16"/>
    <n v="85023"/>
    <x v="1"/>
    <s v="FUR-TA-10002356"/>
    <x v="0"/>
    <x v="3"/>
    <s v="Bevis Boat-Shaped Conference Table"/>
    <x v="865"/>
    <n v="3"/>
    <n v="0.5"/>
    <n v="-204.44580000000005"/>
  </r>
  <r>
    <n v="1411"/>
    <s v="CA-2014-105144"/>
    <x v="3"/>
    <x v="259"/>
    <d v="2014-11-12T00:00:00"/>
    <s v="Standard Class"/>
    <s v="SZ-20035"/>
    <s v="Sam Zeldin"/>
    <x v="2"/>
    <s v="United States"/>
    <s v="Grand Prairie"/>
    <x v="5"/>
    <n v="75051"/>
    <x v="2"/>
    <s v="OFF-LA-10003923"/>
    <x v="1"/>
    <x v="2"/>
    <s v="Alphabetical Labels for Top Tab Filing"/>
    <x v="208"/>
    <n v="2"/>
    <n v="0.2"/>
    <n v="8.879999999999999"/>
  </r>
  <r>
    <n v="1412"/>
    <s v="CA-2013-136329"/>
    <x v="0"/>
    <x v="478"/>
    <d v="2013-07-14T00:00:00"/>
    <s v="Standard Class"/>
    <s v="JD-15895"/>
    <s v="Jonathan Doherty"/>
    <x v="1"/>
    <s v="United States"/>
    <s v="New York City"/>
    <x v="15"/>
    <n v="10035"/>
    <x v="3"/>
    <s v="FUR-CH-10002335"/>
    <x v="0"/>
    <x v="1"/>
    <s v="Hon GuestStacker Chair"/>
    <x v="1262"/>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s v="CA-2011-146640"/>
    <x v="2"/>
    <x v="479"/>
    <d v="2011-07-05T00:00:00"/>
    <s v="Standard Class"/>
    <s v="HA-14905"/>
    <s v="Helen Abelman"/>
    <x v="0"/>
    <s v="United States"/>
    <s v="New York City"/>
    <x v="15"/>
    <n v="10024"/>
    <x v="3"/>
    <s v="OFF-BI-10002867"/>
    <x v="1"/>
    <x v="8"/>
    <s v="GBC Recycled Regency Composition Covers"/>
    <x v="1264"/>
    <n v="7"/>
    <n v="0.2"/>
    <n v="108.79959999999997"/>
  </r>
  <r>
    <n v="1415"/>
    <s v="CA-2014-115994"/>
    <x v="3"/>
    <x v="480"/>
    <d v="2014-02-01T00:00:00"/>
    <s v="Second Class"/>
    <s v="BT-11305"/>
    <s v="Beth Thompson"/>
    <x v="2"/>
    <s v="United States"/>
    <s v="Costa Mesa"/>
    <x v="1"/>
    <n v="92627"/>
    <x v="1"/>
    <s v="TEC-AC-10000580"/>
    <x v="2"/>
    <x v="11"/>
    <s v="Logitech G13 Programmable Gameboard with LCD Display"/>
    <x v="764"/>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s v="CA-2012-126697"/>
    <x v="1"/>
    <x v="481"/>
    <d v="2012-09-24T00:00:00"/>
    <s v="First Class"/>
    <s v="SV-20815"/>
    <s v="Stuart Van"/>
    <x v="1"/>
    <s v="United States"/>
    <s v="Houston"/>
    <x v="5"/>
    <n v="77041"/>
    <x v="2"/>
    <s v="TEC-PH-10002922"/>
    <x v="2"/>
    <x v="7"/>
    <s v="ShoreTel ShorePhone IP 230 VoIP phone"/>
    <x v="1266"/>
    <n v="7"/>
    <n v="0.2"/>
    <n v="118.29299999999989"/>
  </r>
  <r>
    <n v="1418"/>
    <s v="CA-2012-126697"/>
    <x v="1"/>
    <x v="481"/>
    <d v="2012-09-24T00:00:00"/>
    <s v="First Class"/>
    <s v="SV-20815"/>
    <s v="Stuart Van"/>
    <x v="1"/>
    <s v="United States"/>
    <s v="Houston"/>
    <x v="5"/>
    <n v="77041"/>
    <x v="2"/>
    <s v="TEC-AC-10004353"/>
    <x v="2"/>
    <x v="11"/>
    <s v="Hypercom P1300 Pinpad"/>
    <x v="1267"/>
    <n v="3"/>
    <n v="0.2"/>
    <n v="32.130000000000003"/>
  </r>
  <r>
    <n v="1419"/>
    <s v="CA-2012-126697"/>
    <x v="1"/>
    <x v="481"/>
    <d v="2012-09-24T00:00:00"/>
    <s v="First Class"/>
    <s v="SV-20815"/>
    <s v="Stuart Van"/>
    <x v="1"/>
    <s v="United States"/>
    <s v="Houston"/>
    <x v="5"/>
    <n v="77041"/>
    <x v="2"/>
    <s v="FUR-FU-10001706"/>
    <x v="0"/>
    <x v="5"/>
    <s v="Longer-Life Soft White Bulbs"/>
    <x v="1268"/>
    <n v="4"/>
    <n v="0.6"/>
    <n v="-1.4783999999999997"/>
  </r>
  <r>
    <n v="1420"/>
    <s v="CA-2012-124800"/>
    <x v="1"/>
    <x v="120"/>
    <d v="2012-09-30T00:00:00"/>
    <s v="Standard Class"/>
    <s v="RW-19540"/>
    <s v="Rick Wilson"/>
    <x v="1"/>
    <s v="United States"/>
    <s v="Mesa"/>
    <x v="16"/>
    <n v="85204"/>
    <x v="1"/>
    <s v="OFF-PA-10000501"/>
    <x v="1"/>
    <x v="10"/>
    <s v="Petty Cash Envelope"/>
    <x v="1269"/>
    <n v="4"/>
    <n v="0.2"/>
    <n v="31.273599999999998"/>
  </r>
  <r>
    <n v="1421"/>
    <s v="CA-2012-124800"/>
    <x v="1"/>
    <x v="120"/>
    <d v="2012-09-30T00:00:00"/>
    <s v="Standard Class"/>
    <s v="RW-19540"/>
    <s v="Rick Wilson"/>
    <x v="1"/>
    <s v="United States"/>
    <s v="Mesa"/>
    <x v="16"/>
    <n v="85204"/>
    <x v="1"/>
    <s v="OFF-BI-10000778"/>
    <x v="1"/>
    <x v="8"/>
    <s v="GBC VeloBinder Electric Binding Machine"/>
    <x v="1270"/>
    <n v="2"/>
    <n v="0.7"/>
    <n v="-48.391999999999982"/>
  </r>
  <r>
    <n v="1422"/>
    <s v="CA-2012-124800"/>
    <x v="1"/>
    <x v="120"/>
    <d v="2012-09-30T00:00:00"/>
    <s v="Standard Class"/>
    <s v="RW-19540"/>
    <s v="Rick Wilson"/>
    <x v="1"/>
    <s v="United States"/>
    <s v="Mesa"/>
    <x v="16"/>
    <n v="85204"/>
    <x v="1"/>
    <s v="OFF-AP-10004980"/>
    <x v="1"/>
    <x v="9"/>
    <s v="3M Replacement Filter for Office Air Cleaner for 20' x 33' Room"/>
    <x v="1271"/>
    <n v="2"/>
    <n v="0.2"/>
    <n v="14.409600000000003"/>
  </r>
  <r>
    <n v="1423"/>
    <s v="CA-2012-124800"/>
    <x v="1"/>
    <x v="120"/>
    <d v="2012-09-30T00:00:00"/>
    <s v="Standard Class"/>
    <s v="RW-19540"/>
    <s v="Rick Wilson"/>
    <x v="1"/>
    <s v="United States"/>
    <s v="Mesa"/>
    <x v="16"/>
    <n v="85204"/>
    <x v="1"/>
    <s v="OFF-BI-10003984"/>
    <x v="1"/>
    <x v="8"/>
    <s v="Lock-Up Easel 'Spel-Binder'"/>
    <x v="1272"/>
    <n v="9"/>
    <n v="0.7"/>
    <n v="-59.057100000000005"/>
  </r>
  <r>
    <n v="1424"/>
    <s v="CA-2012-124800"/>
    <x v="1"/>
    <x v="120"/>
    <d v="2012-09-30T00:00:00"/>
    <s v="Standard Class"/>
    <s v="RW-19540"/>
    <s v="Rick Wilson"/>
    <x v="1"/>
    <s v="United States"/>
    <s v="Mesa"/>
    <x v="16"/>
    <n v="85204"/>
    <x v="1"/>
    <s v="OFF-ST-10000798"/>
    <x v="1"/>
    <x v="4"/>
    <s v="2300 Heavy-Duty Transfer File Systems by Perma"/>
    <x v="1273"/>
    <n v="6"/>
    <n v="0.2"/>
    <n v="-1.4988000000000135"/>
  </r>
  <r>
    <n v="1425"/>
    <s v="CA-2012-124800"/>
    <x v="1"/>
    <x v="120"/>
    <d v="2012-09-30T00:00:00"/>
    <s v="Standard Class"/>
    <s v="RW-19540"/>
    <s v="Rick Wilson"/>
    <x v="1"/>
    <s v="United States"/>
    <s v="Mesa"/>
    <x v="16"/>
    <n v="85204"/>
    <x v="1"/>
    <s v="TEC-PH-10001750"/>
    <x v="2"/>
    <x v="7"/>
    <s v="Samsung Rugby III"/>
    <x v="1274"/>
    <n v="5"/>
    <n v="0.2"/>
    <n v="23.096500000000006"/>
  </r>
  <r>
    <n v="1426"/>
    <s v="CA-2012-124800"/>
    <x v="1"/>
    <x v="120"/>
    <d v="2012-09-30T00:00:00"/>
    <s v="Standard Class"/>
    <s v="RW-19540"/>
    <s v="Rick Wilson"/>
    <x v="1"/>
    <s v="United States"/>
    <s v="Mesa"/>
    <x v="16"/>
    <n v="85204"/>
    <x v="1"/>
    <s v="OFF-ST-10002743"/>
    <x v="1"/>
    <x v="4"/>
    <s v="SAFCO Boltless Steel Shelving"/>
    <x v="1275"/>
    <n v="4"/>
    <n v="0.2"/>
    <n v="-86.366400000000027"/>
  </r>
  <r>
    <n v="1427"/>
    <s v="US-2012-164448"/>
    <x v="1"/>
    <x v="89"/>
    <d v="2012-11-04T00:00:00"/>
    <s v="Second Class"/>
    <s v="DK-12835"/>
    <s v="Damala Kotsonis"/>
    <x v="1"/>
    <s v="United States"/>
    <s v="Salinas"/>
    <x v="1"/>
    <n v="93905"/>
    <x v="1"/>
    <s v="OFF-BI-10002949"/>
    <x v="1"/>
    <x v="8"/>
    <s v="Prestige Round Ring Binders"/>
    <x v="1276"/>
    <n v="2"/>
    <n v="0.2"/>
    <n v="3.283199999999999"/>
  </r>
  <r>
    <n v="1428"/>
    <s v="US-2012-164448"/>
    <x v="1"/>
    <x v="89"/>
    <d v="2012-11-04T00:00:00"/>
    <s v="Second Class"/>
    <s v="DK-12835"/>
    <s v="Damala Kotsonis"/>
    <x v="1"/>
    <s v="United States"/>
    <s v="Salinas"/>
    <x v="1"/>
    <n v="93905"/>
    <x v="1"/>
    <s v="OFF-EN-10002600"/>
    <x v="1"/>
    <x v="12"/>
    <s v="Redi-Strip #10 Envelopes, 4 1/8 x 9 1/2"/>
    <x v="1277"/>
    <n v="5"/>
    <n v="0"/>
    <n v="7.08"/>
  </r>
  <r>
    <n v="1429"/>
    <s v="US-2012-164448"/>
    <x v="1"/>
    <x v="89"/>
    <d v="2012-11-04T00:00:00"/>
    <s v="Second Class"/>
    <s v="DK-12835"/>
    <s v="Damala Kotsonis"/>
    <x v="1"/>
    <s v="United States"/>
    <s v="Salinas"/>
    <x v="1"/>
    <n v="93905"/>
    <x v="1"/>
    <s v="OFF-BI-10003708"/>
    <x v="1"/>
    <x v="8"/>
    <s v="Acco Four Pocket Poly Ring Binder with Label Holder, Smoke, 1&quot;"/>
    <x v="1278"/>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s v="CA-2014-122700"/>
    <x v="3"/>
    <x v="200"/>
    <d v="2014-12-01T00:00:00"/>
    <s v="Standard Class"/>
    <s v="LT-17110"/>
    <s v="Liz Thompson"/>
    <x v="0"/>
    <s v="United States"/>
    <s v="Columbus"/>
    <x v="24"/>
    <n v="43229"/>
    <x v="3"/>
    <s v="TEC-PH-10003092"/>
    <x v="2"/>
    <x v="7"/>
    <s v="Motorola L804"/>
    <x v="1280"/>
    <n v="8"/>
    <n v="0.4"/>
    <n v="-40.47120000000001"/>
  </r>
  <r>
    <n v="1432"/>
    <s v="CA-2011-120768"/>
    <x v="2"/>
    <x v="174"/>
    <d v="2011-12-21T00:00:00"/>
    <s v="Second Class"/>
    <s v="IM-15070"/>
    <s v="Irene Maddox"/>
    <x v="0"/>
    <s v="United States"/>
    <s v="Florence"/>
    <x v="19"/>
    <n v="35630"/>
    <x v="0"/>
    <s v="OFF-BI-10001191"/>
    <x v="1"/>
    <x v="8"/>
    <s v="Canvas Sectional Post Binders"/>
    <x v="1281"/>
    <n v="6"/>
    <n v="0"/>
    <n v="74.852400000000003"/>
  </r>
  <r>
    <n v="1433"/>
    <s v="CA-2011-120768"/>
    <x v="2"/>
    <x v="174"/>
    <d v="2011-12-21T00:00:00"/>
    <s v="Second Class"/>
    <s v="IM-15070"/>
    <s v="Irene Maddox"/>
    <x v="0"/>
    <s v="United States"/>
    <s v="Florence"/>
    <x v="19"/>
    <n v="35630"/>
    <x v="0"/>
    <s v="OFF-SU-10004115"/>
    <x v="1"/>
    <x v="14"/>
    <s v="Acme Stainless Steel Office Snips"/>
    <x v="1282"/>
    <n v="1"/>
    <n v="0"/>
    <n v="1.9629000000000003"/>
  </r>
  <r>
    <n v="1434"/>
    <s v="CA-2011-120768"/>
    <x v="2"/>
    <x v="174"/>
    <d v="2011-12-21T00:00:00"/>
    <s v="Second Class"/>
    <s v="IM-15070"/>
    <s v="Irene Maddox"/>
    <x v="0"/>
    <s v="United States"/>
    <s v="Florence"/>
    <x v="19"/>
    <n v="35630"/>
    <x v="0"/>
    <s v="FUR-CH-10000513"/>
    <x v="0"/>
    <x v="1"/>
    <s v="High-Back Leather Manager's Chair"/>
    <x v="1283"/>
    <n v="14"/>
    <n v="0"/>
    <n v="163.78740000000002"/>
  </r>
  <r>
    <n v="1435"/>
    <s v="US-2013-153129"/>
    <x v="0"/>
    <x v="482"/>
    <d v="2013-12-31T00:00:00"/>
    <s v="Standard Class"/>
    <s v="FP-14320"/>
    <s v="Frank Preis"/>
    <x v="0"/>
    <s v="United States"/>
    <s v="Seattle"/>
    <x v="4"/>
    <n v="98105"/>
    <x v="1"/>
    <s v="OFF-PA-10003673"/>
    <x v="1"/>
    <x v="10"/>
    <s v="Strathmore Photo Mount Cards"/>
    <x v="1284"/>
    <n v="5"/>
    <n v="0"/>
    <n v="15.593999999999999"/>
  </r>
  <r>
    <n v="1436"/>
    <s v="CA-2014-106852"/>
    <x v="3"/>
    <x v="308"/>
    <d v="2014-06-28T00:00:00"/>
    <s v="Standard Class"/>
    <s v="ST-20530"/>
    <s v="Shui Tom"/>
    <x v="0"/>
    <s v="United States"/>
    <s v="Parma"/>
    <x v="24"/>
    <n v="44134"/>
    <x v="3"/>
    <s v="OFF-PA-10001639"/>
    <x v="1"/>
    <x v="10"/>
    <s v="Xerox 203"/>
    <x v="277"/>
    <n v="6"/>
    <n v="0.2"/>
    <n v="10.8864"/>
  </r>
  <r>
    <n v="1437"/>
    <s v="CA-2014-106852"/>
    <x v="3"/>
    <x v="308"/>
    <d v="2014-06-28T00:00:00"/>
    <s v="Standard Class"/>
    <s v="ST-20530"/>
    <s v="Shui Tom"/>
    <x v="0"/>
    <s v="United States"/>
    <s v="Parma"/>
    <x v="24"/>
    <n v="44134"/>
    <x v="3"/>
    <s v="OFF-AR-10003829"/>
    <x v="1"/>
    <x v="6"/>
    <s v="Newell 35"/>
    <x v="797"/>
    <n v="2"/>
    <n v="0.2"/>
    <n v="0.59039999999999915"/>
  </r>
  <r>
    <n v="1438"/>
    <s v="CA-2012-139731"/>
    <x v="1"/>
    <x v="52"/>
    <d v="2012-10-15T00:00:00"/>
    <s v="Same Day"/>
    <s v="JE-15745"/>
    <s v="Joel Eaton"/>
    <x v="0"/>
    <s v="United States"/>
    <s v="Amarillo"/>
    <x v="5"/>
    <n v="79109"/>
    <x v="2"/>
    <s v="TEC-AC-10004975"/>
    <x v="2"/>
    <x v="11"/>
    <s v="Plantronics Audio 995 Wireless Stereo Headset"/>
    <x v="428"/>
    <n v="3"/>
    <n v="0.2"/>
    <n v="42.880500000000012"/>
  </r>
  <r>
    <n v="1439"/>
    <s v="CA-2012-139731"/>
    <x v="1"/>
    <x v="52"/>
    <d v="2012-10-15T00:00:00"/>
    <s v="Same Day"/>
    <s v="JE-15745"/>
    <s v="Joel Eaton"/>
    <x v="0"/>
    <s v="United States"/>
    <s v="Amarillo"/>
    <x v="5"/>
    <n v="79109"/>
    <x v="2"/>
    <s v="FUR-CH-10002024"/>
    <x v="0"/>
    <x v="1"/>
    <s v="HON 5400 Series Task Chairs for Big and Tall"/>
    <x v="1285"/>
    <n v="5"/>
    <n v="0.3"/>
    <n v="-350.4899999999999"/>
  </r>
  <r>
    <n v="1440"/>
    <s v="CA-2014-122735"/>
    <x v="3"/>
    <x v="483"/>
    <d v="2014-04-16T00:00:00"/>
    <s v="Second Class"/>
    <s v="BD-11320"/>
    <s v="Bill Donatelli"/>
    <x v="0"/>
    <s v="United States"/>
    <s v="Providence"/>
    <x v="34"/>
    <n v="2908"/>
    <x v="3"/>
    <s v="OFF-BI-10004364"/>
    <x v="1"/>
    <x v="8"/>
    <s v="Storex Dura Pro Binders"/>
    <x v="1286"/>
    <n v="5"/>
    <n v="0"/>
    <n v="13.365"/>
  </r>
  <r>
    <n v="1441"/>
    <s v="CA-2014-122735"/>
    <x v="3"/>
    <x v="483"/>
    <d v="2014-04-16T00:00:00"/>
    <s v="Second Class"/>
    <s v="BD-11320"/>
    <s v="Bill Donatelli"/>
    <x v="0"/>
    <s v="United States"/>
    <s v="Providence"/>
    <x v="34"/>
    <n v="2908"/>
    <x v="3"/>
    <s v="OFF-PA-10001712"/>
    <x v="1"/>
    <x v="10"/>
    <s v="Xerox 1948"/>
    <x v="792"/>
    <n v="4"/>
    <n v="0"/>
    <n v="17.981999999999999"/>
  </r>
  <r>
    <n v="1442"/>
    <s v="CA-2014-128160"/>
    <x v="3"/>
    <x v="484"/>
    <d v="2014-12-25T00:00:00"/>
    <s v="Second Class"/>
    <s v="MM-17920"/>
    <s v="Michael Moore"/>
    <x v="0"/>
    <s v="United States"/>
    <s v="San Francisco"/>
    <x v="1"/>
    <n v="94110"/>
    <x v="1"/>
    <s v="OFF-BI-10001510"/>
    <x v="1"/>
    <x v="8"/>
    <s v="Deluxe Heavy-Duty Vinyl Round Ring Binder"/>
    <x v="1287"/>
    <n v="2"/>
    <n v="0.2"/>
    <n v="11.459999999999999"/>
  </r>
  <r>
    <n v="1443"/>
    <s v="CA-2014-117695"/>
    <x v="3"/>
    <x v="485"/>
    <d v="2014-08-09T00:00:00"/>
    <s v="First Class"/>
    <s v="PW-19030"/>
    <s v="Pauline Webber"/>
    <x v="1"/>
    <s v="United States"/>
    <s v="Richmond"/>
    <x v="0"/>
    <n v="40475"/>
    <x v="0"/>
    <s v="OFF-PA-10002713"/>
    <x v="1"/>
    <x v="10"/>
    <s v="Adams Phone Message Book, 200 Message Capacity, 8 1/16” x 11”"/>
    <x v="1288"/>
    <n v="2"/>
    <n v="0"/>
    <n v="6.3295999999999992"/>
  </r>
  <r>
    <n v="1444"/>
    <s v="CA-2012-166135"/>
    <x v="1"/>
    <x v="486"/>
    <d v="2012-10-06T00:00:00"/>
    <s v="Standard Class"/>
    <s v="SC-20440"/>
    <s v="Shaun Chance"/>
    <x v="1"/>
    <s v="United States"/>
    <s v="Aurora"/>
    <x v="22"/>
    <n v="80013"/>
    <x v="1"/>
    <s v="OFF-ST-10002974"/>
    <x v="1"/>
    <x v="4"/>
    <s v="Trav-L-File Heavy-Duty Shuttle II, Black"/>
    <x v="1289"/>
    <n v="4"/>
    <n v="0.2"/>
    <n v="17.42799999999999"/>
  </r>
  <r>
    <n v="1445"/>
    <s v="CA-2013-133725"/>
    <x v="0"/>
    <x v="454"/>
    <d v="2013-05-29T00:00:00"/>
    <s v="Standard Class"/>
    <s v="KL-16645"/>
    <s v="Ken Lonsdale"/>
    <x v="0"/>
    <s v="United States"/>
    <s v="Chicago"/>
    <x v="10"/>
    <n v="60623"/>
    <x v="2"/>
    <s v="TEC-PH-10004165"/>
    <x v="2"/>
    <x v="7"/>
    <s v="Mitel MiVoice 5330e IP Phone"/>
    <x v="1290"/>
    <n v="9"/>
    <n v="0.2"/>
    <n v="148.49459999999993"/>
  </r>
  <r>
    <n v="1446"/>
    <s v="CA-2014-102337"/>
    <x v="3"/>
    <x v="487"/>
    <d v="2014-06-17T00:00:00"/>
    <s v="First Class"/>
    <s v="SD-20485"/>
    <s v="Shirley Daniels"/>
    <x v="2"/>
    <s v="United States"/>
    <s v="Chicago"/>
    <x v="10"/>
    <n v="60653"/>
    <x v="2"/>
    <s v="OFF-ST-10004804"/>
    <x v="1"/>
    <x v="4"/>
    <s v="Belkin 19&quot; Vented Equipment Shelf, Black"/>
    <x v="1291"/>
    <n v="4"/>
    <n v="0.2"/>
    <n v="-39.124799999999993"/>
  </r>
  <r>
    <n v="1447"/>
    <s v="CA-2014-102337"/>
    <x v="3"/>
    <x v="487"/>
    <d v="2014-06-17T00:00:00"/>
    <s v="First Class"/>
    <s v="SD-20485"/>
    <s v="Shirley Daniels"/>
    <x v="2"/>
    <s v="United States"/>
    <s v="Chicago"/>
    <x v="10"/>
    <n v="60653"/>
    <x v="2"/>
    <s v="FUR-CH-10004289"/>
    <x v="0"/>
    <x v="1"/>
    <s v="Global Super Steno Chair"/>
    <x v="1292"/>
    <n v="7"/>
    <n v="0.3"/>
    <n v="-87.341800000000035"/>
  </r>
  <r>
    <n v="1448"/>
    <s v="CA-2014-102337"/>
    <x v="3"/>
    <x v="487"/>
    <d v="2014-06-17T00:00:00"/>
    <s v="First Class"/>
    <s v="SD-20485"/>
    <s v="Shirley Daniels"/>
    <x v="2"/>
    <s v="United States"/>
    <s v="Chicago"/>
    <x v="10"/>
    <n v="60653"/>
    <x v="2"/>
    <s v="TEC-PH-10002564"/>
    <x v="2"/>
    <x v="7"/>
    <s v="OtterBox Defender Series Case - Samsung Galaxy S4"/>
    <x v="736"/>
    <n v="2"/>
    <n v="0.2"/>
    <n v="5.9979999999999922"/>
  </r>
  <r>
    <n v="1449"/>
    <s v="US-2011-112564"/>
    <x v="2"/>
    <x v="488"/>
    <d v="2011-04-24T00:00:00"/>
    <s v="First Class"/>
    <s v="TS-21160"/>
    <s v="Theresa Swint"/>
    <x v="1"/>
    <s v="United States"/>
    <s v="Philadelphia"/>
    <x v="9"/>
    <n v="19134"/>
    <x v="3"/>
    <s v="OFF-BI-10004876"/>
    <x v="1"/>
    <x v="8"/>
    <s v="Wilson Jones Suede Grain Vinyl Binders"/>
    <x v="1293"/>
    <n v="3"/>
    <n v="0.7"/>
    <n v="-1.7513999999999994"/>
  </r>
  <r>
    <n v="1450"/>
    <s v="CA-2012-145821"/>
    <x v="1"/>
    <x v="489"/>
    <d v="2012-05-07T00:00:00"/>
    <s v="Standard Class"/>
    <s v="JB-15400"/>
    <s v="Jennifer Braxton"/>
    <x v="1"/>
    <s v="United States"/>
    <s v="Los Angeles"/>
    <x v="1"/>
    <n v="90008"/>
    <x v="1"/>
    <s v="TEC-PH-10004348"/>
    <x v="2"/>
    <x v="7"/>
    <s v="OtterBox Defender Series Case - iPhone 5c"/>
    <x v="1294"/>
    <n v="3"/>
    <n v="0.2"/>
    <n v="11.093999999999998"/>
  </r>
  <r>
    <n v="1451"/>
    <s v="US-2012-160150"/>
    <x v="1"/>
    <x v="490"/>
    <d v="2012-07-20T00:00:00"/>
    <s v="First Class"/>
    <s v="TS-21085"/>
    <s v="Thais Sissman"/>
    <x v="0"/>
    <s v="United States"/>
    <s v="Phoenix"/>
    <x v="16"/>
    <n v="85023"/>
    <x v="1"/>
    <s v="OFF-BI-10004352"/>
    <x v="1"/>
    <x v="8"/>
    <s v="Wilson Jones DublLock D-Ring Binders"/>
    <x v="1295"/>
    <n v="1"/>
    <n v="0.7"/>
    <n v="-1.3499999999999996"/>
  </r>
  <r>
    <n v="1452"/>
    <s v="CA-2013-133711"/>
    <x v="0"/>
    <x v="491"/>
    <d v="2013-11-30T00:00:00"/>
    <s v="First Class"/>
    <s v="MC-17425"/>
    <s v="Mark Cousins"/>
    <x v="1"/>
    <s v="United States"/>
    <s v="Mobile"/>
    <x v="19"/>
    <n v="36608"/>
    <x v="0"/>
    <s v="OFF-PA-10001685"/>
    <x v="1"/>
    <x v="10"/>
    <s v="Staples"/>
    <x v="558"/>
    <n v="7"/>
    <n v="0"/>
    <n v="34.780200000000001"/>
  </r>
  <r>
    <n v="1453"/>
    <s v="CA-2013-133711"/>
    <x v="0"/>
    <x v="491"/>
    <d v="2013-11-30T00:00:00"/>
    <s v="First Class"/>
    <s v="MC-17425"/>
    <s v="Mark Cousins"/>
    <x v="1"/>
    <s v="United States"/>
    <s v="Mobile"/>
    <x v="19"/>
    <n v="36608"/>
    <x v="0"/>
    <s v="OFF-BI-10000666"/>
    <x v="1"/>
    <x v="8"/>
    <s v="Surelock Post Binders"/>
    <x v="1296"/>
    <n v="3"/>
    <n v="0"/>
    <n v="45.839999999999996"/>
  </r>
  <r>
    <n v="1454"/>
    <s v="CA-2013-133711"/>
    <x v="0"/>
    <x v="491"/>
    <d v="2013-11-30T00:00:00"/>
    <s v="First Class"/>
    <s v="MC-17425"/>
    <s v="Mark Cousins"/>
    <x v="1"/>
    <s v="United States"/>
    <s v="Mobile"/>
    <x v="19"/>
    <n v="36608"/>
    <x v="0"/>
    <s v="OFF-BI-10004352"/>
    <x v="1"/>
    <x v="8"/>
    <s v="Wilson Jones DublLock D-Ring Binders"/>
    <x v="1297"/>
    <n v="5"/>
    <n v="0"/>
    <n v="16.875"/>
  </r>
  <r>
    <n v="1455"/>
    <s v="CA-2013-133711"/>
    <x v="0"/>
    <x v="491"/>
    <d v="2013-11-30T00:00:00"/>
    <s v="First Class"/>
    <s v="MC-17425"/>
    <s v="Mark Cousins"/>
    <x v="1"/>
    <s v="United States"/>
    <s v="Mobile"/>
    <x v="19"/>
    <n v="36608"/>
    <x v="0"/>
    <s v="TEC-MA-10000010"/>
    <x v="2"/>
    <x v="15"/>
    <s v="Hewlett-Packard Deskjet 3050a All-in-One Color Inkjet Printer"/>
    <x v="1298"/>
    <n v="8"/>
    <n v="0"/>
    <n v="1459.2"/>
  </r>
  <r>
    <n v="1456"/>
    <s v="CA-2014-148474"/>
    <x v="3"/>
    <x v="492"/>
    <d v="2014-06-20T00:00:00"/>
    <s v="Standard Class"/>
    <s v="ME-17320"/>
    <s v="Maria Etezadi"/>
    <x v="2"/>
    <s v="United States"/>
    <s v="Columbus"/>
    <x v="32"/>
    <n v="31907"/>
    <x v="0"/>
    <s v="OFF-BI-10000977"/>
    <x v="1"/>
    <x v="8"/>
    <s v="Ibico Plastic Spiral Binding Combs"/>
    <x v="1299"/>
    <n v="3"/>
    <n v="0"/>
    <n v="41.951999999999998"/>
  </r>
  <r>
    <n v="1457"/>
    <s v="CA-2014-148474"/>
    <x v="3"/>
    <x v="492"/>
    <d v="2014-06-20T00:00:00"/>
    <s v="Standard Class"/>
    <s v="ME-17320"/>
    <s v="Maria Etezadi"/>
    <x v="2"/>
    <s v="United States"/>
    <s v="Columbus"/>
    <x v="32"/>
    <n v="31907"/>
    <x v="0"/>
    <s v="FUR-TA-10002530"/>
    <x v="0"/>
    <x v="3"/>
    <s v="Iceberg OfficeWorks 42&quot; Round Tables"/>
    <x v="1300"/>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x v="1301"/>
    <n v="9"/>
    <n v="0"/>
    <n v="23.49"/>
  </r>
  <r>
    <n v="1459"/>
    <s v="CA-2013-123722"/>
    <x v="0"/>
    <x v="477"/>
    <d v="2013-10-02T00:00:00"/>
    <s v="Standard Class"/>
    <s v="NH-18610"/>
    <s v="Nicole Hansen"/>
    <x v="1"/>
    <s v="United States"/>
    <s v="Irving"/>
    <x v="5"/>
    <n v="75061"/>
    <x v="2"/>
    <s v="OFF-LA-10001569"/>
    <x v="1"/>
    <x v="2"/>
    <s v="Avery 499"/>
    <x v="801"/>
    <n v="4"/>
    <n v="0.2"/>
    <n v="5.1791999999999998"/>
  </r>
  <r>
    <n v="1460"/>
    <s v="CA-2011-155271"/>
    <x v="2"/>
    <x v="417"/>
    <d v="2011-05-04T00:00:00"/>
    <s v="Same Day"/>
    <s v="AA-10480"/>
    <s v="Andrew Allen"/>
    <x v="0"/>
    <s v="United States"/>
    <s v="Middletown"/>
    <x v="29"/>
    <n v="6457"/>
    <x v="3"/>
    <s v="FUR-FU-10001473"/>
    <x v="0"/>
    <x v="5"/>
    <s v="DAX Wood Document Frame"/>
    <x v="1302"/>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x v="1303"/>
    <n v="2"/>
    <n v="0.2"/>
    <n v="19.398399999999995"/>
  </r>
  <r>
    <n v="1462"/>
    <s v="US-2013-128902"/>
    <x v="0"/>
    <x v="21"/>
    <d v="2013-03-16T00:00:00"/>
    <s v="Standard Class"/>
    <s v="MB-18085"/>
    <s v="Mick Brown"/>
    <x v="0"/>
    <s v="United States"/>
    <s v="Vineland"/>
    <x v="30"/>
    <n v="8360"/>
    <x v="3"/>
    <s v="FUR-TA-10001095"/>
    <x v="0"/>
    <x v="3"/>
    <s v="Chromcraft Round Conference Tables"/>
    <x v="1304"/>
    <n v="2"/>
    <n v="0.3"/>
    <n v="-31.372200000000007"/>
  </r>
  <r>
    <n v="1463"/>
    <s v="CA-2013-152289"/>
    <x v="0"/>
    <x v="370"/>
    <d v="2013-08-29T00:00:00"/>
    <s v="First Class"/>
    <s v="LC-16930"/>
    <s v="Linda Cazamias"/>
    <x v="1"/>
    <s v="United States"/>
    <s v="Pasadena"/>
    <x v="5"/>
    <n v="77506"/>
    <x v="2"/>
    <s v="TEC-AC-10004571"/>
    <x v="2"/>
    <x v="11"/>
    <s v="Logitech G700s Rechargeable Gaming Mouse"/>
    <x v="1305"/>
    <n v="2"/>
    <n v="0.2"/>
    <n v="43.995600000000003"/>
  </r>
  <r>
    <n v="1464"/>
    <s v="CA-2013-152289"/>
    <x v="0"/>
    <x v="370"/>
    <d v="2013-08-29T00:00:00"/>
    <s v="First Class"/>
    <s v="LC-16930"/>
    <s v="Linda Cazamias"/>
    <x v="1"/>
    <s v="United States"/>
    <s v="Pasadena"/>
    <x v="5"/>
    <n v="77506"/>
    <x v="2"/>
    <s v="FUR-CH-10002126"/>
    <x v="0"/>
    <x v="1"/>
    <s v="Hon Deluxe Fabric Upholstered Stacking Chairs"/>
    <x v="1306"/>
    <n v="6"/>
    <n v="0.3"/>
    <n v="-29.277599999999893"/>
  </r>
  <r>
    <n v="1465"/>
    <s v="US-2013-104794"/>
    <x v="0"/>
    <x v="186"/>
    <d v="2013-12-20T00:00:00"/>
    <s v="First Class"/>
    <s v="KD-16495"/>
    <s v="Keith Dawkins"/>
    <x v="1"/>
    <s v="United States"/>
    <s v="New York City"/>
    <x v="15"/>
    <n v="10009"/>
    <x v="3"/>
    <s v="OFF-FA-10001754"/>
    <x v="1"/>
    <x v="13"/>
    <s v="Stockwell Gold Paper Clips"/>
    <x v="1307"/>
    <n v="2"/>
    <n v="0"/>
    <n v="1.8032000000000001"/>
  </r>
  <r>
    <n v="1466"/>
    <s v="CA-2011-151708"/>
    <x v="2"/>
    <x v="233"/>
    <d v="2011-08-14T00:00:00"/>
    <s v="Standard Class"/>
    <s v="MB-17305"/>
    <s v="Maria Bertelson"/>
    <x v="0"/>
    <s v="United States"/>
    <s v="Glendale"/>
    <x v="16"/>
    <n v="85301"/>
    <x v="1"/>
    <s v="FUR-FU-10001602"/>
    <x v="0"/>
    <x v="5"/>
    <s v="Eldon Delta Triangular Chair Mat, 52&quot; x 58&quot;, Clear"/>
    <x v="1308"/>
    <n v="4"/>
    <n v="0.2"/>
    <n v="-3.0344000000000122"/>
  </r>
  <r>
    <n v="1467"/>
    <s v="CA-2011-151708"/>
    <x v="2"/>
    <x v="233"/>
    <d v="2011-08-14T00:00:00"/>
    <s v="Standard Class"/>
    <s v="MB-17305"/>
    <s v="Maria Bertelson"/>
    <x v="0"/>
    <s v="United States"/>
    <s v="Glendale"/>
    <x v="16"/>
    <n v="85301"/>
    <x v="1"/>
    <s v="TEC-AC-10001767"/>
    <x v="2"/>
    <x v="11"/>
    <s v="SanDisk Ultra 64 GB MicroSDHC Class 10 Memory Card"/>
    <x v="98"/>
    <n v="3"/>
    <n v="0.2"/>
    <n v="-10.797300000000011"/>
  </r>
  <r>
    <n v="1468"/>
    <s v="CA-2012-100769"/>
    <x v="1"/>
    <x v="495"/>
    <d v="2012-05-16T00:00:00"/>
    <s v="Same Day"/>
    <s v="TH-21550"/>
    <s v="Tracy Hopkins"/>
    <x v="2"/>
    <s v="United States"/>
    <s v="Jacksonville"/>
    <x v="2"/>
    <n v="32216"/>
    <x v="0"/>
    <s v="TEC-AC-10002402"/>
    <x v="2"/>
    <x v="11"/>
    <s v="Razer Kraken PRO Over Ear PC and Music Headset"/>
    <x v="1309"/>
    <n v="4"/>
    <n v="0.2"/>
    <n v="31.995999999999974"/>
  </r>
  <r>
    <n v="1469"/>
    <s v="CA-2014-139199"/>
    <x v="3"/>
    <x v="34"/>
    <d v="2014-12-14T00:00:00"/>
    <s v="Standard Class"/>
    <s v="DK-12835"/>
    <s v="Damala Kotsonis"/>
    <x v="1"/>
    <s v="United States"/>
    <s v="Detroit"/>
    <x v="12"/>
    <n v="48234"/>
    <x v="2"/>
    <s v="FUR-CH-10000847"/>
    <x v="0"/>
    <x v="1"/>
    <s v="Global Executive Mid-Back Manager's Chair"/>
    <x v="1310"/>
    <n v="3"/>
    <n v="0"/>
    <n v="226.96439999999998"/>
  </r>
  <r>
    <n v="1470"/>
    <s v="CA-2014-139199"/>
    <x v="3"/>
    <x v="34"/>
    <d v="2014-12-14T00:00:00"/>
    <s v="Standard Class"/>
    <s v="DK-12835"/>
    <s v="Damala Kotsonis"/>
    <x v="1"/>
    <s v="United States"/>
    <s v="Detroit"/>
    <x v="12"/>
    <n v="48234"/>
    <x v="2"/>
    <s v="OFF-BI-10003982"/>
    <x v="1"/>
    <x v="8"/>
    <s v="Wilson Jones Century Plastic Molded Ring Binders"/>
    <x v="1311"/>
    <n v="2"/>
    <n v="0"/>
    <n v="19.523799999999998"/>
  </r>
  <r>
    <n v="1471"/>
    <s v="CA-2014-139199"/>
    <x v="3"/>
    <x v="34"/>
    <d v="2014-12-14T00:00:00"/>
    <s v="Standard Class"/>
    <s v="DK-12835"/>
    <s v="Damala Kotsonis"/>
    <x v="1"/>
    <s v="United States"/>
    <s v="Detroit"/>
    <x v="12"/>
    <n v="48234"/>
    <x v="2"/>
    <s v="OFF-PA-10001293"/>
    <x v="1"/>
    <x v="10"/>
    <s v="Xerox 1946"/>
    <x v="91"/>
    <n v="2"/>
    <n v="0"/>
    <n v="6.2208000000000006"/>
  </r>
  <r>
    <n v="1472"/>
    <s v="US-2012-161466"/>
    <x v="1"/>
    <x v="496"/>
    <d v="2012-09-27T00:00:00"/>
    <s v="Second Class"/>
    <s v="ON-18715"/>
    <s v="Odella Nelson"/>
    <x v="1"/>
    <s v="United States"/>
    <s v="Philadelphia"/>
    <x v="9"/>
    <n v="19120"/>
    <x v="3"/>
    <s v="OFF-AR-10000634"/>
    <x v="1"/>
    <x v="6"/>
    <s v="Newell 320"/>
    <x v="1312"/>
    <n v="2"/>
    <n v="0.2"/>
    <n v="0.59920000000000018"/>
  </r>
  <r>
    <n v="1473"/>
    <s v="CA-2014-164959"/>
    <x v="3"/>
    <x v="497"/>
    <d v="2014-07-16T00:00:00"/>
    <s v="Standard Class"/>
    <s v="KN-16390"/>
    <s v="Katherine Nockton"/>
    <x v="1"/>
    <s v="United States"/>
    <s v="Los Angeles"/>
    <x v="1"/>
    <n v="90004"/>
    <x v="1"/>
    <s v="OFF-LA-10004272"/>
    <x v="1"/>
    <x v="2"/>
    <s v="Avery 482"/>
    <x v="1313"/>
    <n v="3"/>
    <n v="0"/>
    <n v="4.0749000000000004"/>
  </r>
  <r>
    <n v="1474"/>
    <s v="US-2012-105676"/>
    <x v="1"/>
    <x v="494"/>
    <d v="2012-12-02T00:00:00"/>
    <s v="Same Day"/>
    <s v="NM-18520"/>
    <s v="Neoma Murray"/>
    <x v="0"/>
    <s v="United States"/>
    <s v="Houston"/>
    <x v="5"/>
    <n v="77036"/>
    <x v="2"/>
    <s v="FUR-FU-10004270"/>
    <x v="0"/>
    <x v="5"/>
    <s v="Eldon Image Series Desk Accessories, Burgundy"/>
    <x v="1314"/>
    <n v="4"/>
    <n v="0.6"/>
    <n v="-4.0127999999999986"/>
  </r>
  <r>
    <n v="1475"/>
    <s v="CA-2013-113138"/>
    <x v="0"/>
    <x v="258"/>
    <d v="2013-11-26T00:00:00"/>
    <s v="Standard Class"/>
    <s v="NP-18685"/>
    <s v="Nora Pelletier"/>
    <x v="2"/>
    <s v="United States"/>
    <s v="Niagara Falls"/>
    <x v="15"/>
    <n v="14304"/>
    <x v="3"/>
    <s v="OFF-AR-10003770"/>
    <x v="1"/>
    <x v="6"/>
    <s v="Newell 340"/>
    <x v="1315"/>
    <n v="6"/>
    <n v="0"/>
    <n v="5.0111999999999997"/>
  </r>
  <r>
    <n v="1476"/>
    <s v="CA-2013-113138"/>
    <x v="0"/>
    <x v="258"/>
    <d v="2013-11-26T00:00:00"/>
    <s v="Standard Class"/>
    <s v="NP-18685"/>
    <s v="Nora Pelletier"/>
    <x v="2"/>
    <s v="United States"/>
    <s v="Niagara Falls"/>
    <x v="15"/>
    <n v="14304"/>
    <x v="3"/>
    <s v="OFF-BI-10000320"/>
    <x v="1"/>
    <x v="8"/>
    <s v="GBC Plastic Binding Combs"/>
    <x v="1173"/>
    <n v="3"/>
    <n v="0.2"/>
    <n v="6.4206000000000012"/>
  </r>
  <r>
    <n v="1477"/>
    <s v="US-2014-104955"/>
    <x v="3"/>
    <x v="498"/>
    <d v="2014-03-25T00:00:00"/>
    <s v="Standard Class"/>
    <s v="CG-12040"/>
    <s v="Catherine Glotzbach"/>
    <x v="2"/>
    <s v="United States"/>
    <s v="New York City"/>
    <x v="15"/>
    <n v="10024"/>
    <x v="3"/>
    <s v="OFF-LA-10003121"/>
    <x v="1"/>
    <x v="2"/>
    <s v="Avery 506"/>
    <x v="1316"/>
    <n v="7"/>
    <n v="0"/>
    <n v="13.2986"/>
  </r>
  <r>
    <n v="1478"/>
    <s v="CA-2013-121958"/>
    <x v="0"/>
    <x v="373"/>
    <d v="2013-11-18T00:00:00"/>
    <s v="Standard Class"/>
    <s v="CS-12505"/>
    <s v="Cindy Stewart"/>
    <x v="0"/>
    <s v="United States"/>
    <s v="Thomasville"/>
    <x v="3"/>
    <n v="27360"/>
    <x v="0"/>
    <s v="OFF-SU-10000381"/>
    <x v="1"/>
    <x v="14"/>
    <s v="Acme Forged Steel Scissors with Black Enamel Handles"/>
    <x v="1317"/>
    <n v="7"/>
    <n v="0.2"/>
    <n v="5.865299999999996"/>
  </r>
  <r>
    <n v="1479"/>
    <s v="CA-2014-121468"/>
    <x v="3"/>
    <x v="123"/>
    <d v="2014-11-21T00:00:00"/>
    <s v="First Class"/>
    <s v="KD-16345"/>
    <s v="Katherine Ducich"/>
    <x v="0"/>
    <s v="United States"/>
    <s v="Westminster"/>
    <x v="1"/>
    <n v="92683"/>
    <x v="1"/>
    <s v="TEC-PH-10000376"/>
    <x v="2"/>
    <x v="7"/>
    <s v="Square Credit Card Reader"/>
    <x v="1318"/>
    <n v="4"/>
    <n v="0.2"/>
    <n v="2.3976000000000006"/>
  </r>
  <r>
    <n v="1480"/>
    <s v="US-2013-108455"/>
    <x v="0"/>
    <x v="499"/>
    <d v="2013-12-09T00:00:00"/>
    <s v="Standard Class"/>
    <s v="MK-18160"/>
    <s v="Mike Kennedy"/>
    <x v="0"/>
    <s v="United States"/>
    <s v="San Francisco"/>
    <x v="1"/>
    <n v="94122"/>
    <x v="1"/>
    <s v="OFF-PA-10002262"/>
    <x v="1"/>
    <x v="10"/>
    <s v="Xerox 192"/>
    <x v="243"/>
    <n v="4"/>
    <n v="0"/>
    <n v="12.441600000000001"/>
  </r>
  <r>
    <n v="1481"/>
    <s v="US-2013-108455"/>
    <x v="0"/>
    <x v="499"/>
    <d v="2013-12-09T00:00:00"/>
    <s v="Standard Class"/>
    <s v="MK-18160"/>
    <s v="Mike Kennedy"/>
    <x v="0"/>
    <s v="United States"/>
    <s v="San Francisco"/>
    <x v="1"/>
    <n v="94122"/>
    <x v="1"/>
    <s v="OFF-PA-10002464"/>
    <x v="1"/>
    <x v="10"/>
    <s v="HP Office Recycled Paper (20Lb. and 87 Bright)"/>
    <x v="1319"/>
    <n v="7"/>
    <n v="0"/>
    <n v="19.825400000000002"/>
  </r>
  <r>
    <n v="1482"/>
    <s v="US-2013-108455"/>
    <x v="0"/>
    <x v="499"/>
    <d v="2013-12-09T00:00:00"/>
    <s v="Standard Class"/>
    <s v="MK-18160"/>
    <s v="Mike Kennedy"/>
    <x v="0"/>
    <s v="United States"/>
    <s v="San Francisco"/>
    <x v="1"/>
    <n v="94122"/>
    <x v="1"/>
    <s v="OFF-ST-10002214"/>
    <x v="1"/>
    <x v="4"/>
    <s v="X-Rack File for Hanging Folders"/>
    <x v="1320"/>
    <n v="3"/>
    <n v="0"/>
    <n v="8.8061999999999987"/>
  </r>
  <r>
    <n v="1483"/>
    <s v="CA-2014-101210"/>
    <x v="3"/>
    <x v="326"/>
    <d v="2014-08-29T00:00:00"/>
    <s v="Second Class"/>
    <s v="DW-13540"/>
    <s v="Don Weiss"/>
    <x v="0"/>
    <s v="United States"/>
    <s v="Jackson"/>
    <x v="18"/>
    <n v="38301"/>
    <x v="0"/>
    <s v="OFF-AR-10003560"/>
    <x v="1"/>
    <x v="6"/>
    <s v="Zebra Zazzle Fluorescent Highlighters"/>
    <x v="1276"/>
    <n v="2"/>
    <n v="0.2"/>
    <n v="1.702399999999999"/>
  </r>
  <r>
    <n v="1484"/>
    <s v="CA-2014-101210"/>
    <x v="3"/>
    <x v="326"/>
    <d v="2014-08-29T00:00:00"/>
    <s v="Second Class"/>
    <s v="DW-13540"/>
    <s v="Don Weiss"/>
    <x v="0"/>
    <s v="United States"/>
    <s v="Jackson"/>
    <x v="18"/>
    <n v="38301"/>
    <x v="0"/>
    <s v="OFF-PA-10000130"/>
    <x v="1"/>
    <x v="10"/>
    <s v="Xerox 199"/>
    <x v="1321"/>
    <n v="1"/>
    <n v="0.2"/>
    <n v="1.0699999999999996"/>
  </r>
  <r>
    <n v="1485"/>
    <s v="US-2013-108098"/>
    <x v="0"/>
    <x v="500"/>
    <d v="2013-10-19T00:00:00"/>
    <s v="Standard Class"/>
    <s v="CP-12340"/>
    <s v="Christine Phan"/>
    <x v="1"/>
    <s v="United States"/>
    <s v="Seattle"/>
    <x v="4"/>
    <n v="98115"/>
    <x v="1"/>
    <s v="TEC-AC-10000865"/>
    <x v="2"/>
    <x v="11"/>
    <s v="WD My Passport Ultra 500GB Portable External Hard Drive"/>
    <x v="1322"/>
    <n v="3"/>
    <n v="0"/>
    <n v="30.089999999999982"/>
  </r>
  <r>
    <n v="1486"/>
    <s v="CA-2011-119032"/>
    <x v="2"/>
    <x v="501"/>
    <d v="2011-12-03T00:00:00"/>
    <s v="Standard Class"/>
    <s v="MS-17770"/>
    <s v="Maxwell Schwartz"/>
    <x v="0"/>
    <s v="United States"/>
    <s v="New York City"/>
    <x v="15"/>
    <n v="10035"/>
    <x v="3"/>
    <s v="OFF-FA-10003021"/>
    <x v="1"/>
    <x v="13"/>
    <s v="Staples"/>
    <x v="1061"/>
    <n v="2"/>
    <n v="0"/>
    <n v="1.3159999999999998"/>
  </r>
  <r>
    <n v="1487"/>
    <s v="CA-2012-140410"/>
    <x v="1"/>
    <x v="502"/>
    <d v="2012-11-07T00:00:00"/>
    <s v="Standard Class"/>
    <s v="CM-12655"/>
    <s v="Corinna Mitchell"/>
    <x v="2"/>
    <s v="United States"/>
    <s v="Los Angeles"/>
    <x v="1"/>
    <n v="90008"/>
    <x v="1"/>
    <s v="TEC-PH-10003580"/>
    <x v="2"/>
    <x v="7"/>
    <s v="Cisco IP Phone 7961G-GE VoIP phone"/>
    <x v="1323"/>
    <n v="7"/>
    <n v="0.2"/>
    <n v="106.12420000000014"/>
  </r>
  <r>
    <n v="1488"/>
    <s v="CA-2012-140410"/>
    <x v="1"/>
    <x v="502"/>
    <d v="2012-11-07T00:00:00"/>
    <s v="Standard Class"/>
    <s v="CM-12655"/>
    <s v="Corinna Mitchell"/>
    <x v="2"/>
    <s v="United States"/>
    <s v="Los Angeles"/>
    <x v="1"/>
    <n v="90008"/>
    <x v="1"/>
    <s v="TEC-AC-10001109"/>
    <x v="2"/>
    <x v="11"/>
    <s v="Logitech Trackman Marble Mouse"/>
    <x v="1324"/>
    <n v="3"/>
    <n v="0"/>
    <n v="37.787400000000005"/>
  </r>
  <r>
    <n v="1489"/>
    <s v="CA-2012-140410"/>
    <x v="1"/>
    <x v="502"/>
    <d v="2012-11-07T00:00:00"/>
    <s v="Standard Class"/>
    <s v="CM-12655"/>
    <s v="Corinna Mitchell"/>
    <x v="2"/>
    <s v="United States"/>
    <s v="Los Angeles"/>
    <x v="1"/>
    <n v="90008"/>
    <x v="1"/>
    <s v="FUR-FU-10003347"/>
    <x v="0"/>
    <x v="5"/>
    <s v="Coloredge Poster Frame"/>
    <x v="532"/>
    <n v="3"/>
    <n v="0"/>
    <n v="16.614000000000001"/>
  </r>
  <r>
    <n v="1490"/>
    <s v="CA-2011-136280"/>
    <x v="2"/>
    <x v="503"/>
    <d v="2011-12-06T00:00:00"/>
    <s v="Standard Class"/>
    <s v="Co-12640"/>
    <s v="Corey-Lock"/>
    <x v="0"/>
    <s v="United States"/>
    <s v="Philadelphia"/>
    <x v="9"/>
    <n v="19143"/>
    <x v="3"/>
    <s v="OFF-LA-10000452"/>
    <x v="1"/>
    <x v="2"/>
    <s v="Avery 488"/>
    <x v="1325"/>
    <n v="2"/>
    <n v="0.2"/>
    <n v="1.764"/>
  </r>
  <r>
    <n v="1491"/>
    <s v="CA-2014-151911"/>
    <x v="3"/>
    <x v="504"/>
    <d v="2014-05-06T00:00:00"/>
    <s v="Second Class"/>
    <s v="DL-13495"/>
    <s v="Dionis Lloyd"/>
    <x v="1"/>
    <s v="United States"/>
    <s v="New York City"/>
    <x v="15"/>
    <n v="10024"/>
    <x v="3"/>
    <s v="OFF-EN-10002986"/>
    <x v="1"/>
    <x v="12"/>
    <s v="#10-4 1/8&quot; x 9 1/2&quot; Premium Diagonal Seam Envelopes"/>
    <x v="132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s v="CA-2014-166436"/>
    <x v="3"/>
    <x v="221"/>
    <d v="2014-11-29T00:00:00"/>
    <s v="Standard Class"/>
    <s v="TS-21370"/>
    <s v="Todd Sumrall"/>
    <x v="1"/>
    <s v="United States"/>
    <s v="New York City"/>
    <x v="15"/>
    <n v="10035"/>
    <x v="3"/>
    <s v="FUR-CH-10000785"/>
    <x v="0"/>
    <x v="1"/>
    <s v="Global Ergonomic Managers Chair"/>
    <x v="1327"/>
    <n v="6"/>
    <n v="0.1"/>
    <n v="173.74080000000001"/>
  </r>
  <r>
    <n v="1494"/>
    <s v="CA-2014-139661"/>
    <x v="3"/>
    <x v="505"/>
    <d v="2014-11-04T00:00:00"/>
    <s v="Standard Class"/>
    <s v="JW-15220"/>
    <s v="Jane Waco"/>
    <x v="1"/>
    <s v="United States"/>
    <s v="Vancouver"/>
    <x v="4"/>
    <n v="98661"/>
    <x v="1"/>
    <s v="FUR-FU-10002885"/>
    <x v="0"/>
    <x v="5"/>
    <s v="Magna Visual Magnetic Picture Hangers"/>
    <x v="1328"/>
    <n v="2"/>
    <n v="0"/>
    <n v="3.6632000000000007"/>
  </r>
  <r>
    <n v="1495"/>
    <s v="CA-2011-123925"/>
    <x v="2"/>
    <x v="506"/>
    <d v="2011-12-19T00:00:00"/>
    <s v="Second Class"/>
    <s v="RF-19840"/>
    <s v="Roy Französisch"/>
    <x v="0"/>
    <s v="United States"/>
    <s v="Columbus"/>
    <x v="32"/>
    <n v="31907"/>
    <x v="0"/>
    <s v="OFF-AR-10002952"/>
    <x v="1"/>
    <x v="6"/>
    <s v="Stanley Contemporary Battery Pencil Sharpeners"/>
    <x v="1329"/>
    <n v="3"/>
    <n v="0"/>
    <n v="11.213999999999999"/>
  </r>
  <r>
    <n v="1496"/>
    <s v="CA-2014-152485"/>
    <x v="3"/>
    <x v="507"/>
    <d v="2014-09-09T00:00:00"/>
    <s v="Standard Class"/>
    <s v="JD-15790"/>
    <s v="John Dryer"/>
    <x v="0"/>
    <s v="United States"/>
    <s v="Coppell"/>
    <x v="5"/>
    <n v="75019"/>
    <x v="2"/>
    <s v="OFF-AR-10003759"/>
    <x v="1"/>
    <x v="6"/>
    <s v="Crayola Anti Dust Chalk, 12/Pack"/>
    <x v="1330"/>
    <n v="7"/>
    <n v="0.2"/>
    <n v="3.1849999999999992"/>
  </r>
  <r>
    <n v="1497"/>
    <s v="CA-2014-152485"/>
    <x v="3"/>
    <x v="507"/>
    <d v="2014-09-09T00:00:00"/>
    <s v="Standard Class"/>
    <s v="JD-15790"/>
    <s v="John Dryer"/>
    <x v="0"/>
    <s v="United States"/>
    <s v="Coppell"/>
    <x v="5"/>
    <n v="75019"/>
    <x v="2"/>
    <s v="OFF-ST-10004950"/>
    <x v="1"/>
    <x v="4"/>
    <s v="Acco Perma 3000 Stacking Storage Drawers"/>
    <x v="1331"/>
    <n v="1"/>
    <n v="0.2"/>
    <n v="-0.20980000000000043"/>
  </r>
  <r>
    <n v="1498"/>
    <s v="CA-2014-152485"/>
    <x v="3"/>
    <x v="507"/>
    <d v="2014-09-09T00:00:00"/>
    <s v="Standard Class"/>
    <s v="JD-15790"/>
    <s v="John Dryer"/>
    <x v="0"/>
    <s v="United States"/>
    <s v="Coppell"/>
    <x v="5"/>
    <n v="75019"/>
    <x v="2"/>
    <s v="OFF-AR-10001940"/>
    <x v="1"/>
    <x v="6"/>
    <s v="Sanford Colorific Eraseable Coloring Pencils, 12 Count"/>
    <x v="1332"/>
    <n v="5"/>
    <n v="0.2"/>
    <n v="3.7720000000000002"/>
  </r>
  <r>
    <n v="1499"/>
    <s v="CA-2013-141586"/>
    <x v="0"/>
    <x v="508"/>
    <d v="2013-10-21T00:00:00"/>
    <s v="First Class"/>
    <s v="NK-18490"/>
    <s v="Neil Knudson"/>
    <x v="2"/>
    <s v="United States"/>
    <s v="San Francisco"/>
    <x v="1"/>
    <n v="94122"/>
    <x v="1"/>
    <s v="OFF-BI-10003981"/>
    <x v="1"/>
    <x v="8"/>
    <s v="Avery Durable Plastic 1&quot; Binders"/>
    <x v="1333"/>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x v="195"/>
    <n v="3"/>
    <n v="0.2"/>
    <n v="5.8203000000000005"/>
  </r>
  <r>
    <n v="1501"/>
    <s v="CA-2014-130386"/>
    <x v="3"/>
    <x v="105"/>
    <d v="2014-11-19T00:00:00"/>
    <s v="Standard Class"/>
    <s v="NG-18430"/>
    <s v="Nathan Gelder"/>
    <x v="0"/>
    <s v="United States"/>
    <s v="Austin"/>
    <x v="5"/>
    <n v="78745"/>
    <x v="2"/>
    <s v="OFF-PA-10003823"/>
    <x v="1"/>
    <x v="10"/>
    <s v="Xerox 197"/>
    <x v="1334"/>
    <n v="9"/>
    <n v="0.2"/>
    <n v="69.704999999999984"/>
  </r>
  <r>
    <n v="1502"/>
    <s v="CA-2014-130386"/>
    <x v="3"/>
    <x v="105"/>
    <d v="2014-11-19T00:00:00"/>
    <s v="Standard Class"/>
    <s v="NG-18430"/>
    <s v="Nathan Gelder"/>
    <x v="0"/>
    <s v="United States"/>
    <s v="Austin"/>
    <x v="5"/>
    <n v="78745"/>
    <x v="2"/>
    <s v="OFF-ST-10003716"/>
    <x v="1"/>
    <x v="4"/>
    <s v="Tennsco Double-Tier Lockers"/>
    <x v="1129"/>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s v="CA-2013-100468"/>
    <x v="0"/>
    <x v="390"/>
    <d v="2013-12-02T00:00:00"/>
    <s v="Standard Class"/>
    <s v="AT-10435"/>
    <s v="Alyssa Tate"/>
    <x v="2"/>
    <s v="United States"/>
    <s v="Los Angeles"/>
    <x v="1"/>
    <n v="90045"/>
    <x v="1"/>
    <s v="FUR-FU-10000010"/>
    <x v="0"/>
    <x v="5"/>
    <s v="DAX Value U-Channel Document Frames, Easel Back"/>
    <x v="587"/>
    <n v="2"/>
    <n v="0"/>
    <n v="3.0813999999999995"/>
  </r>
  <r>
    <n v="1505"/>
    <s v="CA-2012-153388"/>
    <x v="1"/>
    <x v="509"/>
    <d v="2012-08-07T00:00:00"/>
    <s v="Standard Class"/>
    <s v="PC-19000"/>
    <s v="Pauline Chand"/>
    <x v="2"/>
    <s v="United States"/>
    <s v="Los Angeles"/>
    <x v="1"/>
    <n v="90004"/>
    <x v="1"/>
    <s v="OFF-AR-10001868"/>
    <x v="1"/>
    <x v="6"/>
    <s v="Prang Dustless Chalk Sticks"/>
    <x v="1336"/>
    <n v="4"/>
    <n v="0"/>
    <n v="3.36"/>
  </r>
  <r>
    <n v="1506"/>
    <s v="CA-2012-153388"/>
    <x v="1"/>
    <x v="509"/>
    <d v="2012-08-07T00:00:00"/>
    <s v="Standard Class"/>
    <s v="PC-19000"/>
    <s v="Pauline Chand"/>
    <x v="2"/>
    <s v="United States"/>
    <s v="Los Angeles"/>
    <x v="1"/>
    <n v="90004"/>
    <x v="1"/>
    <s v="FUR-TA-10003715"/>
    <x v="0"/>
    <x v="3"/>
    <s v="Hon 2111 Invitation Series Corner Table"/>
    <x v="1337"/>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s v="CA-2013-134208"/>
    <x v="0"/>
    <x v="42"/>
    <d v="2013-09-24T00:00:00"/>
    <s v="Standard Class"/>
    <s v="CS-12505"/>
    <s v="Cindy Stewart"/>
    <x v="0"/>
    <s v="United States"/>
    <s v="Columbus"/>
    <x v="32"/>
    <n v="31907"/>
    <x v="0"/>
    <s v="TEC-MA-10004458"/>
    <x v="2"/>
    <x v="15"/>
    <s v="Lexmark X 9575 Professional All-in-One Color Printer"/>
    <x v="1338"/>
    <n v="4"/>
    <n v="0"/>
    <n v="190.07999999999998"/>
  </r>
  <r>
    <n v="1509"/>
    <s v="CA-2014-108294"/>
    <x v="3"/>
    <x v="389"/>
    <d v="2014-12-11T00:00:00"/>
    <s v="Same Day"/>
    <s v="LS-16975"/>
    <s v="Lindsay Shagiari"/>
    <x v="2"/>
    <s v="United States"/>
    <s v="Omaha"/>
    <x v="8"/>
    <n v="68104"/>
    <x v="2"/>
    <s v="OFF-BI-10004965"/>
    <x v="1"/>
    <x v="8"/>
    <s v="Ibico Covers for Plastic or Wire Binding Elements"/>
    <x v="1339"/>
    <n v="3"/>
    <n v="0"/>
    <n v="15.524999999999999"/>
  </r>
  <r>
    <n v="1510"/>
    <s v="CA-2014-103611"/>
    <x v="3"/>
    <x v="510"/>
    <d v="2014-09-16T00:00:00"/>
    <s v="First Class"/>
    <s v="JM-15535"/>
    <s v="Jessica Myrick"/>
    <x v="0"/>
    <s v="United States"/>
    <s v="Los Angeles"/>
    <x v="1"/>
    <n v="90036"/>
    <x v="1"/>
    <s v="FUR-FU-10004270"/>
    <x v="0"/>
    <x v="5"/>
    <s v="Eldon Image Series Desk Accessories, Burgundy"/>
    <x v="1340"/>
    <n v="2"/>
    <n v="0"/>
    <n v="3.0095999999999998"/>
  </r>
  <r>
    <n v="1511"/>
    <s v="CA-2014-100384"/>
    <x v="3"/>
    <x v="92"/>
    <d v="2014-07-02T00:00:00"/>
    <s v="Standard Class"/>
    <s v="NH-18610"/>
    <s v="Nicole Hansen"/>
    <x v="1"/>
    <s v="United States"/>
    <s v="Pomona"/>
    <x v="1"/>
    <n v="91767"/>
    <x v="1"/>
    <s v="OFF-AR-10002135"/>
    <x v="1"/>
    <x v="6"/>
    <s v="Boston Heavy-Duty Trimline Electric Pencil Sharpeners"/>
    <x v="1341"/>
    <n v="8"/>
    <n v="0"/>
    <n v="111.82399999999996"/>
  </r>
  <r>
    <n v="1512"/>
    <s v="CA-2014-100384"/>
    <x v="3"/>
    <x v="92"/>
    <d v="2014-07-02T00:00:00"/>
    <s v="Standard Class"/>
    <s v="NH-18610"/>
    <s v="Nicole Hansen"/>
    <x v="1"/>
    <s v="United States"/>
    <s v="Pomona"/>
    <x v="1"/>
    <n v="91767"/>
    <x v="1"/>
    <s v="OFF-AR-10003514"/>
    <x v="1"/>
    <x v="6"/>
    <s v="4009 Highlighters by Sanford"/>
    <x v="1342"/>
    <n v="9"/>
    <n v="0"/>
    <n v="11.820599999999997"/>
  </r>
  <r>
    <n v="1513"/>
    <s v="CA-2014-112809"/>
    <x v="3"/>
    <x v="238"/>
    <d v="2014-08-23T00:00:00"/>
    <s v="Standard Class"/>
    <s v="RA-19915"/>
    <s v="Russell Applegate"/>
    <x v="0"/>
    <s v="United States"/>
    <s v="Dallas"/>
    <x v="5"/>
    <n v="75220"/>
    <x v="2"/>
    <s v="OFF-ST-10002276"/>
    <x v="1"/>
    <x v="4"/>
    <s v="Safco Steel Mobile File Cart"/>
    <x v="1343"/>
    <n v="3"/>
    <n v="0.2"/>
    <n v="12.504000000000005"/>
  </r>
  <r>
    <n v="1514"/>
    <s v="CA-2014-112809"/>
    <x v="3"/>
    <x v="238"/>
    <d v="2014-08-23T00:00:00"/>
    <s v="Standard Class"/>
    <s v="RA-19915"/>
    <s v="Russell Applegate"/>
    <x v="0"/>
    <s v="United States"/>
    <s v="Dallas"/>
    <x v="5"/>
    <n v="75220"/>
    <x v="2"/>
    <s v="OFF-BI-10001098"/>
    <x v="1"/>
    <x v="8"/>
    <s v="Acco D-Ring Binder w/DublLock"/>
    <x v="1344"/>
    <n v="5"/>
    <n v="0.8"/>
    <n v="-33.139000000000003"/>
  </r>
  <r>
    <n v="1515"/>
    <s v="CA-2014-112809"/>
    <x v="3"/>
    <x v="238"/>
    <d v="2014-08-23T00:00:00"/>
    <s v="Standard Class"/>
    <s v="RA-19915"/>
    <s v="Russell Applegate"/>
    <x v="0"/>
    <s v="United States"/>
    <s v="Dallas"/>
    <x v="5"/>
    <n v="75220"/>
    <x v="2"/>
    <s v="OFF-BI-10001636"/>
    <x v="1"/>
    <x v="8"/>
    <s v="Ibico Plastic and Wire Spiral Binding Combs"/>
    <x v="1345"/>
    <n v="4"/>
    <n v="0.8"/>
    <n v="-11.4648"/>
  </r>
  <r>
    <n v="1516"/>
    <s v="US-2014-160759"/>
    <x v="3"/>
    <x v="157"/>
    <d v="2014-12-18T00:00:00"/>
    <s v="Standard Class"/>
    <s v="AI-10855"/>
    <s v="Arianne Irving"/>
    <x v="0"/>
    <s v="United States"/>
    <s v="Philadelphia"/>
    <x v="9"/>
    <n v="19120"/>
    <x v="3"/>
    <s v="FUR-CH-10002961"/>
    <x v="0"/>
    <x v="1"/>
    <s v="Leather Task Chair, Black"/>
    <x v="134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x v="1347"/>
    <n v="4"/>
    <n v="0"/>
    <n v="116.87199999999984"/>
  </r>
  <r>
    <n v="1518"/>
    <s v="CA-2011-111059"/>
    <x v="2"/>
    <x v="511"/>
    <d v="2011-02-07T00:00:00"/>
    <s v="Second Class"/>
    <s v="TB-21400"/>
    <s v="Tom Boeckenhauer"/>
    <x v="0"/>
    <s v="United States"/>
    <s v="Seattle"/>
    <x v="4"/>
    <n v="98105"/>
    <x v="1"/>
    <s v="OFF-BI-10004593"/>
    <x v="1"/>
    <x v="8"/>
    <s v="Ibico Laser Imprintable Binding System Covers"/>
    <x v="1348"/>
    <n v="2"/>
    <n v="0.2"/>
    <n v="27.247999999999998"/>
  </r>
  <r>
    <n v="1519"/>
    <s v="CA-2011-111059"/>
    <x v="2"/>
    <x v="511"/>
    <d v="2011-02-07T00:00:00"/>
    <s v="Second Class"/>
    <s v="TB-21400"/>
    <s v="Tom Boeckenhauer"/>
    <x v="0"/>
    <s v="United States"/>
    <s v="Seattle"/>
    <x v="4"/>
    <n v="98105"/>
    <x v="1"/>
    <s v="OFF-BI-10002827"/>
    <x v="1"/>
    <x v="8"/>
    <s v="Avery Durable Poly Binders"/>
    <x v="1349"/>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s v="CA-2014-109946"/>
    <x v="3"/>
    <x v="513"/>
    <d v="2014-04-22T00:00:00"/>
    <s v="Standard Class"/>
    <s v="PL-18925"/>
    <s v="Paul Lucas"/>
    <x v="2"/>
    <s v="United States"/>
    <s v="Chicago"/>
    <x v="10"/>
    <n v="60610"/>
    <x v="2"/>
    <s v="OFF-AR-10001419"/>
    <x v="1"/>
    <x v="6"/>
    <s v="Newell 325"/>
    <x v="1053"/>
    <n v="5"/>
    <n v="0.2"/>
    <n v="2.0649999999999986"/>
  </r>
  <r>
    <n v="1522"/>
    <s v="CA-2012-144806"/>
    <x v="1"/>
    <x v="401"/>
    <d v="2012-12-11T00:00:00"/>
    <s v="Standard Class"/>
    <s v="GH-14425"/>
    <s v="Gary Hwang"/>
    <x v="0"/>
    <s v="United States"/>
    <s v="Tucson"/>
    <x v="16"/>
    <n v="85705"/>
    <x v="1"/>
    <s v="FUR-FU-10002253"/>
    <x v="0"/>
    <x v="5"/>
    <s v="Howard Miller 13&quot; Diameter Pewter Finish Round Wall Clock"/>
    <x v="1351"/>
    <n v="6"/>
    <n v="0.2"/>
    <n v="48.951600000000013"/>
  </r>
  <r>
    <n v="1523"/>
    <s v="CA-2012-144806"/>
    <x v="1"/>
    <x v="401"/>
    <d v="2012-12-11T00:00:00"/>
    <s v="Standard Class"/>
    <s v="GH-14425"/>
    <s v="Gary Hwang"/>
    <x v="0"/>
    <s v="United States"/>
    <s v="Tucson"/>
    <x v="16"/>
    <n v="85705"/>
    <x v="1"/>
    <s v="OFF-PA-10002586"/>
    <x v="1"/>
    <x v="10"/>
    <s v="Xerox 1970"/>
    <x v="548"/>
    <n v="5"/>
    <n v="0.2"/>
    <n v="6.7230000000000008"/>
  </r>
  <r>
    <n v="1524"/>
    <s v="CA-2012-144806"/>
    <x v="1"/>
    <x v="401"/>
    <d v="2012-12-11T00:00:00"/>
    <s v="Standard Class"/>
    <s v="GH-14425"/>
    <s v="Gary Hwang"/>
    <x v="0"/>
    <s v="United States"/>
    <s v="Tucson"/>
    <x v="16"/>
    <n v="85705"/>
    <x v="1"/>
    <s v="OFF-PA-10003039"/>
    <x v="1"/>
    <x v="10"/>
    <s v="Xerox 1960"/>
    <x v="658"/>
    <n v="8"/>
    <n v="0.2"/>
    <n v="61.959999999999987"/>
  </r>
  <r>
    <n v="1525"/>
    <s v="CA-2012-144806"/>
    <x v="1"/>
    <x v="401"/>
    <d v="2012-12-11T00:00:00"/>
    <s v="Standard Class"/>
    <s v="GH-14425"/>
    <s v="Gary Hwang"/>
    <x v="0"/>
    <s v="United States"/>
    <s v="Tucson"/>
    <x v="16"/>
    <n v="85705"/>
    <x v="1"/>
    <s v="OFF-ST-10004804"/>
    <x v="1"/>
    <x v="4"/>
    <s v="Belkin 19&quot; Vented Equipment Shelf, Black"/>
    <x v="1352"/>
    <n v="6"/>
    <n v="0.2"/>
    <n v="-58.68719999999999"/>
  </r>
  <r>
    <n v="1526"/>
    <s v="CA-2012-144806"/>
    <x v="1"/>
    <x v="401"/>
    <d v="2012-12-11T00:00:00"/>
    <s v="Standard Class"/>
    <s v="GH-14425"/>
    <s v="Gary Hwang"/>
    <x v="0"/>
    <s v="United States"/>
    <s v="Tucson"/>
    <x v="16"/>
    <n v="85705"/>
    <x v="1"/>
    <s v="OFF-AR-10004042"/>
    <x v="1"/>
    <x v="6"/>
    <s v="BOSTON Model 1800 Electric Pencil Sharpeners, Putty/Woodgrain"/>
    <x v="31"/>
    <n v="6"/>
    <n v="0.2"/>
    <n v="9.7091999999999885"/>
  </r>
  <r>
    <n v="1527"/>
    <s v="CA-2013-122392"/>
    <x v="0"/>
    <x v="405"/>
    <d v="2013-07-28T00:00:00"/>
    <s v="Standard Class"/>
    <s v="CJ-12010"/>
    <s v="Caroline Jumper"/>
    <x v="0"/>
    <s v="United States"/>
    <s v="Allentown"/>
    <x v="9"/>
    <n v="18103"/>
    <x v="3"/>
    <s v="OFF-AR-10002221"/>
    <x v="1"/>
    <x v="6"/>
    <s v="12 Colored Short Pencils"/>
    <x v="1353"/>
    <n v="2"/>
    <n v="0.2"/>
    <n v="0.36400000000000032"/>
  </r>
  <r>
    <n v="1528"/>
    <s v="CA-2013-122392"/>
    <x v="0"/>
    <x v="405"/>
    <d v="2013-07-28T00:00:00"/>
    <s v="Standard Class"/>
    <s v="CJ-12010"/>
    <s v="Caroline Jumper"/>
    <x v="0"/>
    <s v="United States"/>
    <s v="Allentown"/>
    <x v="9"/>
    <n v="18103"/>
    <x v="3"/>
    <s v="FUR-FU-10002456"/>
    <x v="0"/>
    <x v="5"/>
    <s v="Master Caster Door Stop, Large Neon Orange"/>
    <x v="25"/>
    <n v="2"/>
    <n v="0.2"/>
    <n v="3.3488000000000011"/>
  </r>
  <r>
    <n v="1529"/>
    <s v="CA-2012-148432"/>
    <x v="1"/>
    <x v="209"/>
    <d v="2012-11-10T00:00:00"/>
    <s v="Second Class"/>
    <s v="MC-18130"/>
    <s v="Mike Caudle"/>
    <x v="1"/>
    <s v="United States"/>
    <s v="Newark"/>
    <x v="13"/>
    <n v="19711"/>
    <x v="3"/>
    <s v="OFF-FA-10004968"/>
    <x v="1"/>
    <x v="13"/>
    <s v="Rubber Band Ball"/>
    <x v="1354"/>
    <n v="7"/>
    <n v="0"/>
    <n v="0.5236000000000014"/>
  </r>
  <r>
    <n v="1530"/>
    <s v="CA-2012-148432"/>
    <x v="1"/>
    <x v="209"/>
    <d v="2012-11-10T00:00:00"/>
    <s v="Second Class"/>
    <s v="MC-18130"/>
    <s v="Mike Caudle"/>
    <x v="1"/>
    <s v="United States"/>
    <s v="Newark"/>
    <x v="13"/>
    <n v="19711"/>
    <x v="3"/>
    <s v="OFF-PA-10001274"/>
    <x v="1"/>
    <x v="10"/>
    <s v="Loose Memo Sheets"/>
    <x v="549"/>
    <n v="2"/>
    <n v="0"/>
    <n v="3.4309999999999996"/>
  </r>
  <r>
    <n v="1531"/>
    <s v="CA-2012-103793"/>
    <x v="1"/>
    <x v="514"/>
    <d v="2012-03-31T00:00:00"/>
    <s v="Standard Class"/>
    <s v="BV-11245"/>
    <s v="Benjamin Venier"/>
    <x v="1"/>
    <s v="United States"/>
    <s v="Miami"/>
    <x v="2"/>
    <n v="33142"/>
    <x v="0"/>
    <s v="OFF-PA-10001125"/>
    <x v="1"/>
    <x v="10"/>
    <s v="Xerox 1988"/>
    <x v="1355"/>
    <n v="3"/>
    <n v="0.2"/>
    <n v="23.234999999999992"/>
  </r>
  <r>
    <n v="1532"/>
    <s v="CA-2014-159884"/>
    <x v="3"/>
    <x v="515"/>
    <d v="2014-09-06T00:00:00"/>
    <s v="Standard Class"/>
    <s v="JF-15490"/>
    <s v="Jeremy Farry"/>
    <x v="0"/>
    <s v="United States"/>
    <s v="Tempe"/>
    <x v="16"/>
    <n v="85281"/>
    <x v="1"/>
    <s v="OFF-ST-10000344"/>
    <x v="1"/>
    <x v="4"/>
    <s v="Neat Ideas Personal Hanging Folder Files, Black"/>
    <x v="1356"/>
    <n v="1"/>
    <n v="0.2"/>
    <n v="0.80579999999999963"/>
  </r>
  <r>
    <n v="1533"/>
    <s v="CA-2014-159884"/>
    <x v="3"/>
    <x v="515"/>
    <d v="2014-09-06T00:00:00"/>
    <s v="Standard Class"/>
    <s v="JF-15490"/>
    <s v="Jeremy Farry"/>
    <x v="0"/>
    <s v="United States"/>
    <s v="Tempe"/>
    <x v="16"/>
    <n v="85281"/>
    <x v="1"/>
    <s v="OFF-FA-10000585"/>
    <x v="1"/>
    <x v="13"/>
    <s v="OIC Bulk Pack Metal Binder Clips"/>
    <x v="1357"/>
    <n v="3"/>
    <n v="0.2"/>
    <n v="2.7222"/>
  </r>
  <r>
    <n v="1534"/>
    <s v="CA-2013-139885"/>
    <x v="0"/>
    <x v="429"/>
    <d v="2013-12-09T00:00:00"/>
    <s v="Standard Class"/>
    <s v="EB-13840"/>
    <s v="Ellis Ballard"/>
    <x v="1"/>
    <s v="United States"/>
    <s v="New York City"/>
    <x v="15"/>
    <n v="10035"/>
    <x v="3"/>
    <s v="OFF-ST-10003324"/>
    <x v="1"/>
    <x v="4"/>
    <s v="Belkin OmniView SE Rackmount Kit"/>
    <x v="1358"/>
    <n v="6"/>
    <n v="0"/>
    <n v="0"/>
  </r>
  <r>
    <n v="1535"/>
    <s v="CA-2014-124086"/>
    <x v="3"/>
    <x v="516"/>
    <d v="2014-02-15T00:00:00"/>
    <s v="Standard Class"/>
    <s v="MP-18175"/>
    <s v="Mike Pelletier"/>
    <x v="2"/>
    <s v="United States"/>
    <s v="Laguna Niguel"/>
    <x v="1"/>
    <n v="92677"/>
    <x v="1"/>
    <s v="FUR-BO-10004015"/>
    <x v="0"/>
    <x v="0"/>
    <s v="Bush Andora Bookcase, Maple/Graphite Gray Finish"/>
    <x v="1359"/>
    <n v="2"/>
    <n v="0.15"/>
    <n v="16.798599999999979"/>
  </r>
  <r>
    <n v="1536"/>
    <s v="CA-2013-112389"/>
    <x v="0"/>
    <x v="517"/>
    <d v="2013-11-03T00:00:00"/>
    <s v="Standard Class"/>
    <s v="JM-15655"/>
    <s v="Jim Mitchum"/>
    <x v="1"/>
    <s v="United States"/>
    <s v="Bridgeton"/>
    <x v="30"/>
    <n v="8302"/>
    <x v="3"/>
    <s v="OFF-ST-10000419"/>
    <x v="1"/>
    <x v="4"/>
    <s v="Rogers Jumbo File, Granite"/>
    <x v="1360"/>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s v="CA-2014-121888"/>
    <x v="3"/>
    <x v="175"/>
    <d v="2014-09-18T00:00:00"/>
    <s v="Second Class"/>
    <s v="CL-11890"/>
    <s v="Carl Ludwig"/>
    <x v="0"/>
    <s v="United States"/>
    <s v="Everett"/>
    <x v="31"/>
    <n v="2149"/>
    <x v="3"/>
    <s v="TEC-PH-10000439"/>
    <x v="2"/>
    <x v="7"/>
    <s v="GE DSL Phone Line Filter"/>
    <x v="1362"/>
    <n v="1"/>
    <n v="0"/>
    <n v="11.597099999999998"/>
  </r>
  <r>
    <n v="1539"/>
    <s v="CA-2014-121888"/>
    <x v="3"/>
    <x v="175"/>
    <d v="2014-09-18T00:00:00"/>
    <s v="Second Class"/>
    <s v="CL-11890"/>
    <s v="Carl Ludwig"/>
    <x v="0"/>
    <s v="United States"/>
    <s v="Everett"/>
    <x v="31"/>
    <n v="2149"/>
    <x v="3"/>
    <s v="OFF-AR-10003478"/>
    <x v="1"/>
    <x v="6"/>
    <s v="Avery Hi-Liter EverBold Pen Style Fluorescent Highlighters, 4/Pack"/>
    <x v="1363"/>
    <n v="2"/>
    <n v="0"/>
    <n v="6.5120000000000005"/>
  </r>
  <r>
    <n v="1540"/>
    <s v="CA-2014-121888"/>
    <x v="3"/>
    <x v="175"/>
    <d v="2014-09-18T00:00:00"/>
    <s v="Second Class"/>
    <s v="CL-11890"/>
    <s v="Carl Ludwig"/>
    <x v="0"/>
    <s v="United States"/>
    <s v="Everett"/>
    <x v="31"/>
    <n v="2149"/>
    <x v="3"/>
    <s v="FUR-BO-10002545"/>
    <x v="0"/>
    <x v="0"/>
    <s v="Atlantic Metals Mobile 3-Shelf Bookcases, Custom Colors"/>
    <x v="136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x v="1365"/>
    <n v="7"/>
    <n v="0"/>
    <n v="116.39039999999999"/>
  </r>
  <r>
    <n v="1542"/>
    <s v="CA-2011-166884"/>
    <x v="2"/>
    <x v="518"/>
    <d v="2011-03-16T00:00:00"/>
    <s v="Second Class"/>
    <s v="CK-12205"/>
    <s v="Chloris Kastensmidt"/>
    <x v="0"/>
    <s v="United States"/>
    <s v="Columbus"/>
    <x v="24"/>
    <n v="43229"/>
    <x v="3"/>
    <s v="FUR-FU-10003981"/>
    <x v="0"/>
    <x v="5"/>
    <s v="Eldon Wave Desk Accessories"/>
    <x v="1366"/>
    <n v="5"/>
    <n v="0.2"/>
    <n v="2.2880000000000003"/>
  </r>
  <r>
    <n v="1543"/>
    <s v="CA-2011-166884"/>
    <x v="2"/>
    <x v="518"/>
    <d v="2011-03-16T00:00:00"/>
    <s v="Second Class"/>
    <s v="CK-12205"/>
    <s v="Chloris Kastensmidt"/>
    <x v="0"/>
    <s v="United States"/>
    <s v="Columbus"/>
    <x v="24"/>
    <n v="43229"/>
    <x v="3"/>
    <s v="OFF-FA-10001561"/>
    <x v="1"/>
    <x v="13"/>
    <s v="Stockwell Push Pins"/>
    <x v="1367"/>
    <n v="6"/>
    <n v="0.2"/>
    <n v="1.7003999999999992"/>
  </r>
  <r>
    <n v="1544"/>
    <s v="CA-2011-107181"/>
    <x v="2"/>
    <x v="519"/>
    <d v="2011-02-09T00:00:00"/>
    <s v="Standard Class"/>
    <s v="DB-13270"/>
    <s v="Deborah Brumfield"/>
    <x v="2"/>
    <s v="United States"/>
    <s v="San Diego"/>
    <x v="1"/>
    <n v="92024"/>
    <x v="1"/>
    <s v="OFF-BI-10004230"/>
    <x v="1"/>
    <x v="8"/>
    <s v="GBC Recycled Grain Textured Covers"/>
    <x v="1368"/>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s v="CA-2011-150245"/>
    <x v="2"/>
    <x v="520"/>
    <d v="2012-01-04T00:00:00"/>
    <s v="Second Class"/>
    <s v="PC-18745"/>
    <s v="Pamela Coakley"/>
    <x v="1"/>
    <s v="United States"/>
    <s v="Watertown"/>
    <x v="15"/>
    <n v="13601"/>
    <x v="3"/>
    <s v="FUR-BO-10002613"/>
    <x v="0"/>
    <x v="0"/>
    <s v="Atlantic Metals Mobile 4-Shelf Bookcases, Custom Colors"/>
    <x v="1370"/>
    <n v="7"/>
    <n v="0.2"/>
    <n v="196.68599999999986"/>
  </r>
  <r>
    <n v="1547"/>
    <s v="CA-2012-111395"/>
    <x v="1"/>
    <x v="521"/>
    <d v="2012-11-27T00:00:00"/>
    <s v="Standard Class"/>
    <s v="VB-21745"/>
    <s v="Victoria Brennan"/>
    <x v="1"/>
    <s v="United States"/>
    <s v="San Antonio"/>
    <x v="5"/>
    <n v="78207"/>
    <x v="2"/>
    <s v="OFF-PA-10000994"/>
    <x v="1"/>
    <x v="10"/>
    <s v="Xerox 1915"/>
    <x v="763"/>
    <n v="4"/>
    <n v="0.2"/>
    <n v="117.43199999999999"/>
  </r>
  <r>
    <n v="1548"/>
    <s v="CA-2012-111395"/>
    <x v="1"/>
    <x v="521"/>
    <d v="2012-11-27T00:00:00"/>
    <s v="Standard Class"/>
    <s v="VB-21745"/>
    <s v="Victoria Brennan"/>
    <x v="1"/>
    <s v="United States"/>
    <s v="San Antonio"/>
    <x v="5"/>
    <n v="78207"/>
    <x v="2"/>
    <s v="OFF-BI-10002867"/>
    <x v="1"/>
    <x v="8"/>
    <s v="GBC Recycled Regency Composition Covers"/>
    <x v="1371"/>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x v="1372"/>
    <n v="2"/>
    <n v="0.2"/>
    <n v="2.3673999999999991"/>
  </r>
  <r>
    <n v="1550"/>
    <s v="CA-2011-134278"/>
    <x v="2"/>
    <x v="522"/>
    <d v="2011-07-08T00:00:00"/>
    <s v="First Class"/>
    <s v="EP-13915"/>
    <s v="Emily Phan"/>
    <x v="0"/>
    <s v="United States"/>
    <s v="New York City"/>
    <x v="15"/>
    <n v="10011"/>
    <x v="3"/>
    <s v="TEC-CO-10001046"/>
    <x v="2"/>
    <x v="16"/>
    <s v="Canon Imageclass D680 Copier / Fax"/>
    <x v="1373"/>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s v="CA-2013-159345"/>
    <x v="0"/>
    <x v="26"/>
    <d v="2013-06-23T00:00:00"/>
    <s v="Standard Class"/>
    <s v="IG-15085"/>
    <s v="Ivan Gibson"/>
    <x v="0"/>
    <s v="United States"/>
    <s v="San Diego"/>
    <x v="1"/>
    <n v="92024"/>
    <x v="1"/>
    <s v="OFF-PA-10000806"/>
    <x v="1"/>
    <x v="10"/>
    <s v="Xerox 1934"/>
    <x v="1375"/>
    <n v="2"/>
    <n v="0"/>
    <n v="54.860399999999998"/>
  </r>
  <r>
    <n v="1553"/>
    <s v="CA-2011-130274"/>
    <x v="2"/>
    <x v="523"/>
    <d v="2011-05-05T00:00:00"/>
    <s v="First Class"/>
    <s v="JS-15940"/>
    <s v="Joni Sundaresam"/>
    <x v="2"/>
    <s v="United States"/>
    <s v="Appleton"/>
    <x v="6"/>
    <n v="54915"/>
    <x v="2"/>
    <s v="OFF-LA-10002195"/>
    <x v="1"/>
    <x v="2"/>
    <s v="Avery 481"/>
    <x v="748"/>
    <n v="7"/>
    <n v="0"/>
    <n v="10.348799999999999"/>
  </r>
  <r>
    <n v="1554"/>
    <s v="CA-2014-158386"/>
    <x v="3"/>
    <x v="524"/>
    <d v="2014-10-22T00:00:00"/>
    <s v="Standard Class"/>
    <s v="BO-11425"/>
    <s v="Bobby Odegard"/>
    <x v="0"/>
    <s v="United States"/>
    <s v="Richmond"/>
    <x v="0"/>
    <n v="40475"/>
    <x v="0"/>
    <s v="OFF-BI-10003719"/>
    <x v="1"/>
    <x v="8"/>
    <s v="Large Capacity Hanging Post Binders"/>
    <x v="1376"/>
    <n v="5"/>
    <n v="0"/>
    <n v="57.384999999999991"/>
  </r>
  <r>
    <n v="1555"/>
    <s v="CA-2012-111507"/>
    <x v="1"/>
    <x v="525"/>
    <d v="2012-02-13T00:00:00"/>
    <s v="Standard Class"/>
    <s v="VW-21775"/>
    <s v="Victoria Wilson"/>
    <x v="1"/>
    <s v="United States"/>
    <s v="Bellevue"/>
    <x v="4"/>
    <n v="98006"/>
    <x v="1"/>
    <s v="OFF-AR-10001315"/>
    <x v="1"/>
    <x v="6"/>
    <s v="Newell 310"/>
    <x v="267"/>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x v="1377"/>
    <n v="4"/>
    <n v="0"/>
    <n v="39.5428"/>
  </r>
  <r>
    <n v="1557"/>
    <s v="CA-2013-109176"/>
    <x v="0"/>
    <x v="195"/>
    <d v="2013-05-16T00:00:00"/>
    <s v="Standard Class"/>
    <s v="JW-16075"/>
    <s v="Julia West"/>
    <x v="0"/>
    <s v="United States"/>
    <s v="Philadelphia"/>
    <x v="9"/>
    <n v="19140"/>
    <x v="3"/>
    <s v="OFF-EN-10003134"/>
    <x v="1"/>
    <x v="12"/>
    <s v="Staples"/>
    <x v="564"/>
    <n v="1"/>
    <n v="0.2"/>
    <n v="3.504"/>
  </r>
  <r>
    <n v="1558"/>
    <s v="CA-2013-109176"/>
    <x v="0"/>
    <x v="195"/>
    <d v="2013-05-16T00:00:00"/>
    <s v="Standard Class"/>
    <s v="JW-16075"/>
    <s v="Julia West"/>
    <x v="0"/>
    <s v="United States"/>
    <s v="Philadelphia"/>
    <x v="9"/>
    <n v="19140"/>
    <x v="3"/>
    <s v="OFF-AR-10001955"/>
    <x v="1"/>
    <x v="6"/>
    <s v="Newell 319"/>
    <x v="1378"/>
    <n v="5"/>
    <n v="0.2"/>
    <n v="9.919999999999991"/>
  </r>
  <r>
    <n v="1559"/>
    <s v="CA-2012-112116"/>
    <x v="1"/>
    <x v="199"/>
    <d v="2012-03-18T00:00:00"/>
    <s v="Second Class"/>
    <s v="JE-15475"/>
    <s v="Jeremy Ellison"/>
    <x v="0"/>
    <s v="United States"/>
    <s v="Seattle"/>
    <x v="4"/>
    <n v="98103"/>
    <x v="1"/>
    <s v="FUR-TA-10001039"/>
    <x v="0"/>
    <x v="3"/>
    <s v="KI Adjustable-Height Table"/>
    <x v="1379"/>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s v="CA-2011-105172"/>
    <x v="2"/>
    <x v="527"/>
    <d v="2011-04-09T00:00:00"/>
    <s v="Standard Class"/>
    <s v="PK-18910"/>
    <s v="Paul Knutson"/>
    <x v="2"/>
    <s v="United States"/>
    <s v="San Francisco"/>
    <x v="1"/>
    <n v="94109"/>
    <x v="1"/>
    <s v="OFF-LA-10001641"/>
    <x v="1"/>
    <x v="2"/>
    <s v="Avery 518"/>
    <x v="1381"/>
    <n v="6"/>
    <n v="0"/>
    <n v="9.0719999999999992"/>
  </r>
  <r>
    <n v="1562"/>
    <s v="CA-2014-107293"/>
    <x v="3"/>
    <x v="528"/>
    <d v="2014-09-07T00:00:00"/>
    <s v="First Class"/>
    <s v="CS-12400"/>
    <s v="Christopher Schild"/>
    <x v="2"/>
    <s v="United States"/>
    <s v="Seattle"/>
    <x v="4"/>
    <n v="98115"/>
    <x v="1"/>
    <s v="OFF-AR-10003732"/>
    <x v="1"/>
    <x v="6"/>
    <s v="Newell 333"/>
    <x v="1104"/>
    <n v="1"/>
    <n v="0"/>
    <n v="0.72279999999999989"/>
  </r>
  <r>
    <n v="1563"/>
    <s v="US-2014-102890"/>
    <x v="3"/>
    <x v="160"/>
    <d v="2014-07-01T00:00:00"/>
    <s v="Same Day"/>
    <s v="SG-20470"/>
    <s v="Sheri Gordon"/>
    <x v="0"/>
    <s v="United States"/>
    <s v="New York City"/>
    <x v="15"/>
    <n v="10011"/>
    <x v="3"/>
    <s v="FUR-TA-10000577"/>
    <x v="0"/>
    <x v="3"/>
    <s v="Bretford CR4500 Series Slim Rectangular Table"/>
    <x v="24"/>
    <n v="5"/>
    <n v="0.4"/>
    <n v="-295.97849999999994"/>
  </r>
  <r>
    <n v="1564"/>
    <s v="CA-2012-158554"/>
    <x v="1"/>
    <x v="529"/>
    <d v="2012-11-09T00:00:00"/>
    <s v="Same Day"/>
    <s v="CM-12190"/>
    <s v="Charlotte Melton"/>
    <x v="0"/>
    <s v="United States"/>
    <s v="Philadelphia"/>
    <x v="9"/>
    <n v="19134"/>
    <x v="3"/>
    <s v="OFF-PA-10004000"/>
    <x v="1"/>
    <x v="10"/>
    <s v="While You Were Out Pads, 50 per Pad, 4 x 5 1/4, Green Cycle"/>
    <x v="1382"/>
    <n v="3"/>
    <n v="0.2"/>
    <n v="4.1151"/>
  </r>
  <r>
    <n v="1565"/>
    <s v="CA-2011-116239"/>
    <x v="2"/>
    <x v="530"/>
    <d v="2011-03-04T00:00:00"/>
    <s v="Same Day"/>
    <s v="CL-12565"/>
    <s v="Clay Ludtke"/>
    <x v="0"/>
    <s v="United States"/>
    <s v="Columbia"/>
    <x v="20"/>
    <n v="29203"/>
    <x v="0"/>
    <s v="OFF-ST-10001370"/>
    <x v="1"/>
    <x v="4"/>
    <s v="Sensible Storage WireTech Storage Systems"/>
    <x v="1383"/>
    <n v="5"/>
    <n v="0"/>
    <n v="17.744999999999962"/>
  </r>
  <r>
    <n v="1566"/>
    <s v="CA-2012-132101"/>
    <x v="1"/>
    <x v="531"/>
    <d v="2012-03-25T00:00:00"/>
    <s v="Standard Class"/>
    <s v="JO-15550"/>
    <s v="Jesus Ocampo"/>
    <x v="2"/>
    <s v="United States"/>
    <s v="Seattle"/>
    <x v="4"/>
    <n v="98105"/>
    <x v="1"/>
    <s v="TEC-PH-10004539"/>
    <x v="2"/>
    <x v="7"/>
    <s v="Wireless Extenders zBoost YX545 SOHO Signal Booster"/>
    <x v="1384"/>
    <n v="3"/>
    <n v="0.2"/>
    <n v="39.687899999999985"/>
  </r>
  <r>
    <n v="1567"/>
    <s v="CA-2012-129112"/>
    <x v="1"/>
    <x v="239"/>
    <d v="2012-11-30T00:00:00"/>
    <s v="First Class"/>
    <s v="AW-10840"/>
    <s v="Anthony Witt"/>
    <x v="0"/>
    <s v="United States"/>
    <s v="Allen"/>
    <x v="5"/>
    <n v="75002"/>
    <x v="2"/>
    <s v="TEC-AC-10003038"/>
    <x v="2"/>
    <x v="11"/>
    <s v="Kingston Digital DataTraveler 16GB USB 2.0"/>
    <x v="1385"/>
    <n v="3"/>
    <n v="0.2"/>
    <n v="-0.26850000000000307"/>
  </r>
  <r>
    <n v="1568"/>
    <s v="CA-2012-129112"/>
    <x v="1"/>
    <x v="239"/>
    <d v="2012-11-30T00:00:00"/>
    <s v="First Class"/>
    <s v="AW-10840"/>
    <s v="Anthony Witt"/>
    <x v="0"/>
    <s v="United States"/>
    <s v="Allen"/>
    <x v="5"/>
    <n v="75002"/>
    <x v="2"/>
    <s v="OFF-BI-10000088"/>
    <x v="1"/>
    <x v="8"/>
    <s v="GBC Imprintable Covers"/>
    <x v="1386"/>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s v="CA-2014-165029"/>
    <x v="3"/>
    <x v="200"/>
    <d v="2014-12-01T00:00:00"/>
    <s v="Standard Class"/>
    <s v="AH-10075"/>
    <s v="Adam Hart"/>
    <x v="1"/>
    <s v="United States"/>
    <s v="Atlanta"/>
    <x v="32"/>
    <n v="30318"/>
    <x v="0"/>
    <s v="OFF-AR-10003504"/>
    <x v="1"/>
    <x v="6"/>
    <s v="Newell 347"/>
    <x v="1387"/>
    <n v="3"/>
    <n v="0"/>
    <n v="3.7235999999999989"/>
  </r>
  <r>
    <n v="1571"/>
    <s v="US-2011-157385"/>
    <x v="2"/>
    <x v="533"/>
    <d v="2011-11-25T00:00:00"/>
    <s v="First Class"/>
    <s v="SC-20095"/>
    <s v="Sanjit Chand"/>
    <x v="0"/>
    <s v="United States"/>
    <s v="Los Angeles"/>
    <x v="1"/>
    <n v="90004"/>
    <x v="1"/>
    <s v="FUR-CH-10000863"/>
    <x v="0"/>
    <x v="1"/>
    <s v="Novimex Swivel Fabric Task Chair"/>
    <x v="891"/>
    <n v="5"/>
    <n v="0.2"/>
    <n v="-67.941000000000003"/>
  </r>
  <r>
    <n v="1572"/>
    <s v="US-2011-157385"/>
    <x v="2"/>
    <x v="533"/>
    <d v="2011-11-25T00:00:00"/>
    <s v="First Class"/>
    <s v="SC-20095"/>
    <s v="Sanjit Chand"/>
    <x v="0"/>
    <s v="United States"/>
    <s v="Los Angeles"/>
    <x v="1"/>
    <n v="90004"/>
    <x v="1"/>
    <s v="OFF-EN-10003160"/>
    <x v="1"/>
    <x v="12"/>
    <s v="Pastel Pink Envelopes"/>
    <x v="1388"/>
    <n v="3"/>
    <n v="0"/>
    <n v="10.4832"/>
  </r>
  <r>
    <n v="1573"/>
    <s v="US-2011-157385"/>
    <x v="2"/>
    <x v="533"/>
    <d v="2011-11-25T00:00:00"/>
    <s v="First Class"/>
    <s v="SC-20095"/>
    <s v="Sanjit Chand"/>
    <x v="0"/>
    <s v="United States"/>
    <s v="Los Angeles"/>
    <x v="1"/>
    <n v="90004"/>
    <x v="1"/>
    <s v="TEC-AC-10003280"/>
    <x v="2"/>
    <x v="11"/>
    <s v="Belkin F8E887 USB Wired Ergonomic Keyboard"/>
    <x v="809"/>
    <n v="1"/>
    <n v="0"/>
    <n v="6.2978999999999985"/>
  </r>
  <r>
    <n v="1574"/>
    <s v="US-2011-157385"/>
    <x v="2"/>
    <x v="533"/>
    <d v="2011-11-25T00:00:00"/>
    <s v="First Class"/>
    <s v="SC-20095"/>
    <s v="Sanjit Chand"/>
    <x v="0"/>
    <s v="United States"/>
    <s v="Los Angeles"/>
    <x v="1"/>
    <n v="90004"/>
    <x v="1"/>
    <s v="FUR-CH-10000595"/>
    <x v="0"/>
    <x v="1"/>
    <s v="Safco Contoured Stacking Chairs"/>
    <x v="1389"/>
    <n v="2"/>
    <n v="0.2"/>
    <n v="23.839999999999975"/>
  </r>
  <r>
    <n v="1575"/>
    <s v="CA-2011-101602"/>
    <x v="2"/>
    <x v="534"/>
    <d v="2011-12-18T00:00:00"/>
    <s v="First Class"/>
    <s v="MC-18100"/>
    <s v="Mick Crebagga"/>
    <x v="0"/>
    <s v="United States"/>
    <s v="El Paso"/>
    <x v="5"/>
    <n v="79907"/>
    <x v="2"/>
    <s v="TEC-PH-10000169"/>
    <x v="2"/>
    <x v="7"/>
    <s v="ARKON Windshield Dashboard Air Vent Car Mount Holder"/>
    <x v="1390"/>
    <n v="3"/>
    <n v="0.2"/>
    <n v="-9.153000000000004"/>
  </r>
  <r>
    <n v="1576"/>
    <s v="CA-2011-101602"/>
    <x v="2"/>
    <x v="534"/>
    <d v="2011-12-18T00:00:00"/>
    <s v="First Class"/>
    <s v="MC-18100"/>
    <s v="Mick Crebagga"/>
    <x v="0"/>
    <s v="United States"/>
    <s v="El Paso"/>
    <x v="5"/>
    <n v="79907"/>
    <x v="2"/>
    <s v="FUR-CH-10004675"/>
    <x v="0"/>
    <x v="1"/>
    <s v="Lifetime Advantage Folding Chairs, 4/Carton"/>
    <x v="1391"/>
    <n v="5"/>
    <n v="0.3"/>
    <n v="-21.807999999999993"/>
  </r>
  <r>
    <n v="1577"/>
    <s v="CA-2013-109057"/>
    <x v="0"/>
    <x v="183"/>
    <d v="2013-04-28T00:00:00"/>
    <s v="Standard Class"/>
    <s v="TT-21460"/>
    <s v="Tonja Turnell"/>
    <x v="2"/>
    <s v="United States"/>
    <s v="Aurora"/>
    <x v="10"/>
    <n v="60505"/>
    <x v="2"/>
    <s v="OFF-ST-10002406"/>
    <x v="1"/>
    <x v="4"/>
    <s v="Pizazz Global Quick File"/>
    <x v="1392"/>
    <n v="2"/>
    <n v="0.2"/>
    <n v="2.3952000000000018"/>
  </r>
  <r>
    <n v="1578"/>
    <s v="CA-2013-154403"/>
    <x v="0"/>
    <x v="454"/>
    <d v="2013-05-28T00:00:00"/>
    <s v="Standard Class"/>
    <s v="AP-10720"/>
    <s v="Anne Pryor"/>
    <x v="2"/>
    <s v="United States"/>
    <s v="Florence"/>
    <x v="19"/>
    <n v="35630"/>
    <x v="0"/>
    <s v="OFF-PA-10001526"/>
    <x v="1"/>
    <x v="10"/>
    <s v="Xerox 1949"/>
    <x v="1393"/>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s v="CA-2012-131338"/>
    <x v="1"/>
    <x v="101"/>
    <d v="2012-08-12T00:00:00"/>
    <s v="First Class"/>
    <s v="NP-18325"/>
    <s v="Naresj Patel"/>
    <x v="0"/>
    <s v="United States"/>
    <s v="New York City"/>
    <x v="15"/>
    <n v="10024"/>
    <x v="3"/>
    <s v="TEC-PH-10003012"/>
    <x v="2"/>
    <x v="7"/>
    <s v="Nortel Meridian M3904 Professional Digital phone"/>
    <x v="673"/>
    <n v="2"/>
    <n v="0"/>
    <n v="89.314199999999971"/>
  </r>
  <r>
    <n v="1581"/>
    <s v="CA-2012-131338"/>
    <x v="1"/>
    <x v="101"/>
    <d v="2012-08-12T00:00:00"/>
    <s v="First Class"/>
    <s v="NP-18325"/>
    <s v="Naresj Patel"/>
    <x v="0"/>
    <s v="United States"/>
    <s v="New York City"/>
    <x v="15"/>
    <n v="10024"/>
    <x v="3"/>
    <s v="FUR-TA-10002607"/>
    <x v="0"/>
    <x v="3"/>
    <s v="KI Conference Tables"/>
    <x v="1395"/>
    <n v="9"/>
    <n v="0.4"/>
    <n v="-153.12239999999997"/>
  </r>
  <r>
    <n v="1582"/>
    <s v="CA-2012-131338"/>
    <x v="1"/>
    <x v="101"/>
    <d v="2012-08-12T00:00:00"/>
    <s v="First Class"/>
    <s v="NP-18325"/>
    <s v="Naresj Patel"/>
    <x v="0"/>
    <s v="United States"/>
    <s v="New York City"/>
    <x v="15"/>
    <n v="10024"/>
    <x v="3"/>
    <s v="OFF-ST-10000642"/>
    <x v="1"/>
    <x v="4"/>
    <s v="Tennsco Lockers, Gray"/>
    <x v="108"/>
    <n v="2"/>
    <n v="0"/>
    <n v="2.9371999999999971"/>
  </r>
  <r>
    <n v="1583"/>
    <s v="CA-2012-131338"/>
    <x v="1"/>
    <x v="101"/>
    <d v="2012-08-12T00:00:00"/>
    <s v="First Class"/>
    <s v="NP-18325"/>
    <s v="Naresj Patel"/>
    <x v="0"/>
    <s v="United States"/>
    <s v="New York City"/>
    <x v="15"/>
    <n v="10024"/>
    <x v="3"/>
    <s v="OFF-BI-10000545"/>
    <x v="1"/>
    <x v="8"/>
    <s v="GBC Ibimaster 500 Manual ProClick Binding System"/>
    <x v="1396"/>
    <n v="2"/>
    <n v="0.2"/>
    <n v="456.58800000000002"/>
  </r>
  <r>
    <n v="1584"/>
    <s v="CA-2012-131338"/>
    <x v="1"/>
    <x v="101"/>
    <d v="2012-08-12T00:00:00"/>
    <s v="First Class"/>
    <s v="NP-18325"/>
    <s v="Naresj Patel"/>
    <x v="0"/>
    <s v="United States"/>
    <s v="New York City"/>
    <x v="15"/>
    <n v="10024"/>
    <x v="3"/>
    <s v="FUR-FU-10002157"/>
    <x v="0"/>
    <x v="5"/>
    <s v="Artistic Insta-Plaque"/>
    <x v="116"/>
    <n v="3"/>
    <n v="0"/>
    <n v="18.345599999999997"/>
  </r>
  <r>
    <n v="1585"/>
    <s v="CA-2012-131338"/>
    <x v="1"/>
    <x v="101"/>
    <d v="2012-08-12T00:00:00"/>
    <s v="First Class"/>
    <s v="NP-18325"/>
    <s v="Naresj Patel"/>
    <x v="0"/>
    <s v="United States"/>
    <s v="New York City"/>
    <x v="15"/>
    <n v="10024"/>
    <x v="3"/>
    <s v="FUR-FU-10001706"/>
    <x v="0"/>
    <x v="5"/>
    <s v="Longer-Life Soft White Bulbs"/>
    <x v="51"/>
    <n v="2"/>
    <n v="0"/>
    <n v="2.9567999999999999"/>
  </r>
  <r>
    <n v="1586"/>
    <s v="CA-2012-131338"/>
    <x v="1"/>
    <x v="101"/>
    <d v="2012-08-12T00:00:00"/>
    <s v="First Class"/>
    <s v="NP-18325"/>
    <s v="Naresj Patel"/>
    <x v="0"/>
    <s v="United States"/>
    <s v="New York City"/>
    <x v="15"/>
    <n v="10024"/>
    <x v="3"/>
    <s v="TEC-PH-10000984"/>
    <x v="2"/>
    <x v="7"/>
    <s v="Panasonic KX-TG9471B"/>
    <x v="508"/>
    <n v="5"/>
    <n v="0"/>
    <n v="274.38600000000008"/>
  </r>
  <r>
    <n v="1587"/>
    <s v="CA-2012-131338"/>
    <x v="1"/>
    <x v="101"/>
    <d v="2012-08-12T00:00:00"/>
    <s v="First Class"/>
    <s v="NP-18325"/>
    <s v="Naresj Patel"/>
    <x v="0"/>
    <s v="United States"/>
    <s v="New York City"/>
    <x v="15"/>
    <n v="10024"/>
    <x v="3"/>
    <s v="OFF-PA-10001357"/>
    <x v="1"/>
    <x v="10"/>
    <s v="Xerox 1886"/>
    <x v="140"/>
    <n v="3"/>
    <n v="0"/>
    <n v="68.975999999999999"/>
  </r>
  <r>
    <n v="1588"/>
    <s v="CA-2012-131338"/>
    <x v="1"/>
    <x v="101"/>
    <d v="2012-08-12T00:00:00"/>
    <s v="First Class"/>
    <s v="NP-18325"/>
    <s v="Naresj Patel"/>
    <x v="0"/>
    <s v="United States"/>
    <s v="New York City"/>
    <x v="15"/>
    <n v="10024"/>
    <x v="3"/>
    <s v="OFF-FA-10000992"/>
    <x v="1"/>
    <x v="13"/>
    <s v="Acco Clips to Go Binder Clips, 24 Clips in Two Sizes"/>
    <x v="1397"/>
    <n v="3"/>
    <n v="0"/>
    <n v="5.0054999999999996"/>
  </r>
  <r>
    <n v="1589"/>
    <s v="CA-2012-131338"/>
    <x v="1"/>
    <x v="101"/>
    <d v="2012-08-12T00:00:00"/>
    <s v="First Class"/>
    <s v="NP-18325"/>
    <s v="Naresj Patel"/>
    <x v="0"/>
    <s v="United States"/>
    <s v="New York City"/>
    <x v="15"/>
    <n v="10024"/>
    <x v="3"/>
    <s v="TEC-AC-10002600"/>
    <x v="2"/>
    <x v="11"/>
    <s v="Belkin QODE FastFit Bluetooth Keyboard"/>
    <x v="414"/>
    <n v="4"/>
    <n v="0"/>
    <n v="34.692000000000007"/>
  </r>
  <r>
    <n v="1590"/>
    <s v="CA-2013-109911"/>
    <x v="0"/>
    <x v="536"/>
    <d v="2013-05-17T00:00:00"/>
    <s v="Standard Class"/>
    <s v="VG-21805"/>
    <s v="Vivek Grady"/>
    <x v="1"/>
    <s v="United States"/>
    <s v="Virginia Beach"/>
    <x v="17"/>
    <n v="23464"/>
    <x v="0"/>
    <s v="OFF-AR-10001662"/>
    <x v="1"/>
    <x v="6"/>
    <s v="Rogers Handheld Barrel Pencil Sharpener"/>
    <x v="1398"/>
    <n v="4"/>
    <n v="0"/>
    <n v="2.9592000000000009"/>
  </r>
  <r>
    <n v="1591"/>
    <s v="US-2013-132423"/>
    <x v="0"/>
    <x v="173"/>
    <d v="2013-04-20T00:00:00"/>
    <s v="Standard Class"/>
    <s v="MY-18295"/>
    <s v="Muhammed Yedwab"/>
    <x v="1"/>
    <s v="United States"/>
    <s v="Grapevine"/>
    <x v="5"/>
    <n v="76051"/>
    <x v="2"/>
    <s v="OFF-AR-10001221"/>
    <x v="1"/>
    <x v="6"/>
    <s v="Dixon Ticonderoga Erasable Colored Pencil Set, 12-Color"/>
    <x v="1399"/>
    <n v="7"/>
    <n v="0.2"/>
    <n v="5.8603999999999967"/>
  </r>
  <r>
    <n v="1592"/>
    <s v="US-2013-132423"/>
    <x v="0"/>
    <x v="173"/>
    <d v="2013-04-20T00:00:00"/>
    <s v="Standard Class"/>
    <s v="MY-18295"/>
    <s v="Muhammed Yedwab"/>
    <x v="1"/>
    <s v="United States"/>
    <s v="Grapevine"/>
    <x v="5"/>
    <n v="76051"/>
    <x v="2"/>
    <s v="OFF-FA-10002988"/>
    <x v="1"/>
    <x v="13"/>
    <s v="Ideal Clamps"/>
    <x v="1400"/>
    <n v="5"/>
    <n v="0.2"/>
    <n v="2.9144999999999994"/>
  </r>
  <r>
    <n v="1593"/>
    <s v="CA-2012-122826"/>
    <x v="1"/>
    <x v="537"/>
    <d v="2012-06-25T00:00:00"/>
    <s v="Second Class"/>
    <s v="RD-19480"/>
    <s v="Rick Duston"/>
    <x v="0"/>
    <s v="United States"/>
    <s v="Olympia"/>
    <x v="4"/>
    <n v="98502"/>
    <x v="1"/>
    <s v="TEC-PH-10004830"/>
    <x v="2"/>
    <x v="7"/>
    <s v="Pyle PRT45 Retro Home Telephone"/>
    <x v="1401"/>
    <n v="4"/>
    <n v="0.2"/>
    <n v="22.676399999999994"/>
  </r>
  <r>
    <n v="1594"/>
    <s v="CA-2011-117317"/>
    <x v="2"/>
    <x v="538"/>
    <d v="2011-10-19T00:00:00"/>
    <s v="Same Day"/>
    <s v="JF-15490"/>
    <s v="Jeremy Farry"/>
    <x v="0"/>
    <s v="United States"/>
    <s v="Los Angeles"/>
    <x v="1"/>
    <n v="90032"/>
    <x v="1"/>
    <s v="OFF-PA-10004519"/>
    <x v="1"/>
    <x v="10"/>
    <s v="Spiral Phone Message Books with Labels by Adams"/>
    <x v="1402"/>
    <n v="3"/>
    <n v="0"/>
    <n v="6.5856000000000012"/>
  </r>
  <r>
    <n v="1595"/>
    <s v="CA-2012-118423"/>
    <x v="1"/>
    <x v="539"/>
    <d v="2012-03-27T00:00:00"/>
    <s v="First Class"/>
    <s v="DP-13390"/>
    <s v="Dennis Pardue"/>
    <x v="2"/>
    <s v="United States"/>
    <s v="Peoria"/>
    <x v="10"/>
    <n v="61604"/>
    <x v="2"/>
    <s v="FUR-BO-10000362"/>
    <x v="0"/>
    <x v="0"/>
    <s v="Sauder Inglewood Library Bookcases"/>
    <x v="1403"/>
    <n v="3"/>
    <n v="0.3"/>
    <n v="-35.905799999999999"/>
  </r>
  <r>
    <n v="1596"/>
    <s v="CA-2014-149181"/>
    <x v="3"/>
    <x v="540"/>
    <d v="2014-05-13T00:00:00"/>
    <s v="Standard Class"/>
    <s v="MD-17350"/>
    <s v="Maribeth Dona"/>
    <x v="0"/>
    <s v="United States"/>
    <s v="Columbus"/>
    <x v="24"/>
    <n v="43229"/>
    <x v="3"/>
    <s v="FUR-CH-10004540"/>
    <x v="0"/>
    <x v="1"/>
    <s v="Global Chrome Stack Chair"/>
    <x v="1404"/>
    <n v="2"/>
    <n v="0.3"/>
    <n v="-2.0567999999999991"/>
  </r>
  <r>
    <n v="1597"/>
    <s v="CA-2014-132234"/>
    <x v="3"/>
    <x v="524"/>
    <d v="2014-10-19T00:00:00"/>
    <s v="First Class"/>
    <s v="MY-17380"/>
    <s v="Maribeth Yedwab"/>
    <x v="1"/>
    <s v="United States"/>
    <s v="New York City"/>
    <x v="15"/>
    <n v="10011"/>
    <x v="3"/>
    <s v="FUR-FU-10001290"/>
    <x v="0"/>
    <x v="5"/>
    <s v="Executive Impressions Supervisor Wall Clock"/>
    <x v="1405"/>
    <n v="13"/>
    <n v="0"/>
    <n v="175.13599999999997"/>
  </r>
  <r>
    <n v="1598"/>
    <s v="CA-2014-158876"/>
    <x v="3"/>
    <x v="123"/>
    <d v="2014-11-22T00:00:00"/>
    <s v="Second Class"/>
    <s v="AB-10150"/>
    <s v="Aimee Bixby"/>
    <x v="0"/>
    <s v="United States"/>
    <s v="Carrollton"/>
    <x v="5"/>
    <n v="75007"/>
    <x v="2"/>
    <s v="OFF-PA-10000308"/>
    <x v="1"/>
    <x v="10"/>
    <s v="Xerox 1901"/>
    <x v="1406"/>
    <n v="4"/>
    <n v="0.2"/>
    <n v="5.2799999999999994"/>
  </r>
  <r>
    <n v="1599"/>
    <s v="CA-2014-158876"/>
    <x v="3"/>
    <x v="123"/>
    <d v="2014-11-22T00:00:00"/>
    <s v="Second Class"/>
    <s v="AB-10150"/>
    <s v="Aimee Bixby"/>
    <x v="0"/>
    <s v="United States"/>
    <s v="Carrollton"/>
    <x v="5"/>
    <n v="75007"/>
    <x v="2"/>
    <s v="OFF-SU-10001165"/>
    <x v="1"/>
    <x v="14"/>
    <s v="Acme Elite Stainless Steel Scissors"/>
    <x v="1407"/>
    <n v="1"/>
    <n v="0.2"/>
    <n v="0.50039999999999996"/>
  </r>
  <r>
    <n v="1600"/>
    <s v="CA-2014-158876"/>
    <x v="3"/>
    <x v="123"/>
    <d v="2014-11-22T00:00:00"/>
    <s v="Second Class"/>
    <s v="AB-10150"/>
    <s v="Aimee Bixby"/>
    <x v="0"/>
    <s v="United States"/>
    <s v="Carrollton"/>
    <x v="5"/>
    <n v="75007"/>
    <x v="2"/>
    <s v="OFF-AR-10003373"/>
    <x v="1"/>
    <x v="6"/>
    <s v="Boston School Pro Electric Pencil Sharpener, 1670"/>
    <x v="306"/>
    <n v="4"/>
    <n v="0.2"/>
    <n v="8.674399999999995"/>
  </r>
  <r>
    <n v="1601"/>
    <s v="CA-2014-158876"/>
    <x v="3"/>
    <x v="123"/>
    <d v="2014-11-22T00:00:00"/>
    <s v="Second Class"/>
    <s v="AB-10150"/>
    <s v="Aimee Bixby"/>
    <x v="0"/>
    <s v="United States"/>
    <s v="Carrollton"/>
    <x v="5"/>
    <n v="75007"/>
    <x v="2"/>
    <s v="FUR-FU-10001967"/>
    <x v="0"/>
    <x v="5"/>
    <s v="Telescoping Adjustable Floor Lamp"/>
    <x v="314"/>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x v="46"/>
    <n v="2"/>
    <n v="0"/>
    <n v="42.391999999999996"/>
  </r>
  <r>
    <n v="1603"/>
    <s v="US-2013-132857"/>
    <x v="0"/>
    <x v="25"/>
    <d v="2013-12-18T00:00:00"/>
    <s v="Standard Class"/>
    <s v="CA-12775"/>
    <s v="Cynthia Arntzen"/>
    <x v="0"/>
    <s v="United States"/>
    <s v="Smyrna"/>
    <x v="18"/>
    <n v="37167"/>
    <x v="0"/>
    <s v="OFF-AR-10003251"/>
    <x v="1"/>
    <x v="6"/>
    <s v="Prang Drawing Pencil Set"/>
    <x v="408"/>
    <n v="3"/>
    <n v="0.2"/>
    <n v="1.6679999999999997"/>
  </r>
  <r>
    <n v="1604"/>
    <s v="CA-2014-116645"/>
    <x v="3"/>
    <x v="329"/>
    <d v="2014-12-05T00:00:00"/>
    <s v="Standard Class"/>
    <s v="ME-17725"/>
    <s v="Max Engle"/>
    <x v="0"/>
    <s v="United States"/>
    <s v="Newark"/>
    <x v="13"/>
    <n v="19711"/>
    <x v="3"/>
    <s v="OFF-AR-10001044"/>
    <x v="1"/>
    <x v="6"/>
    <s v="BOSTON Ranger #55 Pencil Sharpener, Black"/>
    <x v="1408"/>
    <n v="6"/>
    <n v="0"/>
    <n v="45.222599999999993"/>
  </r>
  <r>
    <n v="1605"/>
    <s v="US-2013-115819"/>
    <x v="0"/>
    <x v="475"/>
    <d v="2013-04-25T00:00:00"/>
    <s v="Second Class"/>
    <s v="JO-15280"/>
    <s v="Jas O'Carroll"/>
    <x v="0"/>
    <s v="United States"/>
    <s v="Los Angeles"/>
    <x v="1"/>
    <n v="90049"/>
    <x v="1"/>
    <s v="TEC-PH-10004700"/>
    <x v="2"/>
    <x v="7"/>
    <s v="PowerGen Dual USB Car Charger"/>
    <x v="1409"/>
    <n v="5"/>
    <n v="0.2"/>
    <n v="12.986999999999995"/>
  </r>
  <r>
    <n v="1606"/>
    <s v="US-2013-115819"/>
    <x v="0"/>
    <x v="475"/>
    <d v="2013-04-25T00:00:00"/>
    <s v="Second Class"/>
    <s v="JO-15280"/>
    <s v="Jas O'Carroll"/>
    <x v="0"/>
    <s v="United States"/>
    <s v="Los Angeles"/>
    <x v="1"/>
    <n v="90049"/>
    <x v="1"/>
    <s v="OFF-AR-10000823"/>
    <x v="1"/>
    <x v="6"/>
    <s v="Newell 307"/>
    <x v="1410"/>
    <n v="3"/>
    <n v="0"/>
    <n v="1.5288000000000002"/>
  </r>
  <r>
    <n v="1607"/>
    <s v="US-2013-115819"/>
    <x v="0"/>
    <x v="475"/>
    <d v="2013-04-25T00:00:00"/>
    <s v="Second Class"/>
    <s v="JO-15280"/>
    <s v="Jas O'Carroll"/>
    <x v="0"/>
    <s v="United States"/>
    <s v="Los Angeles"/>
    <x v="1"/>
    <n v="90049"/>
    <x v="1"/>
    <s v="OFF-AR-10004456"/>
    <x v="1"/>
    <x v="6"/>
    <s v="Panasonic KP-4ABK Battery-Operated Pencil Sharpener"/>
    <x v="1411"/>
    <n v="5"/>
    <n v="0"/>
    <n v="21.227999999999998"/>
  </r>
  <r>
    <n v="1608"/>
    <s v="US-2013-115819"/>
    <x v="0"/>
    <x v="475"/>
    <d v="2013-04-25T00:00:00"/>
    <s v="Second Class"/>
    <s v="JO-15280"/>
    <s v="Jas O'Carroll"/>
    <x v="0"/>
    <s v="United States"/>
    <s v="Los Angeles"/>
    <x v="1"/>
    <n v="90049"/>
    <x v="1"/>
    <s v="OFF-BI-10000050"/>
    <x v="1"/>
    <x v="8"/>
    <s v="Angle-D Binders with Locking Rings, Label Holders"/>
    <x v="572"/>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s v="US-2013-115819"/>
    <x v="0"/>
    <x v="475"/>
    <d v="2013-04-25T00:00:00"/>
    <s v="Second Class"/>
    <s v="JO-15280"/>
    <s v="Jas O'Carroll"/>
    <x v="0"/>
    <s v="United States"/>
    <s v="Los Angeles"/>
    <x v="1"/>
    <n v="90049"/>
    <x v="1"/>
    <s v="OFF-BI-10000591"/>
    <x v="1"/>
    <x v="8"/>
    <s v="Avery Binder Labels"/>
    <x v="1412"/>
    <n v="3"/>
    <n v="0.2"/>
    <n v="3.2675999999999994"/>
  </r>
  <r>
    <n v="1611"/>
    <s v="CA-2011-156349"/>
    <x v="2"/>
    <x v="542"/>
    <d v="2011-05-30T00:00:00"/>
    <s v="Standard Class"/>
    <s v="ML-17395"/>
    <s v="Marina Lichtenstein"/>
    <x v="1"/>
    <s v="United States"/>
    <s v="Los Angeles"/>
    <x v="1"/>
    <n v="90008"/>
    <x v="1"/>
    <s v="FUR-BO-10000362"/>
    <x v="0"/>
    <x v="0"/>
    <s v="Sauder Inglewood Library Bookcases"/>
    <x v="1413"/>
    <n v="2"/>
    <n v="0.15"/>
    <n v="27.356800000000007"/>
  </r>
  <r>
    <n v="1612"/>
    <s v="CA-2011-156349"/>
    <x v="2"/>
    <x v="542"/>
    <d v="2011-05-30T00:00:00"/>
    <s v="Standard Class"/>
    <s v="ML-17395"/>
    <s v="Marina Lichtenstein"/>
    <x v="1"/>
    <s v="United States"/>
    <s v="Los Angeles"/>
    <x v="1"/>
    <n v="90008"/>
    <x v="1"/>
    <s v="TEC-PH-10000441"/>
    <x v="2"/>
    <x v="7"/>
    <s v="VTech DS6151"/>
    <x v="1227"/>
    <n v="2"/>
    <n v="0.2"/>
    <n v="20.158400000000015"/>
  </r>
  <r>
    <n v="1613"/>
    <s v="CA-2011-156349"/>
    <x v="2"/>
    <x v="542"/>
    <d v="2011-05-30T00:00:00"/>
    <s v="Standard Class"/>
    <s v="ML-17395"/>
    <s v="Marina Lichtenstein"/>
    <x v="1"/>
    <s v="United States"/>
    <s v="Los Angeles"/>
    <x v="1"/>
    <n v="90008"/>
    <x v="1"/>
    <s v="TEC-PH-10002726"/>
    <x v="2"/>
    <x v="7"/>
    <s v="netTALK DUO VoIP Telephone Service"/>
    <x v="1414"/>
    <n v="2"/>
    <n v="0.2"/>
    <n v="31.494"/>
  </r>
  <r>
    <n v="1614"/>
    <s v="CA-2014-138380"/>
    <x v="3"/>
    <x v="202"/>
    <d v="2014-12-26T00:00:00"/>
    <s v="Standard Class"/>
    <s v="YS-21880"/>
    <s v="Yana Sorensen"/>
    <x v="1"/>
    <s v="United States"/>
    <s v="Oakland"/>
    <x v="1"/>
    <n v="94601"/>
    <x v="1"/>
    <s v="OFF-ST-10003306"/>
    <x v="1"/>
    <x v="4"/>
    <s v="Letter Size Cart"/>
    <x v="1415"/>
    <n v="7"/>
    <n v="0"/>
    <n v="290.00579999999991"/>
  </r>
  <r>
    <n v="1615"/>
    <s v="US-2013-113509"/>
    <x v="0"/>
    <x v="543"/>
    <d v="2013-03-20T00:00:00"/>
    <s v="Standard Class"/>
    <s v="PL-18925"/>
    <s v="Paul Lucas"/>
    <x v="2"/>
    <s v="United States"/>
    <s v="Philadelphia"/>
    <x v="9"/>
    <n v="19143"/>
    <x v="3"/>
    <s v="TEC-AC-10004855"/>
    <x v="2"/>
    <x v="11"/>
    <s v="V7 USB Numeric Keypad"/>
    <x v="367"/>
    <n v="3"/>
    <n v="0.2"/>
    <n v="-13.646100000000001"/>
  </r>
  <r>
    <n v="1616"/>
    <s v="CA-2012-130022"/>
    <x v="1"/>
    <x v="544"/>
    <d v="2012-08-16T00:00:00"/>
    <s v="Standard Class"/>
    <s v="JK-16120"/>
    <s v="Julie Kriz"/>
    <x v="2"/>
    <s v="United States"/>
    <s v="Eagan"/>
    <x v="11"/>
    <n v="55122"/>
    <x v="2"/>
    <s v="OFF-LA-10002787"/>
    <x v="1"/>
    <x v="2"/>
    <s v="Avery 480"/>
    <x v="1416"/>
    <n v="1"/>
    <n v="0"/>
    <n v="1.7999999999999998"/>
  </r>
  <r>
    <n v="1617"/>
    <s v="CA-2012-130022"/>
    <x v="1"/>
    <x v="544"/>
    <d v="2012-08-16T00:00:00"/>
    <s v="Standard Class"/>
    <s v="JK-16120"/>
    <s v="Julie Kriz"/>
    <x v="2"/>
    <s v="United States"/>
    <s v="Eagan"/>
    <x v="11"/>
    <n v="55122"/>
    <x v="2"/>
    <s v="OFF-LA-10002043"/>
    <x v="1"/>
    <x v="2"/>
    <s v="Avery 489"/>
    <x v="1417"/>
    <n v="4"/>
    <n v="0"/>
    <n v="19.872"/>
  </r>
  <r>
    <n v="1618"/>
    <s v="CA-2012-130022"/>
    <x v="1"/>
    <x v="544"/>
    <d v="2012-08-16T00:00:00"/>
    <s v="Standard Class"/>
    <s v="JK-16120"/>
    <s v="Julie Kriz"/>
    <x v="2"/>
    <s v="United States"/>
    <s v="Eagan"/>
    <x v="11"/>
    <n v="55122"/>
    <x v="2"/>
    <s v="OFF-AR-10001915"/>
    <x v="1"/>
    <x v="6"/>
    <s v="Peel-Off China Markers"/>
    <x v="1418"/>
    <n v="3"/>
    <n v="0"/>
    <n v="12.511800000000001"/>
  </r>
  <r>
    <n v="1619"/>
    <s v="US-2013-118780"/>
    <x v="0"/>
    <x v="545"/>
    <d v="2013-09-15T00:00:00"/>
    <s v="Second Class"/>
    <s v="PN-18775"/>
    <s v="Parhena Norris"/>
    <x v="2"/>
    <s v="United States"/>
    <s v="New York City"/>
    <x v="15"/>
    <n v="10011"/>
    <x v="3"/>
    <s v="OFF-ST-10000352"/>
    <x v="1"/>
    <x v="4"/>
    <s v="Acco Perma 2700 Stacking Storage Drawers"/>
    <x v="1419"/>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x v="1420"/>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x v="1421"/>
    <n v="2"/>
    <n v="0"/>
    <n v="99.23"/>
  </r>
  <r>
    <n v="1622"/>
    <s v="CA-2014-108560"/>
    <x v="3"/>
    <x v="141"/>
    <d v="2014-07-16T00:00:00"/>
    <s v="Standard Class"/>
    <s v="JC-15385"/>
    <s v="Jenna Caffey"/>
    <x v="0"/>
    <s v="United States"/>
    <s v="Kent"/>
    <x v="4"/>
    <n v="98031"/>
    <x v="1"/>
    <s v="OFF-LA-10003930"/>
    <x v="1"/>
    <x v="2"/>
    <s v="Dot Matrix Printer Tape Reel Labels, White, 5000/Box"/>
    <x v="1422"/>
    <n v="8"/>
    <n v="0"/>
    <n v="385.37520000000001"/>
  </r>
  <r>
    <n v="1623"/>
    <s v="CA-2014-108560"/>
    <x v="3"/>
    <x v="141"/>
    <d v="2014-07-16T00:00:00"/>
    <s v="Standard Class"/>
    <s v="JC-15385"/>
    <s v="Jenna Caffey"/>
    <x v="0"/>
    <s v="United States"/>
    <s v="Kent"/>
    <x v="4"/>
    <n v="98031"/>
    <x v="1"/>
    <s v="OFF-BI-10001107"/>
    <x v="1"/>
    <x v="8"/>
    <s v="GBC White Gloss Covers, Plain Front"/>
    <x v="1423"/>
    <n v="2"/>
    <n v="0.2"/>
    <n v="7.8191999999999995"/>
  </r>
  <r>
    <n v="1624"/>
    <s v="CA-2014-108560"/>
    <x v="3"/>
    <x v="141"/>
    <d v="2014-07-16T00:00:00"/>
    <s v="Standard Class"/>
    <s v="JC-15385"/>
    <s v="Jenna Caffey"/>
    <x v="0"/>
    <s v="United States"/>
    <s v="Kent"/>
    <x v="4"/>
    <n v="98031"/>
    <x v="1"/>
    <s v="TEC-AC-10003063"/>
    <x v="2"/>
    <x v="11"/>
    <s v="Micro Innovations USB RF Wireless Keyboard with Mouse"/>
    <x v="1424"/>
    <n v="2"/>
    <n v="0"/>
    <n v="10.5"/>
  </r>
  <r>
    <n v="1625"/>
    <s v="CA-2012-157084"/>
    <x v="1"/>
    <x v="546"/>
    <d v="2012-12-24T00:00:00"/>
    <s v="Standard Class"/>
    <s v="JG-15160"/>
    <s v="James Galang"/>
    <x v="0"/>
    <s v="United States"/>
    <s v="Los Angeles"/>
    <x v="1"/>
    <n v="90049"/>
    <x v="1"/>
    <s v="TEC-PH-10002922"/>
    <x v="2"/>
    <x v="7"/>
    <s v="ShoreTel ShorePhone IP 230 VoIP phone"/>
    <x v="1425"/>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x v="1426"/>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x v="1427"/>
    <n v="5"/>
    <n v="0"/>
    <n v="141.27749999999997"/>
  </r>
  <r>
    <n v="1628"/>
    <s v="CA-2012-143119"/>
    <x v="1"/>
    <x v="496"/>
    <d v="2012-09-30T00:00:00"/>
    <s v="Standard Class"/>
    <s v="MC-17275"/>
    <s v="Marc Crier"/>
    <x v="0"/>
    <s v="United States"/>
    <s v="Lafayette"/>
    <x v="28"/>
    <n v="70506"/>
    <x v="0"/>
    <s v="FUR-CH-10001270"/>
    <x v="0"/>
    <x v="1"/>
    <s v="Harbour Creations Steel Folding Chair"/>
    <x v="1428"/>
    <n v="6"/>
    <n v="0"/>
    <n v="155.24999999999994"/>
  </r>
  <r>
    <n v="1629"/>
    <s v="CA-2014-101049"/>
    <x v="3"/>
    <x v="548"/>
    <d v="2014-06-26T00:00:00"/>
    <s v="Second Class"/>
    <s v="AS-10240"/>
    <s v="Alan Shonely"/>
    <x v="0"/>
    <s v="United States"/>
    <s v="Cleveland"/>
    <x v="24"/>
    <n v="44105"/>
    <x v="3"/>
    <s v="FUR-FU-10004415"/>
    <x v="0"/>
    <x v="5"/>
    <s v="Stacking Tray, Side-Loading, Legal, Smoke"/>
    <x v="1429"/>
    <n v="5"/>
    <n v="0.2"/>
    <n v="2.4639999999999986"/>
  </r>
  <r>
    <n v="1630"/>
    <s v="CA-2014-101049"/>
    <x v="3"/>
    <x v="548"/>
    <d v="2014-06-26T00:00:00"/>
    <s v="Second Class"/>
    <s v="AS-10240"/>
    <s v="Alan Shonely"/>
    <x v="0"/>
    <s v="United States"/>
    <s v="Cleveland"/>
    <x v="24"/>
    <n v="44105"/>
    <x v="3"/>
    <s v="OFF-BI-10001510"/>
    <x v="1"/>
    <x v="8"/>
    <s v="Deluxe Heavy-Duty Vinyl Round Ring Binder"/>
    <x v="1430"/>
    <n v="6"/>
    <n v="0.7"/>
    <n v="-34.38000000000001"/>
  </r>
  <r>
    <n v="1631"/>
    <s v="CA-2013-106530"/>
    <x v="0"/>
    <x v="541"/>
    <d v="2013-05-09T00:00:00"/>
    <s v="Same Day"/>
    <s v="CL-12565"/>
    <s v="Clay Ludtke"/>
    <x v="0"/>
    <s v="United States"/>
    <s v="Cleveland"/>
    <x v="24"/>
    <n v="44105"/>
    <x v="3"/>
    <s v="OFF-ST-10002011"/>
    <x v="1"/>
    <x v="4"/>
    <s v="Smead Adjustable Mobile File Trolley with Lockable Top"/>
    <x v="1431"/>
    <n v="3"/>
    <n v="0.2"/>
    <n v="88.029900000000055"/>
  </r>
  <r>
    <n v="1632"/>
    <s v="CA-2013-106530"/>
    <x v="0"/>
    <x v="541"/>
    <d v="2013-05-09T00:00:00"/>
    <s v="Same Day"/>
    <s v="CL-12565"/>
    <s v="Clay Ludtke"/>
    <x v="0"/>
    <s v="United States"/>
    <s v="Cleveland"/>
    <x v="24"/>
    <n v="44105"/>
    <x v="3"/>
    <s v="OFF-PA-10002986"/>
    <x v="1"/>
    <x v="10"/>
    <s v="Xerox 1898"/>
    <x v="1432"/>
    <n v="2"/>
    <n v="0.2"/>
    <n v="3.7407999999999997"/>
  </r>
  <r>
    <n v="1633"/>
    <s v="CA-2013-106530"/>
    <x v="0"/>
    <x v="541"/>
    <d v="2013-05-09T00:00:00"/>
    <s v="Same Day"/>
    <s v="CL-12565"/>
    <s v="Clay Ludtke"/>
    <x v="0"/>
    <s v="United States"/>
    <s v="Cleveland"/>
    <x v="24"/>
    <n v="44105"/>
    <x v="3"/>
    <s v="OFF-PA-10004451"/>
    <x v="1"/>
    <x v="10"/>
    <s v="Xerox 222"/>
    <x v="563"/>
    <n v="2"/>
    <n v="0.2"/>
    <n v="3.6288"/>
  </r>
  <r>
    <n v="1634"/>
    <s v="CA-2013-106530"/>
    <x v="0"/>
    <x v="541"/>
    <d v="2013-05-09T00:00:00"/>
    <s v="Same Day"/>
    <s v="CL-12565"/>
    <s v="Clay Ludtke"/>
    <x v="0"/>
    <s v="United States"/>
    <s v="Cleveland"/>
    <x v="24"/>
    <n v="44105"/>
    <x v="3"/>
    <s v="OFF-ST-10000649"/>
    <x v="1"/>
    <x v="4"/>
    <s v="Hanging Personal Folder File"/>
    <x v="1433"/>
    <n v="2"/>
    <n v="0.2"/>
    <n v="1.5700000000000012"/>
  </r>
  <r>
    <n v="1635"/>
    <s v="CA-2013-106530"/>
    <x v="0"/>
    <x v="541"/>
    <d v="2013-05-09T00:00:00"/>
    <s v="Same Day"/>
    <s v="CL-12565"/>
    <s v="Clay Ludtke"/>
    <x v="0"/>
    <s v="United States"/>
    <s v="Cleveland"/>
    <x v="24"/>
    <n v="44105"/>
    <x v="3"/>
    <s v="TEC-AC-10001465"/>
    <x v="2"/>
    <x v="11"/>
    <s v="SanDisk Cruzer 64 GB USB Flash Drive"/>
    <x v="518"/>
    <n v="2"/>
    <n v="0.2"/>
    <n v="7.263999999999994"/>
  </r>
  <r>
    <n v="1636"/>
    <s v="CA-2011-168984"/>
    <x v="2"/>
    <x v="35"/>
    <d v="2011-12-02T00:00:00"/>
    <s v="Standard Class"/>
    <s v="NW-18400"/>
    <s v="Natalie Webber"/>
    <x v="0"/>
    <s v="United States"/>
    <s v="Tigard"/>
    <x v="21"/>
    <n v="97224"/>
    <x v="1"/>
    <s v="OFF-PA-10001166"/>
    <x v="1"/>
    <x v="10"/>
    <s v="Xerox 2"/>
    <x v="1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x v="1434"/>
    <n v="5"/>
    <n v="0.2"/>
    <n v="-167.27"/>
  </r>
  <r>
    <n v="1638"/>
    <s v="CA-2011-168984"/>
    <x v="2"/>
    <x v="35"/>
    <d v="2011-12-02T00:00:00"/>
    <s v="Standard Class"/>
    <s v="NW-18400"/>
    <s v="Natalie Webber"/>
    <x v="0"/>
    <s v="United States"/>
    <s v="Tigard"/>
    <x v="21"/>
    <n v="97224"/>
    <x v="1"/>
    <s v="TEC-PH-10000038"/>
    <x v="2"/>
    <x v="7"/>
    <s v="Jawbone MINI JAMBOX Wireless Bluetooth Speaker"/>
    <x v="1435"/>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x v="541"/>
    <n v="3"/>
    <n v="0"/>
    <n v="9.3312000000000008"/>
  </r>
  <r>
    <n v="1640"/>
    <s v="CA-2013-157266"/>
    <x v="0"/>
    <x v="439"/>
    <d v="2013-06-02T00:00:00"/>
    <s v="Standard Class"/>
    <s v="TB-21280"/>
    <s v="Toby Braunhardt"/>
    <x v="0"/>
    <s v="United States"/>
    <s v="Washington"/>
    <x v="40"/>
    <n v="20016"/>
    <x v="3"/>
    <s v="OFF-BI-10004728"/>
    <x v="1"/>
    <x v="8"/>
    <s v="Wilson Jones Turn Tabs Binder Tool for Ring Binders"/>
    <x v="1328"/>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s v="CA-2013-157266"/>
    <x v="0"/>
    <x v="439"/>
    <d v="2013-06-02T00:00:00"/>
    <s v="Standard Class"/>
    <s v="TB-21280"/>
    <s v="Toby Braunhardt"/>
    <x v="0"/>
    <s v="United States"/>
    <s v="Washington"/>
    <x v="40"/>
    <n v="20016"/>
    <x v="3"/>
    <s v="FUR-FU-10000629"/>
    <x v="0"/>
    <x v="5"/>
    <s v="9-3/4 Diameter Round Wall Clock"/>
    <x v="1437"/>
    <n v="3"/>
    <n v="0"/>
    <n v="17.375399999999999"/>
  </r>
  <r>
    <n v="1643"/>
    <s v="US-2011-134712"/>
    <x v="2"/>
    <x v="503"/>
    <d v="2011-12-04T00:00:00"/>
    <s v="Standard Class"/>
    <s v="BS-11380"/>
    <s v="Bill Stewart"/>
    <x v="1"/>
    <s v="United States"/>
    <s v="Skokie"/>
    <x v="10"/>
    <n v="60076"/>
    <x v="2"/>
    <s v="OFF-FA-10003112"/>
    <x v="1"/>
    <x v="13"/>
    <s v="Staples"/>
    <x v="1438"/>
    <n v="2"/>
    <n v="0.2"/>
    <n v="3.944999999999999"/>
  </r>
  <r>
    <n v="1644"/>
    <s v="CA-2012-111829"/>
    <x v="1"/>
    <x v="531"/>
    <d v="2012-03-20T00:00:00"/>
    <s v="First Class"/>
    <s v="FH-14365"/>
    <s v="Fred Hopkins"/>
    <x v="1"/>
    <s v="United States"/>
    <s v="Seattle"/>
    <x v="4"/>
    <n v="98115"/>
    <x v="1"/>
    <s v="OFF-ST-10000142"/>
    <x v="1"/>
    <x v="4"/>
    <s v="Deluxe Rollaway Locking File with Drawer"/>
    <x v="1439"/>
    <n v="3"/>
    <n v="0"/>
    <n v="349.33919999999995"/>
  </r>
  <r>
    <n v="1645"/>
    <s v="CA-2012-111829"/>
    <x v="1"/>
    <x v="531"/>
    <d v="2012-03-20T00:00:00"/>
    <s v="First Class"/>
    <s v="FH-14365"/>
    <s v="Fred Hopkins"/>
    <x v="1"/>
    <s v="United States"/>
    <s v="Seattle"/>
    <x v="4"/>
    <n v="98115"/>
    <x v="1"/>
    <s v="TEC-CO-10001766"/>
    <x v="2"/>
    <x v="16"/>
    <s v="Canon PC940 Copier"/>
    <x v="1440"/>
    <n v="7"/>
    <n v="0"/>
    <n v="1480.4670999999998"/>
  </r>
  <r>
    <n v="1646"/>
    <s v="CA-2012-111829"/>
    <x v="1"/>
    <x v="531"/>
    <d v="2012-03-20T00:00:00"/>
    <s v="First Class"/>
    <s v="FH-14365"/>
    <s v="Fred Hopkins"/>
    <x v="1"/>
    <s v="United States"/>
    <s v="Seattle"/>
    <x v="4"/>
    <n v="98115"/>
    <x v="1"/>
    <s v="OFF-PA-10004359"/>
    <x v="1"/>
    <x v="10"/>
    <s v="Multicolor Computer Printout Paper"/>
    <x v="1441"/>
    <n v="2"/>
    <n v="0"/>
    <n v="100.65599999999999"/>
  </r>
  <r>
    <n v="1647"/>
    <s v="CA-2012-105221"/>
    <x v="1"/>
    <x v="549"/>
    <d v="2012-11-03T00:00:00"/>
    <s v="First Class"/>
    <s v="VM-21685"/>
    <s v="Valerie Mitchum"/>
    <x v="2"/>
    <s v="United States"/>
    <s v="Philadelphia"/>
    <x v="9"/>
    <n v="19140"/>
    <x v="3"/>
    <s v="TEC-AC-10002323"/>
    <x v="2"/>
    <x v="11"/>
    <s v="SanDisk Ultra 32 GB MicroSDHC Class 10 Memory Card"/>
    <x v="1442"/>
    <n v="2"/>
    <n v="0.2"/>
    <n v="-3.0939999999999994"/>
  </r>
  <r>
    <n v="1648"/>
    <s v="CA-2012-105221"/>
    <x v="1"/>
    <x v="549"/>
    <d v="2012-11-03T00:00:00"/>
    <s v="First Class"/>
    <s v="VM-21685"/>
    <s v="Valerie Mitchum"/>
    <x v="2"/>
    <s v="United States"/>
    <s v="Philadelphia"/>
    <x v="9"/>
    <n v="19140"/>
    <x v="3"/>
    <s v="OFF-FA-10001135"/>
    <x v="1"/>
    <x v="13"/>
    <s v="Brites Rubber Bands, 1 1/2 oz. Box"/>
    <x v="1443"/>
    <n v="2"/>
    <n v="0.2"/>
    <n v="-0.71279999999999988"/>
  </r>
  <r>
    <n v="1649"/>
    <s v="CA-2012-120341"/>
    <x v="1"/>
    <x v="120"/>
    <d v="2012-09-29T00:00:00"/>
    <s v="Second Class"/>
    <s v="SF-20200"/>
    <s v="Sarah Foster"/>
    <x v="0"/>
    <s v="United States"/>
    <s v="Philadelphia"/>
    <x v="9"/>
    <n v="19143"/>
    <x v="3"/>
    <s v="OFF-BI-10004224"/>
    <x v="1"/>
    <x v="8"/>
    <s v="Catalog Binders with Expanding Posts"/>
    <x v="1444"/>
    <n v="6"/>
    <n v="0.7"/>
    <n v="-100.91999999999999"/>
  </r>
  <r>
    <n v="1650"/>
    <s v="CA-2012-120341"/>
    <x v="1"/>
    <x v="120"/>
    <d v="2012-09-29T00:00:00"/>
    <s v="Second Class"/>
    <s v="SF-20200"/>
    <s v="Sarah Foster"/>
    <x v="0"/>
    <s v="United States"/>
    <s v="Philadelphia"/>
    <x v="9"/>
    <n v="19143"/>
    <x v="3"/>
    <s v="TEC-PH-10003357"/>
    <x v="2"/>
    <x v="7"/>
    <s v="Grandstream GXP2100 Mainstream Business Phone"/>
    <x v="1445"/>
    <n v="1"/>
    <n v="0.4"/>
    <n v="-9.178799999999999"/>
  </r>
  <r>
    <n v="1651"/>
    <s v="CA-2011-135699"/>
    <x v="2"/>
    <x v="550"/>
    <d v="2011-08-29T00:00:00"/>
    <s v="Same Day"/>
    <s v="HH-15010"/>
    <s v="Hilary Holden"/>
    <x v="1"/>
    <s v="United States"/>
    <s v="San Francisco"/>
    <x v="1"/>
    <n v="94110"/>
    <x v="1"/>
    <s v="OFF-PA-10004475"/>
    <x v="1"/>
    <x v="10"/>
    <s v="Xerox 1940"/>
    <x v="1446"/>
    <n v="2"/>
    <n v="0"/>
    <n v="53.860799999999998"/>
  </r>
  <r>
    <n v="1652"/>
    <s v="CA-2011-135699"/>
    <x v="2"/>
    <x v="550"/>
    <d v="2011-08-29T00:00:00"/>
    <s v="Same Day"/>
    <s v="HH-15010"/>
    <s v="Hilary Holden"/>
    <x v="1"/>
    <s v="United States"/>
    <s v="San Francisco"/>
    <x v="1"/>
    <n v="94110"/>
    <x v="1"/>
    <s v="OFF-PA-10003001"/>
    <x v="1"/>
    <x v="10"/>
    <s v="Xerox 1986"/>
    <x v="522"/>
    <n v="2"/>
    <n v="0"/>
    <n v="6.4127999999999998"/>
  </r>
  <r>
    <n v="1653"/>
    <s v="US-2014-132444"/>
    <x v="3"/>
    <x v="551"/>
    <d v="2014-11-22T00:00:00"/>
    <s v="First Class"/>
    <s v="CD-12280"/>
    <s v="Christina DeMoss"/>
    <x v="0"/>
    <s v="United States"/>
    <s v="Seattle"/>
    <x v="4"/>
    <n v="98105"/>
    <x v="1"/>
    <s v="OFF-ST-10003442"/>
    <x v="1"/>
    <x v="4"/>
    <s v="Eldon Portable Mobile Manager"/>
    <x v="1447"/>
    <n v="6"/>
    <n v="0"/>
    <n v="45.813600000000001"/>
  </r>
  <r>
    <n v="1654"/>
    <s v="US-2014-132444"/>
    <x v="3"/>
    <x v="551"/>
    <d v="2014-11-22T00:00:00"/>
    <s v="First Class"/>
    <s v="CD-12280"/>
    <s v="Christina DeMoss"/>
    <x v="0"/>
    <s v="United States"/>
    <s v="Seattle"/>
    <x v="4"/>
    <n v="98105"/>
    <x v="1"/>
    <s v="TEC-AC-10003832"/>
    <x v="2"/>
    <x v="11"/>
    <s v="Imation 16GB Mini TravelDrive USB 2.0 Flash Drive"/>
    <x v="612"/>
    <n v="4"/>
    <n v="0"/>
    <n v="54.333200000000005"/>
  </r>
  <r>
    <n v="1655"/>
    <s v="US-2014-132444"/>
    <x v="3"/>
    <x v="551"/>
    <d v="2014-11-22T00:00:00"/>
    <s v="First Class"/>
    <s v="CD-12280"/>
    <s v="Christina DeMoss"/>
    <x v="0"/>
    <s v="United States"/>
    <s v="Seattle"/>
    <x v="4"/>
    <n v="98105"/>
    <x v="1"/>
    <s v="OFF-FA-10000611"/>
    <x v="1"/>
    <x v="13"/>
    <s v="Binder Clips by OIC"/>
    <x v="1448"/>
    <n v="2"/>
    <n v="0"/>
    <n v="1.4207999999999998"/>
  </r>
  <r>
    <n v="1656"/>
    <s v="US-2014-132444"/>
    <x v="3"/>
    <x v="551"/>
    <d v="2014-11-22T00:00:00"/>
    <s v="First Class"/>
    <s v="CD-12280"/>
    <s v="Christina DeMoss"/>
    <x v="0"/>
    <s v="United States"/>
    <s v="Seattle"/>
    <x v="4"/>
    <n v="98105"/>
    <x v="1"/>
    <s v="OFF-BI-10001116"/>
    <x v="1"/>
    <x v="8"/>
    <s v="Wilson Jones 1&quot; Hanging DublLock Ring Binders"/>
    <x v="582"/>
    <n v="2"/>
    <n v="0.2"/>
    <n v="2.9568000000000003"/>
  </r>
  <r>
    <n v="1657"/>
    <s v="US-2014-132444"/>
    <x v="3"/>
    <x v="551"/>
    <d v="2014-11-22T00:00:00"/>
    <s v="First Class"/>
    <s v="CD-12280"/>
    <s v="Christina DeMoss"/>
    <x v="0"/>
    <s v="United States"/>
    <s v="Seattle"/>
    <x v="4"/>
    <n v="98105"/>
    <x v="1"/>
    <s v="OFF-ST-10000563"/>
    <x v="1"/>
    <x v="4"/>
    <s v="Fellowes Bankers Box Stor/Drawer Steel Plus"/>
    <x v="1449"/>
    <n v="3"/>
    <n v="0"/>
    <n v="9.5940000000000012"/>
  </r>
  <r>
    <n v="1658"/>
    <s v="CA-2011-127159"/>
    <x v="2"/>
    <x v="552"/>
    <d v="2011-05-15T00:00:00"/>
    <s v="First Class"/>
    <s v="HL-15040"/>
    <s v="Hunter Lopez"/>
    <x v="0"/>
    <s v="United States"/>
    <s v="Milwaukee"/>
    <x v="6"/>
    <n v="53209"/>
    <x v="2"/>
    <s v="FUR-FU-10000010"/>
    <x v="0"/>
    <x v="5"/>
    <s v="DAX Value U-Channel Document Frames, Easel Back"/>
    <x v="1450"/>
    <n v="7"/>
    <n v="0"/>
    <n v="10.784899999999999"/>
  </r>
  <r>
    <n v="1659"/>
    <s v="CA-2014-161809"/>
    <x v="3"/>
    <x v="176"/>
    <d v="2014-01-27T00:00:00"/>
    <s v="Standard Class"/>
    <s v="TH-21100"/>
    <s v="Thea Hendricks"/>
    <x v="0"/>
    <s v="United States"/>
    <s v="Los Angeles"/>
    <x v="1"/>
    <n v="90045"/>
    <x v="1"/>
    <s v="TEC-PH-10004922"/>
    <x v="2"/>
    <x v="7"/>
    <s v="RCA Visys Integrated PBX 8-Line Router"/>
    <x v="1451"/>
    <n v="3"/>
    <n v="0.2"/>
    <n v="10.048500000000004"/>
  </r>
  <r>
    <n v="1660"/>
    <s v="CA-2014-127285"/>
    <x v="3"/>
    <x v="505"/>
    <d v="2014-11-07T00:00:00"/>
    <s v="Standard Class"/>
    <s v="MM-18055"/>
    <s v="Michelle Moray"/>
    <x v="0"/>
    <s v="United States"/>
    <s v="Seattle"/>
    <x v="4"/>
    <n v="98115"/>
    <x v="1"/>
    <s v="OFF-BI-10004330"/>
    <x v="1"/>
    <x v="8"/>
    <s v="GBC Velobind Prepunched Cover Sets, Regency Series"/>
    <x v="1294"/>
    <n v="3"/>
    <n v="0.2"/>
    <n v="27.734999999999996"/>
  </r>
  <r>
    <n v="1661"/>
    <s v="CA-2014-127285"/>
    <x v="3"/>
    <x v="505"/>
    <d v="2014-11-07T00:00:00"/>
    <s v="Standard Class"/>
    <s v="MM-18055"/>
    <s v="Michelle Moray"/>
    <x v="0"/>
    <s v="United States"/>
    <s v="Seattle"/>
    <x v="4"/>
    <n v="98115"/>
    <x v="1"/>
    <s v="OFF-BI-10002072"/>
    <x v="1"/>
    <x v="8"/>
    <s v="Cardinal Slant-D Ring Binders"/>
    <x v="1162"/>
    <n v="2"/>
    <n v="0.2"/>
    <n v="5.2139999999999995"/>
  </r>
  <r>
    <n v="1662"/>
    <s v="CA-2014-144526"/>
    <x v="3"/>
    <x v="504"/>
    <d v="2014-05-07T00:00:00"/>
    <s v="Standard Class"/>
    <s v="QJ-19255"/>
    <s v="Quincy Jones"/>
    <x v="1"/>
    <s v="United States"/>
    <s v="Philadelphia"/>
    <x v="9"/>
    <n v="19143"/>
    <x v="3"/>
    <s v="TEC-PH-10002549"/>
    <x v="2"/>
    <x v="7"/>
    <s v="Polycom SoundPoint IP 450 VoIP phone"/>
    <x v="1452"/>
    <n v="5"/>
    <n v="0.4"/>
    <n v="-158.10199999999998"/>
  </r>
  <r>
    <n v="1663"/>
    <s v="CA-2014-144526"/>
    <x v="3"/>
    <x v="504"/>
    <d v="2014-05-07T00:00:00"/>
    <s v="Standard Class"/>
    <s v="QJ-19255"/>
    <s v="Quincy Jones"/>
    <x v="1"/>
    <s v="United States"/>
    <s v="Philadelphia"/>
    <x v="9"/>
    <n v="19143"/>
    <x v="3"/>
    <s v="OFF-BI-10002353"/>
    <x v="1"/>
    <x v="8"/>
    <s v="GBC VeloBind Cover Sets"/>
    <x v="1453"/>
    <n v="3"/>
    <n v="0.7"/>
    <n v="-9.2639999999999993"/>
  </r>
  <r>
    <n v="1664"/>
    <s v="CA-2013-128531"/>
    <x v="0"/>
    <x v="390"/>
    <d v="2013-11-27T00:00:00"/>
    <s v="Second Class"/>
    <s v="NS-18505"/>
    <s v="Neola Schneider"/>
    <x v="0"/>
    <s v="United States"/>
    <s v="Dallas"/>
    <x v="5"/>
    <n v="75217"/>
    <x v="2"/>
    <s v="OFF-ST-10001325"/>
    <x v="1"/>
    <x v="4"/>
    <s v="Sterilite Officeware Hinged File Box"/>
    <x v="1454"/>
    <n v="5"/>
    <n v="0.2"/>
    <n v="3.6679999999999993"/>
  </r>
  <r>
    <n v="1665"/>
    <s v="CA-2013-128531"/>
    <x v="0"/>
    <x v="390"/>
    <d v="2013-11-27T00:00:00"/>
    <s v="Second Class"/>
    <s v="NS-18505"/>
    <s v="Neola Schneider"/>
    <x v="0"/>
    <s v="United States"/>
    <s v="Dallas"/>
    <x v="5"/>
    <n v="75217"/>
    <x v="2"/>
    <s v="TEC-AC-10002049"/>
    <x v="2"/>
    <x v="11"/>
    <s v="Logitech G19 Programmable Gaming Keyboard"/>
    <x v="1455"/>
    <n v="3"/>
    <n v="0.2"/>
    <n v="-7.4394000000000347"/>
  </r>
  <r>
    <n v="1666"/>
    <s v="CA-2013-128531"/>
    <x v="0"/>
    <x v="390"/>
    <d v="2013-11-27T00:00:00"/>
    <s v="Second Class"/>
    <s v="NS-18505"/>
    <s v="Neola Schneider"/>
    <x v="0"/>
    <s v="United States"/>
    <s v="Dallas"/>
    <x v="5"/>
    <n v="75217"/>
    <x v="2"/>
    <s v="OFF-FA-10002676"/>
    <x v="1"/>
    <x v="13"/>
    <s v="Colored Push Pins"/>
    <x v="1456"/>
    <n v="3"/>
    <n v="0.2"/>
    <n v="0.86879999999999979"/>
  </r>
  <r>
    <n v="1667"/>
    <s v="CA-2013-128531"/>
    <x v="0"/>
    <x v="390"/>
    <d v="2013-11-27T00:00:00"/>
    <s v="Second Class"/>
    <s v="NS-18505"/>
    <s v="Neola Schneider"/>
    <x v="0"/>
    <s v="United States"/>
    <s v="Dallas"/>
    <x v="5"/>
    <n v="75217"/>
    <x v="2"/>
    <s v="TEC-AC-10003023"/>
    <x v="2"/>
    <x v="11"/>
    <s v="Logitech G105 Gaming Keyboard"/>
    <x v="1457"/>
    <n v="2"/>
    <n v="0.2"/>
    <n v="-2.374800000000004"/>
  </r>
  <r>
    <n v="1668"/>
    <s v="CA-2013-128531"/>
    <x v="0"/>
    <x v="390"/>
    <d v="2013-11-27T00:00:00"/>
    <s v="Second Class"/>
    <s v="NS-18505"/>
    <s v="Neola Schneider"/>
    <x v="0"/>
    <s v="United States"/>
    <s v="Dallas"/>
    <x v="5"/>
    <n v="75217"/>
    <x v="2"/>
    <s v="OFF-PA-10000167"/>
    <x v="1"/>
    <x v="10"/>
    <s v="Xerox 1925"/>
    <x v="1355"/>
    <n v="3"/>
    <n v="0.2"/>
    <n v="23.234999999999992"/>
  </r>
  <r>
    <n v="1669"/>
    <s v="CA-2013-128531"/>
    <x v="0"/>
    <x v="390"/>
    <d v="2013-11-27T00:00:00"/>
    <s v="Second Class"/>
    <s v="NS-18505"/>
    <s v="Neola Schneider"/>
    <x v="0"/>
    <s v="United States"/>
    <s v="Dallas"/>
    <x v="5"/>
    <n v="75217"/>
    <x v="2"/>
    <s v="OFF-AR-10003405"/>
    <x v="1"/>
    <x v="6"/>
    <s v="Dixon My First Ticonderoga Pencil, #2"/>
    <x v="1230"/>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x v="1458"/>
    <n v="4"/>
    <n v="0.4"/>
    <n v="-373.3048"/>
  </r>
  <r>
    <n v="1671"/>
    <s v="CA-2014-159457"/>
    <x v="3"/>
    <x v="15"/>
    <d v="2014-10-27T00:00:00"/>
    <s v="Standard Class"/>
    <s v="RD-19480"/>
    <s v="Rick Duston"/>
    <x v="0"/>
    <s v="United States"/>
    <s v="Houston"/>
    <x v="5"/>
    <n v="77095"/>
    <x v="2"/>
    <s v="TEC-PH-10002185"/>
    <x v="2"/>
    <x v="7"/>
    <s v="QVS USB Car Charger 2-Port 2.1Amp for iPod/iPhone/iPad/iPad 2/iPad 3"/>
    <x v="1459"/>
    <n v="3"/>
    <n v="0.2"/>
    <n v="5.2125000000000004"/>
  </r>
  <r>
    <n v="1672"/>
    <s v="CA-2013-107615"/>
    <x v="0"/>
    <x v="554"/>
    <d v="2013-03-26T00:00:00"/>
    <s v="First Class"/>
    <s v="RB-19645"/>
    <s v="Robert Barroso"/>
    <x v="1"/>
    <s v="United States"/>
    <s v="North Las Vegas"/>
    <x v="33"/>
    <n v="89031"/>
    <x v="1"/>
    <s v="TEC-AC-10001013"/>
    <x v="2"/>
    <x v="11"/>
    <s v="Logitech ClearChat Comfort/USB Headset H390"/>
    <x v="1460"/>
    <n v="2"/>
    <n v="0"/>
    <n v="19.331399999999995"/>
  </r>
  <r>
    <n v="1673"/>
    <s v="CA-2014-111647"/>
    <x v="3"/>
    <x v="445"/>
    <d v="2014-07-08T00:00:00"/>
    <s v="Standard Class"/>
    <s v="RD-19585"/>
    <s v="Rob Dowd"/>
    <x v="0"/>
    <s v="United States"/>
    <s v="Plano"/>
    <x v="5"/>
    <n v="75023"/>
    <x v="2"/>
    <s v="TEC-PH-10002726"/>
    <x v="2"/>
    <x v="7"/>
    <s v="netTALK DUO VoIP Telephone Service"/>
    <x v="68"/>
    <n v="4"/>
    <n v="0.2"/>
    <n v="62.988"/>
  </r>
  <r>
    <n v="1674"/>
    <s v="CA-2012-150560"/>
    <x v="1"/>
    <x v="555"/>
    <d v="2012-12-12T00:00:00"/>
    <s v="First Class"/>
    <s v="SW-20455"/>
    <s v="Shaun Weien"/>
    <x v="0"/>
    <s v="United States"/>
    <s v="Suffolk"/>
    <x v="17"/>
    <n v="23434"/>
    <x v="0"/>
    <s v="OFF-LA-10003930"/>
    <x v="1"/>
    <x v="2"/>
    <s v="Dot Matrix Printer Tape Reel Labels, White, 5000/Box"/>
    <x v="1461"/>
    <n v="2"/>
    <n v="0"/>
    <n v="96.343800000000002"/>
  </r>
  <r>
    <n v="1675"/>
    <s v="CA-2012-143077"/>
    <x v="1"/>
    <x v="14"/>
    <d v="2012-09-21T00:00:00"/>
    <s v="Standard Class"/>
    <s v="SF-20965"/>
    <s v="Sylvia Foulston"/>
    <x v="1"/>
    <s v="United States"/>
    <s v="Houston"/>
    <x v="5"/>
    <n v="77041"/>
    <x v="2"/>
    <s v="FUR-FU-10003535"/>
    <x v="0"/>
    <x v="5"/>
    <s v="Howard Miller Distant Time Traveler Alarm Clock"/>
    <x v="1462"/>
    <n v="2"/>
    <n v="0.6"/>
    <n v="-10.419600000000003"/>
  </r>
  <r>
    <n v="1676"/>
    <s v="CA-2012-143077"/>
    <x v="1"/>
    <x v="14"/>
    <d v="2012-09-21T00:00:00"/>
    <s v="Standard Class"/>
    <s v="SF-20965"/>
    <s v="Sylvia Foulston"/>
    <x v="1"/>
    <s v="United States"/>
    <s v="Houston"/>
    <x v="5"/>
    <n v="77041"/>
    <x v="2"/>
    <s v="OFF-BI-10000088"/>
    <x v="1"/>
    <x v="8"/>
    <s v="GBC Imprintable Covers"/>
    <x v="1463"/>
    <n v="3"/>
    <n v="0.8"/>
    <n v="-10.211400000000005"/>
  </r>
  <r>
    <n v="1677"/>
    <s v="CA-2013-122728"/>
    <x v="0"/>
    <x v="556"/>
    <d v="2013-05-25T00:00:00"/>
    <s v="Standard Class"/>
    <s v="EB-13930"/>
    <s v="Eric Barreto"/>
    <x v="0"/>
    <s v="United States"/>
    <s v="San Francisco"/>
    <x v="1"/>
    <n v="94110"/>
    <x v="1"/>
    <s v="OFF-ST-10000604"/>
    <x v="1"/>
    <x v="4"/>
    <s v="Home/Office Personal File Carts"/>
    <x v="1464"/>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x v="1465"/>
    <n v="3"/>
    <n v="0"/>
    <n v="8.7906000000000013"/>
  </r>
  <r>
    <n v="1679"/>
    <s v="CA-2011-122882"/>
    <x v="2"/>
    <x v="557"/>
    <d v="2011-09-13T00:00:00"/>
    <s v="Standard Class"/>
    <s v="SB-20290"/>
    <s v="Sean Braxton"/>
    <x v="1"/>
    <s v="United States"/>
    <s v="Philadelphia"/>
    <x v="9"/>
    <n v="19134"/>
    <x v="3"/>
    <s v="OFF-ST-10002344"/>
    <x v="1"/>
    <x v="4"/>
    <s v="Carina 42&quot;Hx23 3/4&quot;W Media Storage Unit"/>
    <x v="1466"/>
    <n v="1"/>
    <n v="0.2"/>
    <n v="-14.576399999999996"/>
  </r>
  <r>
    <n v="1680"/>
    <s v="CA-2011-122882"/>
    <x v="2"/>
    <x v="557"/>
    <d v="2011-09-13T00:00:00"/>
    <s v="Standard Class"/>
    <s v="SB-20290"/>
    <s v="Sean Braxton"/>
    <x v="1"/>
    <s v="United States"/>
    <s v="Philadelphia"/>
    <x v="9"/>
    <n v="19134"/>
    <x v="3"/>
    <s v="TEC-PH-10003589"/>
    <x v="2"/>
    <x v="7"/>
    <s v="invisibleSHIELD by ZAGG Smudge-Free Screen Protector"/>
    <x v="1467"/>
    <n v="3"/>
    <n v="0.4"/>
    <n v="4.3175999999999988"/>
  </r>
  <r>
    <n v="1681"/>
    <s v="CA-2011-122882"/>
    <x v="2"/>
    <x v="557"/>
    <d v="2011-09-13T00:00:00"/>
    <s v="Standard Class"/>
    <s v="SB-20290"/>
    <s v="Sean Braxton"/>
    <x v="1"/>
    <s v="United States"/>
    <s v="Philadelphia"/>
    <x v="9"/>
    <n v="19134"/>
    <x v="3"/>
    <s v="FUR-FU-10000758"/>
    <x v="0"/>
    <x v="5"/>
    <s v="DAX Natural Wood-Tone Poster Frame"/>
    <x v="1468"/>
    <n v="2"/>
    <n v="0.2"/>
    <n v="8.4735999999999958"/>
  </r>
  <r>
    <n v="1682"/>
    <s v="CA-2011-122882"/>
    <x v="2"/>
    <x v="557"/>
    <d v="2011-09-13T00:00:00"/>
    <s v="Standard Class"/>
    <s v="SB-20290"/>
    <s v="Sean Braxton"/>
    <x v="1"/>
    <s v="United States"/>
    <s v="Philadelphia"/>
    <x v="9"/>
    <n v="19134"/>
    <x v="3"/>
    <s v="TEC-MA-10004679"/>
    <x v="2"/>
    <x v="15"/>
    <s v="StarTech.com 10/100 VDSL2 Ethernet Extender Kit"/>
    <x v="1469"/>
    <n v="4"/>
    <n v="0.7"/>
    <n v="-559.35599999999988"/>
  </r>
  <r>
    <n v="1683"/>
    <s v="US-2013-101497"/>
    <x v="0"/>
    <x v="321"/>
    <d v="2013-10-02T00:00:00"/>
    <s v="Second Class"/>
    <s v="PS-18760"/>
    <s v="Pamela Stobb"/>
    <x v="0"/>
    <s v="United States"/>
    <s v="Los Angeles"/>
    <x v="1"/>
    <n v="90008"/>
    <x v="1"/>
    <s v="OFF-PA-10000176"/>
    <x v="1"/>
    <x v="10"/>
    <s v="Xerox 1887"/>
    <x v="1470"/>
    <n v="1"/>
    <n v="0"/>
    <n v="9.105599999999999"/>
  </r>
  <r>
    <n v="1684"/>
    <s v="CA-2013-147585"/>
    <x v="0"/>
    <x v="77"/>
    <d v="2013-11-13T00:00:00"/>
    <s v="Standard Class"/>
    <s v="CB-12535"/>
    <s v="Claudia Bergmann"/>
    <x v="1"/>
    <s v="United States"/>
    <s v="San Francisco"/>
    <x v="1"/>
    <n v="94110"/>
    <x v="1"/>
    <s v="FUR-FU-10002597"/>
    <x v="0"/>
    <x v="5"/>
    <s v="C-Line Magnetic Cubicle Keepers, Clear Polypropylene"/>
    <x v="1471"/>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s v="CA-2014-149489"/>
    <x v="3"/>
    <x v="558"/>
    <d v="2014-04-28T00:00:00"/>
    <s v="First Class"/>
    <s v="DK-12835"/>
    <s v="Damala Kotsonis"/>
    <x v="1"/>
    <s v="United States"/>
    <s v="Philadelphia"/>
    <x v="9"/>
    <n v="19143"/>
    <x v="3"/>
    <s v="OFF-BI-10002813"/>
    <x v="1"/>
    <x v="8"/>
    <s v="Avery Reinforcements for Hole-Punch Pages"/>
    <x v="1473"/>
    <n v="2"/>
    <n v="0.7"/>
    <n v="-0.98999999999999977"/>
  </r>
  <r>
    <n v="1687"/>
    <s v="CA-2014-149489"/>
    <x v="3"/>
    <x v="558"/>
    <d v="2014-04-28T00:00:00"/>
    <s v="First Class"/>
    <s v="DK-12835"/>
    <s v="Damala Kotsonis"/>
    <x v="1"/>
    <s v="United States"/>
    <s v="Philadelphia"/>
    <x v="9"/>
    <n v="19143"/>
    <x v="3"/>
    <s v="OFF-BI-10002414"/>
    <x v="1"/>
    <x v="8"/>
    <s v="GBC ProClick Spines for 32-Hole Punch"/>
    <x v="1474"/>
    <n v="2"/>
    <n v="0.7"/>
    <n v="-5.7637999999999998"/>
  </r>
  <r>
    <n v="1688"/>
    <s v="CA-2014-143798"/>
    <x v="3"/>
    <x v="389"/>
    <d v="2014-12-13T00:00:00"/>
    <s v="First Class"/>
    <s v="AW-10840"/>
    <s v="Anthony Witt"/>
    <x v="0"/>
    <s v="United States"/>
    <s v="Philadelphia"/>
    <x v="9"/>
    <n v="19140"/>
    <x v="3"/>
    <s v="OFF-PA-10000788"/>
    <x v="1"/>
    <x v="10"/>
    <s v="Xerox 210"/>
    <x v="563"/>
    <n v="2"/>
    <n v="0.2"/>
    <n v="3.6288"/>
  </r>
  <r>
    <n v="1689"/>
    <s v="CA-2014-143798"/>
    <x v="3"/>
    <x v="389"/>
    <d v="2014-12-13T00:00:00"/>
    <s v="First Class"/>
    <s v="AW-10840"/>
    <s v="Anthony Witt"/>
    <x v="0"/>
    <s v="United States"/>
    <s v="Philadelphia"/>
    <x v="9"/>
    <n v="19140"/>
    <x v="3"/>
    <s v="FUR-FU-10004306"/>
    <x v="0"/>
    <x v="5"/>
    <s v="Electrix Halogen Magnifier Lamp"/>
    <x v="721"/>
    <n v="2"/>
    <n v="0.2"/>
    <n v="23.315999999999988"/>
  </r>
  <r>
    <n v="1690"/>
    <s v="CA-2011-142839"/>
    <x v="2"/>
    <x v="559"/>
    <d v="2011-08-20T00:00:00"/>
    <s v="Standard Class"/>
    <s v="TS-21610"/>
    <s v="Troy Staebel"/>
    <x v="0"/>
    <s v="United States"/>
    <s v="Philadelphia"/>
    <x v="9"/>
    <n v="19143"/>
    <x v="3"/>
    <s v="FUR-TA-10001539"/>
    <x v="0"/>
    <x v="3"/>
    <s v="Chromcraft Rectangular Conference Tables"/>
    <x v="1475"/>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x v="1476"/>
    <n v="5"/>
    <n v="0"/>
    <n v="15.387"/>
  </r>
  <r>
    <n v="1692"/>
    <s v="CA-2014-129833"/>
    <x v="3"/>
    <x v="34"/>
    <d v="2014-12-16T00:00:00"/>
    <s v="Standard Class"/>
    <s v="HF-14995"/>
    <s v="Herbert Flentye"/>
    <x v="0"/>
    <s v="United States"/>
    <s v="Indianapolis"/>
    <x v="14"/>
    <n v="46203"/>
    <x v="2"/>
    <s v="OFF-BI-10004182"/>
    <x v="1"/>
    <x v="8"/>
    <s v="Economy Binders"/>
    <x v="1477"/>
    <n v="5"/>
    <n v="0"/>
    <n v="5.0960000000000001"/>
  </r>
  <r>
    <n v="1693"/>
    <s v="US-2013-154361"/>
    <x v="0"/>
    <x v="560"/>
    <d v="2013-03-20T00:00:00"/>
    <s v="Standard Class"/>
    <s v="HZ-14950"/>
    <s v="Henia Zydlo"/>
    <x v="0"/>
    <s v="United States"/>
    <s v="Columbus"/>
    <x v="24"/>
    <n v="43229"/>
    <x v="3"/>
    <s v="FUR-FU-10004020"/>
    <x v="0"/>
    <x v="5"/>
    <s v="Advantus Panel Wall Acrylic Frame"/>
    <x v="1478"/>
    <n v="5"/>
    <n v="0.2"/>
    <n v="6.2904999999999998"/>
  </r>
  <r>
    <n v="1694"/>
    <s v="US-2013-158708"/>
    <x v="0"/>
    <x v="190"/>
    <d v="2013-06-30T00:00:00"/>
    <s v="Second Class"/>
    <s v="AB-10255"/>
    <s v="Alejandro Ballentine"/>
    <x v="2"/>
    <s v="United States"/>
    <s v="Plano"/>
    <x v="5"/>
    <n v="75023"/>
    <x v="2"/>
    <s v="TEC-AC-10003133"/>
    <x v="2"/>
    <x v="11"/>
    <s v="Memorex Mini Travel Drive 4 GB USB 2.0 Flash Drive"/>
    <x v="1479"/>
    <n v="2"/>
    <n v="0.2"/>
    <n v="3.5742000000000012"/>
  </r>
  <r>
    <n v="1695"/>
    <s v="CA-2012-156335"/>
    <x v="1"/>
    <x v="12"/>
    <d v="2012-09-28T00:00:00"/>
    <s v="Second Class"/>
    <s v="PO-19195"/>
    <s v="Phillina Ober"/>
    <x v="2"/>
    <s v="United States"/>
    <s v="Bayonne"/>
    <x v="30"/>
    <n v="7002"/>
    <x v="3"/>
    <s v="TEC-AC-10002006"/>
    <x v="2"/>
    <x v="11"/>
    <s v="Memorex Micro Travel Drive 16 GB"/>
    <x v="1480"/>
    <n v="4"/>
    <n v="0"/>
    <n v="19.827599999999997"/>
  </r>
  <r>
    <n v="1696"/>
    <s v="CA-2012-156335"/>
    <x v="1"/>
    <x v="12"/>
    <d v="2012-09-28T00:00:00"/>
    <s v="Second Class"/>
    <s v="PO-19195"/>
    <s v="Phillina Ober"/>
    <x v="2"/>
    <s v="United States"/>
    <s v="Bayonne"/>
    <x v="30"/>
    <n v="7002"/>
    <x v="3"/>
    <s v="OFF-BI-10003314"/>
    <x v="1"/>
    <x v="8"/>
    <s v="Tuff Stuff Recycled Round Ring Binders"/>
    <x v="1481"/>
    <n v="3"/>
    <n v="0"/>
    <n v="7.0853999999999999"/>
  </r>
  <r>
    <n v="1697"/>
    <s v="CA-2012-156335"/>
    <x v="1"/>
    <x v="12"/>
    <d v="2012-09-28T00:00:00"/>
    <s v="Second Class"/>
    <s v="PO-19195"/>
    <s v="Phillina Ober"/>
    <x v="2"/>
    <s v="United States"/>
    <s v="Bayonne"/>
    <x v="30"/>
    <n v="7002"/>
    <x v="3"/>
    <s v="TEC-PH-10002726"/>
    <x v="2"/>
    <x v="7"/>
    <s v="netTALK DUO VoIP Telephone Service"/>
    <x v="1482"/>
    <n v="2"/>
    <n v="0"/>
    <n v="52.49"/>
  </r>
  <r>
    <n v="1698"/>
    <s v="CA-2012-148376"/>
    <x v="1"/>
    <x v="17"/>
    <d v="2012-12-31T00:00:00"/>
    <s v="Standard Class"/>
    <s v="AG-10900"/>
    <s v="Arthur Gainer"/>
    <x v="0"/>
    <s v="United States"/>
    <s v="Los Angeles"/>
    <x v="1"/>
    <n v="90008"/>
    <x v="1"/>
    <s v="OFF-AP-10000240"/>
    <x v="1"/>
    <x v="9"/>
    <s v="Belkin F9G930V10-GRY 9 Outlet Surge"/>
    <x v="1483"/>
    <n v="2"/>
    <n v="0"/>
    <n v="31.018399999999986"/>
  </r>
  <r>
    <n v="1699"/>
    <s v="CA-2012-148376"/>
    <x v="1"/>
    <x v="17"/>
    <d v="2012-12-31T00:00:00"/>
    <s v="Standard Class"/>
    <s v="AG-10900"/>
    <s v="Arthur Gainer"/>
    <x v="0"/>
    <s v="United States"/>
    <s v="Los Angeles"/>
    <x v="1"/>
    <n v="90008"/>
    <x v="1"/>
    <s v="OFF-LA-10002381"/>
    <x v="1"/>
    <x v="2"/>
    <s v="Avery 497"/>
    <x v="748"/>
    <n v="7"/>
    <n v="0"/>
    <n v="10.348799999999999"/>
  </r>
  <r>
    <n v="1700"/>
    <s v="CA-2011-135657"/>
    <x v="2"/>
    <x v="561"/>
    <d v="2011-06-07T00:00:00"/>
    <s v="Second Class"/>
    <s v="SC-20725"/>
    <s v="Steven Cartwright"/>
    <x v="0"/>
    <s v="United States"/>
    <s v="Seattle"/>
    <x v="4"/>
    <n v="98115"/>
    <x v="1"/>
    <s v="FUR-TA-10004086"/>
    <x v="0"/>
    <x v="3"/>
    <s v="KI Adjustable-Height Table"/>
    <x v="1484"/>
    <n v="6"/>
    <n v="0"/>
    <n v="113.49359999999999"/>
  </r>
  <r>
    <n v="1701"/>
    <s v="CA-2012-114069"/>
    <x v="1"/>
    <x v="562"/>
    <d v="2012-07-15T00:00:00"/>
    <s v="Second Class"/>
    <s v="ND-18370"/>
    <s v="Natalie DeCherney"/>
    <x v="0"/>
    <s v="United States"/>
    <s v="New York City"/>
    <x v="15"/>
    <n v="10035"/>
    <x v="3"/>
    <s v="OFF-BI-10000320"/>
    <x v="1"/>
    <x v="8"/>
    <s v="GBC Plastic Binding Combs"/>
    <x v="929"/>
    <n v="2"/>
    <n v="0.2"/>
    <n v="4.2804000000000002"/>
  </r>
  <r>
    <n v="1702"/>
    <s v="CA-2012-114069"/>
    <x v="1"/>
    <x v="562"/>
    <d v="2012-07-15T00:00:00"/>
    <s v="Second Class"/>
    <s v="ND-18370"/>
    <s v="Natalie DeCherney"/>
    <x v="0"/>
    <s v="United States"/>
    <s v="New York City"/>
    <x v="15"/>
    <n v="10035"/>
    <x v="3"/>
    <s v="FUR-CH-10000595"/>
    <x v="0"/>
    <x v="1"/>
    <s v="Safco Contoured Stacking Chairs"/>
    <x v="1485"/>
    <n v="9"/>
    <n v="0.1"/>
    <n v="321.83999999999992"/>
  </r>
  <r>
    <n v="1703"/>
    <s v="CA-2012-114069"/>
    <x v="1"/>
    <x v="562"/>
    <d v="2012-07-15T00:00:00"/>
    <s v="Second Class"/>
    <s v="ND-18370"/>
    <s v="Natalie DeCherney"/>
    <x v="0"/>
    <s v="United States"/>
    <s v="New York City"/>
    <x v="15"/>
    <n v="10035"/>
    <x v="3"/>
    <s v="OFF-PA-10000349"/>
    <x v="1"/>
    <x v="10"/>
    <s v="Staples"/>
    <x v="745"/>
    <n v="2"/>
    <n v="0"/>
    <n v="4.6812000000000005"/>
  </r>
  <r>
    <n v="1704"/>
    <s v="CA-2011-139857"/>
    <x v="2"/>
    <x v="563"/>
    <d v="2011-02-07T00:00:00"/>
    <s v="Standard Class"/>
    <s v="CD-12790"/>
    <s v="Cynthia Delaney"/>
    <x v="2"/>
    <s v="United States"/>
    <s v="San Diego"/>
    <x v="1"/>
    <n v="92037"/>
    <x v="1"/>
    <s v="OFF-FA-10001843"/>
    <x v="1"/>
    <x v="13"/>
    <s v="Staples"/>
    <x v="1486"/>
    <n v="5"/>
    <n v="0"/>
    <n v="5.8045"/>
  </r>
  <r>
    <n v="1705"/>
    <s v="CA-2013-106306"/>
    <x v="0"/>
    <x v="387"/>
    <d v="2013-03-09T00:00:00"/>
    <s v="Same Day"/>
    <s v="PG-18820"/>
    <s v="Patrick Gardner"/>
    <x v="0"/>
    <s v="United States"/>
    <s v="Glendale"/>
    <x v="16"/>
    <n v="85301"/>
    <x v="1"/>
    <s v="OFF-BI-10003676"/>
    <x v="1"/>
    <x v="8"/>
    <s v="GBC Standard Recycled Report Covers, Clear Plastic Sheets"/>
    <x v="1487"/>
    <n v="3"/>
    <n v="0.7"/>
    <n v="-7.1147999999999989"/>
  </r>
  <r>
    <n v="1706"/>
    <s v="CA-2012-100545"/>
    <x v="1"/>
    <x v="6"/>
    <d v="2012-11-26T00:00:00"/>
    <s v="Standard Class"/>
    <s v="IM-15070"/>
    <s v="Irene Maddox"/>
    <x v="0"/>
    <s v="United States"/>
    <s v="Philadelphia"/>
    <x v="9"/>
    <n v="19120"/>
    <x v="3"/>
    <s v="OFF-BI-10003638"/>
    <x v="1"/>
    <x v="8"/>
    <s v="GBC Durable Plastic Covers"/>
    <x v="1488"/>
    <n v="2"/>
    <n v="0.7"/>
    <n v="-9.2880000000000003"/>
  </r>
  <r>
    <n v="1707"/>
    <s v="CA-2014-123491"/>
    <x v="3"/>
    <x v="505"/>
    <d v="2014-11-06T00:00:00"/>
    <s v="Standard Class"/>
    <s v="JK-15205"/>
    <s v="Jamie Kunitz"/>
    <x v="0"/>
    <s v="United States"/>
    <s v="San Francisco"/>
    <x v="1"/>
    <n v="94122"/>
    <x v="1"/>
    <s v="OFF-LA-10003077"/>
    <x v="1"/>
    <x v="2"/>
    <s v="Avery 500"/>
    <x v="1489"/>
    <n v="6"/>
    <n v="0"/>
    <n v="20.614199999999997"/>
  </r>
  <r>
    <n v="1708"/>
    <s v="CA-2014-123491"/>
    <x v="3"/>
    <x v="505"/>
    <d v="2014-11-06T00:00:00"/>
    <s v="Standard Class"/>
    <s v="JK-15205"/>
    <s v="Jamie Kunitz"/>
    <x v="0"/>
    <s v="United States"/>
    <s v="San Francisco"/>
    <x v="1"/>
    <n v="94122"/>
    <x v="1"/>
    <s v="TEC-PH-10003505"/>
    <x v="2"/>
    <x v="7"/>
    <s v="Geemarc AmpliPOWER60"/>
    <x v="1490"/>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x v="1491"/>
    <n v="2"/>
    <n v="0"/>
    <n v="3.71"/>
  </r>
  <r>
    <n v="1710"/>
    <s v="CA-2014-123491"/>
    <x v="3"/>
    <x v="505"/>
    <d v="2014-11-06T00:00:00"/>
    <s v="Standard Class"/>
    <s v="JK-15205"/>
    <s v="Jamie Kunitz"/>
    <x v="0"/>
    <s v="United States"/>
    <s v="San Francisco"/>
    <x v="1"/>
    <n v="94122"/>
    <x v="1"/>
    <s v="FUR-CH-10003061"/>
    <x v="0"/>
    <x v="1"/>
    <s v="Global Leather Task Chair, Black"/>
    <x v="1492"/>
    <n v="1"/>
    <n v="0.2"/>
    <n v="-0.89990000000001302"/>
  </r>
  <r>
    <n v="1711"/>
    <s v="CA-2014-123491"/>
    <x v="3"/>
    <x v="505"/>
    <d v="2014-11-06T00:00:00"/>
    <s v="Standard Class"/>
    <s v="JK-15205"/>
    <s v="Jamie Kunitz"/>
    <x v="0"/>
    <s v="United States"/>
    <s v="San Francisco"/>
    <x v="1"/>
    <n v="94122"/>
    <x v="1"/>
    <s v="OFF-AR-10003514"/>
    <x v="1"/>
    <x v="6"/>
    <s v="4009 Highlighters by Sanford"/>
    <x v="18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s v="CA-2012-145401"/>
    <x v="1"/>
    <x v="564"/>
    <d v="2012-02-04T00:00:00"/>
    <s v="Standard Class"/>
    <s v="JP-15520"/>
    <s v="Jeremy Pistek"/>
    <x v="0"/>
    <s v="United States"/>
    <s v="Houston"/>
    <x v="5"/>
    <n v="77070"/>
    <x v="2"/>
    <s v="OFF-PA-10004405"/>
    <x v="1"/>
    <x v="10"/>
    <s v="Rediform Voice Mail Log Books"/>
    <x v="149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x v="1495"/>
    <n v="7"/>
    <n v="0.5"/>
    <n v="-566.5625"/>
  </r>
  <r>
    <n v="1715"/>
    <s v="CA-2014-104003"/>
    <x v="3"/>
    <x v="566"/>
    <d v="2014-10-14T00:00:00"/>
    <s v="Standard Class"/>
    <s v="DC-13285"/>
    <s v="Debra Catini"/>
    <x v="0"/>
    <s v="United States"/>
    <s v="San Francisco"/>
    <x v="1"/>
    <n v="94110"/>
    <x v="1"/>
    <s v="FUR-BO-10003965"/>
    <x v="0"/>
    <x v="0"/>
    <s v="O'Sullivan Manor Hill 2-Door Library in Brianna Oak"/>
    <x v="1496"/>
    <n v="2"/>
    <n v="0.15"/>
    <n v="-14.478399999999979"/>
  </r>
  <r>
    <n v="1716"/>
    <s v="CA-2013-154788"/>
    <x v="0"/>
    <x v="567"/>
    <d v="2013-05-05T00:00:00"/>
    <s v="Standard Class"/>
    <s v="JL-15835"/>
    <s v="John Lee"/>
    <x v="0"/>
    <s v="United States"/>
    <s v="New York City"/>
    <x v="15"/>
    <n v="10011"/>
    <x v="3"/>
    <s v="OFF-BI-10003314"/>
    <x v="1"/>
    <x v="8"/>
    <s v="Tuff Stuff Recycled Round Ring Binders"/>
    <x v="32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x v="1497"/>
    <n v="5"/>
    <n v="0"/>
    <n v="70.440999999999974"/>
  </r>
  <r>
    <n v="1718"/>
    <s v="CA-2013-169943"/>
    <x v="0"/>
    <x v="288"/>
    <d v="2013-05-25T00:00:00"/>
    <s v="Standard Class"/>
    <s v="BN-11515"/>
    <s v="Bradley Nguyen"/>
    <x v="0"/>
    <s v="United States"/>
    <s v="New York City"/>
    <x v="15"/>
    <n v="10011"/>
    <x v="3"/>
    <s v="OFF-ST-10004123"/>
    <x v="1"/>
    <x v="4"/>
    <s v="Safco Industrial Wire Shelving System"/>
    <x v="1498"/>
    <n v="5"/>
    <n v="0"/>
    <n v="0"/>
  </r>
  <r>
    <n v="1719"/>
    <s v="CA-2013-169943"/>
    <x v="0"/>
    <x v="288"/>
    <d v="2013-05-25T00:00:00"/>
    <s v="Standard Class"/>
    <s v="BN-11515"/>
    <s v="Bradley Nguyen"/>
    <x v="0"/>
    <s v="United States"/>
    <s v="New York City"/>
    <x v="15"/>
    <n v="10011"/>
    <x v="3"/>
    <s v="FUR-FU-10002088"/>
    <x v="0"/>
    <x v="5"/>
    <s v="Nu-Dell Float Frame 11 x 14 1/2"/>
    <x v="1499"/>
    <n v="4"/>
    <n v="0"/>
    <n v="15.086400000000001"/>
  </r>
  <r>
    <n v="1720"/>
    <s v="CA-2013-169943"/>
    <x v="0"/>
    <x v="288"/>
    <d v="2013-05-25T00:00:00"/>
    <s v="Standard Class"/>
    <s v="BN-11515"/>
    <s v="Bradley Nguyen"/>
    <x v="0"/>
    <s v="United States"/>
    <s v="New York City"/>
    <x v="15"/>
    <n v="10011"/>
    <x v="3"/>
    <s v="FUR-FU-10000010"/>
    <x v="0"/>
    <x v="5"/>
    <s v="DAX Value U-Channel Document Frames, Easel Back"/>
    <x v="1500"/>
    <n v="8"/>
    <n v="0"/>
    <n v="12.325599999999998"/>
  </r>
  <r>
    <n v="1721"/>
    <s v="CA-2013-169943"/>
    <x v="0"/>
    <x v="288"/>
    <d v="2013-05-25T00:00:00"/>
    <s v="Standard Class"/>
    <s v="BN-11515"/>
    <s v="Bradley Nguyen"/>
    <x v="0"/>
    <s v="United States"/>
    <s v="New York City"/>
    <x v="15"/>
    <n v="10011"/>
    <x v="3"/>
    <s v="OFF-BI-10002824"/>
    <x v="1"/>
    <x v="8"/>
    <s v="Recycled Easel Ring Binders"/>
    <x v="1501"/>
    <n v="4"/>
    <n v="0.2"/>
    <n v="14.919999999999995"/>
  </r>
  <r>
    <n v="1722"/>
    <s v="US-2012-123218"/>
    <x v="1"/>
    <x v="139"/>
    <d v="2012-12-25T00:00:00"/>
    <s v="Standard Class"/>
    <s v="KD-16345"/>
    <s v="Katherine Ducich"/>
    <x v="0"/>
    <s v="United States"/>
    <s v="Chicago"/>
    <x v="10"/>
    <n v="60623"/>
    <x v="2"/>
    <s v="TEC-PH-10001061"/>
    <x v="2"/>
    <x v="7"/>
    <s v="Apple iPhone 5C"/>
    <x v="1305"/>
    <n v="2"/>
    <n v="0.2"/>
    <n v="11.998799999999996"/>
  </r>
  <r>
    <n v="1723"/>
    <s v="US-2012-123218"/>
    <x v="1"/>
    <x v="139"/>
    <d v="2012-12-25T00:00:00"/>
    <s v="Standard Class"/>
    <s v="KD-16345"/>
    <s v="Katherine Ducich"/>
    <x v="0"/>
    <s v="United States"/>
    <s v="Chicago"/>
    <x v="10"/>
    <n v="60623"/>
    <x v="2"/>
    <s v="TEC-AC-10000736"/>
    <x v="2"/>
    <x v="11"/>
    <s v="Logitech G600 MMO Gaming Mouse"/>
    <x v="1309"/>
    <n v="4"/>
    <n v="0.2"/>
    <n v="51.193599999999996"/>
  </r>
  <r>
    <n v="1724"/>
    <s v="US-2012-123218"/>
    <x v="1"/>
    <x v="139"/>
    <d v="2012-12-25T00:00:00"/>
    <s v="Standard Class"/>
    <s v="KD-16345"/>
    <s v="Katherine Ducich"/>
    <x v="0"/>
    <s v="United States"/>
    <s v="Chicago"/>
    <x v="10"/>
    <n v="60623"/>
    <x v="2"/>
    <s v="FUR-BO-10003966"/>
    <x v="0"/>
    <x v="0"/>
    <s v="Sauder Facets Collection Library, Sky Alder Finish"/>
    <x v="1403"/>
    <n v="3"/>
    <n v="0.3"/>
    <n v="-71.811600000000027"/>
  </r>
  <r>
    <n v="1725"/>
    <s v="CA-2012-127453"/>
    <x v="1"/>
    <x v="546"/>
    <d v="2012-12-20T00:00:00"/>
    <s v="First Class"/>
    <s v="JK-15370"/>
    <s v="Jay Kimmel"/>
    <x v="0"/>
    <s v="United States"/>
    <s v="Philadelphia"/>
    <x v="9"/>
    <n v="19143"/>
    <x v="3"/>
    <s v="OFF-AP-10000828"/>
    <x v="1"/>
    <x v="9"/>
    <s v="Avanti 4.4 Cu. Ft. Refrigerator"/>
    <x v="1502"/>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s v="CA-2013-106894"/>
    <x v="0"/>
    <x v="569"/>
    <d v="2013-02-07T00:00:00"/>
    <s v="Same Day"/>
    <s v="CA-12265"/>
    <s v="Christina Anderson"/>
    <x v="0"/>
    <s v="United States"/>
    <s v="Springfield"/>
    <x v="17"/>
    <n v="22153"/>
    <x v="0"/>
    <s v="TEC-AC-10003063"/>
    <x v="2"/>
    <x v="11"/>
    <s v="Micro Innovations USB RF Wireless Keyboard with Mouse"/>
    <x v="1506"/>
    <n v="4"/>
    <n v="0"/>
    <n v="21"/>
  </r>
  <r>
    <n v="1730"/>
    <s v="CA-2013-106894"/>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s v="CA-2011-125136"/>
    <x v="2"/>
    <x v="450"/>
    <d v="2011-10-03T00:00:00"/>
    <s v="Standard Class"/>
    <s v="KD-16495"/>
    <s v="Keith Dawkins"/>
    <x v="1"/>
    <s v="United States"/>
    <s v="Fayetteville"/>
    <x v="3"/>
    <n v="28314"/>
    <x v="0"/>
    <s v="OFF-PA-10001457"/>
    <x v="1"/>
    <x v="10"/>
    <s v="White GlueTop Scratch Pads"/>
    <x v="1508"/>
    <n v="8"/>
    <n v="0.2"/>
    <n v="31.283199999999987"/>
  </r>
  <r>
    <n v="1732"/>
    <s v="CA-2011-125136"/>
    <x v="2"/>
    <x v="450"/>
    <d v="2011-10-03T00:00:00"/>
    <s v="Standard Class"/>
    <s v="KD-16495"/>
    <s v="Keith Dawkins"/>
    <x v="1"/>
    <s v="United States"/>
    <s v="Fayetteville"/>
    <x v="3"/>
    <n v="28314"/>
    <x v="0"/>
    <s v="OFF-PA-10001804"/>
    <x v="1"/>
    <x v="10"/>
    <s v="Xerox 195"/>
    <x v="1432"/>
    <n v="2"/>
    <n v="0.2"/>
    <n v="3.7407999999999997"/>
  </r>
  <r>
    <n v="1733"/>
    <s v="US-2013-131149"/>
    <x v="0"/>
    <x v="212"/>
    <d v="2013-07-15T00:00:00"/>
    <s v="Standard Class"/>
    <s v="LH-17155"/>
    <s v="Logan Haushalter"/>
    <x v="0"/>
    <s v="United States"/>
    <s v="Dallas"/>
    <x v="5"/>
    <n v="75081"/>
    <x v="2"/>
    <s v="OFF-ST-10000689"/>
    <x v="1"/>
    <x v="4"/>
    <s v="Fellowes Strictly Business Drawer File, Letter/Legal Size"/>
    <x v="1080"/>
    <n v="3"/>
    <n v="0.2"/>
    <n v="-33.804000000000002"/>
  </r>
  <r>
    <n v="1734"/>
    <s v="US-2013-131149"/>
    <x v="0"/>
    <x v="212"/>
    <d v="2013-07-15T00:00:00"/>
    <s v="Standard Class"/>
    <s v="LH-17155"/>
    <s v="Logan Haushalter"/>
    <x v="0"/>
    <s v="United States"/>
    <s v="Dallas"/>
    <x v="5"/>
    <n v="75081"/>
    <x v="2"/>
    <s v="OFF-AR-10002135"/>
    <x v="1"/>
    <x v="6"/>
    <s v="Boston Heavy-Duty Trimline Electric Pencil Sharpeners"/>
    <x v="1509"/>
    <n v="4"/>
    <n v="0.2"/>
    <n v="17.351999999999975"/>
  </r>
  <r>
    <n v="1735"/>
    <s v="CA-2014-101483"/>
    <x v="3"/>
    <x v="570"/>
    <d v="2014-08-02T00:00:00"/>
    <s v="Second Class"/>
    <s v="AG-10675"/>
    <s v="Anna Gayman"/>
    <x v="0"/>
    <s v="United States"/>
    <s v="Jacksonville"/>
    <x v="3"/>
    <n v="28540"/>
    <x v="0"/>
    <s v="OFF-AP-10002082"/>
    <x v="1"/>
    <x v="9"/>
    <s v="Holmes HEPA Air Purifier"/>
    <x v="1510"/>
    <n v="2"/>
    <n v="0.2"/>
    <n v="6.5339999999999971"/>
  </r>
  <r>
    <n v="1736"/>
    <s v="CA-2014-101483"/>
    <x v="3"/>
    <x v="570"/>
    <d v="2014-08-02T00:00:00"/>
    <s v="Second Class"/>
    <s v="AG-10675"/>
    <s v="Anna Gayman"/>
    <x v="0"/>
    <s v="United States"/>
    <s v="Jacksonville"/>
    <x v="3"/>
    <n v="28540"/>
    <x v="0"/>
    <s v="TEC-PH-10003442"/>
    <x v="2"/>
    <x v="7"/>
    <s v="Samsung Replacement EH64AVFWE Premium Headset"/>
    <x v="1114"/>
    <n v="5"/>
    <n v="0.2"/>
    <n v="1.375"/>
  </r>
  <r>
    <n v="1737"/>
    <s v="CA-2014-101483"/>
    <x v="3"/>
    <x v="570"/>
    <d v="2014-08-02T00:00:00"/>
    <s v="Second Class"/>
    <s v="AG-10675"/>
    <s v="Anna Gayman"/>
    <x v="0"/>
    <s v="United States"/>
    <s v="Jacksonville"/>
    <x v="3"/>
    <n v="28540"/>
    <x v="0"/>
    <s v="OFF-AR-10002833"/>
    <x v="1"/>
    <x v="6"/>
    <s v="Newell 322"/>
    <x v="972"/>
    <n v="3"/>
    <n v="0.2"/>
    <n v="0.3822000000000001"/>
  </r>
  <r>
    <n v="1738"/>
    <s v="CA-2012-130204"/>
    <x v="1"/>
    <x v="37"/>
    <d v="2012-09-09T00:00:00"/>
    <s v="Standard Class"/>
    <s v="DB-13120"/>
    <s v="David Bremer"/>
    <x v="1"/>
    <s v="United States"/>
    <s v="San Francisco"/>
    <x v="1"/>
    <n v="94122"/>
    <x v="1"/>
    <s v="OFF-ST-10001325"/>
    <x v="1"/>
    <x v="4"/>
    <s v="Sterilite Officeware Hinged File Box"/>
    <x v="974"/>
    <n v="3"/>
    <n v="0"/>
    <n v="8.4888000000000012"/>
  </r>
  <r>
    <n v="1739"/>
    <s v="CA-2012-130204"/>
    <x v="1"/>
    <x v="37"/>
    <d v="2012-09-09T00:00:00"/>
    <s v="Standard Class"/>
    <s v="DB-13120"/>
    <s v="David Bremer"/>
    <x v="1"/>
    <s v="United States"/>
    <s v="San Francisco"/>
    <x v="1"/>
    <n v="94122"/>
    <x v="1"/>
    <s v="TEC-AC-10003038"/>
    <x v="2"/>
    <x v="11"/>
    <s v="Kingston Digital DataTraveler 16GB USB 2.0"/>
    <x v="1511"/>
    <n v="2"/>
    <n v="0"/>
    <n v="3.400999999999998"/>
  </r>
  <r>
    <n v="1740"/>
    <s v="CA-2012-130204"/>
    <x v="1"/>
    <x v="37"/>
    <d v="2012-09-09T00:00:00"/>
    <s v="Standard Class"/>
    <s v="DB-13120"/>
    <s v="David Bremer"/>
    <x v="1"/>
    <s v="United States"/>
    <s v="San Francisco"/>
    <x v="1"/>
    <n v="94122"/>
    <x v="1"/>
    <s v="TEC-AC-10003590"/>
    <x v="2"/>
    <x v="11"/>
    <s v="TRENDnet 56K USB 2.0 Phone, Internet and Fax Modem"/>
    <x v="1512"/>
    <n v="5"/>
    <n v="0"/>
    <n v="46.601999999999997"/>
  </r>
  <r>
    <n v="1741"/>
    <s v="CA-2011-110527"/>
    <x v="2"/>
    <x v="128"/>
    <d v="2011-08-16T00:00:00"/>
    <s v="Standard Class"/>
    <s v="ED-13885"/>
    <s v="Emily Ducich"/>
    <x v="2"/>
    <s v="United States"/>
    <s v="San Diego"/>
    <x v="1"/>
    <n v="92037"/>
    <x v="1"/>
    <s v="OFF-LA-10000262"/>
    <x v="1"/>
    <x v="2"/>
    <s v="Avery 494"/>
    <x v="1513"/>
    <n v="8"/>
    <n v="0"/>
    <n v="9.6047999999999991"/>
  </r>
  <r>
    <n v="1742"/>
    <s v="CA-2014-152807"/>
    <x v="3"/>
    <x v="505"/>
    <d v="2014-11-04T00:00:00"/>
    <s v="Standard Class"/>
    <s v="MC-18100"/>
    <s v="Mick Crebagga"/>
    <x v="0"/>
    <s v="United States"/>
    <s v="Philadelphia"/>
    <x v="9"/>
    <n v="19140"/>
    <x v="3"/>
    <s v="OFF-PA-10004355"/>
    <x v="1"/>
    <x v="10"/>
    <s v="Xerox 231"/>
    <x v="561"/>
    <n v="4"/>
    <n v="0.2"/>
    <n v="7.2576000000000001"/>
  </r>
  <r>
    <n v="1743"/>
    <s v="CA-2014-152807"/>
    <x v="3"/>
    <x v="505"/>
    <d v="2014-11-04T00:00:00"/>
    <s v="Standard Class"/>
    <s v="MC-18100"/>
    <s v="Mick Crebagga"/>
    <x v="0"/>
    <s v="United States"/>
    <s v="Philadelphia"/>
    <x v="9"/>
    <n v="19140"/>
    <x v="3"/>
    <s v="FUR-FU-10004415"/>
    <x v="0"/>
    <x v="5"/>
    <s v="Stacking Tray, Side-Loading, Legal, Smoke"/>
    <x v="1514"/>
    <n v="2"/>
    <n v="0.2"/>
    <n v="0.98559999999999937"/>
  </r>
  <r>
    <n v="1744"/>
    <s v="CA-2014-152807"/>
    <x v="3"/>
    <x v="505"/>
    <d v="2014-11-04T00:00:00"/>
    <s v="Standard Class"/>
    <s v="MC-18100"/>
    <s v="Mick Crebagga"/>
    <x v="0"/>
    <s v="United States"/>
    <s v="Philadelphia"/>
    <x v="9"/>
    <n v="19140"/>
    <x v="3"/>
    <s v="OFF-ST-10002486"/>
    <x v="1"/>
    <x v="4"/>
    <s v="Eldon Shelf Savers Cubes and Bins"/>
    <x v="1515"/>
    <n v="2"/>
    <n v="0.2"/>
    <n v="-2.5128000000000008"/>
  </r>
  <r>
    <n v="1745"/>
    <s v="CA-2014-152807"/>
    <x v="3"/>
    <x v="505"/>
    <d v="2014-11-04T00:00:00"/>
    <s v="Standard Class"/>
    <s v="MC-18100"/>
    <s v="Mick Crebagga"/>
    <x v="0"/>
    <s v="United States"/>
    <s v="Philadelphia"/>
    <x v="9"/>
    <n v="19140"/>
    <x v="3"/>
    <s v="TEC-AC-10001142"/>
    <x v="2"/>
    <x v="11"/>
    <s v="First Data FD10 PIN Pad"/>
    <x v="1516"/>
    <n v="7"/>
    <n v="0.2"/>
    <n v="-55.300000000000068"/>
  </r>
  <r>
    <n v="1746"/>
    <s v="CA-2011-133270"/>
    <x v="2"/>
    <x v="571"/>
    <d v="2011-06-09T00:00:00"/>
    <s v="First Class"/>
    <s v="BM-11785"/>
    <s v="Bryan Mills"/>
    <x v="0"/>
    <s v="United States"/>
    <s v="Rochester"/>
    <x v="15"/>
    <n v="14609"/>
    <x v="3"/>
    <s v="OFF-AR-10002656"/>
    <x v="1"/>
    <x v="6"/>
    <s v="Sanford Liquid Accent Highlighters"/>
    <x v="522"/>
    <n v="2"/>
    <n v="0"/>
    <n v="4.9431999999999992"/>
  </r>
  <r>
    <n v="1747"/>
    <s v="CA-2013-155670"/>
    <x v="0"/>
    <x v="572"/>
    <d v="2013-08-18T00:00:00"/>
    <s v="Second Class"/>
    <s v="EM-14065"/>
    <s v="Erin Mull"/>
    <x v="0"/>
    <s v="United States"/>
    <s v="Jacksonville"/>
    <x v="3"/>
    <n v="28540"/>
    <x v="0"/>
    <s v="OFF-BI-10000138"/>
    <x v="1"/>
    <x v="8"/>
    <s v="Acco Translucent Poly Ring Binders"/>
    <x v="1517"/>
    <n v="8"/>
    <n v="0.7"/>
    <n v="-8.2367999999999988"/>
  </r>
  <r>
    <n v="1748"/>
    <s v="CA-2013-155670"/>
    <x v="0"/>
    <x v="572"/>
    <d v="2013-08-18T00:00:00"/>
    <s v="Second Class"/>
    <s v="EM-14065"/>
    <s v="Erin Mull"/>
    <x v="0"/>
    <s v="United States"/>
    <s v="Jacksonville"/>
    <x v="3"/>
    <n v="28540"/>
    <x v="0"/>
    <s v="OFF-PA-10004947"/>
    <x v="1"/>
    <x v="10"/>
    <s v="Staples"/>
    <x v="1518"/>
    <n v="3"/>
    <n v="0.2"/>
    <n v="3.2099999999999982"/>
  </r>
  <r>
    <n v="1749"/>
    <s v="US-2011-157406"/>
    <x v="2"/>
    <x v="573"/>
    <d v="2011-04-29T00:00:00"/>
    <s v="Standard Class"/>
    <s v="DA-13450"/>
    <s v="Dianna Arnett"/>
    <x v="2"/>
    <s v="United States"/>
    <s v="Houston"/>
    <x v="5"/>
    <n v="77095"/>
    <x v="2"/>
    <s v="OFF-PA-10003543"/>
    <x v="1"/>
    <x v="10"/>
    <s v="Xerox 1985"/>
    <x v="563"/>
    <n v="2"/>
    <n v="0.2"/>
    <n v="3.6288"/>
  </r>
  <r>
    <n v="1750"/>
    <s v="US-2011-157406"/>
    <x v="2"/>
    <x v="573"/>
    <d v="2011-04-29T00:00:00"/>
    <s v="Standard Class"/>
    <s v="DA-13450"/>
    <s v="Dianna Arnett"/>
    <x v="2"/>
    <s v="United States"/>
    <s v="Houston"/>
    <x v="5"/>
    <n v="77095"/>
    <x v="2"/>
    <s v="OFF-AR-10002221"/>
    <x v="1"/>
    <x v="6"/>
    <s v="12 Colored Short Pencils"/>
    <x v="875"/>
    <n v="3"/>
    <n v="0.2"/>
    <n v="0.54600000000000071"/>
  </r>
  <r>
    <n v="1751"/>
    <s v="CA-2012-139094"/>
    <x v="1"/>
    <x v="6"/>
    <d v="2012-11-27T00:00:00"/>
    <s v="Standard Class"/>
    <s v="MO-17800"/>
    <s v="Meg O'Connel"/>
    <x v="2"/>
    <s v="United States"/>
    <s v="San Antonio"/>
    <x v="5"/>
    <n v="78207"/>
    <x v="2"/>
    <s v="FUR-TA-10004607"/>
    <x v="0"/>
    <x v="3"/>
    <s v="Hon 2111 Invitation Series Straight Table"/>
    <x v="1519"/>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x v="1520"/>
    <n v="2"/>
    <n v="0"/>
    <n v="3.6894000000000009"/>
  </r>
  <r>
    <n v="1753"/>
    <s v="CA-2014-116715"/>
    <x v="3"/>
    <x v="574"/>
    <d v="2014-12-06T00:00:00"/>
    <s v="First Class"/>
    <s v="VW-21775"/>
    <s v="Victoria Wilson"/>
    <x v="1"/>
    <s v="United States"/>
    <s v="San Francisco"/>
    <x v="1"/>
    <n v="94122"/>
    <x v="1"/>
    <s v="OFF-ST-10004340"/>
    <x v="1"/>
    <x v="4"/>
    <s v="Fellowes Mobile File Cart, Black"/>
    <x v="1521"/>
    <n v="9"/>
    <n v="0"/>
    <n v="151.09740000000002"/>
  </r>
  <r>
    <n v="1754"/>
    <s v="CA-2014-116715"/>
    <x v="3"/>
    <x v="574"/>
    <d v="2014-12-06T00:00:00"/>
    <s v="First Class"/>
    <s v="VW-21775"/>
    <s v="Victoria Wilson"/>
    <x v="1"/>
    <s v="United States"/>
    <s v="San Francisco"/>
    <x v="1"/>
    <n v="94122"/>
    <x v="1"/>
    <s v="OFF-PA-10004475"/>
    <x v="1"/>
    <x v="10"/>
    <s v="Xerox 1940"/>
    <x v="1446"/>
    <n v="2"/>
    <n v="0"/>
    <n v="53.860799999999998"/>
  </r>
  <r>
    <n v="1755"/>
    <s v="CA-2014-116715"/>
    <x v="3"/>
    <x v="574"/>
    <d v="2014-12-06T00:00:00"/>
    <s v="First Class"/>
    <s v="VW-21775"/>
    <s v="Victoria Wilson"/>
    <x v="1"/>
    <s v="United States"/>
    <s v="San Francisco"/>
    <x v="1"/>
    <n v="94122"/>
    <x v="1"/>
    <s v="OFF-PA-10003893"/>
    <x v="1"/>
    <x v="10"/>
    <s v="Xerox 1962"/>
    <x v="18"/>
    <n v="2"/>
    <n v="0"/>
    <n v="3.8519999999999994"/>
  </r>
  <r>
    <n v="1756"/>
    <s v="CA-2012-135622"/>
    <x v="1"/>
    <x v="575"/>
    <d v="2012-12-11T00:00:00"/>
    <s v="Second Class"/>
    <s v="TT-21460"/>
    <s v="Tonja Turnell"/>
    <x v="2"/>
    <s v="United States"/>
    <s v="Fort Worth"/>
    <x v="5"/>
    <n v="76106"/>
    <x v="2"/>
    <s v="OFF-PA-10000100"/>
    <x v="1"/>
    <x v="10"/>
    <s v="Xerox 1945"/>
    <x v="1522"/>
    <n v="11"/>
    <n v="0.2"/>
    <n v="130.75810000000001"/>
  </r>
  <r>
    <n v="1757"/>
    <s v="CA-2012-135622"/>
    <x v="1"/>
    <x v="575"/>
    <d v="2012-12-11T00:00:00"/>
    <s v="Second Class"/>
    <s v="TT-21460"/>
    <s v="Tonja Turnell"/>
    <x v="2"/>
    <s v="United States"/>
    <s v="Fort Worth"/>
    <x v="5"/>
    <n v="76106"/>
    <x v="2"/>
    <s v="TEC-PH-10001817"/>
    <x v="2"/>
    <x v="7"/>
    <s v="Wilson Electronics DB Pro Signal Booster"/>
    <x v="1523"/>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x v="1524"/>
    <n v="6"/>
    <n v="0.8"/>
    <n v="-66.508800000000036"/>
  </r>
  <r>
    <n v="1759"/>
    <s v="CA-2011-139017"/>
    <x v="2"/>
    <x v="218"/>
    <d v="2011-05-17T00:00:00"/>
    <s v="Standard Class"/>
    <s v="RM-19375"/>
    <s v="Raymond Messe"/>
    <x v="0"/>
    <s v="United States"/>
    <s v="Houston"/>
    <x v="5"/>
    <n v="77095"/>
    <x v="2"/>
    <s v="TEC-AC-10001013"/>
    <x v="2"/>
    <x v="11"/>
    <s v="Logitech ClearChat Comfort/USB Headset H390"/>
    <x v="1525"/>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x v="1526"/>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x v="1527"/>
    <n v="4"/>
    <n v="0.15"/>
    <n v="-4.8391999999999769"/>
  </r>
  <r>
    <n v="1762"/>
    <s v="CA-2012-130785"/>
    <x v="1"/>
    <x v="577"/>
    <d v="2012-09-09T00:00:00"/>
    <s v="Standard Class"/>
    <s v="AG-10900"/>
    <s v="Arthur Gainer"/>
    <x v="0"/>
    <s v="United States"/>
    <s v="San Diego"/>
    <x v="1"/>
    <n v="92105"/>
    <x v="1"/>
    <s v="OFF-BI-10001900"/>
    <x v="1"/>
    <x v="8"/>
    <s v="DXL Angle-View Binders with Locking Rings, Black"/>
    <x v="1528"/>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s v="CA-2013-110254"/>
    <x v="0"/>
    <x v="578"/>
    <d v="2013-08-09T00:00:00"/>
    <s v="Standard Class"/>
    <s v="ML-17755"/>
    <s v="Max Ludwig"/>
    <x v="2"/>
    <s v="United States"/>
    <s v="Suffolk"/>
    <x v="17"/>
    <n v="23434"/>
    <x v="0"/>
    <s v="OFF-SU-10002573"/>
    <x v="1"/>
    <x v="14"/>
    <s v="Acme 10&quot; Easy Grip Assistive Scissors"/>
    <x v="1530"/>
    <n v="2"/>
    <n v="0"/>
    <n v="10.517999999999997"/>
  </r>
  <r>
    <n v="1765"/>
    <s v="CA-2013-110254"/>
    <x v="0"/>
    <x v="578"/>
    <d v="2013-08-09T00:00:00"/>
    <s v="Standard Class"/>
    <s v="ML-17755"/>
    <s v="Max Ludwig"/>
    <x v="2"/>
    <s v="United States"/>
    <s v="Suffolk"/>
    <x v="17"/>
    <n v="23434"/>
    <x v="0"/>
    <s v="OFF-LA-10004484"/>
    <x v="1"/>
    <x v="2"/>
    <s v="Avery 476"/>
    <x v="1531"/>
    <n v="1"/>
    <n v="0"/>
    <n v="1.8997999999999999"/>
  </r>
  <r>
    <n v="1766"/>
    <s v="CA-2013-110254"/>
    <x v="0"/>
    <x v="578"/>
    <d v="2013-08-09T00:00:00"/>
    <s v="Standard Class"/>
    <s v="ML-17755"/>
    <s v="Max Ludwig"/>
    <x v="2"/>
    <s v="United States"/>
    <s v="Suffolk"/>
    <x v="17"/>
    <n v="23434"/>
    <x v="0"/>
    <s v="FUR-FU-10001591"/>
    <x v="0"/>
    <x v="5"/>
    <s v="Advantus Panel Wall Certificate Holder - 8.5x11"/>
    <x v="1532"/>
    <n v="9"/>
    <n v="0"/>
    <n v="46.116000000000007"/>
  </r>
  <r>
    <n v="1767"/>
    <s v="CA-2013-110254"/>
    <x v="0"/>
    <x v="578"/>
    <d v="2013-08-09T00:00:00"/>
    <s v="Standard Class"/>
    <s v="ML-17755"/>
    <s v="Max Ludwig"/>
    <x v="2"/>
    <s v="United States"/>
    <s v="Suffolk"/>
    <x v="17"/>
    <n v="23434"/>
    <x v="0"/>
    <s v="OFF-LA-10002034"/>
    <x v="1"/>
    <x v="2"/>
    <s v="Avery 478"/>
    <x v="765"/>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x v="1533"/>
    <n v="4"/>
    <n v="0.7"/>
    <n v="-5.8603999999999985"/>
  </r>
  <r>
    <n v="1769"/>
    <s v="US-2011-158057"/>
    <x v="2"/>
    <x v="579"/>
    <d v="2011-03-26T00:00:00"/>
    <s v="Standard Class"/>
    <s v="CC-12685"/>
    <s v="Craig Carroll"/>
    <x v="0"/>
    <s v="United States"/>
    <s v="Greensboro"/>
    <x v="3"/>
    <n v="27405"/>
    <x v="0"/>
    <s v="OFF-BI-10002735"/>
    <x v="1"/>
    <x v="8"/>
    <s v="GBC Prestige Therm-A-Bind Covers"/>
    <x v="1534"/>
    <n v="5"/>
    <n v="0.7"/>
    <n v="-39.456499999999991"/>
  </r>
  <r>
    <n v="1770"/>
    <s v="CA-2014-146024"/>
    <x v="3"/>
    <x v="580"/>
    <d v="2014-03-09T00:00:00"/>
    <s v="Standard Class"/>
    <s v="SC-20770"/>
    <s v="Stewart Carmichael"/>
    <x v="1"/>
    <s v="United States"/>
    <s v="Dallas"/>
    <x v="5"/>
    <n v="75081"/>
    <x v="2"/>
    <s v="OFF-SU-10001935"/>
    <x v="1"/>
    <x v="14"/>
    <s v="Staples"/>
    <x v="1535"/>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x v="1536"/>
    <n v="7"/>
    <n v="0.8"/>
    <n v="-20.166300000000007"/>
  </r>
  <r>
    <n v="1772"/>
    <s v="CA-2013-129686"/>
    <x v="0"/>
    <x v="581"/>
    <d v="2013-11-30T00:00:00"/>
    <s v="Second Class"/>
    <s v="GG-14650"/>
    <s v="Greg Guthrie"/>
    <x v="1"/>
    <s v="United States"/>
    <s v="Chicago"/>
    <x v="10"/>
    <n v="60623"/>
    <x v="2"/>
    <s v="OFF-ST-10004337"/>
    <x v="1"/>
    <x v="4"/>
    <s v="SAFCO Commercial Wire Shelving, 72h"/>
    <x v="1537"/>
    <n v="2"/>
    <n v="0.2"/>
    <n v="-24.496000000000002"/>
  </r>
  <r>
    <n v="1773"/>
    <s v="CA-2013-129686"/>
    <x v="0"/>
    <x v="581"/>
    <d v="2013-11-30T00:00:00"/>
    <s v="Second Class"/>
    <s v="GG-14650"/>
    <s v="Greg Guthrie"/>
    <x v="1"/>
    <s v="United States"/>
    <s v="Chicago"/>
    <x v="10"/>
    <n v="60623"/>
    <x v="2"/>
    <s v="TEC-AC-10001266"/>
    <x v="2"/>
    <x v="11"/>
    <s v="Memorex Micro Travel Drive 8 GB"/>
    <x v="1538"/>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s v="CA-2011-118976"/>
    <x v="2"/>
    <x v="582"/>
    <d v="2011-05-03T00:00:00"/>
    <s v="Standard Class"/>
    <s v="MY-18295"/>
    <s v="Muhammed Yedwab"/>
    <x v="1"/>
    <s v="United States"/>
    <s v="Baltimore"/>
    <x v="39"/>
    <n v="21215"/>
    <x v="3"/>
    <s v="OFF-ST-10000877"/>
    <x v="1"/>
    <x v="4"/>
    <s v="Recycled Steel Personal File for Standard File Folders"/>
    <x v="1540"/>
    <n v="9"/>
    <n v="0"/>
    <n v="129.37860000000001"/>
  </r>
  <r>
    <n v="1776"/>
    <s v="CA-2011-118976"/>
    <x v="2"/>
    <x v="582"/>
    <d v="2011-05-03T00:00:00"/>
    <s v="Standard Class"/>
    <s v="MY-18295"/>
    <s v="Muhammed Yedwab"/>
    <x v="1"/>
    <s v="United States"/>
    <s v="Baltimore"/>
    <x v="39"/>
    <n v="21215"/>
    <x v="3"/>
    <s v="OFF-AR-10004752"/>
    <x v="1"/>
    <x v="6"/>
    <s v="Blackstonian Pencils"/>
    <x v="1541"/>
    <n v="2"/>
    <n v="0"/>
    <n v="1.4952000000000001"/>
  </r>
  <r>
    <n v="1777"/>
    <s v="CA-2011-118976"/>
    <x v="2"/>
    <x v="582"/>
    <d v="2011-05-03T00:00:00"/>
    <s v="Standard Class"/>
    <s v="MY-18295"/>
    <s v="Muhammed Yedwab"/>
    <x v="1"/>
    <s v="United States"/>
    <s v="Baltimore"/>
    <x v="39"/>
    <n v="21215"/>
    <x v="3"/>
    <s v="OFF-LA-10000452"/>
    <x v="1"/>
    <x v="2"/>
    <s v="Avery 488"/>
    <x v="982"/>
    <n v="1"/>
    <n v="0"/>
    <n v="1.512"/>
  </r>
  <r>
    <n v="1778"/>
    <s v="CA-2012-105347"/>
    <x v="1"/>
    <x v="27"/>
    <d v="2012-11-28T00:00:00"/>
    <s v="Standard Class"/>
    <s v="DP-13000"/>
    <s v="Darren Powers"/>
    <x v="0"/>
    <s v="United States"/>
    <s v="Los Angeles"/>
    <x v="1"/>
    <n v="90004"/>
    <x v="1"/>
    <s v="OFF-PA-10000675"/>
    <x v="1"/>
    <x v="10"/>
    <s v="Xerox 1919"/>
    <x v="1542"/>
    <n v="9"/>
    <n v="0"/>
    <n v="180.76590000000002"/>
  </r>
  <r>
    <n v="1779"/>
    <s v="CA-2012-105347"/>
    <x v="1"/>
    <x v="27"/>
    <d v="2012-11-28T00:00:00"/>
    <s v="Standard Class"/>
    <s v="DP-13000"/>
    <s v="Darren Powers"/>
    <x v="0"/>
    <s v="United States"/>
    <s v="Los Angeles"/>
    <x v="1"/>
    <n v="90004"/>
    <x v="1"/>
    <s v="OFF-AR-10003045"/>
    <x v="1"/>
    <x v="6"/>
    <s v="Prang Colored Pencils"/>
    <x v="456"/>
    <n v="5"/>
    <n v="0"/>
    <n v="6.6150000000000002"/>
  </r>
  <r>
    <n v="1780"/>
    <s v="CA-2013-124667"/>
    <x v="0"/>
    <x v="583"/>
    <d v="2013-11-17T00:00:00"/>
    <s v="Standard Class"/>
    <s v="BD-11770"/>
    <s v="Bryan Davis"/>
    <x v="0"/>
    <s v="United States"/>
    <s v="New York City"/>
    <x v="15"/>
    <n v="10011"/>
    <x v="3"/>
    <s v="TEC-AC-10003447"/>
    <x v="2"/>
    <x v="11"/>
    <s v="Micropad Numeric Keypads"/>
    <x v="1543"/>
    <n v="3"/>
    <n v="0"/>
    <n v="14.992499999999996"/>
  </r>
  <r>
    <n v="1781"/>
    <s v="CA-2013-124667"/>
    <x v="0"/>
    <x v="583"/>
    <d v="2013-11-17T00:00:00"/>
    <s v="Standard Class"/>
    <s v="BD-11770"/>
    <s v="Bryan Davis"/>
    <x v="0"/>
    <s v="United States"/>
    <s v="New York City"/>
    <x v="15"/>
    <n v="10011"/>
    <x v="3"/>
    <s v="OFF-ST-10002276"/>
    <x v="1"/>
    <x v="4"/>
    <s v="Safco Steel Mobile File Cart"/>
    <x v="1544"/>
    <n v="1"/>
    <n v="0"/>
    <n v="20.840000000000003"/>
  </r>
  <r>
    <n v="1782"/>
    <s v="CA-2012-111094"/>
    <x v="1"/>
    <x v="584"/>
    <d v="2012-07-13T00:00:00"/>
    <s v="Standard Class"/>
    <s v="CB-12535"/>
    <s v="Claudia Bergmann"/>
    <x v="1"/>
    <s v="United States"/>
    <s v="Franklin"/>
    <x v="31"/>
    <n v="2038"/>
    <x v="3"/>
    <s v="OFF-PA-10001609"/>
    <x v="1"/>
    <x v="10"/>
    <s v="Tops Wirebound Message Log Books"/>
    <x v="1545"/>
    <n v="2"/>
    <n v="0"/>
    <n v="3.0267999999999997"/>
  </r>
  <r>
    <n v="1783"/>
    <s v="CA-2012-111094"/>
    <x v="1"/>
    <x v="584"/>
    <d v="2012-07-13T00:00:00"/>
    <s v="Standard Class"/>
    <s v="CB-12535"/>
    <s v="Claudia Bergmann"/>
    <x v="1"/>
    <s v="United States"/>
    <s v="Franklin"/>
    <x v="31"/>
    <n v="2038"/>
    <x v="3"/>
    <s v="OFF-BI-10001597"/>
    <x v="1"/>
    <x v="8"/>
    <s v="Wilson Jones Ledger-Size, Piano-Hinge Binder, 2&quot;, Blue"/>
    <x v="1546"/>
    <n v="3"/>
    <n v="0"/>
    <n v="59.011199999999988"/>
  </r>
  <r>
    <n v="1784"/>
    <s v="CA-2014-166317"/>
    <x v="3"/>
    <x v="585"/>
    <d v="2014-09-27T00:00:00"/>
    <s v="Standard Class"/>
    <s v="JE-15610"/>
    <s v="Jim Epp"/>
    <x v="1"/>
    <s v="United States"/>
    <s v="Milwaukee"/>
    <x v="6"/>
    <n v="53209"/>
    <x v="2"/>
    <s v="OFF-PA-10004475"/>
    <x v="1"/>
    <x v="10"/>
    <s v="Xerox 1940"/>
    <x v="1547"/>
    <n v="4"/>
    <n v="0"/>
    <n v="107.7216"/>
  </r>
  <r>
    <n v="1785"/>
    <s v="CA-2014-166317"/>
    <x v="3"/>
    <x v="585"/>
    <d v="2014-09-27T00:00:00"/>
    <s v="Standard Class"/>
    <s v="JE-15610"/>
    <s v="Jim Epp"/>
    <x v="1"/>
    <s v="United States"/>
    <s v="Milwaukee"/>
    <x v="6"/>
    <n v="53209"/>
    <x v="2"/>
    <s v="TEC-AC-10004510"/>
    <x v="2"/>
    <x v="11"/>
    <s v="Logitech Desktop MK120 Mouse and keyboard Combo"/>
    <x v="1548"/>
    <n v="6"/>
    <n v="0"/>
    <n v="9.8159999999999954"/>
  </r>
  <r>
    <n v="1786"/>
    <s v="CA-2014-166317"/>
    <x v="3"/>
    <x v="585"/>
    <d v="2014-09-27T00:00:00"/>
    <s v="Standard Class"/>
    <s v="JE-15610"/>
    <s v="Jim Epp"/>
    <x v="1"/>
    <s v="United States"/>
    <s v="Milwaukee"/>
    <x v="6"/>
    <n v="53209"/>
    <x v="2"/>
    <s v="OFF-BI-10002976"/>
    <x v="1"/>
    <x v="8"/>
    <s v="ACCOHIDE Binder by Acco"/>
    <x v="1549"/>
    <n v="8"/>
    <n v="0"/>
    <n v="15.5288"/>
  </r>
  <r>
    <n v="1787"/>
    <s v="CA-2014-166317"/>
    <x v="3"/>
    <x v="585"/>
    <d v="2014-09-27T00:00:00"/>
    <s v="Standard Class"/>
    <s v="JE-15610"/>
    <s v="Jim Epp"/>
    <x v="1"/>
    <s v="United States"/>
    <s v="Milwaukee"/>
    <x v="6"/>
    <n v="53209"/>
    <x v="2"/>
    <s v="TEC-PH-10001615"/>
    <x v="2"/>
    <x v="7"/>
    <s v="AT&amp;T CL82213"/>
    <x v="284"/>
    <n v="3"/>
    <n v="0"/>
    <n v="25.221299999999989"/>
  </r>
  <r>
    <n v="1788"/>
    <s v="CA-2012-154326"/>
    <x v="1"/>
    <x v="586"/>
    <d v="2012-02-19T00:00:00"/>
    <s v="Standard Class"/>
    <s v="RP-19855"/>
    <s v="Roy Phan"/>
    <x v="1"/>
    <s v="United States"/>
    <s v="Kenosha"/>
    <x v="6"/>
    <n v="53142"/>
    <x v="2"/>
    <s v="TEC-PH-10001819"/>
    <x v="2"/>
    <x v="7"/>
    <s v="Innergie mMini Combo Duo USB Travel Charging Kit"/>
    <x v="1550"/>
    <n v="3"/>
    <n v="0"/>
    <n v="64.785599999999988"/>
  </r>
  <r>
    <n v="1789"/>
    <s v="CA-2012-154326"/>
    <x v="1"/>
    <x v="586"/>
    <d v="2012-02-19T00:00:00"/>
    <s v="Standard Class"/>
    <s v="RP-19855"/>
    <s v="Roy Phan"/>
    <x v="1"/>
    <s v="United States"/>
    <s v="Kenosha"/>
    <x v="6"/>
    <n v="53142"/>
    <x v="2"/>
    <s v="TEC-PH-10000560"/>
    <x v="2"/>
    <x v="7"/>
    <s v="Samsung Galaxy S III - 16GB - pebble blue (T-Mobile)"/>
    <x v="1551"/>
    <n v="2"/>
    <n v="0"/>
    <n v="195.99440000000004"/>
  </r>
  <r>
    <n v="1790"/>
    <s v="CA-2012-154326"/>
    <x v="1"/>
    <x v="586"/>
    <d v="2012-02-19T00:00:00"/>
    <s v="Standard Class"/>
    <s v="RP-19855"/>
    <s v="Roy Phan"/>
    <x v="1"/>
    <s v="United States"/>
    <s v="Kenosha"/>
    <x v="6"/>
    <n v="53142"/>
    <x v="2"/>
    <s v="TEC-AC-10004568"/>
    <x v="2"/>
    <x v="11"/>
    <s v="Maxell LTO Ultrium - 800 GB"/>
    <x v="1552"/>
    <n v="5"/>
    <n v="0"/>
    <n v="26.590499999999988"/>
  </r>
  <r>
    <n v="1791"/>
    <s v="CA-2011-102008"/>
    <x v="2"/>
    <x v="587"/>
    <d v="2011-10-04T00:00:00"/>
    <s v="Standard Class"/>
    <s v="RA-19915"/>
    <s v="Russell Applegate"/>
    <x v="0"/>
    <s v="United States"/>
    <s v="New York City"/>
    <x v="15"/>
    <n v="10011"/>
    <x v="3"/>
    <s v="OFF-PA-10004092"/>
    <x v="1"/>
    <x v="10"/>
    <s v="Tops Green Bar Computer Printout Paper"/>
    <x v="1553"/>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s v="CA-2011-120474"/>
    <x v="2"/>
    <x v="588"/>
    <d v="2011-12-03T00:00:00"/>
    <s v="First Class"/>
    <s v="RP-19390"/>
    <s v="Resi Pölking"/>
    <x v="0"/>
    <s v="United States"/>
    <s v="Madison"/>
    <x v="6"/>
    <n v="53711"/>
    <x v="2"/>
    <s v="OFF-AR-10000475"/>
    <x v="1"/>
    <x v="6"/>
    <s v="Hunt BOSTON Vista Battery-Operated Pencil Sharpener, Black"/>
    <x v="1555"/>
    <n v="4"/>
    <n v="0"/>
    <n v="12.592800000000004"/>
  </r>
  <r>
    <n v="1794"/>
    <s v="CA-2011-104773"/>
    <x v="2"/>
    <x v="589"/>
    <d v="2011-12-13T00:00:00"/>
    <s v="Standard Class"/>
    <s v="TB-21175"/>
    <s v="Thomas Boland"/>
    <x v="1"/>
    <s v="United States"/>
    <s v="Houston"/>
    <x v="5"/>
    <n v="77041"/>
    <x v="2"/>
    <s v="OFF-ST-10000777"/>
    <x v="1"/>
    <x v="4"/>
    <s v="Companion Letter/Legal File, Black"/>
    <x v="1556"/>
    <n v="2"/>
    <n v="0.2"/>
    <n v="6.0416000000000025"/>
  </r>
  <r>
    <n v="1795"/>
    <s v="CA-2013-140774"/>
    <x v="0"/>
    <x v="64"/>
    <d v="2013-09-11T00:00:00"/>
    <s v="Standard Class"/>
    <s v="BE-11455"/>
    <s v="Brad Eason"/>
    <x v="2"/>
    <s v="United States"/>
    <s v="Olathe"/>
    <x v="41"/>
    <n v="66062"/>
    <x v="2"/>
    <s v="OFF-AR-10004022"/>
    <x v="1"/>
    <x v="6"/>
    <s v="Panasonic KP-380BK Classic Electric Pencil Sharpener"/>
    <x v="1557"/>
    <n v="3"/>
    <n v="0"/>
    <n v="26.984999999999992"/>
  </r>
  <r>
    <n v="1796"/>
    <s v="US-2014-139465"/>
    <x v="3"/>
    <x v="151"/>
    <d v="2014-08-31T00:00:00"/>
    <s v="First Class"/>
    <s v="MR-17545"/>
    <s v="Mathew Reese"/>
    <x v="2"/>
    <s v="United States"/>
    <s v="New York City"/>
    <x v="15"/>
    <n v="10024"/>
    <x v="3"/>
    <s v="OFF-ST-10002352"/>
    <x v="1"/>
    <x v="4"/>
    <s v="Iris Project Case"/>
    <x v="1558"/>
    <n v="8"/>
    <n v="0"/>
    <n v="16.598399999999998"/>
  </r>
  <r>
    <n v="1797"/>
    <s v="US-2014-139465"/>
    <x v="3"/>
    <x v="151"/>
    <d v="2014-08-31T00:00:00"/>
    <s v="First Class"/>
    <s v="MR-17545"/>
    <s v="Mathew Reese"/>
    <x v="2"/>
    <s v="United States"/>
    <s v="New York City"/>
    <x v="15"/>
    <n v="10024"/>
    <x v="3"/>
    <s v="TEC-PH-10000455"/>
    <x v="2"/>
    <x v="7"/>
    <s v="GE 30522EE2"/>
    <x v="1559"/>
    <n v="3"/>
    <n v="0"/>
    <n v="100.91129999999997"/>
  </r>
  <r>
    <n v="1798"/>
    <s v="US-2014-139465"/>
    <x v="3"/>
    <x v="151"/>
    <d v="2014-08-31T00:00:00"/>
    <s v="First Class"/>
    <s v="MR-17545"/>
    <s v="Mathew Reese"/>
    <x v="2"/>
    <s v="United States"/>
    <s v="New York City"/>
    <x v="15"/>
    <n v="10024"/>
    <x v="3"/>
    <s v="OFF-BI-10003910"/>
    <x v="1"/>
    <x v="8"/>
    <s v="DXL Angle-View Binders with Locking Rings by Samsill"/>
    <x v="1560"/>
    <n v="6"/>
    <n v="0.2"/>
    <n v="11.565"/>
  </r>
  <r>
    <n v="1799"/>
    <s v="CA-2013-100965"/>
    <x v="0"/>
    <x v="274"/>
    <d v="2013-07-12T00:00:00"/>
    <s v="Standard Class"/>
    <s v="RM-19375"/>
    <s v="Raymond Messe"/>
    <x v="0"/>
    <s v="United States"/>
    <s v="San Jose"/>
    <x v="1"/>
    <n v="95123"/>
    <x v="1"/>
    <s v="FUR-FU-10003039"/>
    <x v="0"/>
    <x v="5"/>
    <s v="Howard Miller 11-1/2&quot; Diameter Grantwood Wall Clock"/>
    <x v="1561"/>
    <n v="5"/>
    <n v="0"/>
    <n v="73.320999999999998"/>
  </r>
  <r>
    <n v="1800"/>
    <s v="CA-2013-121034"/>
    <x v="0"/>
    <x v="590"/>
    <d v="2013-08-11T00:00:00"/>
    <s v="Second Class"/>
    <s v="JF-15565"/>
    <s v="Jill Fjeld"/>
    <x v="0"/>
    <s v="United States"/>
    <s v="Dallas"/>
    <x v="5"/>
    <n v="75081"/>
    <x v="2"/>
    <s v="OFF-FA-10000585"/>
    <x v="1"/>
    <x v="13"/>
    <s v="OIC Bulk Pack Metal Binder Clips"/>
    <x v="1515"/>
    <n v="4"/>
    <n v="0.2"/>
    <n v="3.6295999999999995"/>
  </r>
  <r>
    <n v="1801"/>
    <s v="CA-2013-121034"/>
    <x v="0"/>
    <x v="590"/>
    <d v="2013-08-11T00:00:00"/>
    <s v="Second Class"/>
    <s v="JF-15565"/>
    <s v="Jill Fjeld"/>
    <x v="0"/>
    <s v="United States"/>
    <s v="Dallas"/>
    <x v="5"/>
    <n v="75081"/>
    <x v="2"/>
    <s v="OFF-PA-10001994"/>
    <x v="1"/>
    <x v="10"/>
    <s v="Ink Jet Note and Greeting Cards, 8-1/2&quot; x 5-1/2&quot; Card Size"/>
    <x v="1562"/>
    <n v="3"/>
    <n v="0.2"/>
    <n v="17.534399999999998"/>
  </r>
  <r>
    <n v="1802"/>
    <s v="CA-2013-149461"/>
    <x v="0"/>
    <x v="373"/>
    <d v="2013-11-20T00:00:00"/>
    <s v="Standard Class"/>
    <s v="AS-10135"/>
    <s v="Adrian Shami"/>
    <x v="2"/>
    <s v="United States"/>
    <s v="Auburn"/>
    <x v="4"/>
    <n v="98002"/>
    <x v="1"/>
    <s v="FUR-FU-10004270"/>
    <x v="0"/>
    <x v="5"/>
    <s v="Eldon Image Series Desk Accessories, Burgundy"/>
    <x v="1563"/>
    <n v="1"/>
    <n v="0"/>
    <n v="1.5047999999999999"/>
  </r>
  <r>
    <n v="1803"/>
    <s v="CA-2014-158379"/>
    <x v="3"/>
    <x v="585"/>
    <d v="2014-09-27T00:00:00"/>
    <s v="Second Class"/>
    <s v="JA-15970"/>
    <s v="Joseph Airdo"/>
    <x v="0"/>
    <s v="United States"/>
    <s v="Philadelphia"/>
    <x v="9"/>
    <n v="19134"/>
    <x v="3"/>
    <s v="OFF-BI-10002498"/>
    <x v="1"/>
    <x v="8"/>
    <s v="Clear Mylar Reinforcing Strips"/>
    <x v="1564"/>
    <n v="1"/>
    <n v="0.7"/>
    <n v="-4.2987000000000002"/>
  </r>
  <r>
    <n v="1804"/>
    <s v="CA-2014-158379"/>
    <x v="3"/>
    <x v="585"/>
    <d v="2014-09-27T00:00:00"/>
    <s v="Second Class"/>
    <s v="JA-15970"/>
    <s v="Joseph Airdo"/>
    <x v="0"/>
    <s v="United States"/>
    <s v="Philadelphia"/>
    <x v="9"/>
    <n v="19134"/>
    <x v="3"/>
    <s v="OFF-SU-10002881"/>
    <x v="1"/>
    <x v="14"/>
    <s v="Martin Yale Chadless Opener Electric Letter Opener"/>
    <x v="1565"/>
    <n v="7"/>
    <n v="0.2"/>
    <n v="-1049.3406"/>
  </r>
  <r>
    <n v="1805"/>
    <s v="CA-2014-158379"/>
    <x v="3"/>
    <x v="585"/>
    <d v="2014-09-27T00:00:00"/>
    <s v="Second Class"/>
    <s v="JA-15970"/>
    <s v="Joseph Airdo"/>
    <x v="0"/>
    <s v="United States"/>
    <s v="Philadelphia"/>
    <x v="9"/>
    <n v="19134"/>
    <x v="3"/>
    <s v="TEC-AC-10002926"/>
    <x v="2"/>
    <x v="11"/>
    <s v="Logitech Wireless Marathon Mouse M705"/>
    <x v="1566"/>
    <n v="2"/>
    <n v="0.2"/>
    <n v="22.995400000000004"/>
  </r>
  <r>
    <n v="1806"/>
    <s v="US-2013-116729"/>
    <x v="0"/>
    <x v="591"/>
    <d v="2013-12-29T00:00:00"/>
    <s v="First Class"/>
    <s v="GK-14620"/>
    <s v="Grace Kelly"/>
    <x v="1"/>
    <s v="United States"/>
    <s v="Los Angeles"/>
    <x v="1"/>
    <n v="90049"/>
    <x v="1"/>
    <s v="TEC-PH-10002200"/>
    <x v="2"/>
    <x v="7"/>
    <s v="Samsung Galaxy Note 2"/>
    <x v="1567"/>
    <n v="7"/>
    <n v="0.2"/>
    <n v="257.59440000000029"/>
  </r>
  <r>
    <n v="1807"/>
    <s v="US-2013-116729"/>
    <x v="0"/>
    <x v="591"/>
    <d v="2013-12-29T00:00:00"/>
    <s v="First Class"/>
    <s v="GK-14620"/>
    <s v="Grace Kelly"/>
    <x v="1"/>
    <s v="United States"/>
    <s v="Los Angeles"/>
    <x v="1"/>
    <n v="90049"/>
    <x v="1"/>
    <s v="OFF-PA-10002005"/>
    <x v="1"/>
    <x v="10"/>
    <s v="Xerox 225"/>
    <x v="1568"/>
    <n v="7"/>
    <n v="0"/>
    <n v="21.772800000000004"/>
  </r>
  <r>
    <n v="1808"/>
    <s v="US-2013-116729"/>
    <x v="0"/>
    <x v="591"/>
    <d v="2013-12-29T00:00:00"/>
    <s v="First Class"/>
    <s v="GK-14620"/>
    <s v="Grace Kelly"/>
    <x v="1"/>
    <s v="United States"/>
    <s v="Los Angeles"/>
    <x v="1"/>
    <n v="90049"/>
    <x v="1"/>
    <s v="TEC-AC-10001465"/>
    <x v="2"/>
    <x v="11"/>
    <s v="SanDisk Cruzer 64 GB USB Flash Drive"/>
    <x v="1569"/>
    <n v="7"/>
    <n v="0"/>
    <n v="76.271999999999977"/>
  </r>
  <r>
    <n v="1809"/>
    <s v="CA-2013-164938"/>
    <x v="0"/>
    <x v="592"/>
    <d v="2013-02-13T00:00:00"/>
    <s v="First Class"/>
    <s v="PB-19210"/>
    <s v="Phillip Breyer"/>
    <x v="1"/>
    <s v="United States"/>
    <s v="Tulsa"/>
    <x v="26"/>
    <n v="74133"/>
    <x v="2"/>
    <s v="TEC-PH-10004897"/>
    <x v="2"/>
    <x v="7"/>
    <s v="Mediabridge Sport Armband iPhone 5s"/>
    <x v="1570"/>
    <n v="7"/>
    <n v="0"/>
    <n v="0.69929999999999914"/>
  </r>
  <r>
    <n v="1810"/>
    <s v="CA-2013-165484"/>
    <x v="0"/>
    <x v="248"/>
    <d v="2013-10-30T00:00:00"/>
    <s v="Standard Class"/>
    <s v="HK-14890"/>
    <s v="Heather Kirkland"/>
    <x v="1"/>
    <s v="United States"/>
    <s v="Chicago"/>
    <x v="10"/>
    <n v="60610"/>
    <x v="2"/>
    <s v="FUR-FU-10001196"/>
    <x v="0"/>
    <x v="5"/>
    <s v="DAX Cubicle Frames - 8x10"/>
    <x v="1571"/>
    <n v="7"/>
    <n v="0.6"/>
    <n v="-12.116999999999999"/>
  </r>
  <r>
    <n v="1811"/>
    <s v="CA-2013-165484"/>
    <x v="0"/>
    <x v="248"/>
    <d v="2013-10-30T00:00:00"/>
    <s v="Standard Class"/>
    <s v="HK-14890"/>
    <s v="Heather Kirkland"/>
    <x v="1"/>
    <s v="United States"/>
    <s v="Chicago"/>
    <x v="10"/>
    <n v="60610"/>
    <x v="2"/>
    <s v="OFF-PA-10000595"/>
    <x v="1"/>
    <x v="10"/>
    <s v="Xerox 1929"/>
    <x v="1572"/>
    <n v="3"/>
    <n v="0.2"/>
    <n v="17.815199999999997"/>
  </r>
  <r>
    <n v="1812"/>
    <s v="CA-2011-132612"/>
    <x v="2"/>
    <x v="3"/>
    <d v="2011-06-11T00:00:00"/>
    <s v="Second Class"/>
    <s v="FO-14305"/>
    <s v="Frank Olsen"/>
    <x v="0"/>
    <s v="United States"/>
    <s v="Harrisonburg"/>
    <x v="17"/>
    <n v="22801"/>
    <x v="0"/>
    <s v="FUR-TA-10004534"/>
    <x v="0"/>
    <x v="3"/>
    <s v="Bevis 44 x 96 Conference Tables"/>
    <x v="1573"/>
    <n v="7"/>
    <n v="0"/>
    <n v="245.0209999999999"/>
  </r>
  <r>
    <n v="1813"/>
    <s v="US-2014-161193"/>
    <x v="3"/>
    <x v="225"/>
    <d v="2014-11-27T00:00:00"/>
    <s v="Standard Class"/>
    <s v="BT-11680"/>
    <s v="Brian Thompson"/>
    <x v="0"/>
    <s v="United States"/>
    <s v="Newark"/>
    <x v="24"/>
    <n v="43055"/>
    <x v="3"/>
    <s v="FUR-FU-10001861"/>
    <x v="0"/>
    <x v="5"/>
    <s v="Floodlight Indoor Halogen Bulbs, 1 Bulb per Pack, 60 Watts"/>
    <x v="292"/>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s v="CA-2012-131597"/>
    <x v="1"/>
    <x v="471"/>
    <d v="2012-09-18T00:00:00"/>
    <s v="Standard Class"/>
    <s v="SP-20620"/>
    <s v="Stefania Perrino"/>
    <x v="1"/>
    <s v="United States"/>
    <s v="Los Angeles"/>
    <x v="1"/>
    <n v="90045"/>
    <x v="1"/>
    <s v="FUR-TA-10002607"/>
    <x v="0"/>
    <x v="3"/>
    <s v="KI Conference Tables"/>
    <x v="1575"/>
    <n v="3"/>
    <n v="0.2"/>
    <n v="-8.5067999999999913"/>
  </r>
  <r>
    <n v="1816"/>
    <s v="CA-2012-164833"/>
    <x v="1"/>
    <x v="593"/>
    <d v="2012-06-04T00:00:00"/>
    <s v="Same Day"/>
    <s v="LL-16840"/>
    <s v="Lauren Leatherbury"/>
    <x v="0"/>
    <s v="United States"/>
    <s v="Seattle"/>
    <x v="4"/>
    <n v="98105"/>
    <x v="1"/>
    <s v="OFF-LA-10000443"/>
    <x v="1"/>
    <x v="2"/>
    <s v="Avery 501"/>
    <x v="1576"/>
    <n v="2"/>
    <n v="0"/>
    <n v="3.4685999999999999"/>
  </r>
  <r>
    <n v="1817"/>
    <s v="CA-2012-164833"/>
    <x v="1"/>
    <x v="593"/>
    <d v="2012-06-04T00:00:00"/>
    <s v="Same Day"/>
    <s v="LL-16840"/>
    <s v="Lauren Leatherbury"/>
    <x v="0"/>
    <s v="United States"/>
    <s v="Seattle"/>
    <x v="4"/>
    <n v="98105"/>
    <x v="1"/>
    <s v="OFF-AR-10004685"/>
    <x v="1"/>
    <x v="6"/>
    <s v="Binney &amp; Smith Crayola Metallic Colored Pencils, 8-Color Set"/>
    <x v="1577"/>
    <n v="2"/>
    <n v="0"/>
    <n v="3.0557999999999996"/>
  </r>
  <r>
    <n v="1818"/>
    <s v="CA-2012-125423"/>
    <x v="1"/>
    <x v="350"/>
    <d v="2012-12-15T00:00:00"/>
    <s v="Second Class"/>
    <s v="MC-17575"/>
    <s v="Matt Collins"/>
    <x v="0"/>
    <s v="United States"/>
    <s v="Los Angeles"/>
    <x v="1"/>
    <n v="90036"/>
    <x v="1"/>
    <s v="OFF-LA-10001771"/>
    <x v="1"/>
    <x v="2"/>
    <s v="Avery 513"/>
    <x v="745"/>
    <n v="2"/>
    <n v="0"/>
    <n v="4.5815999999999999"/>
  </r>
  <r>
    <n v="1819"/>
    <s v="US-2011-130379"/>
    <x v="2"/>
    <x v="594"/>
    <d v="2011-05-29T00:00:00"/>
    <s v="Standard Class"/>
    <s v="JL-15235"/>
    <s v="Janet Lee"/>
    <x v="0"/>
    <s v="United States"/>
    <s v="Chicago"/>
    <x v="10"/>
    <n v="60623"/>
    <x v="2"/>
    <s v="OFF-AP-10001394"/>
    <x v="1"/>
    <x v="9"/>
    <s v="Harmony Air Purifier"/>
    <x v="1578"/>
    <n v="2"/>
    <n v="0.8"/>
    <n v="-166.32000000000005"/>
  </r>
  <r>
    <n v="1820"/>
    <s v="US-2011-130379"/>
    <x v="2"/>
    <x v="594"/>
    <d v="2011-05-29T00:00:00"/>
    <s v="Standard Class"/>
    <s v="JL-15235"/>
    <s v="Janet Lee"/>
    <x v="0"/>
    <s v="United States"/>
    <s v="Chicago"/>
    <x v="10"/>
    <n v="60623"/>
    <x v="2"/>
    <s v="FUR-FU-10002553"/>
    <x v="0"/>
    <x v="5"/>
    <s v="Electrix Incandescent Magnifying Lamp, Black"/>
    <x v="1579"/>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x v="1580"/>
    <n v="6"/>
    <n v="0.8"/>
    <n v="-225.55680000000007"/>
  </r>
  <r>
    <n v="1822"/>
    <s v="CA-2013-168956"/>
    <x v="0"/>
    <x v="595"/>
    <d v="2013-02-20T00:00:00"/>
    <s v="Standard Class"/>
    <s v="EA-14035"/>
    <s v="Erin Ashbrook"/>
    <x v="1"/>
    <s v="United States"/>
    <s v="Chicago"/>
    <x v="10"/>
    <n v="60623"/>
    <x v="2"/>
    <s v="OFF-FA-10000304"/>
    <x v="1"/>
    <x v="13"/>
    <s v="Advantus Push Pins"/>
    <x v="1535"/>
    <n v="4"/>
    <n v="0.2"/>
    <n v="1.8312000000000004"/>
  </r>
  <r>
    <n v="1823"/>
    <s v="CA-2013-168956"/>
    <x v="0"/>
    <x v="595"/>
    <d v="2013-02-20T00:00:00"/>
    <s v="Standard Class"/>
    <s v="EA-14035"/>
    <s v="Erin Ashbrook"/>
    <x v="1"/>
    <s v="United States"/>
    <s v="Chicago"/>
    <x v="10"/>
    <n v="60623"/>
    <x v="2"/>
    <s v="FUR-CH-10004754"/>
    <x v="0"/>
    <x v="1"/>
    <s v="Global Stack Chair with Arms, Black"/>
    <x v="1581"/>
    <n v="3"/>
    <n v="0.3"/>
    <n v="-2.6981999999999999"/>
  </r>
  <r>
    <n v="1824"/>
    <s v="CA-2013-168956"/>
    <x v="0"/>
    <x v="595"/>
    <d v="2013-02-20T00:00:00"/>
    <s v="Standard Class"/>
    <s v="EA-14035"/>
    <s v="Erin Ashbrook"/>
    <x v="1"/>
    <s v="United States"/>
    <s v="Chicago"/>
    <x v="10"/>
    <n v="60623"/>
    <x v="2"/>
    <s v="OFF-PA-10000809"/>
    <x v="1"/>
    <x v="10"/>
    <s v="Xerox 206"/>
    <x v="1182"/>
    <n v="1"/>
    <n v="0.2"/>
    <n v="1.8144"/>
  </r>
  <r>
    <n v="1825"/>
    <s v="CA-2013-167507"/>
    <x v="0"/>
    <x v="596"/>
    <d v="2013-12-29T00:00:00"/>
    <s v="Standard Class"/>
    <s v="SA-20830"/>
    <s v="Sue Ann Reed"/>
    <x v="0"/>
    <s v="United States"/>
    <s v="Redmond"/>
    <x v="21"/>
    <n v="97756"/>
    <x v="1"/>
    <s v="OFF-BI-10003694"/>
    <x v="1"/>
    <x v="8"/>
    <s v="Avery 3 1/2&quot; Diskette Storage Pages, 10/Pack"/>
    <x v="1582"/>
    <n v="10"/>
    <n v="0.7"/>
    <n v="-25.05599999999999"/>
  </r>
  <r>
    <n v="1826"/>
    <s v="CA-2013-167507"/>
    <x v="0"/>
    <x v="596"/>
    <d v="2013-12-29T00:00:00"/>
    <s v="Standard Class"/>
    <s v="SA-20830"/>
    <s v="Sue Ann Reed"/>
    <x v="0"/>
    <s v="United States"/>
    <s v="Redmond"/>
    <x v="21"/>
    <n v="97756"/>
    <x v="1"/>
    <s v="FUR-FU-10001935"/>
    <x v="0"/>
    <x v="5"/>
    <s v="3M Hangers With Command Adhesive"/>
    <x v="1583"/>
    <n v="4"/>
    <n v="0.2"/>
    <n v="3.108000000000001"/>
  </r>
  <r>
    <n v="1827"/>
    <s v="CA-2013-167507"/>
    <x v="0"/>
    <x v="596"/>
    <d v="2013-12-29T00:00:00"/>
    <s v="Standard Class"/>
    <s v="SA-20830"/>
    <s v="Sue Ann Reed"/>
    <x v="0"/>
    <s v="United States"/>
    <s v="Redmond"/>
    <x v="21"/>
    <n v="97756"/>
    <x v="1"/>
    <s v="FUR-FU-10002878"/>
    <x v="0"/>
    <x v="5"/>
    <s v="Seth Thomas 14&quot; Day/Date Wall Clock"/>
    <x v="1584"/>
    <n v="1"/>
    <n v="0.2"/>
    <n v="4.8416000000000006"/>
  </r>
  <r>
    <n v="1828"/>
    <s v="CA-2013-109344"/>
    <x v="0"/>
    <x v="597"/>
    <d v="2013-02-11T00:00:00"/>
    <s v="Second Class"/>
    <s v="CH-12070"/>
    <s v="Cathy Hwang"/>
    <x v="2"/>
    <s v="United States"/>
    <s v="Raleigh"/>
    <x v="3"/>
    <n v="27604"/>
    <x v="0"/>
    <s v="TEC-PH-10002624"/>
    <x v="2"/>
    <x v="7"/>
    <s v="Samsung Galaxy S4 Mini"/>
    <x v="1585"/>
    <n v="3"/>
    <n v="0.2"/>
    <n v="126.8972999999998"/>
  </r>
  <r>
    <n v="1829"/>
    <s v="US-2012-140851"/>
    <x v="1"/>
    <x v="562"/>
    <d v="2012-07-15T00:00:00"/>
    <s v="Second Class"/>
    <s v="ND-18460"/>
    <s v="Neil Ducich"/>
    <x v="1"/>
    <s v="United States"/>
    <s v="Macon"/>
    <x v="32"/>
    <n v="31204"/>
    <x v="0"/>
    <s v="OFF-PA-10000019"/>
    <x v="1"/>
    <x v="10"/>
    <s v="Xerox 1931"/>
    <x v="789"/>
    <n v="6"/>
    <n v="0"/>
    <n v="18.662400000000002"/>
  </r>
  <r>
    <n v="1830"/>
    <s v="CA-2011-103373"/>
    <x v="2"/>
    <x v="598"/>
    <d v="2011-05-24T00:00:00"/>
    <s v="Standard Class"/>
    <s v="BS-11755"/>
    <s v="Bruce Stewart"/>
    <x v="0"/>
    <s v="United States"/>
    <s v="Cleveland"/>
    <x v="24"/>
    <n v="44105"/>
    <x v="3"/>
    <s v="TEC-PH-10002885"/>
    <x v="2"/>
    <x v="7"/>
    <s v="Apple iPhone 5"/>
    <x v="1586"/>
    <n v="2"/>
    <n v="0.4"/>
    <n v="-168.95579999999995"/>
  </r>
  <r>
    <n v="1831"/>
    <s v="CA-2014-145884"/>
    <x v="3"/>
    <x v="208"/>
    <d v="2014-10-22T00:00:00"/>
    <s v="Same Day"/>
    <s v="SL-20155"/>
    <s v="Sara Luxemburg"/>
    <x v="2"/>
    <s v="United States"/>
    <s v="Muskogee"/>
    <x v="26"/>
    <n v="74403"/>
    <x v="2"/>
    <s v="TEC-PH-10000895"/>
    <x v="2"/>
    <x v="7"/>
    <s v="Polycom VVX 310 VoIP phone"/>
    <x v="1587"/>
    <n v="8"/>
    <n v="0"/>
    <n v="374.37920000000008"/>
  </r>
  <r>
    <n v="1832"/>
    <s v="CA-2014-145884"/>
    <x v="3"/>
    <x v="208"/>
    <d v="2014-10-22T00:00:00"/>
    <s v="Same Day"/>
    <s v="SL-20155"/>
    <s v="Sara Luxemburg"/>
    <x v="2"/>
    <s v="United States"/>
    <s v="Muskogee"/>
    <x v="26"/>
    <n v="74403"/>
    <x v="2"/>
    <s v="FUR-TA-10002356"/>
    <x v="0"/>
    <x v="3"/>
    <s v="Bevis Boat-Shaped Conference Table"/>
    <x v="1588"/>
    <n v="1"/>
    <n v="0"/>
    <n v="62.906399999999991"/>
  </r>
  <r>
    <n v="1833"/>
    <s v="CA-2012-131422"/>
    <x v="1"/>
    <x v="599"/>
    <d v="2012-11-09T00:00:00"/>
    <s v="Standard Class"/>
    <s v="GB-14530"/>
    <s v="George Bell"/>
    <x v="1"/>
    <s v="United States"/>
    <s v="Monroe"/>
    <x v="3"/>
    <n v="28110"/>
    <x v="0"/>
    <s v="FUR-CH-10001270"/>
    <x v="0"/>
    <x v="1"/>
    <s v="Harbour Creations Steel Folding Chair"/>
    <x v="724"/>
    <n v="3"/>
    <n v="0.2"/>
    <n v="25.874999999999972"/>
  </r>
  <r>
    <n v="1834"/>
    <s v="CA-2014-162691"/>
    <x v="3"/>
    <x v="378"/>
    <d v="2014-08-08T00:00:00"/>
    <s v="Standard Class"/>
    <s v="AS-10045"/>
    <s v="Aaron Smayling"/>
    <x v="1"/>
    <s v="United States"/>
    <s v="Austin"/>
    <x v="5"/>
    <n v="78745"/>
    <x v="2"/>
    <s v="TEC-MA-10000488"/>
    <x v="2"/>
    <x v="15"/>
    <s v="Bady BDG101FRU Card Printer"/>
    <x v="1589"/>
    <n v="3"/>
    <n v="0.4"/>
    <n v="-263.99670000000026"/>
  </r>
  <r>
    <n v="1835"/>
    <s v="CA-2014-162691"/>
    <x v="3"/>
    <x v="378"/>
    <d v="2014-08-08T00:00:00"/>
    <s v="Standard Class"/>
    <s v="AS-10045"/>
    <s v="Aaron Smayling"/>
    <x v="1"/>
    <s v="United States"/>
    <s v="Austin"/>
    <x v="5"/>
    <n v="78745"/>
    <x v="2"/>
    <s v="OFF-PA-10003729"/>
    <x v="1"/>
    <x v="10"/>
    <s v="Xerox 1998"/>
    <x v="1590"/>
    <n v="7"/>
    <n v="0.2"/>
    <n v="12.700800000000001"/>
  </r>
  <r>
    <n v="1836"/>
    <s v="CA-2011-141278"/>
    <x v="2"/>
    <x v="261"/>
    <d v="2011-06-24T00:00:00"/>
    <s v="First Class"/>
    <s v="RM-19375"/>
    <s v="Raymond Messe"/>
    <x v="0"/>
    <s v="United States"/>
    <s v="Meriden"/>
    <x v="29"/>
    <n v="6450"/>
    <x v="3"/>
    <s v="OFF-AR-10003056"/>
    <x v="1"/>
    <x v="6"/>
    <s v="Newell 341"/>
    <x v="1591"/>
    <n v="5"/>
    <n v="0"/>
    <n v="6.2059999999999977"/>
  </r>
  <r>
    <n v="1837"/>
    <s v="CA-2014-122693"/>
    <x v="3"/>
    <x v="600"/>
    <d v="2014-02-22T00:00:00"/>
    <s v="Second Class"/>
    <s v="NH-18610"/>
    <s v="Nicole Hansen"/>
    <x v="1"/>
    <s v="United States"/>
    <s v="Roswell"/>
    <x v="32"/>
    <n v="30076"/>
    <x v="0"/>
    <s v="OFF-AP-10002518"/>
    <x v="1"/>
    <x v="9"/>
    <s v="Kensington 7 Outlet MasterPiece Power Center"/>
    <x v="1592"/>
    <n v="7"/>
    <n v="0"/>
    <n v="361.29939999999988"/>
  </r>
  <r>
    <n v="1838"/>
    <s v="CA-2011-117345"/>
    <x v="2"/>
    <x v="601"/>
    <d v="2011-08-05T00:00:00"/>
    <s v="Standard Class"/>
    <s v="BF-10975"/>
    <s v="Barbara Fisher"/>
    <x v="1"/>
    <s v="United States"/>
    <s v="Charlotte"/>
    <x v="3"/>
    <n v="28205"/>
    <x v="0"/>
    <s v="OFF-LA-10000240"/>
    <x v="1"/>
    <x v="2"/>
    <s v="Self-Adhesive Address Labels for Typewriters by Universal"/>
    <x v="1593"/>
    <n v="3"/>
    <n v="0.2"/>
    <n v="5.9210999999999983"/>
  </r>
  <r>
    <n v="1839"/>
    <s v="CA-2011-117345"/>
    <x v="2"/>
    <x v="601"/>
    <d v="2011-08-05T00:00:00"/>
    <s v="Standard Class"/>
    <s v="BF-10975"/>
    <s v="Barbara Fisher"/>
    <x v="1"/>
    <s v="United States"/>
    <s v="Charlotte"/>
    <x v="3"/>
    <n v="28205"/>
    <x v="0"/>
    <s v="FUR-FU-10000629"/>
    <x v="0"/>
    <x v="5"/>
    <s v="9-3/4 Diameter Round Wall Clock"/>
    <x v="1594"/>
    <n v="4"/>
    <n v="0.2"/>
    <n v="12.135200000000001"/>
  </r>
  <r>
    <n v="1840"/>
    <s v="CA-2011-117345"/>
    <x v="2"/>
    <x v="601"/>
    <d v="2011-08-05T00:00:00"/>
    <s v="Standard Class"/>
    <s v="BF-10975"/>
    <s v="Barbara Fisher"/>
    <x v="1"/>
    <s v="United States"/>
    <s v="Charlotte"/>
    <x v="3"/>
    <n v="28205"/>
    <x v="0"/>
    <s v="OFF-AP-10001005"/>
    <x v="1"/>
    <x v="9"/>
    <s v="Honeywell Quietcare HEPA Air Cleaner"/>
    <x v="1595"/>
    <n v="1"/>
    <n v="0.2"/>
    <n v="10.224499999999994"/>
  </r>
  <r>
    <n v="1841"/>
    <s v="CA-2011-117345"/>
    <x v="2"/>
    <x v="601"/>
    <d v="2011-08-05T00:00:00"/>
    <s v="Standard Class"/>
    <s v="BF-10975"/>
    <s v="Barbara Fisher"/>
    <x v="1"/>
    <s v="United States"/>
    <s v="Charlotte"/>
    <x v="3"/>
    <n v="28205"/>
    <x v="0"/>
    <s v="OFF-PA-10002377"/>
    <x v="1"/>
    <x v="10"/>
    <s v="Xerox 1916"/>
    <x v="128"/>
    <n v="2"/>
    <n v="0.2"/>
    <n v="29.363999999999997"/>
  </r>
  <r>
    <n v="1842"/>
    <s v="CA-2013-157763"/>
    <x v="0"/>
    <x v="427"/>
    <d v="2013-07-24T00:00:00"/>
    <s v="Standard Class"/>
    <s v="KH-16330"/>
    <s v="Katharine Harms"/>
    <x v="1"/>
    <s v="United States"/>
    <s v="Bowling Green"/>
    <x v="0"/>
    <n v="42104"/>
    <x v="0"/>
    <s v="FUR-CH-10000988"/>
    <x v="0"/>
    <x v="1"/>
    <s v="Hon Olson Stacker Stools"/>
    <x v="1596"/>
    <n v="1"/>
    <n v="0"/>
    <n v="39.4268"/>
  </r>
  <r>
    <n v="1843"/>
    <s v="CA-2012-135391"/>
    <x v="1"/>
    <x v="97"/>
    <d v="2012-02-11T00:00:00"/>
    <s v="Second Class"/>
    <s v="FA-14230"/>
    <s v="Frank Atkinson"/>
    <x v="1"/>
    <s v="United States"/>
    <s v="San Antonio"/>
    <x v="5"/>
    <n v="78207"/>
    <x v="2"/>
    <s v="OFF-LA-10001074"/>
    <x v="1"/>
    <x v="2"/>
    <s v="Round Specialty Laser Printer Labels"/>
    <x v="110"/>
    <n v="4"/>
    <n v="0.2"/>
    <n v="13.532399999999996"/>
  </r>
  <r>
    <n v="1844"/>
    <s v="CA-2012-135391"/>
    <x v="1"/>
    <x v="97"/>
    <d v="2012-02-11T00:00:00"/>
    <s v="Second Class"/>
    <s v="FA-14230"/>
    <s v="Frank Atkinson"/>
    <x v="1"/>
    <s v="United States"/>
    <s v="San Antonio"/>
    <x v="5"/>
    <n v="78207"/>
    <x v="2"/>
    <s v="FUR-FU-10001986"/>
    <x v="0"/>
    <x v="5"/>
    <s v="Dana Fluorescent Magnifying Lamp, White, 36&quot;"/>
    <x v="1597"/>
    <n v="2"/>
    <n v="0.6"/>
    <n v="-30.588000000000001"/>
  </r>
  <r>
    <n v="1845"/>
    <s v="US-2014-113852"/>
    <x v="3"/>
    <x v="570"/>
    <d v="2014-08-03T00:00:00"/>
    <s v="Standard Class"/>
    <s v="GW-14605"/>
    <s v="Giulietta Weimer"/>
    <x v="0"/>
    <s v="United States"/>
    <s v="Seattle"/>
    <x v="4"/>
    <n v="98115"/>
    <x v="1"/>
    <s v="TEC-AC-10003027"/>
    <x v="2"/>
    <x v="11"/>
    <s v="Imation 8GB Mini TravelDrive USB 2.0 Flash Drive"/>
    <x v="26"/>
    <n v="3"/>
    <n v="0"/>
    <n v="11.774100000000004"/>
  </r>
  <r>
    <n v="1846"/>
    <s v="US-2014-158512"/>
    <x v="3"/>
    <x v="602"/>
    <d v="2014-01-18T00:00:00"/>
    <s v="Second Class"/>
    <s v="DA-13450"/>
    <s v="Dianna Arnett"/>
    <x v="2"/>
    <s v="United States"/>
    <s v="Washington"/>
    <x v="40"/>
    <n v="20016"/>
    <x v="3"/>
    <s v="OFF-PA-10001804"/>
    <x v="1"/>
    <x v="10"/>
    <s v="Xerox 195"/>
    <x v="1598"/>
    <n v="6"/>
    <n v="0"/>
    <n v="19.238399999999999"/>
  </r>
  <r>
    <n v="1847"/>
    <s v="US-2014-158512"/>
    <x v="3"/>
    <x v="602"/>
    <d v="2014-01-18T00:00:00"/>
    <s v="Second Class"/>
    <s v="DA-13450"/>
    <s v="Dianna Arnett"/>
    <x v="2"/>
    <s v="United States"/>
    <s v="Washington"/>
    <x v="40"/>
    <n v="20016"/>
    <x v="3"/>
    <s v="FUR-FU-10004973"/>
    <x v="0"/>
    <x v="5"/>
    <s v="Flat Face Poster Frame"/>
    <x v="1023"/>
    <n v="2"/>
    <n v="0"/>
    <n v="15.825600000000001"/>
  </r>
  <r>
    <n v="1848"/>
    <s v="CA-2014-128370"/>
    <x v="3"/>
    <x v="18"/>
    <d v="2014-09-11T00:00:00"/>
    <s v="Same Day"/>
    <s v="FH-14275"/>
    <s v="Frank Hawley"/>
    <x v="1"/>
    <s v="United States"/>
    <s v="Los Angeles"/>
    <x v="1"/>
    <n v="90004"/>
    <x v="1"/>
    <s v="FUR-CH-10002602"/>
    <x v="0"/>
    <x v="1"/>
    <s v="DMI Arturo Collection Mission-style Design Wood Chair"/>
    <x v="1599"/>
    <n v="3"/>
    <n v="0.2"/>
    <n v="27.176400000000015"/>
  </r>
  <r>
    <n v="1849"/>
    <s v="CA-2014-128370"/>
    <x v="3"/>
    <x v="18"/>
    <d v="2014-09-11T00:00:00"/>
    <s v="Same Day"/>
    <s v="FH-14275"/>
    <s v="Frank Hawley"/>
    <x v="1"/>
    <s v="United States"/>
    <s v="Los Angeles"/>
    <x v="1"/>
    <n v="90004"/>
    <x v="1"/>
    <s v="OFF-BI-10004140"/>
    <x v="1"/>
    <x v="8"/>
    <s v="Avery Non-Stick Binders"/>
    <x v="1600"/>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x v="1601"/>
    <n v="1"/>
    <n v="0"/>
    <n v="9.732800000000001"/>
  </r>
  <r>
    <n v="1851"/>
    <s v="CA-2012-160472"/>
    <x v="1"/>
    <x v="603"/>
    <d v="2012-07-25T00:00:00"/>
    <s v="Second Class"/>
    <s v="RK-19300"/>
    <s v="Ralph Kennedy"/>
    <x v="0"/>
    <s v="United States"/>
    <s v="South Bend"/>
    <x v="14"/>
    <n v="46614"/>
    <x v="2"/>
    <s v="TEC-AC-10002253"/>
    <x v="2"/>
    <x v="11"/>
    <s v="Imation Bio 8GB USB Flash Drive Imation Corp"/>
    <x v="1602"/>
    <n v="5"/>
    <n v="0"/>
    <n v="124.68000000000004"/>
  </r>
  <r>
    <n v="1852"/>
    <s v="CA-2012-160472"/>
    <x v="1"/>
    <x v="603"/>
    <d v="2012-07-25T00:00:00"/>
    <s v="Second Class"/>
    <s v="RK-19300"/>
    <s v="Ralph Kennedy"/>
    <x v="0"/>
    <s v="United States"/>
    <s v="South Bend"/>
    <x v="14"/>
    <n v="46614"/>
    <x v="2"/>
    <s v="OFF-PA-10000528"/>
    <x v="1"/>
    <x v="10"/>
    <s v="Xerox 1981"/>
    <x v="1603"/>
    <n v="5"/>
    <n v="0"/>
    <n v="11.879999999999999"/>
  </r>
  <r>
    <n v="1853"/>
    <s v="CA-2012-160472"/>
    <x v="1"/>
    <x v="603"/>
    <d v="2012-07-25T00:00:00"/>
    <s v="Second Class"/>
    <s v="RK-19300"/>
    <s v="Ralph Kennedy"/>
    <x v="0"/>
    <s v="United States"/>
    <s v="South Bend"/>
    <x v="14"/>
    <n v="46614"/>
    <x v="2"/>
    <s v="OFF-EN-10000483"/>
    <x v="1"/>
    <x v="12"/>
    <s v="White Envelopes, White Envelopes with Clear Poly Window"/>
    <x v="1604"/>
    <n v="7"/>
    <n v="0"/>
    <n v="49.10499999999999"/>
  </r>
  <r>
    <n v="1854"/>
    <s v="CA-2012-160472"/>
    <x v="1"/>
    <x v="603"/>
    <d v="2012-07-25T00:00:00"/>
    <s v="Second Class"/>
    <s v="RK-19300"/>
    <s v="Ralph Kennedy"/>
    <x v="0"/>
    <s v="United States"/>
    <s v="South Bend"/>
    <x v="14"/>
    <n v="46614"/>
    <x v="2"/>
    <s v="OFF-PA-10003129"/>
    <x v="1"/>
    <x v="10"/>
    <s v="Tops White Computer Printout Paper"/>
    <x v="619"/>
    <n v="2"/>
    <n v="0"/>
    <n v="45.975399999999993"/>
  </r>
  <r>
    <n v="1855"/>
    <s v="CA-2012-160472"/>
    <x v="1"/>
    <x v="603"/>
    <d v="2012-07-25T00:00:00"/>
    <s v="Second Class"/>
    <s v="RK-19300"/>
    <s v="Ralph Kennedy"/>
    <x v="0"/>
    <s v="United States"/>
    <s v="South Bend"/>
    <x v="14"/>
    <n v="46614"/>
    <x v="2"/>
    <s v="OFF-ST-10003442"/>
    <x v="1"/>
    <x v="4"/>
    <s v="Eldon Portable Mobile Manager"/>
    <x v="1605"/>
    <n v="5"/>
    <n v="0"/>
    <n v="38.177999999999997"/>
  </r>
  <r>
    <n v="1856"/>
    <s v="CA-2011-114643"/>
    <x v="2"/>
    <x v="604"/>
    <d v="2011-06-17T00:00:00"/>
    <s v="Standard Class"/>
    <s v="FM-14215"/>
    <s v="Filia McAdams"/>
    <x v="1"/>
    <s v="United States"/>
    <s v="Los Angeles"/>
    <x v="1"/>
    <n v="90032"/>
    <x v="1"/>
    <s v="OFF-AR-10003631"/>
    <x v="1"/>
    <x v="6"/>
    <s v="Staples"/>
    <x v="1606"/>
    <n v="3"/>
    <n v="0"/>
    <n v="4.7915999999999999"/>
  </r>
  <r>
    <n v="1857"/>
    <s v="US-2014-158218"/>
    <x v="3"/>
    <x v="605"/>
    <d v="2014-05-16T00:00:00"/>
    <s v="Second Class"/>
    <s v="AC-10420"/>
    <s v="Alyssa Crouse"/>
    <x v="1"/>
    <s v="United States"/>
    <s v="Houston"/>
    <x v="5"/>
    <n v="77041"/>
    <x v="2"/>
    <s v="OFF-ST-10000563"/>
    <x v="1"/>
    <x v="4"/>
    <s v="Fellowes Bankers Box Stor/Drawer Steel Plus"/>
    <x v="1607"/>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x v="160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s v="CA-2012-121608"/>
    <x v="1"/>
    <x v="37"/>
    <d v="2012-09-05T00:00:00"/>
    <s v="First Class"/>
    <s v="JB-15400"/>
    <s v="Jennifer Braxton"/>
    <x v="1"/>
    <s v="United States"/>
    <s v="Bristol"/>
    <x v="29"/>
    <n v="6010"/>
    <x v="3"/>
    <s v="TEC-PH-10004959"/>
    <x v="2"/>
    <x v="7"/>
    <s v="Classic Ivory Antique Telephone ZL1810"/>
    <x v="1610"/>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x v="1611"/>
    <n v="2"/>
    <n v="0.2"/>
    <n v="-28.976400000000012"/>
  </r>
  <r>
    <n v="1862"/>
    <s v="US-2014-121251"/>
    <x v="3"/>
    <x v="606"/>
    <d v="2014-03-28T00:00:00"/>
    <s v="First Class"/>
    <s v="GM-14440"/>
    <s v="Gary McGarr"/>
    <x v="0"/>
    <s v="United States"/>
    <s v="New York City"/>
    <x v="15"/>
    <n v="10009"/>
    <x v="3"/>
    <s v="TEC-PH-10004896"/>
    <x v="2"/>
    <x v="7"/>
    <s v="Nokia Lumia 521 (T-Mobile)"/>
    <x v="668"/>
    <n v="4"/>
    <n v="0"/>
    <n v="33.588800000000006"/>
  </r>
  <r>
    <n v="1863"/>
    <s v="CA-2011-151078"/>
    <x v="2"/>
    <x v="607"/>
    <d v="2011-11-12T00:00:00"/>
    <s v="Same Day"/>
    <s v="RF-19840"/>
    <s v="Roy Französisch"/>
    <x v="0"/>
    <s v="United States"/>
    <s v="San Antonio"/>
    <x v="5"/>
    <n v="78207"/>
    <x v="2"/>
    <s v="OFF-ST-10001328"/>
    <x v="1"/>
    <x v="4"/>
    <s v="Personal Filing Tote with Lid, Black/Gray"/>
    <x v="1612"/>
    <n v="4"/>
    <n v="0.2"/>
    <n v="4.9632000000000005"/>
  </r>
  <r>
    <n v="1864"/>
    <s v="US-2013-100839"/>
    <x v="0"/>
    <x v="63"/>
    <d v="2013-10-18T00:00:00"/>
    <s v="Standard Class"/>
    <s v="NC-18625"/>
    <s v="Noah Childs"/>
    <x v="1"/>
    <s v="United States"/>
    <s v="Aurora"/>
    <x v="22"/>
    <n v="80013"/>
    <x v="1"/>
    <s v="FUR-TA-10004575"/>
    <x v="0"/>
    <x v="3"/>
    <s v="Hon 5100 Series Wood Tables"/>
    <x v="1613"/>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x v="1614"/>
    <n v="3"/>
    <n v="0.2"/>
    <n v="4.3679999999999986"/>
  </r>
  <r>
    <n v="1866"/>
    <s v="US-2014-116659"/>
    <x v="3"/>
    <x v="105"/>
    <d v="2014-11-13T00:00:00"/>
    <s v="Same Day"/>
    <s v="NG-18355"/>
    <s v="Nat Gilpin"/>
    <x v="1"/>
    <s v="United States"/>
    <s v="Newark"/>
    <x v="24"/>
    <n v="43055"/>
    <x v="3"/>
    <s v="TEC-PH-10002824"/>
    <x v="2"/>
    <x v="7"/>
    <s v="Jabra SPEAK 410 Multidevice Speakerphone"/>
    <x v="1615"/>
    <n v="3"/>
    <n v="0.4"/>
    <n v="-92.695500000000038"/>
  </r>
  <r>
    <n v="1867"/>
    <s v="CA-2014-118857"/>
    <x v="3"/>
    <x v="4"/>
    <d v="2014-04-19T00:00:00"/>
    <s v="First Class"/>
    <s v="AH-10075"/>
    <s v="Adam Hart"/>
    <x v="1"/>
    <s v="United States"/>
    <s v="Henderson"/>
    <x v="33"/>
    <n v="89015"/>
    <x v="1"/>
    <s v="FUR-FU-10004460"/>
    <x v="0"/>
    <x v="5"/>
    <s v="Howard Miller 12&quot; Round Wall Clock"/>
    <x v="1616"/>
    <n v="5"/>
    <n v="0"/>
    <n v="70.72199999999998"/>
  </r>
  <r>
    <n v="1868"/>
    <s v="CA-2012-127110"/>
    <x v="1"/>
    <x v="608"/>
    <d v="2012-07-01T00:00:00"/>
    <s v="Standard Class"/>
    <s v="CH-12070"/>
    <s v="Cathy Hwang"/>
    <x v="2"/>
    <s v="United States"/>
    <s v="Philadelphia"/>
    <x v="9"/>
    <n v="19143"/>
    <x v="3"/>
    <s v="OFF-PA-10003309"/>
    <x v="1"/>
    <x v="10"/>
    <s v="Xerox 211"/>
    <x v="277"/>
    <n v="6"/>
    <n v="0.2"/>
    <n v="10.8864"/>
  </r>
  <r>
    <n v="1869"/>
    <s v="CA-2012-127110"/>
    <x v="1"/>
    <x v="608"/>
    <d v="2012-07-01T00:00:00"/>
    <s v="Standard Class"/>
    <s v="CH-12070"/>
    <s v="Cathy Hwang"/>
    <x v="2"/>
    <s v="United States"/>
    <s v="Philadelphia"/>
    <x v="9"/>
    <n v="19143"/>
    <x v="3"/>
    <s v="OFF-ST-10002554"/>
    <x v="1"/>
    <x v="4"/>
    <s v="Tennsco Industrial Shelving"/>
    <x v="1617"/>
    <n v="2"/>
    <n v="0.2"/>
    <n v="-17.607599999999998"/>
  </r>
  <r>
    <n v="1870"/>
    <s v="CA-2013-148201"/>
    <x v="0"/>
    <x v="370"/>
    <d v="2013-08-30T00:00:00"/>
    <s v="Second Class"/>
    <s v="CC-12145"/>
    <s v="Charles Crestani"/>
    <x v="0"/>
    <s v="United States"/>
    <s v="Seattle"/>
    <x v="4"/>
    <n v="98103"/>
    <x v="1"/>
    <s v="OFF-PA-10000019"/>
    <x v="1"/>
    <x v="10"/>
    <s v="Xerox 1931"/>
    <x v="90"/>
    <n v="1"/>
    <n v="0"/>
    <n v="3.1104000000000003"/>
  </r>
  <r>
    <n v="1871"/>
    <s v="CA-2011-116932"/>
    <x v="2"/>
    <x v="609"/>
    <d v="2011-07-25T00:00:00"/>
    <s v="Standard Class"/>
    <s v="ME-18010"/>
    <s v="Michelle Ellison"/>
    <x v="1"/>
    <s v="United States"/>
    <s v="San Francisco"/>
    <x v="1"/>
    <n v="94122"/>
    <x v="1"/>
    <s v="OFF-AR-10002067"/>
    <x v="1"/>
    <x v="6"/>
    <s v="Newell 334"/>
    <x v="1618"/>
    <n v="5"/>
    <n v="0"/>
    <n v="25.792000000000002"/>
  </r>
  <r>
    <n v="1872"/>
    <s v="CA-2011-116932"/>
    <x v="2"/>
    <x v="609"/>
    <d v="2011-07-25T00:00:00"/>
    <s v="Standard Class"/>
    <s v="ME-18010"/>
    <s v="Michelle Ellison"/>
    <x v="1"/>
    <s v="United States"/>
    <s v="San Francisco"/>
    <x v="1"/>
    <n v="94122"/>
    <x v="1"/>
    <s v="FUR-CH-10001215"/>
    <x v="0"/>
    <x v="1"/>
    <s v="Global Troy Executive Leather Low-Back Tilter"/>
    <x v="479"/>
    <n v="2"/>
    <n v="0.2"/>
    <n v="50.097999999999985"/>
  </r>
  <r>
    <n v="1873"/>
    <s v="CA-2011-116932"/>
    <x v="2"/>
    <x v="609"/>
    <d v="2011-07-25T00:00:00"/>
    <s v="Standard Class"/>
    <s v="ME-18010"/>
    <s v="Michelle Ellison"/>
    <x v="1"/>
    <s v="United States"/>
    <s v="San Francisco"/>
    <x v="1"/>
    <n v="94122"/>
    <x v="1"/>
    <s v="FUR-TA-10004175"/>
    <x v="0"/>
    <x v="3"/>
    <s v="Hon 30&quot; x 60&quot; Table with Locking Drawer"/>
    <x v="1619"/>
    <n v="1"/>
    <n v="0.2"/>
    <n v="27.284800000000004"/>
  </r>
  <r>
    <n v="1874"/>
    <s v="CA-2014-142888"/>
    <x v="3"/>
    <x v="610"/>
    <d v="2014-11-26T00:00:00"/>
    <s v="Standard Class"/>
    <s v="BP-11230"/>
    <s v="Benjamin Patterson"/>
    <x v="0"/>
    <s v="United States"/>
    <s v="Spokane"/>
    <x v="4"/>
    <n v="99207"/>
    <x v="1"/>
    <s v="FUR-TA-10004767"/>
    <x v="0"/>
    <x v="3"/>
    <s v="Safco Drafting Table"/>
    <x v="558"/>
    <n v="1"/>
    <n v="0"/>
    <n v="20.584199999999996"/>
  </r>
  <r>
    <n v="1875"/>
    <s v="CA-2011-147914"/>
    <x v="2"/>
    <x v="611"/>
    <d v="2011-06-09T00:00:00"/>
    <s v="Standard Class"/>
    <s v="MP-17470"/>
    <s v="Mark Packer"/>
    <x v="2"/>
    <s v="United States"/>
    <s v="Columbus"/>
    <x v="24"/>
    <n v="43229"/>
    <x v="3"/>
    <s v="OFF-PA-10001685"/>
    <x v="1"/>
    <x v="10"/>
    <s v="Staples"/>
    <x v="1620"/>
    <n v="2"/>
    <n v="0.2"/>
    <n v="5.8812000000000006"/>
  </r>
  <r>
    <n v="1876"/>
    <s v="US-2013-112977"/>
    <x v="0"/>
    <x v="612"/>
    <d v="2013-03-17T00:00:00"/>
    <s v="Standard Class"/>
    <s v="CJ-12010"/>
    <s v="Caroline Jumper"/>
    <x v="0"/>
    <s v="United States"/>
    <s v="Long Beach"/>
    <x v="15"/>
    <n v="11561"/>
    <x v="3"/>
    <s v="FUR-BO-10003272"/>
    <x v="0"/>
    <x v="0"/>
    <s v="O'Sullivan Living Dimensions 5-Shelf Bookcases"/>
    <x v="1621"/>
    <n v="1"/>
    <n v="0.2"/>
    <n v="-22.098000000000013"/>
  </r>
  <r>
    <n v="1877"/>
    <s v="CA-2014-112039"/>
    <x v="3"/>
    <x v="613"/>
    <d v="2014-03-30T00:00:00"/>
    <s v="Standard Class"/>
    <s v="JC-15775"/>
    <s v="John Castell"/>
    <x v="0"/>
    <s v="United States"/>
    <s v="San Antonio"/>
    <x v="5"/>
    <n v="78207"/>
    <x v="2"/>
    <s v="TEC-PH-10000984"/>
    <x v="2"/>
    <x v="7"/>
    <s v="Panasonic KX-TG9471B"/>
    <x v="553"/>
    <n v="3"/>
    <n v="0.2"/>
    <n v="47.037600000000026"/>
  </r>
  <r>
    <n v="1878"/>
    <s v="CA-2014-118885"/>
    <x v="3"/>
    <x v="614"/>
    <d v="2015-01-03T00:00:00"/>
    <s v="Standard Class"/>
    <s v="JG-15160"/>
    <s v="James Galang"/>
    <x v="0"/>
    <s v="United States"/>
    <s v="Los Angeles"/>
    <x v="1"/>
    <n v="90049"/>
    <x v="1"/>
    <s v="FUR-CH-10002880"/>
    <x v="0"/>
    <x v="1"/>
    <s v="Global High-Back Leather Tilter, Burgundy"/>
    <x v="1622"/>
    <n v="4"/>
    <n v="0.2"/>
    <n v="-44.276400000000024"/>
  </r>
  <r>
    <n v="1879"/>
    <s v="CA-2014-118885"/>
    <x v="3"/>
    <x v="614"/>
    <d v="2015-01-03T00:00:00"/>
    <s v="Standard Class"/>
    <s v="JG-15160"/>
    <s v="James Galang"/>
    <x v="0"/>
    <s v="United States"/>
    <s v="Los Angeles"/>
    <x v="1"/>
    <n v="90049"/>
    <x v="1"/>
    <s v="TEC-PH-10002563"/>
    <x v="2"/>
    <x v="7"/>
    <s v="Adtran 1202752G1"/>
    <x v="214"/>
    <n v="3"/>
    <n v="0.2"/>
    <n v="22.678200000000018"/>
  </r>
  <r>
    <n v="1880"/>
    <s v="US-2014-166611"/>
    <x v="3"/>
    <x v="615"/>
    <d v="2014-04-03T00:00:00"/>
    <s v="Standard Class"/>
    <s v="CK-12760"/>
    <s v="Cyma Kinney"/>
    <x v="1"/>
    <s v="United States"/>
    <s v="Jacksonville"/>
    <x v="2"/>
    <n v="32216"/>
    <x v="0"/>
    <s v="OFF-BI-10001191"/>
    <x v="1"/>
    <x v="8"/>
    <s v="Canvas Sectional Post Binders"/>
    <x v="1623"/>
    <n v="9"/>
    <n v="0.7"/>
    <n v="-48.119399999999985"/>
  </r>
  <r>
    <n v="1881"/>
    <s v="CA-2012-109512"/>
    <x v="1"/>
    <x v="616"/>
    <d v="2012-03-05T00:00:00"/>
    <s v="Same Day"/>
    <s v="LF-17185"/>
    <s v="Luke Foster"/>
    <x v="0"/>
    <s v="United States"/>
    <s v="New York City"/>
    <x v="15"/>
    <n v="10011"/>
    <x v="3"/>
    <s v="OFF-EN-10002621"/>
    <x v="1"/>
    <x v="12"/>
    <s v="Staples"/>
    <x v="1624"/>
    <n v="3"/>
    <n v="0"/>
    <n v="14.669999999999998"/>
  </r>
  <r>
    <n v="1882"/>
    <s v="CA-2012-109512"/>
    <x v="1"/>
    <x v="616"/>
    <d v="2012-03-05T00:00:00"/>
    <s v="Same Day"/>
    <s v="LF-17185"/>
    <s v="Luke Foster"/>
    <x v="0"/>
    <s v="United States"/>
    <s v="New York City"/>
    <x v="15"/>
    <n v="10011"/>
    <x v="3"/>
    <s v="FUR-CH-10001146"/>
    <x v="0"/>
    <x v="1"/>
    <s v="Global Value Mid-Back Manager's Chair, Gray"/>
    <x v="1625"/>
    <n v="7"/>
    <n v="0.1"/>
    <n v="63.934499999999971"/>
  </r>
  <r>
    <n v="1883"/>
    <s v="CA-2012-109512"/>
    <x v="1"/>
    <x v="616"/>
    <d v="2012-03-05T00:00:00"/>
    <s v="Same Day"/>
    <s v="LF-17185"/>
    <s v="Luke Foster"/>
    <x v="0"/>
    <s v="United States"/>
    <s v="New York City"/>
    <x v="15"/>
    <n v="10011"/>
    <x v="3"/>
    <s v="OFF-ST-10000689"/>
    <x v="1"/>
    <x v="4"/>
    <s v="Fellowes Strictly Business Drawer File, Letter/Legal Size"/>
    <x v="1626"/>
    <n v="4"/>
    <n v="0"/>
    <n v="67.608000000000004"/>
  </r>
  <r>
    <n v="1884"/>
    <s v="CA-2013-118570"/>
    <x v="0"/>
    <x v="373"/>
    <d v="2013-11-18T00:00:00"/>
    <s v="Standard Class"/>
    <s v="CC-12430"/>
    <s v="Chuck Clark"/>
    <x v="2"/>
    <s v="United States"/>
    <s v="Philadelphia"/>
    <x v="9"/>
    <n v="19143"/>
    <x v="3"/>
    <s v="OFF-PA-10001289"/>
    <x v="1"/>
    <x v="10"/>
    <s v="White Computer Printout Paper by Universal"/>
    <x v="1627"/>
    <n v="7"/>
    <n v="0.2"/>
    <n v="78.6828"/>
  </r>
  <r>
    <n v="1885"/>
    <s v="CA-2014-154718"/>
    <x v="3"/>
    <x v="617"/>
    <d v="2014-01-24T00:00:00"/>
    <s v="Second Class"/>
    <s v="DL-12865"/>
    <s v="Dan Lawera"/>
    <x v="0"/>
    <s v="United States"/>
    <s v="Keller"/>
    <x v="5"/>
    <n v="76248"/>
    <x v="2"/>
    <s v="OFF-LA-10003714"/>
    <x v="1"/>
    <x v="2"/>
    <s v="Avery 510"/>
    <x v="1628"/>
    <n v="2"/>
    <n v="0.2"/>
    <n v="2.0999999999999996"/>
  </r>
  <r>
    <n v="1886"/>
    <s v="CA-2013-147578"/>
    <x v="0"/>
    <x v="183"/>
    <d v="2013-04-27T00:00:00"/>
    <s v="Second Class"/>
    <s v="PG-18895"/>
    <s v="Paul Gonzalez"/>
    <x v="0"/>
    <s v="United States"/>
    <s v="San Francisco"/>
    <x v="1"/>
    <n v="94122"/>
    <x v="1"/>
    <s v="FUR-FU-10001889"/>
    <x v="0"/>
    <x v="5"/>
    <s v="Ultra Door Pull Handle"/>
    <x v="1629"/>
    <n v="3"/>
    <n v="0"/>
    <n v="10.4148"/>
  </r>
  <r>
    <n v="1887"/>
    <s v="CA-2011-140165"/>
    <x v="2"/>
    <x v="8"/>
    <d v="2011-05-15T00:00:00"/>
    <s v="First Class"/>
    <s v="EH-14005"/>
    <s v="Erica Hernandez"/>
    <x v="2"/>
    <s v="United States"/>
    <s v="Hialeah"/>
    <x v="2"/>
    <n v="33012"/>
    <x v="0"/>
    <s v="OFF-FA-10002815"/>
    <x v="1"/>
    <x v="13"/>
    <s v="Staples"/>
    <x v="1630"/>
    <n v="2"/>
    <n v="0.2"/>
    <n v="2.3976000000000002"/>
  </r>
  <r>
    <n v="1888"/>
    <s v="CA-2011-140165"/>
    <x v="2"/>
    <x v="8"/>
    <d v="2011-05-15T00:00:00"/>
    <s v="First Class"/>
    <s v="EH-14005"/>
    <s v="Erica Hernandez"/>
    <x v="2"/>
    <s v="United States"/>
    <s v="Hialeah"/>
    <x v="2"/>
    <n v="33012"/>
    <x v="0"/>
    <s v="OFF-BI-10004519"/>
    <x v="1"/>
    <x v="8"/>
    <s v="GBC DocuBind P100 Manual Binding Machine"/>
    <x v="1631"/>
    <n v="8"/>
    <n v="0.7"/>
    <n v="-331.95999999999992"/>
  </r>
  <r>
    <n v="1889"/>
    <s v="CA-2011-142587"/>
    <x v="2"/>
    <x v="618"/>
    <d v="2011-10-22T00:00:00"/>
    <s v="First Class"/>
    <s v="TB-21520"/>
    <s v="Tracy Blumstein"/>
    <x v="0"/>
    <s v="United States"/>
    <s v="Fairfield"/>
    <x v="24"/>
    <n v="45014"/>
    <x v="3"/>
    <s v="OFF-AP-10004708"/>
    <x v="1"/>
    <x v="9"/>
    <s v="Fellowes Superior 10 Outlet Split Surge Protector"/>
    <x v="163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s v="CA-2011-157623"/>
    <x v="2"/>
    <x v="619"/>
    <d v="2011-03-18T00:00:00"/>
    <s v="Standard Class"/>
    <s v="DK-13225"/>
    <s v="Dean Katz"/>
    <x v="1"/>
    <s v="United States"/>
    <s v="Huntington Beach"/>
    <x v="1"/>
    <n v="92646"/>
    <x v="1"/>
    <s v="OFF-PA-10001204"/>
    <x v="1"/>
    <x v="10"/>
    <s v="Xerox 1972"/>
    <x v="232"/>
    <n v="2"/>
    <n v="0"/>
    <n v="4.7519999999999998"/>
  </r>
  <r>
    <n v="1892"/>
    <s v="CA-2011-157623"/>
    <x v="2"/>
    <x v="619"/>
    <d v="2011-03-18T00:00:00"/>
    <s v="Standard Class"/>
    <s v="DK-13225"/>
    <s v="Dean Katz"/>
    <x v="1"/>
    <s v="United States"/>
    <s v="Huntington Beach"/>
    <x v="1"/>
    <n v="92646"/>
    <x v="1"/>
    <s v="OFF-AR-10003723"/>
    <x v="1"/>
    <x v="6"/>
    <s v="Avery Hi-Liter Fluorescent Desk Style Markers"/>
    <x v="1634"/>
    <n v="1"/>
    <n v="0"/>
    <n v="1.2505999999999999"/>
  </r>
  <r>
    <n v="1893"/>
    <s v="CA-2014-145310"/>
    <x v="3"/>
    <x v="66"/>
    <d v="2014-12-25T00:00:00"/>
    <s v="Second Class"/>
    <s v="JP-15520"/>
    <s v="Jeremy Pistek"/>
    <x v="0"/>
    <s v="United States"/>
    <s v="Port Orange"/>
    <x v="2"/>
    <n v="32127"/>
    <x v="0"/>
    <s v="OFF-EN-10002621"/>
    <x v="1"/>
    <x v="12"/>
    <s v="Staples"/>
    <x v="1635"/>
    <n v="1"/>
    <n v="0.2"/>
    <n v="2.9339999999999997"/>
  </r>
  <r>
    <n v="1894"/>
    <s v="CA-2013-100083"/>
    <x v="0"/>
    <x v="390"/>
    <d v="2013-11-30T00:00:00"/>
    <s v="Standard Class"/>
    <s v="CD-11980"/>
    <s v="Carol Darley"/>
    <x v="0"/>
    <s v="United States"/>
    <s v="Medford"/>
    <x v="21"/>
    <n v="97504"/>
    <x v="1"/>
    <s v="OFF-PA-10000241"/>
    <x v="1"/>
    <x v="10"/>
    <s v="IBM Multi-Purpose Copy Paper, 8 1/2 x 11&quot;, Case"/>
    <x v="1636"/>
    <n v="1"/>
    <n v="0.2"/>
    <n v="7.7449999999999983"/>
  </r>
  <r>
    <n v="1895"/>
    <s v="US-2014-108063"/>
    <x v="3"/>
    <x v="574"/>
    <d v="2014-12-06T00:00:00"/>
    <s v="First Class"/>
    <s v="AS-10090"/>
    <s v="Adam Shillingsburg"/>
    <x v="0"/>
    <s v="United States"/>
    <s v="Charlottesville"/>
    <x v="17"/>
    <n v="22901"/>
    <x v="0"/>
    <s v="OFF-AR-10001446"/>
    <x v="1"/>
    <x v="6"/>
    <s v="Newell 309"/>
    <x v="1637"/>
    <n v="3"/>
    <n v="0"/>
    <n v="10.395"/>
  </r>
  <r>
    <n v="1896"/>
    <s v="CA-2012-109197"/>
    <x v="1"/>
    <x v="620"/>
    <d v="2013-01-04T00:00:00"/>
    <s v="Standard Class"/>
    <s v="JO-15280"/>
    <s v="Jas O'Carroll"/>
    <x v="0"/>
    <s v="United States"/>
    <s v="Missoula"/>
    <x v="37"/>
    <n v="59801"/>
    <x v="1"/>
    <s v="OFF-BI-10004632"/>
    <x v="1"/>
    <x v="8"/>
    <s v="Ibico Hi-Tech Manual Binding System"/>
    <x v="1638"/>
    <n v="2"/>
    <n v="0.2"/>
    <n v="152.49499999999998"/>
  </r>
  <r>
    <n v="1897"/>
    <s v="CA-2014-141789"/>
    <x v="3"/>
    <x v="621"/>
    <d v="2014-10-07T00:00:00"/>
    <s v="First Class"/>
    <s v="AC-10450"/>
    <s v="Amy Cox"/>
    <x v="0"/>
    <s v="United States"/>
    <s v="Minneapolis"/>
    <x v="11"/>
    <n v="55407"/>
    <x v="2"/>
    <s v="OFF-BI-10001359"/>
    <x v="1"/>
    <x v="8"/>
    <s v="GBC DocuBind TL300 Electric Binding System"/>
    <x v="1639"/>
    <n v="2"/>
    <n v="0"/>
    <n v="843.17059999999992"/>
  </r>
  <r>
    <n v="1898"/>
    <s v="CA-2011-169775"/>
    <x v="2"/>
    <x v="550"/>
    <d v="2011-09-02T00:00:00"/>
    <s v="Second Class"/>
    <s v="RA-19945"/>
    <s v="Ryan Akin"/>
    <x v="0"/>
    <s v="United States"/>
    <s v="Miami"/>
    <x v="2"/>
    <n v="33178"/>
    <x v="0"/>
    <s v="OFF-EN-10001749"/>
    <x v="1"/>
    <x v="12"/>
    <s v="Jiffy Padded Mailers with Self-Seal Closure"/>
    <x v="1640"/>
    <n v="2"/>
    <n v="0.2"/>
    <n v="10.805399999999997"/>
  </r>
  <r>
    <n v="1899"/>
    <s v="CA-2011-169775"/>
    <x v="2"/>
    <x v="550"/>
    <d v="2011-09-02T00:00:00"/>
    <s v="Second Class"/>
    <s v="RA-19945"/>
    <s v="Ryan Akin"/>
    <x v="0"/>
    <s v="United States"/>
    <s v="Miami"/>
    <x v="2"/>
    <n v="33178"/>
    <x v="0"/>
    <s v="OFF-BI-10004390"/>
    <x v="1"/>
    <x v="8"/>
    <s v="GBC DocuBind 200 Manual Binding Machine"/>
    <x v="1641"/>
    <n v="4"/>
    <n v="0.7"/>
    <n v="-336.78399999999988"/>
  </r>
  <r>
    <n v="1900"/>
    <s v="CA-2011-169775"/>
    <x v="2"/>
    <x v="550"/>
    <d v="2011-09-02T00:00:00"/>
    <s v="Second Class"/>
    <s v="RA-19945"/>
    <s v="Ryan Akin"/>
    <x v="0"/>
    <s v="United States"/>
    <s v="Miami"/>
    <x v="2"/>
    <n v="33178"/>
    <x v="0"/>
    <s v="FUR-TA-10001857"/>
    <x v="0"/>
    <x v="3"/>
    <s v="Balt Solid Wood Rectangular Table"/>
    <x v="1642"/>
    <n v="3"/>
    <n v="0.45"/>
    <n v="-110.76450000000001"/>
  </r>
  <r>
    <n v="1901"/>
    <s v="CA-2013-140543"/>
    <x v="0"/>
    <x v="622"/>
    <d v="2013-07-04T00:00:00"/>
    <s v="Second Class"/>
    <s v="Co-12640"/>
    <s v="Corey-Lock"/>
    <x v="0"/>
    <s v="United States"/>
    <s v="Florence"/>
    <x v="20"/>
    <n v="29501"/>
    <x v="0"/>
    <s v="OFF-ST-10000563"/>
    <x v="1"/>
    <x v="4"/>
    <s v="Fellowes Bankers Box Stor/Drawer Steel Plus"/>
    <x v="1643"/>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x v="1644"/>
    <n v="2"/>
    <n v="0"/>
    <n v="3.9906000000000006"/>
  </r>
  <r>
    <n v="1903"/>
    <s v="CA-2014-167094"/>
    <x v="3"/>
    <x v="208"/>
    <d v="2014-10-23T00:00:00"/>
    <s v="First Class"/>
    <s v="DK-12835"/>
    <s v="Damala Kotsonis"/>
    <x v="1"/>
    <s v="United States"/>
    <s v="Springfield"/>
    <x v="21"/>
    <n v="97477"/>
    <x v="1"/>
    <s v="OFF-PA-10003953"/>
    <x v="1"/>
    <x v="10"/>
    <s v="Xerox 218"/>
    <x v="1182"/>
    <n v="1"/>
    <n v="0.2"/>
    <n v="1.8144"/>
  </r>
  <r>
    <n v="1904"/>
    <s v="CA-2014-167094"/>
    <x v="3"/>
    <x v="208"/>
    <d v="2014-10-23T00:00:00"/>
    <s v="First Class"/>
    <s v="DK-12835"/>
    <s v="Damala Kotsonis"/>
    <x v="1"/>
    <s v="United States"/>
    <s v="Springfield"/>
    <x v="21"/>
    <n v="97477"/>
    <x v="1"/>
    <s v="FUR-CH-10000155"/>
    <x v="0"/>
    <x v="1"/>
    <s v="Global Comet Stacking Armless Chair"/>
    <x v="1645"/>
    <n v="2"/>
    <n v="0.2"/>
    <n v="47.848000000000013"/>
  </r>
  <r>
    <n v="1905"/>
    <s v="CA-2014-167094"/>
    <x v="3"/>
    <x v="208"/>
    <d v="2014-10-23T00:00:00"/>
    <s v="First Class"/>
    <s v="DK-12835"/>
    <s v="Damala Kotsonis"/>
    <x v="1"/>
    <s v="United States"/>
    <s v="Springfield"/>
    <x v="21"/>
    <n v="97477"/>
    <x v="1"/>
    <s v="TEC-AC-10003116"/>
    <x v="2"/>
    <x v="11"/>
    <s v="Memorex Froggy Flash Drive 8 GB"/>
    <x v="1646"/>
    <n v="2"/>
    <n v="0.2"/>
    <n v="6.7449999999999983"/>
  </r>
  <r>
    <n v="1906"/>
    <s v="CA-2014-154410"/>
    <x v="3"/>
    <x v="208"/>
    <d v="2014-10-25T00:00:00"/>
    <s v="First Class"/>
    <s v="MD-17860"/>
    <s v="Michael Dominguez"/>
    <x v="1"/>
    <s v="United States"/>
    <s v="Indianapolis"/>
    <x v="14"/>
    <n v="46203"/>
    <x v="2"/>
    <s v="OFF-ST-10002743"/>
    <x v="1"/>
    <x v="4"/>
    <s v="SAFCO Boltless Steel Shelving"/>
    <x v="1647"/>
    <n v="8"/>
    <n v="0"/>
    <n v="9.091199999999958"/>
  </r>
  <r>
    <n v="1907"/>
    <s v="US-2013-150567"/>
    <x v="0"/>
    <x v="624"/>
    <d v="2013-05-22T00:00:00"/>
    <s v="Standard Class"/>
    <s v="RP-19855"/>
    <s v="Roy Phan"/>
    <x v="1"/>
    <s v="United States"/>
    <s v="Apopka"/>
    <x v="2"/>
    <n v="32712"/>
    <x v="0"/>
    <s v="OFF-BI-10001757"/>
    <x v="1"/>
    <x v="8"/>
    <s v="Pressboard Hanging Data Binders for Unburst Sheets"/>
    <x v="1648"/>
    <n v="2"/>
    <n v="0.7"/>
    <n v="-2.1648000000000005"/>
  </r>
  <r>
    <n v="1908"/>
    <s v="US-2013-150567"/>
    <x v="0"/>
    <x v="624"/>
    <d v="2013-05-22T00:00:00"/>
    <s v="Standard Class"/>
    <s v="RP-19855"/>
    <s v="Roy Phan"/>
    <x v="1"/>
    <s v="United States"/>
    <s v="Apopka"/>
    <x v="2"/>
    <n v="32712"/>
    <x v="0"/>
    <s v="OFF-BI-10000069"/>
    <x v="1"/>
    <x v="8"/>
    <s v="GBC Prepunched Paper, 19-Hole, for Binding Systems, 24-lb"/>
    <x v="1649"/>
    <n v="6"/>
    <n v="0.7"/>
    <n v="-21.61440000000001"/>
  </r>
  <r>
    <n v="1909"/>
    <s v="CA-2012-157959"/>
    <x v="1"/>
    <x v="302"/>
    <d v="2012-02-04T00:00:00"/>
    <s v="First Class"/>
    <s v="RW-19540"/>
    <s v="Rick Wilson"/>
    <x v="1"/>
    <s v="United States"/>
    <s v="Los Angeles"/>
    <x v="1"/>
    <n v="90008"/>
    <x v="1"/>
    <s v="FUR-FU-10004093"/>
    <x v="0"/>
    <x v="5"/>
    <s v="Hand-Finished Solid Wood Document Frame"/>
    <x v="1650"/>
    <n v="4"/>
    <n v="0"/>
    <n v="41.075999999999993"/>
  </r>
  <r>
    <n v="1910"/>
    <s v="CA-2014-105886"/>
    <x v="3"/>
    <x v="404"/>
    <d v="2014-12-24T00:00:00"/>
    <s v="Standard Class"/>
    <s v="DB-13660"/>
    <s v="Duane Benoit"/>
    <x v="0"/>
    <s v="United States"/>
    <s v="Oceanside"/>
    <x v="15"/>
    <n v="11572"/>
    <x v="3"/>
    <s v="FUR-FU-10001037"/>
    <x v="0"/>
    <x v="5"/>
    <s v="DAX Charcoal/Nickel-Tone Document Frame, 5 x 7"/>
    <x v="1651"/>
    <n v="2"/>
    <n v="0"/>
    <n v="8.532"/>
  </r>
  <r>
    <n v="1911"/>
    <s v="CA-2013-105963"/>
    <x v="0"/>
    <x v="625"/>
    <d v="2013-11-23T00:00:00"/>
    <s v="Standard Class"/>
    <s v="SC-20770"/>
    <s v="Stewart Carmichael"/>
    <x v="1"/>
    <s v="United States"/>
    <s v="Los Angeles"/>
    <x v="1"/>
    <n v="90008"/>
    <x v="1"/>
    <s v="TEC-AC-10003832"/>
    <x v="2"/>
    <x v="11"/>
    <s v="Imation 16GB Mini TravelDrive USB 2.0 Flash Drive"/>
    <x v="641"/>
    <n v="3"/>
    <n v="0"/>
    <n v="40.749900000000004"/>
  </r>
  <r>
    <n v="1912"/>
    <s v="CA-2014-121503"/>
    <x v="3"/>
    <x v="445"/>
    <d v="2014-07-07T00:00:00"/>
    <s v="Second Class"/>
    <s v="FH-14275"/>
    <s v="Frank Hawley"/>
    <x v="1"/>
    <s v="United States"/>
    <s v="Houston"/>
    <x v="5"/>
    <n v="77041"/>
    <x v="2"/>
    <s v="OFF-PA-10001878"/>
    <x v="1"/>
    <x v="10"/>
    <s v="Xerox 1891"/>
    <x v="1652"/>
    <n v="7"/>
    <n v="0.2"/>
    <n v="92.43989999999998"/>
  </r>
  <r>
    <n v="1913"/>
    <s v="CA-2014-121503"/>
    <x v="3"/>
    <x v="445"/>
    <d v="2014-07-07T00:00:00"/>
    <s v="Second Class"/>
    <s v="FH-14275"/>
    <s v="Frank Hawley"/>
    <x v="1"/>
    <s v="United States"/>
    <s v="Houston"/>
    <x v="5"/>
    <n v="77041"/>
    <x v="2"/>
    <s v="TEC-MA-10003674"/>
    <x v="2"/>
    <x v="15"/>
    <s v="Hewlett-Packard Deskjet 5550 Printer"/>
    <x v="1653"/>
    <n v="3"/>
    <n v="0.4"/>
    <n v="49.760999999999967"/>
  </r>
  <r>
    <n v="1914"/>
    <s v="CA-2011-103366"/>
    <x v="2"/>
    <x v="626"/>
    <d v="2011-01-18T00:00:00"/>
    <s v="First Class"/>
    <s v="EH-13990"/>
    <s v="Erica Hackney"/>
    <x v="0"/>
    <s v="United States"/>
    <s v="Roswell"/>
    <x v="32"/>
    <n v="30076"/>
    <x v="0"/>
    <s v="TEC-AC-10003628"/>
    <x v="2"/>
    <x v="11"/>
    <s v="Logitech 910-002974 M325 Wireless Mouse for Web Scrolling"/>
    <x v="179"/>
    <n v="5"/>
    <n v="0"/>
    <n v="65.978000000000009"/>
  </r>
  <r>
    <n v="1915"/>
    <s v="CA-2014-124597"/>
    <x v="3"/>
    <x v="504"/>
    <d v="2014-05-06T00:00:00"/>
    <s v="Standard Class"/>
    <s v="AS-10630"/>
    <s v="Ann Steele"/>
    <x v="2"/>
    <s v="United States"/>
    <s v="Boynton Beach"/>
    <x v="2"/>
    <n v="33437"/>
    <x v="0"/>
    <s v="OFF-LA-10003190"/>
    <x v="1"/>
    <x v="2"/>
    <s v="Avery 474"/>
    <x v="877"/>
    <n v="2"/>
    <n v="0.2"/>
    <n v="1.6704000000000001"/>
  </r>
  <r>
    <n v="1916"/>
    <s v="CA-2014-124597"/>
    <x v="3"/>
    <x v="504"/>
    <d v="2014-05-06T00:00:00"/>
    <s v="Standard Class"/>
    <s v="AS-10630"/>
    <s v="Ann Steele"/>
    <x v="2"/>
    <s v="United States"/>
    <s v="Boynton Beach"/>
    <x v="2"/>
    <n v="33437"/>
    <x v="0"/>
    <s v="OFF-AR-10002280"/>
    <x v="1"/>
    <x v="6"/>
    <s v="Staples"/>
    <x v="1654"/>
    <n v="3"/>
    <n v="0.2"/>
    <n v="4.8524999999999991"/>
  </r>
  <r>
    <n v="1917"/>
    <s v="CA-2014-124597"/>
    <x v="3"/>
    <x v="504"/>
    <d v="2014-05-06T00:00:00"/>
    <s v="Standard Class"/>
    <s v="AS-10630"/>
    <s v="Ann Steele"/>
    <x v="2"/>
    <s v="United States"/>
    <s v="Boynton Beach"/>
    <x v="2"/>
    <n v="33437"/>
    <x v="0"/>
    <s v="OFF-LA-10001569"/>
    <x v="1"/>
    <x v="2"/>
    <s v="Avery 499"/>
    <x v="1655"/>
    <n v="3"/>
    <n v="0.2"/>
    <n v="3.8843999999999994"/>
  </r>
  <r>
    <n v="1918"/>
    <s v="CA-2012-105634"/>
    <x v="1"/>
    <x v="627"/>
    <d v="2012-11-14T00:00:00"/>
    <s v="Standard Class"/>
    <s v="HA-14905"/>
    <s v="Helen Abelman"/>
    <x v="0"/>
    <s v="United States"/>
    <s v="Franklin"/>
    <x v="31"/>
    <n v="2038"/>
    <x v="3"/>
    <s v="OFF-AR-10001573"/>
    <x v="1"/>
    <x v="6"/>
    <s v="American Pencil"/>
    <x v="1656"/>
    <n v="5"/>
    <n v="0"/>
    <n v="3.3784999999999989"/>
  </r>
  <r>
    <n v="1919"/>
    <s v="CA-2012-123673"/>
    <x v="1"/>
    <x v="628"/>
    <d v="2012-11-01T00:00:00"/>
    <s v="Second Class"/>
    <s v="CH-12070"/>
    <s v="Cathy Hwang"/>
    <x v="2"/>
    <s v="United States"/>
    <s v="Detroit"/>
    <x v="12"/>
    <n v="48227"/>
    <x v="2"/>
    <s v="TEC-PH-10001809"/>
    <x v="2"/>
    <x v="7"/>
    <s v="Panasonic KX T7736-B Digital phone"/>
    <x v="1657"/>
    <n v="2"/>
    <n v="0"/>
    <n v="74.974999999999994"/>
  </r>
  <r>
    <n v="1920"/>
    <s v="US-2014-111423"/>
    <x v="3"/>
    <x v="629"/>
    <d v="2014-08-20T00:00:00"/>
    <s v="First Class"/>
    <s v="EH-13765"/>
    <s v="Edward Hooks"/>
    <x v="1"/>
    <s v="United States"/>
    <s v="Watertown"/>
    <x v="15"/>
    <n v="13601"/>
    <x v="3"/>
    <s v="OFF-BI-10003091"/>
    <x v="1"/>
    <x v="8"/>
    <s v="GBC DocuBind TL200 Manual Binding Machine"/>
    <x v="1658"/>
    <n v="5"/>
    <n v="0.2"/>
    <n v="302.37299999999993"/>
  </r>
  <r>
    <n v="1921"/>
    <s v="US-2014-111423"/>
    <x v="3"/>
    <x v="629"/>
    <d v="2014-08-20T00:00:00"/>
    <s v="First Class"/>
    <s v="EH-13765"/>
    <s v="Edward Hooks"/>
    <x v="1"/>
    <s v="United States"/>
    <s v="Watertown"/>
    <x v="15"/>
    <n v="13601"/>
    <x v="3"/>
    <s v="FUR-CH-10003981"/>
    <x v="0"/>
    <x v="1"/>
    <s v="Global Commerce Series Low-Back Swivel/Tilt Chairs"/>
    <x v="1659"/>
    <n v="2"/>
    <n v="0.1"/>
    <n v="97.652399999999943"/>
  </r>
  <r>
    <n v="1922"/>
    <s v="CA-2012-125178"/>
    <x v="1"/>
    <x v="292"/>
    <d v="2012-10-09T00:00:00"/>
    <s v="Standard Class"/>
    <s v="MZ-17515"/>
    <s v="Mary Zewe"/>
    <x v="1"/>
    <s v="United States"/>
    <s v="Reading"/>
    <x v="9"/>
    <n v="19601"/>
    <x v="3"/>
    <s v="OFF-ST-10002562"/>
    <x v="1"/>
    <x v="4"/>
    <s v="Staples"/>
    <x v="1660"/>
    <n v="2"/>
    <n v="0.2"/>
    <n v="1.5007999999999999"/>
  </r>
  <r>
    <n v="1923"/>
    <s v="CA-2013-156685"/>
    <x v="0"/>
    <x v="630"/>
    <d v="2013-07-11T00:00:00"/>
    <s v="Second Class"/>
    <s v="SC-20230"/>
    <s v="Scot Coram"/>
    <x v="1"/>
    <s v="United States"/>
    <s v="Arlington"/>
    <x v="5"/>
    <n v="76017"/>
    <x v="2"/>
    <s v="TEC-PH-10004345"/>
    <x v="2"/>
    <x v="7"/>
    <s v="Cisco SPA 502G IP Phone"/>
    <x v="1661"/>
    <n v="9"/>
    <n v="0.2"/>
    <n v="107.95499999999998"/>
  </r>
  <r>
    <n v="1924"/>
    <s v="CA-2013-156685"/>
    <x v="0"/>
    <x v="630"/>
    <d v="2013-07-11T00:00:00"/>
    <s v="Second Class"/>
    <s v="SC-20230"/>
    <s v="Scot Coram"/>
    <x v="1"/>
    <s v="United States"/>
    <s v="Arlington"/>
    <x v="5"/>
    <n v="76017"/>
    <x v="2"/>
    <s v="OFF-AR-10000588"/>
    <x v="1"/>
    <x v="6"/>
    <s v="Newell 345"/>
    <x v="1662"/>
    <n v="3"/>
    <n v="0.2"/>
    <n v="3.571200000000001"/>
  </r>
  <r>
    <n v="1925"/>
    <s v="CA-2014-126865"/>
    <x v="3"/>
    <x v="256"/>
    <d v="2014-12-08T00:00:00"/>
    <s v="Second Class"/>
    <s v="NP-18325"/>
    <s v="Naresj Patel"/>
    <x v="0"/>
    <s v="United States"/>
    <s v="San Diego"/>
    <x v="1"/>
    <n v="92024"/>
    <x v="1"/>
    <s v="OFF-PA-10003039"/>
    <x v="1"/>
    <x v="10"/>
    <s v="Xerox 1960"/>
    <x v="1663"/>
    <n v="3"/>
    <n v="0"/>
    <n v="41.822999999999993"/>
  </r>
  <r>
    <n v="1926"/>
    <s v="CA-2014-102834"/>
    <x v="3"/>
    <x v="631"/>
    <d v="2014-03-14T00:00:00"/>
    <s v="Standard Class"/>
    <s v="LW-16990"/>
    <s v="Lindsay Williams"/>
    <x v="1"/>
    <s v="United States"/>
    <s v="San Francisco"/>
    <x v="1"/>
    <n v="94110"/>
    <x v="1"/>
    <s v="TEC-AC-10001908"/>
    <x v="2"/>
    <x v="11"/>
    <s v="Logitech Wireless Headset h800"/>
    <x v="1664"/>
    <n v="2"/>
    <n v="0"/>
    <n v="69.992999999999995"/>
  </r>
  <r>
    <n v="1927"/>
    <s v="US-2013-139710"/>
    <x v="0"/>
    <x v="632"/>
    <d v="2013-06-16T00:00:00"/>
    <s v="Standard Class"/>
    <s v="GM-14680"/>
    <s v="Greg Matthias"/>
    <x v="0"/>
    <s v="United States"/>
    <s v="Los Angeles"/>
    <x v="1"/>
    <n v="90045"/>
    <x v="1"/>
    <s v="TEC-PH-10001198"/>
    <x v="2"/>
    <x v="7"/>
    <s v="Avaya 4621SW VoIP phone"/>
    <x v="1665"/>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s v="US-2014-101539"/>
    <x v="3"/>
    <x v="633"/>
    <d v="2014-03-19T00:00:00"/>
    <s v="Second Class"/>
    <s v="VM-21685"/>
    <s v="Valerie Mitchum"/>
    <x v="2"/>
    <s v="United States"/>
    <s v="Seattle"/>
    <x v="4"/>
    <n v="98105"/>
    <x v="1"/>
    <s v="OFF-PA-10001972"/>
    <x v="1"/>
    <x v="10"/>
    <s v="Xerox 214"/>
    <x v="90"/>
    <n v="1"/>
    <n v="0"/>
    <n v="3.1104000000000003"/>
  </r>
  <r>
    <n v="1930"/>
    <s v="US-2014-101539"/>
    <x v="3"/>
    <x v="633"/>
    <d v="2014-03-19T00:00:00"/>
    <s v="Second Class"/>
    <s v="VM-21685"/>
    <s v="Valerie Mitchum"/>
    <x v="2"/>
    <s v="United States"/>
    <s v="Seattle"/>
    <x v="4"/>
    <n v="98105"/>
    <x v="1"/>
    <s v="OFF-ST-10004180"/>
    <x v="1"/>
    <x v="4"/>
    <s v="Safco Commercial Shelving"/>
    <x v="1667"/>
    <n v="1"/>
    <n v="0"/>
    <n v="1.8603999999999985"/>
  </r>
  <r>
    <n v="1931"/>
    <s v="US-2014-101539"/>
    <x v="3"/>
    <x v="633"/>
    <d v="2014-03-19T00:00:00"/>
    <s v="Second Class"/>
    <s v="VM-21685"/>
    <s v="Valerie Mitchum"/>
    <x v="2"/>
    <s v="United States"/>
    <s v="Seattle"/>
    <x v="4"/>
    <n v="98105"/>
    <x v="1"/>
    <s v="TEC-PH-10004165"/>
    <x v="2"/>
    <x v="7"/>
    <s v="Mitel MiVoice 5330e IP Phone"/>
    <x v="1668"/>
    <n v="3"/>
    <n v="0.2"/>
    <n v="49.498199999999969"/>
  </r>
  <r>
    <n v="1932"/>
    <s v="CA-2013-152121"/>
    <x v="0"/>
    <x v="581"/>
    <d v="2013-11-30T00:00:00"/>
    <s v="Second Class"/>
    <s v="CC-12670"/>
    <s v="Craig Carreira"/>
    <x v="0"/>
    <s v="United States"/>
    <s v="Scottsdale"/>
    <x v="16"/>
    <n v="85254"/>
    <x v="1"/>
    <s v="TEC-PH-10002483"/>
    <x v="2"/>
    <x v="7"/>
    <s v="Motorola Moto X"/>
    <x v="1669"/>
    <n v="1"/>
    <n v="0.2"/>
    <n v="23.799300000000002"/>
  </r>
  <r>
    <n v="1933"/>
    <s v="CA-2014-161200"/>
    <x v="3"/>
    <x v="634"/>
    <d v="2014-08-11T00:00:00"/>
    <s v="Second Class"/>
    <s v="SV-20365"/>
    <s v="Seth Vernon"/>
    <x v="0"/>
    <s v="United States"/>
    <s v="Lafayette"/>
    <x v="28"/>
    <n v="70506"/>
    <x v="0"/>
    <s v="FUR-BO-10000468"/>
    <x v="0"/>
    <x v="0"/>
    <s v="O'Sullivan 2-Shelf Heavy-Duty Bookcases"/>
    <x v="1670"/>
    <n v="3"/>
    <n v="0"/>
    <n v="23.318400000000011"/>
  </r>
  <r>
    <n v="1934"/>
    <s v="CA-2014-161200"/>
    <x v="3"/>
    <x v="634"/>
    <d v="2014-08-11T00:00:00"/>
    <s v="Second Class"/>
    <s v="SV-20365"/>
    <s v="Seth Vernon"/>
    <x v="0"/>
    <s v="United States"/>
    <s v="Lafayette"/>
    <x v="28"/>
    <n v="70506"/>
    <x v="0"/>
    <s v="FUR-FU-10001706"/>
    <x v="0"/>
    <x v="5"/>
    <s v="Longer-Life Soft White Bulbs"/>
    <x v="1671"/>
    <n v="5"/>
    <n v="0"/>
    <n v="7.3919999999999995"/>
  </r>
  <r>
    <n v="1935"/>
    <s v="CA-2014-101245"/>
    <x v="3"/>
    <x v="344"/>
    <d v="2014-12-04T00:00:00"/>
    <s v="Standard Class"/>
    <s v="LW-16990"/>
    <s v="Lindsay Williams"/>
    <x v="1"/>
    <s v="United States"/>
    <s v="San Francisco"/>
    <x v="1"/>
    <n v="94109"/>
    <x v="1"/>
    <s v="OFF-PA-10003129"/>
    <x v="1"/>
    <x v="10"/>
    <s v="Tops White Computer Printout Paper"/>
    <x v="1672"/>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x v="1673"/>
    <n v="8"/>
    <n v="0"/>
    <n v="59.817599999999999"/>
  </r>
  <r>
    <n v="1937"/>
    <s v="CA-2012-141768"/>
    <x v="1"/>
    <x v="442"/>
    <d v="2012-05-27T00:00:00"/>
    <s v="Second Class"/>
    <s v="NP-18685"/>
    <s v="Nora Pelletier"/>
    <x v="2"/>
    <s v="United States"/>
    <s v="San Francisco"/>
    <x v="1"/>
    <n v="94109"/>
    <x v="1"/>
    <s v="FUR-FU-10002268"/>
    <x v="0"/>
    <x v="5"/>
    <s v="Ultra Door Push Plate"/>
    <x v="1674"/>
    <n v="3"/>
    <n v="0"/>
    <n v="4.8608999999999991"/>
  </r>
  <r>
    <n v="1938"/>
    <s v="CA-2013-112109"/>
    <x v="0"/>
    <x v="630"/>
    <d v="2013-07-13T00:00:00"/>
    <s v="Standard Class"/>
    <s v="JE-15715"/>
    <s v="Joe Elijah"/>
    <x v="0"/>
    <s v="United States"/>
    <s v="Broomfield"/>
    <x v="22"/>
    <n v="80020"/>
    <x v="1"/>
    <s v="OFF-BI-10002082"/>
    <x v="1"/>
    <x v="8"/>
    <s v="GBC Twin Loop Wire Binding Elements"/>
    <x v="1675"/>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s v="CA-2013-112109"/>
    <x v="0"/>
    <x v="630"/>
    <d v="2013-07-13T00:00:00"/>
    <s v="Standard Class"/>
    <s v="JE-15715"/>
    <s v="Joe Elijah"/>
    <x v="0"/>
    <s v="United States"/>
    <s v="Broomfield"/>
    <x v="22"/>
    <n v="80020"/>
    <x v="1"/>
    <s v="OFF-BI-10001634"/>
    <x v="1"/>
    <x v="8"/>
    <s v="Wilson Jones Active Use Binders"/>
    <x v="1676"/>
    <n v="4"/>
    <n v="0.7"/>
    <n v="-6.1151999999999997"/>
  </r>
  <r>
    <n v="1941"/>
    <s v="CA-2013-112109"/>
    <x v="0"/>
    <x v="630"/>
    <d v="2013-07-13T00:00:00"/>
    <s v="Standard Class"/>
    <s v="JE-15715"/>
    <s v="Joe Elijah"/>
    <x v="0"/>
    <s v="United States"/>
    <s v="Broomfield"/>
    <x v="22"/>
    <n v="80020"/>
    <x v="1"/>
    <s v="FUR-CH-10004287"/>
    <x v="0"/>
    <x v="1"/>
    <s v="SAFCO Arco Folding Chair"/>
    <x v="1677"/>
    <n v="3"/>
    <n v="0.2"/>
    <n v="74.573999999999955"/>
  </r>
  <r>
    <n v="1942"/>
    <s v="CA-2014-144064"/>
    <x v="3"/>
    <x v="635"/>
    <d v="2014-09-02T00:00:00"/>
    <s v="First Class"/>
    <s v="CP-12085"/>
    <s v="Cathy Prescott"/>
    <x v="1"/>
    <s v="United States"/>
    <s v="Quincy"/>
    <x v="10"/>
    <n v="62301"/>
    <x v="2"/>
    <s v="OFF-LA-10004544"/>
    <x v="1"/>
    <x v="2"/>
    <s v="Avery 505"/>
    <x v="659"/>
    <n v="4"/>
    <n v="0.2"/>
    <n v="17.759999999999998"/>
  </r>
  <r>
    <n v="1943"/>
    <s v="CA-2014-144064"/>
    <x v="3"/>
    <x v="635"/>
    <d v="2014-09-02T00:00:00"/>
    <s v="First Class"/>
    <s v="CP-12085"/>
    <s v="Cathy Prescott"/>
    <x v="1"/>
    <s v="United States"/>
    <s v="Quincy"/>
    <x v="10"/>
    <n v="62301"/>
    <x v="2"/>
    <s v="OFF-ST-10004507"/>
    <x v="1"/>
    <x v="4"/>
    <s v="Advantus Rolling Storage Box"/>
    <x v="1193"/>
    <n v="2"/>
    <n v="0.2"/>
    <n v="2.4009999999999998"/>
  </r>
  <r>
    <n v="1944"/>
    <s v="CA-2014-144064"/>
    <x v="3"/>
    <x v="635"/>
    <d v="2014-09-02T00:00:00"/>
    <s v="First Class"/>
    <s v="CP-12085"/>
    <s v="Cathy Prescott"/>
    <x v="1"/>
    <s v="United States"/>
    <s v="Quincy"/>
    <x v="10"/>
    <n v="62301"/>
    <x v="2"/>
    <s v="OFF-BI-10002012"/>
    <x v="1"/>
    <x v="8"/>
    <s v="Wilson Jones Easy Flow II Sheet Lifters"/>
    <x v="1678"/>
    <n v="9"/>
    <n v="0.8"/>
    <n v="-5.1840000000000011"/>
  </r>
  <r>
    <n v="1945"/>
    <s v="CA-2013-108581"/>
    <x v="0"/>
    <x v="23"/>
    <d v="2013-06-27T00:00:00"/>
    <s v="Standard Class"/>
    <s v="EA-14035"/>
    <s v="Erin Ashbrook"/>
    <x v="1"/>
    <s v="United States"/>
    <s v="Carrollton"/>
    <x v="5"/>
    <n v="75007"/>
    <x v="2"/>
    <s v="TEC-AC-10001109"/>
    <x v="2"/>
    <x v="11"/>
    <s v="Logitech Trackman Marble Mouse"/>
    <x v="1679"/>
    <n v="4"/>
    <n v="0.2"/>
    <n v="26.391200000000001"/>
  </r>
  <r>
    <n v="1946"/>
    <s v="CA-2013-108581"/>
    <x v="0"/>
    <x v="23"/>
    <d v="2013-06-27T00:00:00"/>
    <s v="Standard Class"/>
    <s v="EA-14035"/>
    <s v="Erin Ashbrook"/>
    <x v="1"/>
    <s v="United States"/>
    <s v="Carrollton"/>
    <x v="5"/>
    <n v="75007"/>
    <x v="2"/>
    <s v="OFF-PA-10000809"/>
    <x v="1"/>
    <x v="10"/>
    <s v="Xerox 206"/>
    <x v="563"/>
    <n v="2"/>
    <n v="0.2"/>
    <n v="3.6288"/>
  </r>
  <r>
    <n v="1947"/>
    <s v="CA-2014-157987"/>
    <x v="3"/>
    <x v="264"/>
    <d v="2014-09-07T00:00:00"/>
    <s v="Standard Class"/>
    <s v="AC-10615"/>
    <s v="Ann Chong"/>
    <x v="1"/>
    <s v="United States"/>
    <s v="New York City"/>
    <x v="15"/>
    <n v="10009"/>
    <x v="3"/>
    <s v="OFF-AR-10000658"/>
    <x v="1"/>
    <x v="6"/>
    <s v="Newell 324"/>
    <x v="795"/>
    <n v="2"/>
    <n v="0"/>
    <n v="6.468"/>
  </r>
  <r>
    <n v="1948"/>
    <s v="CA-2014-157987"/>
    <x v="3"/>
    <x v="264"/>
    <d v="2014-09-07T00:00:00"/>
    <s v="Standard Class"/>
    <s v="AC-10615"/>
    <s v="Ann Chong"/>
    <x v="1"/>
    <s v="United States"/>
    <s v="New York City"/>
    <x v="15"/>
    <n v="10009"/>
    <x v="3"/>
    <s v="FUR-FU-10001196"/>
    <x v="0"/>
    <x v="5"/>
    <s v="DAX Cubicle Frames - 8x10"/>
    <x v="1042"/>
    <n v="2"/>
    <n v="0"/>
    <n v="3.4619999999999997"/>
  </r>
  <r>
    <n v="1949"/>
    <s v="CA-2014-157987"/>
    <x v="3"/>
    <x v="264"/>
    <d v="2014-09-07T00:00:00"/>
    <s v="Standard Class"/>
    <s v="AC-10615"/>
    <s v="Ann Chong"/>
    <x v="1"/>
    <s v="United States"/>
    <s v="New York City"/>
    <x v="15"/>
    <n v="10009"/>
    <x v="3"/>
    <s v="FUR-TA-10001889"/>
    <x v="0"/>
    <x v="3"/>
    <s v="Bush Advantage Collection Racetrack Conference Table"/>
    <x v="1680"/>
    <n v="1"/>
    <n v="0.4"/>
    <n v="-93.3262"/>
  </r>
  <r>
    <n v="1950"/>
    <s v="CA-2014-157987"/>
    <x v="3"/>
    <x v="264"/>
    <d v="2014-09-07T00:00:00"/>
    <s v="Standard Class"/>
    <s v="AC-10615"/>
    <s v="Ann Chong"/>
    <x v="1"/>
    <s v="United States"/>
    <s v="New York City"/>
    <x v="15"/>
    <n v="10009"/>
    <x v="3"/>
    <s v="OFF-AP-10000358"/>
    <x v="1"/>
    <x v="9"/>
    <s v="Fellowes Basic Home/Office Series Surge Protectors"/>
    <x v="1681"/>
    <n v="1"/>
    <n v="0"/>
    <n v="3.7641999999999989"/>
  </r>
  <r>
    <n v="1951"/>
    <s v="CA-2014-157987"/>
    <x v="3"/>
    <x v="264"/>
    <d v="2014-09-07T00:00:00"/>
    <s v="Standard Class"/>
    <s v="AC-10615"/>
    <s v="Ann Chong"/>
    <x v="1"/>
    <s v="United States"/>
    <s v="New York City"/>
    <x v="15"/>
    <n v="10009"/>
    <x v="3"/>
    <s v="OFF-BI-10004970"/>
    <x v="1"/>
    <x v="8"/>
    <s v="ACCOHIDE 3-Ring Binder, Blue, 1&quot;"/>
    <x v="1682"/>
    <n v="8"/>
    <n v="0.2"/>
    <n v="8.9207999999999998"/>
  </r>
  <r>
    <n v="1952"/>
    <s v="CA-2014-157987"/>
    <x v="3"/>
    <x v="264"/>
    <d v="2014-09-07T00:00:00"/>
    <s v="Standard Class"/>
    <s v="AC-10615"/>
    <s v="Ann Chong"/>
    <x v="1"/>
    <s v="United States"/>
    <s v="New York City"/>
    <x v="15"/>
    <n v="10009"/>
    <x v="3"/>
    <s v="TEC-PH-10003885"/>
    <x v="2"/>
    <x v="7"/>
    <s v="Cisco SPA508G"/>
    <x v="933"/>
    <n v="3"/>
    <n v="0"/>
    <n v="57.41129999999999"/>
  </r>
  <r>
    <n v="1953"/>
    <s v="CA-2014-157987"/>
    <x v="3"/>
    <x v="264"/>
    <d v="2014-09-07T00:00:00"/>
    <s v="Standard Class"/>
    <s v="AC-10615"/>
    <s v="Ann Chong"/>
    <x v="1"/>
    <s v="United States"/>
    <s v="New York City"/>
    <x v="15"/>
    <n v="10009"/>
    <x v="3"/>
    <s v="OFF-LA-10001641"/>
    <x v="1"/>
    <x v="2"/>
    <s v="Avery 518"/>
    <x v="1381"/>
    <n v="6"/>
    <n v="0"/>
    <n v="9.0719999999999992"/>
  </r>
  <r>
    <n v="1954"/>
    <s v="CA-2014-157987"/>
    <x v="3"/>
    <x v="264"/>
    <d v="2014-09-07T00:00:00"/>
    <s v="Standard Class"/>
    <s v="AC-10615"/>
    <s v="Ann Chong"/>
    <x v="1"/>
    <s v="United States"/>
    <s v="New York City"/>
    <x v="15"/>
    <n v="10009"/>
    <x v="3"/>
    <s v="FUR-CH-10003379"/>
    <x v="0"/>
    <x v="1"/>
    <s v="Global Commerce Series High-Back Swivel/Tilt Chairs"/>
    <x v="1683"/>
    <n v="5"/>
    <n v="0.1"/>
    <n v="213.73500000000001"/>
  </r>
  <r>
    <n v="1955"/>
    <s v="CA-2014-157987"/>
    <x v="3"/>
    <x v="264"/>
    <d v="2014-09-07T00:00:00"/>
    <s v="Standard Class"/>
    <s v="AC-10615"/>
    <s v="Ann Chong"/>
    <x v="1"/>
    <s v="United States"/>
    <s v="New York City"/>
    <x v="15"/>
    <n v="10009"/>
    <x v="3"/>
    <s v="OFF-AR-10004582"/>
    <x v="1"/>
    <x v="6"/>
    <s v="BIC Brite Liner Grip Highlighters"/>
    <x v="1684"/>
    <n v="3"/>
    <n v="0"/>
    <n v="2.2139999999999995"/>
  </r>
  <r>
    <n v="1956"/>
    <s v="CA-2014-157987"/>
    <x v="3"/>
    <x v="264"/>
    <d v="2014-09-07T00:00:00"/>
    <s v="Standard Class"/>
    <s v="AC-10615"/>
    <s v="Ann Chong"/>
    <x v="1"/>
    <s v="United States"/>
    <s v="New York City"/>
    <x v="15"/>
    <n v="10009"/>
    <x v="3"/>
    <s v="TEC-AC-10002842"/>
    <x v="2"/>
    <x v="11"/>
    <s v="WD My Passport Ultra 2TB Portable External Hard Drive"/>
    <x v="1685"/>
    <n v="2"/>
    <n v="0"/>
    <n v="38.080000000000013"/>
  </r>
  <r>
    <n v="1957"/>
    <s v="CA-2014-157987"/>
    <x v="3"/>
    <x v="264"/>
    <d v="2014-09-07T00:00:00"/>
    <s v="Standard Class"/>
    <s v="AC-10615"/>
    <s v="Ann Chong"/>
    <x v="1"/>
    <s v="United States"/>
    <s v="New York City"/>
    <x v="15"/>
    <n v="10009"/>
    <x v="3"/>
    <s v="TEC-AC-10000109"/>
    <x v="2"/>
    <x v="11"/>
    <s v="Sony Micro Vault Click 16 GB USB 2.0 Flash Drive"/>
    <x v="767"/>
    <n v="3"/>
    <n v="0"/>
    <n v="40.31280000000001"/>
  </r>
  <r>
    <n v="1958"/>
    <s v="CA-2014-157987"/>
    <x v="3"/>
    <x v="264"/>
    <d v="2014-09-07T00:00:00"/>
    <s v="Standard Class"/>
    <s v="AC-10615"/>
    <s v="Ann Chong"/>
    <x v="1"/>
    <s v="United States"/>
    <s v="New York City"/>
    <x v="15"/>
    <n v="10009"/>
    <x v="3"/>
    <s v="OFF-PA-10003893"/>
    <x v="1"/>
    <x v="10"/>
    <s v="Xerox 1962"/>
    <x v="860"/>
    <n v="4"/>
    <n v="0"/>
    <n v="7.7039999999999988"/>
  </r>
  <r>
    <n v="1959"/>
    <s v="CA-2014-110905"/>
    <x v="3"/>
    <x v="18"/>
    <d v="2014-09-16T00:00:00"/>
    <s v="Second Class"/>
    <s v="RW-19690"/>
    <s v="Robert Waldorf"/>
    <x v="0"/>
    <s v="United States"/>
    <s v="Springfield"/>
    <x v="25"/>
    <n v="65807"/>
    <x v="2"/>
    <s v="OFF-BI-10003669"/>
    <x v="1"/>
    <x v="8"/>
    <s v="3M Organizer Strips"/>
    <x v="1686"/>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x v="1687"/>
    <n v="3"/>
    <n v="0"/>
    <n v="14.615700000000004"/>
  </r>
  <r>
    <n v="1961"/>
    <s v="CA-2014-110905"/>
    <x v="3"/>
    <x v="18"/>
    <d v="2014-09-16T00:00:00"/>
    <s v="Second Class"/>
    <s v="RW-19690"/>
    <s v="Robert Waldorf"/>
    <x v="0"/>
    <s v="United States"/>
    <s v="Springfield"/>
    <x v="25"/>
    <n v="65807"/>
    <x v="2"/>
    <s v="TEC-AC-10003023"/>
    <x v="2"/>
    <x v="11"/>
    <s v="Logitech G105 Gaming Keyboard"/>
    <x v="1688"/>
    <n v="5"/>
    <n v="0"/>
    <n v="53.432999999999993"/>
  </r>
  <r>
    <n v="1962"/>
    <s v="CA-2014-110905"/>
    <x v="3"/>
    <x v="18"/>
    <d v="2014-09-16T00:00:00"/>
    <s v="Second Class"/>
    <s v="RW-19690"/>
    <s v="Robert Waldorf"/>
    <x v="0"/>
    <s v="United States"/>
    <s v="Springfield"/>
    <x v="25"/>
    <n v="65807"/>
    <x v="2"/>
    <s v="TEC-AC-10002217"/>
    <x v="2"/>
    <x v="11"/>
    <s v="Imation Clip USB flash drive - 8 GB"/>
    <x v="1689"/>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x v="1690"/>
    <n v="3"/>
    <n v="0"/>
    <n v="6.5808"/>
  </r>
  <r>
    <n v="1964"/>
    <s v="CA-2014-110905"/>
    <x v="3"/>
    <x v="18"/>
    <d v="2014-09-16T00:00:00"/>
    <s v="Second Class"/>
    <s v="RW-19690"/>
    <s v="Robert Waldorf"/>
    <x v="0"/>
    <s v="United States"/>
    <s v="Springfield"/>
    <x v="25"/>
    <n v="65807"/>
    <x v="2"/>
    <s v="OFF-PA-10002586"/>
    <x v="1"/>
    <x v="10"/>
    <s v="Xerox 1970"/>
    <x v="1691"/>
    <n v="5"/>
    <n v="0"/>
    <n v="11.703000000000001"/>
  </r>
  <r>
    <n v="1965"/>
    <s v="CA-2014-110905"/>
    <x v="3"/>
    <x v="18"/>
    <d v="2014-09-16T00:00:00"/>
    <s v="Second Class"/>
    <s v="RW-19690"/>
    <s v="Robert Waldorf"/>
    <x v="0"/>
    <s v="United States"/>
    <s v="Springfield"/>
    <x v="25"/>
    <n v="65807"/>
    <x v="2"/>
    <s v="OFF-ST-10000025"/>
    <x v="1"/>
    <x v="4"/>
    <s v="Fellowes Stor/Drawer Steel Plus Storage Drawers"/>
    <x v="1692"/>
    <n v="3"/>
    <n v="0"/>
    <n v="17.177399999999977"/>
  </r>
  <r>
    <n v="1966"/>
    <s v="CA-2014-110905"/>
    <x v="3"/>
    <x v="18"/>
    <d v="2014-09-16T00:00:00"/>
    <s v="Second Class"/>
    <s v="RW-19690"/>
    <s v="Robert Waldorf"/>
    <x v="0"/>
    <s v="United States"/>
    <s v="Springfield"/>
    <x v="25"/>
    <n v="65807"/>
    <x v="2"/>
    <s v="OFF-AP-10003281"/>
    <x v="1"/>
    <x v="9"/>
    <s v="Acco 6 Outlet Guardian Standard Surge Suppressor"/>
    <x v="1693"/>
    <n v="2"/>
    <n v="0"/>
    <n v="7.2539999999999978"/>
  </r>
  <r>
    <n v="1967"/>
    <s v="CA-2014-165841"/>
    <x v="3"/>
    <x v="202"/>
    <d v="2014-12-29T00:00:00"/>
    <s v="Standard Class"/>
    <s v="DB-13210"/>
    <s v="Dean Braden"/>
    <x v="0"/>
    <s v="United States"/>
    <s v="Paterson"/>
    <x v="30"/>
    <n v="7501"/>
    <x v="3"/>
    <s v="TEC-PH-10002103"/>
    <x v="2"/>
    <x v="7"/>
    <s v="Jabra SPEAK 410"/>
    <x v="1694"/>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s v="CA-2014-165841"/>
    <x v="3"/>
    <x v="202"/>
    <d v="2014-12-29T00:00:00"/>
    <s v="Standard Class"/>
    <s v="DB-13210"/>
    <s v="Dean Braden"/>
    <x v="0"/>
    <s v="United States"/>
    <s v="Paterson"/>
    <x v="30"/>
    <n v="7501"/>
    <x v="3"/>
    <s v="OFF-PA-10001144"/>
    <x v="1"/>
    <x v="10"/>
    <s v="Xerox 1913"/>
    <x v="1696"/>
    <n v="3"/>
    <n v="0"/>
    <n v="79.891199999999998"/>
  </r>
  <r>
    <n v="1970"/>
    <s v="CA-2014-117485"/>
    <x v="3"/>
    <x v="397"/>
    <d v="2014-09-30T00:00:00"/>
    <s v="Standard Class"/>
    <s v="BD-11320"/>
    <s v="Bill Donatelli"/>
    <x v="0"/>
    <s v="United States"/>
    <s v="Tulsa"/>
    <x v="26"/>
    <n v="74133"/>
    <x v="2"/>
    <s v="TEC-AC-10004659"/>
    <x v="2"/>
    <x v="11"/>
    <s v="Imation Secure+ Hardware Encrypted USB 2.0 Flash Drive; 16GB"/>
    <x v="410"/>
    <n v="4"/>
    <n v="0"/>
    <n v="102.18599999999998"/>
  </r>
  <r>
    <n v="1971"/>
    <s v="CA-2014-140242"/>
    <x v="3"/>
    <x v="636"/>
    <d v="2014-05-12T00:00:00"/>
    <s v="Standard Class"/>
    <s v="ML-17755"/>
    <s v="Max Ludwig"/>
    <x v="2"/>
    <s v="United States"/>
    <s v="Chicago"/>
    <x v="10"/>
    <n v="60623"/>
    <x v="2"/>
    <s v="OFF-AR-10004752"/>
    <x v="1"/>
    <x v="6"/>
    <s v="Blackstonian Pencils"/>
    <x v="1697"/>
    <n v="3"/>
    <n v="0.2"/>
    <n v="0.64079999999999981"/>
  </r>
  <r>
    <n v="1972"/>
    <s v="CA-2014-140242"/>
    <x v="3"/>
    <x v="636"/>
    <d v="2014-05-12T00:00:00"/>
    <s v="Standard Class"/>
    <s v="ML-17755"/>
    <s v="Max Ludwig"/>
    <x v="2"/>
    <s v="United States"/>
    <s v="Chicago"/>
    <x v="10"/>
    <n v="60623"/>
    <x v="2"/>
    <s v="TEC-AC-10004659"/>
    <x v="2"/>
    <x v="11"/>
    <s v="Imation Secure+ Hardware Encrypted USB 2.0 Flash Drive; 16GB"/>
    <x v="177"/>
    <n v="7"/>
    <n v="0.2"/>
    <n v="76.639499999999984"/>
  </r>
  <r>
    <n v="1973"/>
    <s v="CA-2011-148950"/>
    <x v="2"/>
    <x v="637"/>
    <d v="2011-12-19T00:00:00"/>
    <s v="Standard Class"/>
    <s v="JD-16015"/>
    <s v="Joy Daniels"/>
    <x v="0"/>
    <s v="United States"/>
    <s v="Chicago"/>
    <x v="10"/>
    <n v="60610"/>
    <x v="2"/>
    <s v="OFF-BI-10001249"/>
    <x v="1"/>
    <x v="8"/>
    <s v="Avery Heavy-Duty EZD View Binder with Locking Rings"/>
    <x v="1698"/>
    <n v="4"/>
    <n v="0.8"/>
    <n v="-8.6768000000000018"/>
  </r>
  <r>
    <n v="1974"/>
    <s v="CA-2011-148950"/>
    <x v="2"/>
    <x v="637"/>
    <d v="2011-12-19T00:00:00"/>
    <s v="Standard Class"/>
    <s v="JD-16015"/>
    <s v="Joy Daniels"/>
    <x v="0"/>
    <s v="United States"/>
    <s v="Chicago"/>
    <x v="10"/>
    <n v="60610"/>
    <x v="2"/>
    <s v="OFF-FA-10003059"/>
    <x v="1"/>
    <x v="13"/>
    <s v="Assorted Color Push Pins"/>
    <x v="1699"/>
    <n v="2"/>
    <n v="0.2"/>
    <n v="0.4705999999999998"/>
  </r>
  <r>
    <n v="1975"/>
    <s v="CA-2011-148950"/>
    <x v="2"/>
    <x v="637"/>
    <d v="2011-12-19T00:00:00"/>
    <s v="Standard Class"/>
    <s v="JD-16015"/>
    <s v="Joy Daniels"/>
    <x v="0"/>
    <s v="United States"/>
    <s v="Chicago"/>
    <x v="10"/>
    <n v="60610"/>
    <x v="2"/>
    <s v="TEC-AC-10002718"/>
    <x v="2"/>
    <x v="11"/>
    <s v="Belkin Standard 104 key USB Keyboard"/>
    <x v="1700"/>
    <n v="3"/>
    <n v="0.2"/>
    <n v="-2.188500000000003"/>
  </r>
  <r>
    <n v="1976"/>
    <s v="CA-2011-110408"/>
    <x v="2"/>
    <x v="638"/>
    <d v="2011-10-20T00:00:00"/>
    <s v="Second Class"/>
    <s v="AS-10225"/>
    <s v="Alan Schoenberger"/>
    <x v="1"/>
    <s v="United States"/>
    <s v="Montgomery"/>
    <x v="19"/>
    <n v="36116"/>
    <x v="0"/>
    <s v="OFF-ST-10001522"/>
    <x v="1"/>
    <x v="4"/>
    <s v="Gould Plastics 18-Pocket Panel Bin, 34w x 5-1/4d x 20-1/2h"/>
    <x v="1701"/>
    <n v="3"/>
    <n v="0"/>
    <n v="11.038799999999981"/>
  </r>
  <r>
    <n v="1977"/>
    <s v="CA-2011-110408"/>
    <x v="2"/>
    <x v="638"/>
    <d v="2011-10-20T00:00:00"/>
    <s v="Second Class"/>
    <s v="AS-10225"/>
    <s v="Alan Schoenberger"/>
    <x v="1"/>
    <s v="United States"/>
    <s v="Montgomery"/>
    <x v="19"/>
    <n v="36116"/>
    <x v="0"/>
    <s v="TEC-PH-10002352"/>
    <x v="2"/>
    <x v="7"/>
    <s v="Avaya IP Phone 1140E VoIP phone"/>
    <x v="1702"/>
    <n v="5"/>
    <n v="0"/>
    <n v="362.68699999999995"/>
  </r>
  <r>
    <n v="1978"/>
    <s v="CA-2011-110408"/>
    <x v="2"/>
    <x v="638"/>
    <d v="2011-10-20T00:00:00"/>
    <s v="Second Class"/>
    <s v="AS-10225"/>
    <s v="Alan Schoenberger"/>
    <x v="1"/>
    <s v="United States"/>
    <s v="Montgomery"/>
    <x v="19"/>
    <n v="36116"/>
    <x v="0"/>
    <s v="FUR-CH-10003774"/>
    <x v="0"/>
    <x v="1"/>
    <s v="Global Wood Trimmed Manager's Task Chair, Khaki"/>
    <x v="1703"/>
    <n v="6"/>
    <n v="0"/>
    <n v="70.964399999999983"/>
  </r>
  <r>
    <n v="1979"/>
    <s v="CA-2012-109939"/>
    <x v="1"/>
    <x v="412"/>
    <d v="2012-05-12T00:00:00"/>
    <s v="Standard Class"/>
    <s v="AA-10375"/>
    <s v="Allen Armold"/>
    <x v="0"/>
    <s v="United States"/>
    <s v="Salem"/>
    <x v="21"/>
    <n v="97301"/>
    <x v="1"/>
    <s v="OFF-AR-10000127"/>
    <x v="1"/>
    <x v="6"/>
    <s v="Newell 321"/>
    <x v="797"/>
    <n v="2"/>
    <n v="0.2"/>
    <n v="0.59039999999999915"/>
  </r>
  <r>
    <n v="1980"/>
    <s v="CA-2013-112669"/>
    <x v="0"/>
    <x v="167"/>
    <d v="2013-04-15T00:00:00"/>
    <s v="Same Day"/>
    <s v="KT-16465"/>
    <s v="Kean Takahito"/>
    <x v="0"/>
    <s v="United States"/>
    <s v="Glendale"/>
    <x v="16"/>
    <n v="85301"/>
    <x v="1"/>
    <s v="FUR-CH-10004086"/>
    <x v="0"/>
    <x v="1"/>
    <s v="Hon 4070 Series Pagoda Armless Upholstered Stacking Chairs"/>
    <x v="1704"/>
    <n v="4"/>
    <n v="0.2"/>
    <n v="105.02279999999996"/>
  </r>
  <r>
    <n v="1981"/>
    <s v="CA-2013-112669"/>
    <x v="0"/>
    <x v="167"/>
    <d v="2013-04-15T00:00:00"/>
    <s v="Same Day"/>
    <s v="KT-16465"/>
    <s v="Kean Takahito"/>
    <x v="0"/>
    <s v="United States"/>
    <s v="Glendale"/>
    <x v="16"/>
    <n v="85301"/>
    <x v="1"/>
    <s v="OFF-ST-10001228"/>
    <x v="1"/>
    <x v="4"/>
    <s v="Fellowes Personal Hanging Folder Files, Navy"/>
    <x v="1705"/>
    <n v="4"/>
    <n v="0.2"/>
    <n v="4.2976000000000028"/>
  </r>
  <r>
    <n v="1982"/>
    <s v="CA-2012-119592"/>
    <x v="1"/>
    <x v="639"/>
    <d v="2012-12-16T00:00:00"/>
    <s v="Second Class"/>
    <s v="MM-18280"/>
    <s v="Muhammed MacIntyre"/>
    <x v="1"/>
    <s v="United States"/>
    <s v="Columbus"/>
    <x v="32"/>
    <n v="31907"/>
    <x v="0"/>
    <s v="OFF-BI-10004187"/>
    <x v="1"/>
    <x v="8"/>
    <s v="Staples"/>
    <x v="1061"/>
    <n v="2"/>
    <n v="0"/>
    <n v="1.8047999999999997"/>
  </r>
  <r>
    <n v="1983"/>
    <s v="CA-2011-122749"/>
    <x v="2"/>
    <x v="640"/>
    <d v="2011-12-09T00:00:00"/>
    <s v="Standard Class"/>
    <s v="NG-18430"/>
    <s v="Nathan Gelder"/>
    <x v="0"/>
    <s v="United States"/>
    <s v="Oklahoma City"/>
    <x v="26"/>
    <n v="73120"/>
    <x v="2"/>
    <s v="TEC-PH-10003811"/>
    <x v="2"/>
    <x v="7"/>
    <s v="Jabra Supreme Plus Driver Edition Headset"/>
    <x v="1706"/>
    <n v="4"/>
    <n v="0"/>
    <n v="134.3888"/>
  </r>
  <r>
    <n v="1984"/>
    <s v="CA-2011-164721"/>
    <x v="2"/>
    <x v="641"/>
    <d v="2011-11-27T00:00:00"/>
    <s v="Second Class"/>
    <s v="LW-16825"/>
    <s v="Laurel Workman"/>
    <x v="1"/>
    <s v="United States"/>
    <s v="Brentwood"/>
    <x v="1"/>
    <n v="94513"/>
    <x v="1"/>
    <s v="OFF-AP-10000240"/>
    <x v="1"/>
    <x v="9"/>
    <s v="Belkin F9G930V10-GRY 9 Outlet Surge"/>
    <x v="1707"/>
    <n v="6"/>
    <n v="0"/>
    <n v="93.055199999999957"/>
  </r>
  <r>
    <n v="1985"/>
    <s v="CA-2011-164721"/>
    <x v="2"/>
    <x v="641"/>
    <d v="2011-11-27T00:00:00"/>
    <s v="Second Class"/>
    <s v="LW-16825"/>
    <s v="Laurel Workman"/>
    <x v="1"/>
    <s v="United States"/>
    <s v="Brentwood"/>
    <x v="1"/>
    <n v="94513"/>
    <x v="1"/>
    <s v="FUR-FU-10001940"/>
    <x v="0"/>
    <x v="5"/>
    <s v="Staples"/>
    <x v="170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x v="1709"/>
    <n v="4"/>
    <n v="0"/>
    <n v="12.3096"/>
  </r>
  <r>
    <n v="1987"/>
    <s v="CA-2013-147417"/>
    <x v="0"/>
    <x v="197"/>
    <d v="2013-07-28T00:00:00"/>
    <s v="First Class"/>
    <s v="CB-12415"/>
    <s v="Christy Brittain"/>
    <x v="0"/>
    <s v="United States"/>
    <s v="Columbus"/>
    <x v="24"/>
    <n v="43229"/>
    <x v="3"/>
    <s v="TEC-CO-10001449"/>
    <x v="2"/>
    <x v="16"/>
    <s v="Hewlett Packard LaserJet 3310 Copier"/>
    <x v="1710"/>
    <n v="4"/>
    <n v="0.4"/>
    <n v="191.99680000000001"/>
  </r>
  <r>
    <n v="1988"/>
    <s v="CA-2012-127509"/>
    <x v="1"/>
    <x v="529"/>
    <d v="2012-11-13T00:00:00"/>
    <s v="Standard Class"/>
    <s v="AS-10090"/>
    <s v="Adam Shillingsburg"/>
    <x v="0"/>
    <s v="United States"/>
    <s v="Springfield"/>
    <x v="25"/>
    <n v="65807"/>
    <x v="2"/>
    <s v="OFF-BI-10002393"/>
    <x v="1"/>
    <x v="8"/>
    <s v="Binder Posts"/>
    <x v="1711"/>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x v="1712"/>
    <n v="7"/>
    <n v="0"/>
    <n v="215.11979999999994"/>
  </r>
  <r>
    <n v="1990"/>
    <s v="CA-2012-127509"/>
    <x v="1"/>
    <x v="529"/>
    <d v="2012-11-13T00:00:00"/>
    <s v="Standard Class"/>
    <s v="AS-10090"/>
    <s v="Adam Shillingsburg"/>
    <x v="0"/>
    <s v="United States"/>
    <s v="Springfield"/>
    <x v="25"/>
    <n v="65807"/>
    <x v="2"/>
    <s v="OFF-EN-10000781"/>
    <x v="1"/>
    <x v="12"/>
    <s v="#10- 4 1/8&quot; x 9 1/2&quot; Recycled Envelopes"/>
    <x v="1713"/>
    <n v="3"/>
    <n v="0"/>
    <n v="12.323399999999999"/>
  </r>
  <r>
    <n v="1991"/>
    <s v="CA-2012-127509"/>
    <x v="1"/>
    <x v="529"/>
    <d v="2012-11-13T00:00:00"/>
    <s v="Standard Class"/>
    <s v="AS-10090"/>
    <s v="Adam Shillingsburg"/>
    <x v="0"/>
    <s v="United States"/>
    <s v="Springfield"/>
    <x v="25"/>
    <n v="65807"/>
    <x v="2"/>
    <s v="OFF-PA-10002160"/>
    <x v="1"/>
    <x v="10"/>
    <s v="Xerox 1978"/>
    <x v="1714"/>
    <n v="3"/>
    <n v="0"/>
    <n v="8.4966000000000008"/>
  </r>
  <r>
    <n v="1992"/>
    <s v="CA-2014-111374"/>
    <x v="3"/>
    <x v="642"/>
    <d v="2014-03-01T00:00:00"/>
    <s v="Standard Class"/>
    <s v="CB-12415"/>
    <s v="Christy Brittain"/>
    <x v="0"/>
    <s v="United States"/>
    <s v="Philadelphia"/>
    <x v="9"/>
    <n v="19134"/>
    <x v="3"/>
    <s v="OFF-BI-10004970"/>
    <x v="1"/>
    <x v="8"/>
    <s v="ACCOHIDE 3-Ring Binder, Blue, 1&quot;"/>
    <x v="1715"/>
    <n v="4"/>
    <n v="0.7"/>
    <n v="-3.7995999999999981"/>
  </r>
  <r>
    <n v="1993"/>
    <s v="CA-2014-133648"/>
    <x v="3"/>
    <x v="643"/>
    <d v="2014-07-03T00:00:00"/>
    <s v="Standard Class"/>
    <s v="ML-17755"/>
    <s v="Max Ludwig"/>
    <x v="2"/>
    <s v="United States"/>
    <s v="Springfield"/>
    <x v="21"/>
    <n v="97477"/>
    <x v="1"/>
    <s v="OFF-LA-10003923"/>
    <x v="1"/>
    <x v="2"/>
    <s v="Alphabetical Labels for Top Tab Filing"/>
    <x v="1716"/>
    <n v="6"/>
    <n v="0.2"/>
    <n v="26.640000000000004"/>
  </r>
  <r>
    <n v="1994"/>
    <s v="CA-2014-133648"/>
    <x v="3"/>
    <x v="643"/>
    <d v="2014-07-03T00:00:00"/>
    <s v="Standard Class"/>
    <s v="ML-17755"/>
    <s v="Max Ludwig"/>
    <x v="2"/>
    <s v="United States"/>
    <s v="Springfield"/>
    <x v="21"/>
    <n v="97477"/>
    <x v="1"/>
    <s v="OFF-AR-10002257"/>
    <x v="1"/>
    <x v="6"/>
    <s v="Eldon Spacemaker Box, Quick-Snap Lid, Clear"/>
    <x v="758"/>
    <n v="2"/>
    <n v="0.2"/>
    <n v="0.73479999999999923"/>
  </r>
  <r>
    <n v="1995"/>
    <s v="CA-2014-133648"/>
    <x v="3"/>
    <x v="643"/>
    <d v="2014-07-03T00:00:00"/>
    <s v="Standard Class"/>
    <s v="ML-17755"/>
    <s v="Max Ludwig"/>
    <x v="2"/>
    <s v="United States"/>
    <s v="Springfield"/>
    <x v="21"/>
    <n v="97477"/>
    <x v="1"/>
    <s v="OFF-FA-10004395"/>
    <x v="1"/>
    <x v="13"/>
    <s v="Plymouth Boxed Rubber Bands by Plymouth"/>
    <x v="1717"/>
    <n v="3"/>
    <n v="0.2"/>
    <n v="-2.1194999999999999"/>
  </r>
  <r>
    <n v="1996"/>
    <s v="US-2014-147221"/>
    <x v="3"/>
    <x v="574"/>
    <d v="2014-12-05T00:00:00"/>
    <s v="Second Class"/>
    <s v="JS-16030"/>
    <s v="Joy Smith"/>
    <x v="0"/>
    <s v="United States"/>
    <s v="Houston"/>
    <x v="5"/>
    <n v="77036"/>
    <x v="2"/>
    <s v="OFF-AP-10002534"/>
    <x v="1"/>
    <x v="9"/>
    <s v="3.6 Cubic Foot Counter Height Office Refrigerator"/>
    <x v="1718"/>
    <n v="5"/>
    <n v="0.8"/>
    <n v="-766.01199999999994"/>
  </r>
  <r>
    <n v="1997"/>
    <s v="US-2014-147221"/>
    <x v="3"/>
    <x v="574"/>
    <d v="2014-12-05T00:00:00"/>
    <s v="Second Class"/>
    <s v="JS-16030"/>
    <s v="Joy Smith"/>
    <x v="0"/>
    <s v="United States"/>
    <s v="Houston"/>
    <x v="5"/>
    <n v="77036"/>
    <x v="2"/>
    <s v="FUR-FU-10004020"/>
    <x v="0"/>
    <x v="5"/>
    <s v="Advantus Panel Wall Acrylic Frame"/>
    <x v="1719"/>
    <n v="4"/>
    <n v="0.6"/>
    <n v="-3.719599999999998"/>
  </r>
  <r>
    <n v="1998"/>
    <s v="CA-2011-131905"/>
    <x v="2"/>
    <x v="644"/>
    <d v="2011-02-10T00:00:00"/>
    <s v="First Class"/>
    <s v="ND-18460"/>
    <s v="Neil Ducich"/>
    <x v="1"/>
    <s v="United States"/>
    <s v="Chesapeake"/>
    <x v="17"/>
    <n v="23320"/>
    <x v="0"/>
    <s v="OFF-LA-10002787"/>
    <x v="1"/>
    <x v="2"/>
    <s v="Avery 480"/>
    <x v="1720"/>
    <n v="4"/>
    <n v="0"/>
    <n v="7.1999999999999993"/>
  </r>
  <r>
    <n v="1999"/>
    <s v="CA-2011-131905"/>
    <x v="2"/>
    <x v="644"/>
    <d v="2011-02-10T00:00:00"/>
    <s v="First Class"/>
    <s v="ND-18460"/>
    <s v="Neil Ducich"/>
    <x v="1"/>
    <s v="United States"/>
    <s v="Chesapeake"/>
    <x v="17"/>
    <n v="23320"/>
    <x v="0"/>
    <s v="TEC-PH-10003645"/>
    <x v="2"/>
    <x v="7"/>
    <s v="Aastra 57i VoIP phone"/>
    <x v="1721"/>
    <n v="1"/>
    <n v="0"/>
    <n v="42.018600000000006"/>
  </r>
  <r>
    <n v="2000"/>
    <s v="CA-2011-131905"/>
    <x v="2"/>
    <x v="644"/>
    <d v="2011-02-10T00:00:00"/>
    <s v="First Class"/>
    <s v="ND-18460"/>
    <s v="Neil Ducich"/>
    <x v="1"/>
    <s v="United States"/>
    <s v="Chesapeake"/>
    <x v="17"/>
    <n v="23320"/>
    <x v="0"/>
    <s v="TEC-PH-10001615"/>
    <x v="2"/>
    <x v="7"/>
    <s v="AT&amp;T CL82213"/>
    <x v="1722"/>
    <n v="5"/>
    <n v="0"/>
    <n v="42.035499999999985"/>
  </r>
  <r>
    <n v="2001"/>
    <s v="CA-2014-166128"/>
    <x v="3"/>
    <x v="645"/>
    <d v="2014-04-19T00:00:00"/>
    <s v="Standard Class"/>
    <s v="LW-17215"/>
    <s v="Luke Weiss"/>
    <x v="0"/>
    <s v="United States"/>
    <s v="Pasadena"/>
    <x v="1"/>
    <n v="91104"/>
    <x v="1"/>
    <s v="TEC-AC-10001767"/>
    <x v="2"/>
    <x v="11"/>
    <s v="SanDisk Ultra 64 GB MicroSDHC Class 10 Memory Card"/>
    <x v="1723"/>
    <n v="5"/>
    <n v="0"/>
    <n v="21.994499999999988"/>
  </r>
  <r>
    <n v="2002"/>
    <s v="CA-2014-166128"/>
    <x v="3"/>
    <x v="645"/>
    <d v="2014-04-19T00:00:00"/>
    <s v="Standard Class"/>
    <s v="LW-17215"/>
    <s v="Luke Weiss"/>
    <x v="0"/>
    <s v="United States"/>
    <s v="Pasadena"/>
    <x v="1"/>
    <n v="91104"/>
    <x v="1"/>
    <s v="OFF-AR-10001221"/>
    <x v="1"/>
    <x v="6"/>
    <s v="Dixon Ticonderoga Erasable Colored Pencil Set, 12-Color"/>
    <x v="1085"/>
    <n v="7"/>
    <n v="0"/>
    <n v="14.232399999999998"/>
  </r>
  <r>
    <n v="2003"/>
    <s v="CA-2014-163510"/>
    <x v="3"/>
    <x v="53"/>
    <d v="2014-12-29T00:00:00"/>
    <s v="Second Class"/>
    <s v="JW-15955"/>
    <s v="Joni Wasserman"/>
    <x v="0"/>
    <s v="United States"/>
    <s v="Louisville"/>
    <x v="0"/>
    <n v="40214"/>
    <x v="0"/>
    <s v="OFF-ST-10000563"/>
    <x v="1"/>
    <x v="4"/>
    <s v="Fellowes Bankers Box Stor/Drawer Steel Plus"/>
    <x v="1449"/>
    <n v="3"/>
    <n v="0"/>
    <n v="9.5940000000000012"/>
  </r>
  <r>
    <n v="2004"/>
    <s v="CA-2014-163510"/>
    <x v="3"/>
    <x v="53"/>
    <d v="2014-12-29T00:00:00"/>
    <s v="Second Class"/>
    <s v="JW-15955"/>
    <s v="Joni Wasserman"/>
    <x v="0"/>
    <s v="United States"/>
    <s v="Louisville"/>
    <x v="0"/>
    <n v="40214"/>
    <x v="0"/>
    <s v="FUR-CH-10001146"/>
    <x v="0"/>
    <x v="1"/>
    <s v="Global Value Mid-Back Manager's Chair, Gray"/>
    <x v="1724"/>
    <n v="5"/>
    <n v="0"/>
    <n v="76.112499999999983"/>
  </r>
  <r>
    <n v="2005"/>
    <s v="US-2014-143028"/>
    <x v="3"/>
    <x v="645"/>
    <d v="2014-04-19T00:00:00"/>
    <s v="Standard Class"/>
    <s v="SC-20050"/>
    <s v="Sample Company A"/>
    <x v="2"/>
    <s v="United States"/>
    <s v="Lubbock"/>
    <x v="5"/>
    <n v="79424"/>
    <x v="2"/>
    <s v="OFF-BI-10004738"/>
    <x v="1"/>
    <x v="8"/>
    <s v="Flexible Leather- Look Classic Collection Ring Binder"/>
    <x v="524"/>
    <n v="3"/>
    <n v="0.8"/>
    <n v="-17.045999999999999"/>
  </r>
  <r>
    <n v="2006"/>
    <s v="CA-2011-111150"/>
    <x v="2"/>
    <x v="520"/>
    <d v="2012-01-04T00:00:00"/>
    <s v="Standard Class"/>
    <s v="RW-19630"/>
    <s v="Rob Williams"/>
    <x v="1"/>
    <s v="United States"/>
    <s v="Columbia"/>
    <x v="25"/>
    <n v="65203"/>
    <x v="2"/>
    <s v="OFF-AR-10000034"/>
    <x v="1"/>
    <x v="6"/>
    <s v="BIC Brite Liner Grip Highlighters, Assorted, 5/Pack"/>
    <x v="1725"/>
    <n v="7"/>
    <n v="0"/>
    <n v="11.575199999999999"/>
  </r>
  <r>
    <n v="2007"/>
    <s v="CA-2011-111150"/>
    <x v="2"/>
    <x v="520"/>
    <d v="2012-01-04T00:00:00"/>
    <s v="Standard Class"/>
    <s v="RW-19630"/>
    <s v="Rob Williams"/>
    <x v="1"/>
    <s v="United States"/>
    <s v="Columbia"/>
    <x v="25"/>
    <n v="65203"/>
    <x v="2"/>
    <s v="TEC-AC-10000290"/>
    <x v="2"/>
    <x v="11"/>
    <s v="Sabrent 4-Port USB 2.0 Hub"/>
    <x v="1726"/>
    <n v="7"/>
    <n v="0"/>
    <n v="16.160200000000003"/>
  </r>
  <r>
    <n v="2008"/>
    <s v="CA-2014-165386"/>
    <x v="3"/>
    <x v="646"/>
    <d v="2014-08-05T00:00:00"/>
    <s v="First Class"/>
    <s v="CM-12190"/>
    <s v="Charlotte Melton"/>
    <x v="0"/>
    <s v="United States"/>
    <s v="Chicago"/>
    <x v="10"/>
    <n v="60623"/>
    <x v="2"/>
    <s v="FUR-BO-10003034"/>
    <x v="0"/>
    <x v="0"/>
    <s v="O'Sullivan Elevations Bookcase, Cherry Finish"/>
    <x v="1727"/>
    <n v="2"/>
    <n v="0.3"/>
    <n v="-36.674399999999991"/>
  </r>
  <r>
    <n v="2009"/>
    <s v="CA-2011-116407"/>
    <x v="2"/>
    <x v="647"/>
    <d v="2011-11-21T00:00:00"/>
    <s v="Standard Class"/>
    <s v="JF-15190"/>
    <s v="Jamie Frazer"/>
    <x v="0"/>
    <s v="United States"/>
    <s v="Johnson City"/>
    <x v="18"/>
    <n v="37604"/>
    <x v="0"/>
    <s v="OFF-AR-10001315"/>
    <x v="1"/>
    <x v="6"/>
    <s v="Newell 310"/>
    <x v="1728"/>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x v="1729"/>
    <n v="2"/>
    <n v="0.2"/>
    <n v="29.142400000000009"/>
  </r>
  <r>
    <n v="2011"/>
    <s v="CA-2011-116407"/>
    <x v="2"/>
    <x v="647"/>
    <d v="2011-11-21T00:00:00"/>
    <s v="Standard Class"/>
    <s v="JF-15190"/>
    <s v="Jamie Frazer"/>
    <x v="0"/>
    <s v="United States"/>
    <s v="Johnson City"/>
    <x v="18"/>
    <n v="37604"/>
    <x v="0"/>
    <s v="OFF-PA-10002137"/>
    <x v="1"/>
    <x v="10"/>
    <s v="Southworth 100% Résumé Paper, 24lb."/>
    <x v="1730"/>
    <n v="4"/>
    <n v="0.2"/>
    <n v="7.7799999999999976"/>
  </r>
  <r>
    <n v="2012"/>
    <s v="CA-2012-155761"/>
    <x v="1"/>
    <x v="555"/>
    <d v="2012-12-11T00:00:00"/>
    <s v="Same Day"/>
    <s v="SC-20800"/>
    <s v="Stuart Calhoun"/>
    <x v="0"/>
    <s v="United States"/>
    <s v="Houston"/>
    <x v="5"/>
    <n v="77041"/>
    <x v="2"/>
    <s v="TEC-AC-10001606"/>
    <x v="2"/>
    <x v="11"/>
    <s v="Logitech Wireless Performance Mouse MX for PC and Mac"/>
    <x v="1305"/>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x v="173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s v="CA-2013-145905"/>
    <x v="0"/>
    <x v="31"/>
    <d v="2013-09-24T00:00:00"/>
    <s v="Standard Class"/>
    <s v="AM-10705"/>
    <s v="Anne McFarland"/>
    <x v="0"/>
    <s v="United States"/>
    <s v="Auburn"/>
    <x v="19"/>
    <n v="36830"/>
    <x v="0"/>
    <s v="OFF-PA-10000533"/>
    <x v="1"/>
    <x v="10"/>
    <s v="Southworth Parchment Paper &amp; Envelopes"/>
    <x v="1733"/>
    <n v="2"/>
    <n v="0"/>
    <n v="6.0167999999999999"/>
  </r>
  <r>
    <n v="2016"/>
    <s v="CA-2013-145905"/>
    <x v="0"/>
    <x v="31"/>
    <d v="2013-09-24T00:00:00"/>
    <s v="Standard Class"/>
    <s v="AM-10705"/>
    <s v="Anne McFarland"/>
    <x v="0"/>
    <s v="United States"/>
    <s v="Auburn"/>
    <x v="19"/>
    <n v="36830"/>
    <x v="0"/>
    <s v="OFF-ST-10003716"/>
    <x v="1"/>
    <x v="4"/>
    <s v="Tennsco Double-Tier Lockers"/>
    <x v="1734"/>
    <n v="4"/>
    <n v="0"/>
    <n v="117.0104"/>
  </r>
  <r>
    <n v="2017"/>
    <s v="CA-2012-113110"/>
    <x v="1"/>
    <x v="531"/>
    <d v="2012-03-23T00:00:00"/>
    <s v="Standard Class"/>
    <s v="BK-11260"/>
    <s v="Berenike Kampe"/>
    <x v="0"/>
    <s v="United States"/>
    <s v="San Bernardino"/>
    <x v="1"/>
    <n v="92404"/>
    <x v="1"/>
    <s v="OFF-BI-10000088"/>
    <x v="1"/>
    <x v="8"/>
    <s v="GBC Imprintable Covers"/>
    <x v="683"/>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x v="2"/>
    <n v="2"/>
    <n v="0"/>
    <n v="6.8713999999999995"/>
  </r>
  <r>
    <n v="2019"/>
    <s v="CA-2012-113110"/>
    <x v="1"/>
    <x v="531"/>
    <d v="2012-03-23T00:00:00"/>
    <s v="Standard Class"/>
    <s v="BK-11260"/>
    <s v="Berenike Kampe"/>
    <x v="0"/>
    <s v="United States"/>
    <s v="San Bernardino"/>
    <x v="1"/>
    <n v="92404"/>
    <x v="1"/>
    <s v="OFF-SU-10001165"/>
    <x v="1"/>
    <x v="14"/>
    <s v="Acme Elite Stainless Steel Scissors"/>
    <x v="1735"/>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s v="CA-2013-168354"/>
    <x v="0"/>
    <x v="251"/>
    <d v="2013-09-22T00:00:00"/>
    <s v="First Class"/>
    <s v="RH-19510"/>
    <s v="Rick Huthwaite"/>
    <x v="2"/>
    <s v="United States"/>
    <s v="Providence"/>
    <x v="34"/>
    <n v="2908"/>
    <x v="3"/>
    <s v="OFF-ST-10001490"/>
    <x v="1"/>
    <x v="4"/>
    <s v="Hot File 7-Pocket, Floor Stand"/>
    <x v="1737"/>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s v="CA-2013-168354"/>
    <x v="0"/>
    <x v="251"/>
    <d v="2013-09-22T00:00:00"/>
    <s v="First Class"/>
    <s v="RH-19510"/>
    <s v="Rick Huthwaite"/>
    <x v="2"/>
    <s v="United States"/>
    <s v="Providence"/>
    <x v="34"/>
    <n v="2908"/>
    <x v="3"/>
    <s v="OFF-BI-10004826"/>
    <x v="1"/>
    <x v="8"/>
    <s v="JM Magazine Binder"/>
    <x v="1738"/>
    <n v="3"/>
    <n v="0"/>
    <n v="23.774400000000004"/>
  </r>
  <r>
    <n v="2024"/>
    <s v="CA-2013-168354"/>
    <x v="0"/>
    <x v="251"/>
    <d v="2013-09-22T00:00:00"/>
    <s v="First Class"/>
    <s v="RH-19510"/>
    <s v="Rick Huthwaite"/>
    <x v="2"/>
    <s v="United States"/>
    <s v="Providence"/>
    <x v="34"/>
    <n v="2908"/>
    <x v="3"/>
    <s v="FUR-CH-10004675"/>
    <x v="0"/>
    <x v="1"/>
    <s v="Lifetime Advantage Folding Chairs, 4/Carton"/>
    <x v="1739"/>
    <n v="4"/>
    <n v="0"/>
    <n v="244.24959999999999"/>
  </r>
  <r>
    <n v="2025"/>
    <s v="US-2014-111241"/>
    <x v="3"/>
    <x v="648"/>
    <d v="2014-08-23T00:00:00"/>
    <s v="Second Class"/>
    <s v="GM-14500"/>
    <s v="Gene McClure"/>
    <x v="0"/>
    <s v="United States"/>
    <s v="Fresno"/>
    <x v="1"/>
    <n v="93727"/>
    <x v="1"/>
    <s v="OFF-BI-10002867"/>
    <x v="1"/>
    <x v="8"/>
    <s v="GBC Recycled Regency Composition Covers"/>
    <x v="1740"/>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x v="1741"/>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x v="1742"/>
    <n v="2"/>
    <n v="0.2"/>
    <n v="11.558399999999999"/>
  </r>
  <r>
    <n v="2028"/>
    <s v="CA-2013-113516"/>
    <x v="0"/>
    <x v="162"/>
    <d v="2013-09-11T00:00:00"/>
    <s v="Second Class"/>
    <s v="VM-21685"/>
    <s v="Valerie Mitchum"/>
    <x v="2"/>
    <s v="United States"/>
    <s v="Lancaster"/>
    <x v="1"/>
    <n v="93534"/>
    <x v="1"/>
    <s v="OFF-BI-10001989"/>
    <x v="1"/>
    <x v="8"/>
    <s v="Premium Transparent Presentation Covers by GBC"/>
    <x v="1743"/>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x v="1674"/>
    <n v="3"/>
    <n v="0"/>
    <n v="6.9230999999999998"/>
  </r>
  <r>
    <n v="2030"/>
    <s v="CA-2012-117961"/>
    <x v="1"/>
    <x v="650"/>
    <d v="2012-11-30T00:00:00"/>
    <s v="Standard Class"/>
    <s v="GP-14740"/>
    <s v="Guy Phonely"/>
    <x v="1"/>
    <s v="United States"/>
    <s v="Leominster"/>
    <x v="31"/>
    <n v="1453"/>
    <x v="3"/>
    <s v="OFF-ST-10001172"/>
    <x v="1"/>
    <x v="4"/>
    <s v="Tennsco Lockers, Sand"/>
    <x v="1744"/>
    <n v="5"/>
    <n v="0"/>
    <n v="25.175999999999998"/>
  </r>
  <r>
    <n v="2031"/>
    <s v="CA-2012-117961"/>
    <x v="1"/>
    <x v="650"/>
    <d v="2012-11-30T00:00:00"/>
    <s v="Standard Class"/>
    <s v="GP-14740"/>
    <s v="Guy Phonely"/>
    <x v="1"/>
    <s v="United States"/>
    <s v="Leominster"/>
    <x v="31"/>
    <n v="1453"/>
    <x v="3"/>
    <s v="OFF-BI-10003707"/>
    <x v="1"/>
    <x v="8"/>
    <s v="Aluminum Screw Posts"/>
    <x v="1745"/>
    <n v="4"/>
    <n v="0"/>
    <n v="30.52"/>
  </r>
  <r>
    <n v="2032"/>
    <s v="CA-2012-117961"/>
    <x v="1"/>
    <x v="650"/>
    <d v="2012-11-30T00:00:00"/>
    <s v="Standard Class"/>
    <s v="GP-14740"/>
    <s v="Guy Phonely"/>
    <x v="1"/>
    <s v="United States"/>
    <s v="Leominster"/>
    <x v="31"/>
    <n v="1453"/>
    <x v="3"/>
    <s v="OFF-PA-10001274"/>
    <x v="1"/>
    <x v="10"/>
    <s v="Loose Memo Sheets"/>
    <x v="1031"/>
    <n v="3"/>
    <n v="0"/>
    <n v="5.1464999999999996"/>
  </r>
  <r>
    <n v="2033"/>
    <s v="CA-2013-128923"/>
    <x v="0"/>
    <x v="10"/>
    <d v="2013-12-14T00:00:00"/>
    <s v="Standard Class"/>
    <s v="GB-14530"/>
    <s v="George Bell"/>
    <x v="1"/>
    <s v="United States"/>
    <s v="Fort Worth"/>
    <x v="5"/>
    <n v="76106"/>
    <x v="2"/>
    <s v="OFF-PA-10002250"/>
    <x v="1"/>
    <x v="10"/>
    <s v="Things To Do Today Pad"/>
    <x v="1746"/>
    <n v="2"/>
    <n v="0.2"/>
    <n v="3.2871999999999999"/>
  </r>
  <r>
    <n v="2034"/>
    <s v="CA-2013-128923"/>
    <x v="0"/>
    <x v="10"/>
    <d v="2013-12-14T00:00:00"/>
    <s v="Standard Class"/>
    <s v="GB-14530"/>
    <s v="George Bell"/>
    <x v="1"/>
    <s v="United States"/>
    <s v="Fort Worth"/>
    <x v="5"/>
    <n v="76106"/>
    <x v="2"/>
    <s v="OFF-AR-10000475"/>
    <x v="1"/>
    <x v="6"/>
    <s v="Hunt BOSTON Vista Battery-Operated Pencil Sharpener, Black"/>
    <x v="1747"/>
    <n v="1"/>
    <n v="0.2"/>
    <n v="0.8162000000000007"/>
  </r>
  <r>
    <n v="2035"/>
    <s v="CA-2014-162481"/>
    <x v="3"/>
    <x v="145"/>
    <d v="2014-09-30T00:00:00"/>
    <s v="Standard Class"/>
    <s v="CT-11995"/>
    <s v="Carol Triggs"/>
    <x v="0"/>
    <s v="United States"/>
    <s v="Rochester"/>
    <x v="11"/>
    <n v="55901"/>
    <x v="2"/>
    <s v="OFF-BI-10002976"/>
    <x v="1"/>
    <x v="8"/>
    <s v="ACCOHIDE Binder by Acco"/>
    <x v="341"/>
    <n v="2"/>
    <n v="0"/>
    <n v="3.8822000000000001"/>
  </r>
  <r>
    <n v="2036"/>
    <s v="CA-2014-162481"/>
    <x v="3"/>
    <x v="145"/>
    <d v="2014-09-30T00:00:00"/>
    <s v="Standard Class"/>
    <s v="CT-11995"/>
    <s v="Carol Triggs"/>
    <x v="0"/>
    <s v="United States"/>
    <s v="Rochester"/>
    <x v="11"/>
    <n v="55901"/>
    <x v="2"/>
    <s v="FUR-CH-10003061"/>
    <x v="0"/>
    <x v="1"/>
    <s v="Global Leather Task Chair, Black"/>
    <x v="1748"/>
    <n v="3"/>
    <n v="0"/>
    <n v="51.294299999999964"/>
  </r>
  <r>
    <n v="2037"/>
    <s v="CA-2012-119214"/>
    <x v="1"/>
    <x v="651"/>
    <d v="2012-01-27T00:00:00"/>
    <s v="Standard Class"/>
    <s v="CW-11905"/>
    <s v="Carl Weiss"/>
    <x v="2"/>
    <s v="United States"/>
    <s v="Bozeman"/>
    <x v="37"/>
    <n v="59715"/>
    <x v="1"/>
    <s v="OFF-PA-10002893"/>
    <x v="1"/>
    <x v="10"/>
    <s v="Wirebound Service Call Books, 5 1/2&quot; x 4&quot;"/>
    <x v="1749"/>
    <n v="3"/>
    <n v="0"/>
    <n v="13.9392"/>
  </r>
  <r>
    <n v="2038"/>
    <s v="CA-2012-119214"/>
    <x v="1"/>
    <x v="651"/>
    <d v="2012-01-27T00:00:00"/>
    <s v="Standard Class"/>
    <s v="CW-11905"/>
    <s v="Carl Weiss"/>
    <x v="2"/>
    <s v="United States"/>
    <s v="Bozeman"/>
    <x v="37"/>
    <n v="59715"/>
    <x v="1"/>
    <s v="OFF-LA-10003077"/>
    <x v="1"/>
    <x v="2"/>
    <s v="Avery 500"/>
    <x v="2"/>
    <n v="2"/>
    <n v="0"/>
    <n v="6.8713999999999995"/>
  </r>
  <r>
    <n v="2039"/>
    <s v="CA-2012-122287"/>
    <x v="1"/>
    <x v="652"/>
    <d v="2012-06-23T00:00:00"/>
    <s v="Standard Class"/>
    <s v="SN-20560"/>
    <s v="Skye Norling"/>
    <x v="2"/>
    <s v="United States"/>
    <s v="Peoria"/>
    <x v="16"/>
    <n v="85345"/>
    <x v="1"/>
    <s v="OFF-PA-10001661"/>
    <x v="1"/>
    <x v="10"/>
    <s v="Xerox 1922"/>
    <x v="1655"/>
    <n v="3"/>
    <n v="0.2"/>
    <n v="4.3326000000000002"/>
  </r>
  <r>
    <n v="2040"/>
    <s v="CA-2012-122287"/>
    <x v="1"/>
    <x v="652"/>
    <d v="2012-06-23T00:00:00"/>
    <s v="Standard Class"/>
    <s v="SN-20560"/>
    <s v="Skye Norling"/>
    <x v="2"/>
    <s v="United States"/>
    <s v="Peoria"/>
    <x v="16"/>
    <n v="85345"/>
    <x v="1"/>
    <s v="OFF-BI-10004656"/>
    <x v="1"/>
    <x v="8"/>
    <s v="Peel &amp; Stick Add-On Corner Pockets"/>
    <x v="1750"/>
    <n v="7"/>
    <n v="0.7"/>
    <n v="-3.3263999999999996"/>
  </r>
  <r>
    <n v="2041"/>
    <s v="CA-2012-122287"/>
    <x v="1"/>
    <x v="652"/>
    <d v="2012-06-23T00:00:00"/>
    <s v="Standard Class"/>
    <s v="SN-20560"/>
    <s v="Skye Norling"/>
    <x v="2"/>
    <s v="United States"/>
    <s v="Peoria"/>
    <x v="16"/>
    <n v="85345"/>
    <x v="1"/>
    <s v="OFF-BI-10003707"/>
    <x v="1"/>
    <x v="8"/>
    <s v="Aluminum Screw Posts"/>
    <x v="1751"/>
    <n v="2"/>
    <n v="0.7"/>
    <n v="-6.1039999999999974"/>
  </r>
  <r>
    <n v="2042"/>
    <s v="CA-2012-122287"/>
    <x v="1"/>
    <x v="652"/>
    <d v="2012-06-23T00:00:00"/>
    <s v="Standard Class"/>
    <s v="SN-20560"/>
    <s v="Skye Norling"/>
    <x v="2"/>
    <s v="United States"/>
    <s v="Peoria"/>
    <x v="16"/>
    <n v="85345"/>
    <x v="1"/>
    <s v="FUR-FU-10004973"/>
    <x v="0"/>
    <x v="5"/>
    <s v="Flat Face Poster Frame"/>
    <x v="1752"/>
    <n v="5"/>
    <n v="0.2"/>
    <n v="20.724000000000007"/>
  </r>
  <r>
    <n v="2043"/>
    <s v="CA-2012-104493"/>
    <x v="1"/>
    <x v="653"/>
    <d v="2012-10-08T00:00:00"/>
    <s v="Standard Class"/>
    <s v="EB-13705"/>
    <s v="Ed Braxton"/>
    <x v="1"/>
    <s v="United States"/>
    <s v="San Diego"/>
    <x v="1"/>
    <n v="92105"/>
    <x v="1"/>
    <s v="OFF-BI-10004817"/>
    <x v="1"/>
    <x v="8"/>
    <s v="GBC Personal VeloBind Strips"/>
    <x v="1753"/>
    <n v="6"/>
    <n v="0.2"/>
    <n v="20.1264"/>
  </r>
  <r>
    <n v="2044"/>
    <s v="US-2014-158946"/>
    <x v="3"/>
    <x v="551"/>
    <d v="2014-11-24T00:00:00"/>
    <s v="Standard Class"/>
    <s v="JW-15220"/>
    <s v="Jane Waco"/>
    <x v="1"/>
    <s v="United States"/>
    <s v="Lakewood"/>
    <x v="24"/>
    <n v="44107"/>
    <x v="3"/>
    <s v="OFF-AR-10001860"/>
    <x v="1"/>
    <x v="6"/>
    <s v="BIC Liqua Brite Liner"/>
    <x v="1754"/>
    <n v="7"/>
    <n v="0.2"/>
    <n v="7.7728000000000002"/>
  </r>
  <r>
    <n v="2045"/>
    <s v="CA-2011-129168"/>
    <x v="2"/>
    <x v="654"/>
    <d v="2011-08-23T00:00:00"/>
    <s v="Standard Class"/>
    <s v="KB-16585"/>
    <s v="Ken Black"/>
    <x v="1"/>
    <s v="United States"/>
    <s v="Houston"/>
    <x v="5"/>
    <n v="77095"/>
    <x v="2"/>
    <s v="OFF-PA-10001639"/>
    <x v="1"/>
    <x v="10"/>
    <s v="Xerox 203"/>
    <x v="12"/>
    <n v="3"/>
    <n v="0.2"/>
    <n v="5.4432"/>
  </r>
  <r>
    <n v="2046"/>
    <s v="CA-2013-131835"/>
    <x v="0"/>
    <x v="19"/>
    <d v="2013-07-22T00:00:00"/>
    <s v="Standard Class"/>
    <s v="MC-17590"/>
    <s v="Matt Collister"/>
    <x v="1"/>
    <s v="United States"/>
    <s v="Perth Amboy"/>
    <x v="30"/>
    <n v="8861"/>
    <x v="3"/>
    <s v="OFF-AP-10004487"/>
    <x v="1"/>
    <x v="9"/>
    <s v="Kensington 4 Outlet MasterPiece Compact Power Control Center"/>
    <x v="1755"/>
    <n v="2"/>
    <n v="0"/>
    <n v="45.539199999999994"/>
  </r>
  <r>
    <n v="2047"/>
    <s v="CA-2013-131835"/>
    <x v="0"/>
    <x v="19"/>
    <d v="2013-07-22T00:00:00"/>
    <s v="Standard Class"/>
    <s v="MC-17590"/>
    <s v="Matt Collister"/>
    <x v="1"/>
    <s v="United States"/>
    <s v="Perth Amboy"/>
    <x v="30"/>
    <n v="8861"/>
    <x v="3"/>
    <s v="TEC-PH-10001760"/>
    <x v="2"/>
    <x v="7"/>
    <s v="Bose SoundLink Bluetooth Speaker"/>
    <x v="1756"/>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x v="1757"/>
    <n v="7"/>
    <n v="0.2"/>
    <n v="36.224999999999966"/>
  </r>
  <r>
    <n v="2050"/>
    <s v="CA-2012-142237"/>
    <x v="1"/>
    <x v="655"/>
    <d v="2012-07-13T00:00:00"/>
    <s v="First Class"/>
    <s v="CK-12595"/>
    <s v="Clytie Kelty"/>
    <x v="0"/>
    <s v="United States"/>
    <s v="Philadelphia"/>
    <x v="9"/>
    <n v="19134"/>
    <x v="3"/>
    <s v="OFF-BI-10004022"/>
    <x v="1"/>
    <x v="8"/>
    <s v="Acco Suede Grain Vinyl Round Ring Binder"/>
    <x v="1293"/>
    <n v="3"/>
    <n v="0.7"/>
    <n v="-2.0015999999999998"/>
  </r>
  <r>
    <n v="2051"/>
    <s v="CA-2012-142237"/>
    <x v="1"/>
    <x v="655"/>
    <d v="2012-07-13T00:00:00"/>
    <s v="First Class"/>
    <s v="CK-12595"/>
    <s v="Clytie Kelty"/>
    <x v="0"/>
    <s v="United States"/>
    <s v="Philadelphia"/>
    <x v="9"/>
    <n v="19134"/>
    <x v="3"/>
    <s v="OFF-BI-10003669"/>
    <x v="1"/>
    <x v="8"/>
    <s v="3M Organizer Strips"/>
    <x v="1758"/>
    <n v="4"/>
    <n v="0.7"/>
    <n v="-4.7519999999999989"/>
  </r>
  <r>
    <n v="2052"/>
    <s v="CA-2012-142237"/>
    <x v="1"/>
    <x v="655"/>
    <d v="2012-07-13T00:00:00"/>
    <s v="First Class"/>
    <s v="CK-12595"/>
    <s v="Clytie Kelty"/>
    <x v="0"/>
    <s v="United States"/>
    <s v="Philadelphia"/>
    <x v="9"/>
    <n v="19134"/>
    <x v="3"/>
    <s v="FUR-CH-10003833"/>
    <x v="0"/>
    <x v="1"/>
    <s v="Novimex Fabric Task Chair"/>
    <x v="1759"/>
    <n v="8"/>
    <n v="0.3"/>
    <n v="-73.175999999999988"/>
  </r>
  <r>
    <n v="2053"/>
    <s v="CA-2012-142237"/>
    <x v="1"/>
    <x v="655"/>
    <d v="2012-07-13T00:00:00"/>
    <s v="First Class"/>
    <s v="CK-12595"/>
    <s v="Clytie Kelty"/>
    <x v="0"/>
    <s v="United States"/>
    <s v="Philadelphia"/>
    <x v="9"/>
    <n v="19134"/>
    <x v="3"/>
    <s v="OFF-AR-10003732"/>
    <x v="1"/>
    <x v="6"/>
    <s v="Newell 333"/>
    <x v="1760"/>
    <n v="5"/>
    <n v="0.2"/>
    <n v="0.83399999999999963"/>
  </r>
  <r>
    <n v="2054"/>
    <s v="CA-2012-142237"/>
    <x v="1"/>
    <x v="655"/>
    <d v="2012-07-13T00:00:00"/>
    <s v="First Class"/>
    <s v="CK-12595"/>
    <s v="Clytie Kelty"/>
    <x v="0"/>
    <s v="United States"/>
    <s v="Philadelphia"/>
    <x v="9"/>
    <n v="19134"/>
    <x v="3"/>
    <s v="FUR-FU-10003142"/>
    <x v="0"/>
    <x v="5"/>
    <s v="Master Big Foot Doorstop, Beige"/>
    <x v="869"/>
    <n v="6"/>
    <n v="0.2"/>
    <n v="3.4847999999999981"/>
  </r>
  <r>
    <n v="2055"/>
    <s v="CA-2013-136434"/>
    <x v="0"/>
    <x v="49"/>
    <d v="2013-12-08T00:00:00"/>
    <s v="Standard Class"/>
    <s v="RD-19480"/>
    <s v="Rick Duston"/>
    <x v="0"/>
    <s v="United States"/>
    <s v="Richmond"/>
    <x v="14"/>
    <n v="47374"/>
    <x v="2"/>
    <s v="FUR-FU-10001196"/>
    <x v="0"/>
    <x v="5"/>
    <s v="DAX Cubicle Frames - 8x10"/>
    <x v="1761"/>
    <n v="3"/>
    <n v="0"/>
    <n v="5.1929999999999996"/>
  </r>
  <r>
    <n v="2056"/>
    <s v="CA-2014-120376"/>
    <x v="3"/>
    <x v="66"/>
    <d v="2014-12-26T00:00:00"/>
    <s v="First Class"/>
    <s v="TP-21130"/>
    <s v="Theone Pippenger"/>
    <x v="0"/>
    <s v="United States"/>
    <s v="Detroit"/>
    <x v="12"/>
    <n v="48227"/>
    <x v="2"/>
    <s v="TEC-AC-10001114"/>
    <x v="2"/>
    <x v="11"/>
    <s v="Microsoft Wireless Mobile Mouse 4000"/>
    <x v="1723"/>
    <n v="5"/>
    <n v="0"/>
    <n v="63.983999999999988"/>
  </r>
  <r>
    <n v="2057"/>
    <s v="CA-2014-120376"/>
    <x v="3"/>
    <x v="66"/>
    <d v="2014-12-26T00:00:00"/>
    <s v="First Class"/>
    <s v="TP-21130"/>
    <s v="Theone Pippenger"/>
    <x v="0"/>
    <s v="United States"/>
    <s v="Detroit"/>
    <x v="12"/>
    <n v="48227"/>
    <x v="2"/>
    <s v="FUR-CH-10002335"/>
    <x v="0"/>
    <x v="1"/>
    <s v="Hon GuestStacker Chair"/>
    <x v="1762"/>
    <n v="7"/>
    <n v="0"/>
    <n v="412.5394"/>
  </r>
  <r>
    <n v="2058"/>
    <s v="CA-2014-120376"/>
    <x v="3"/>
    <x v="66"/>
    <d v="2014-12-26T00:00:00"/>
    <s v="First Class"/>
    <s v="TP-21130"/>
    <s v="Theone Pippenger"/>
    <x v="0"/>
    <s v="United States"/>
    <s v="Detroit"/>
    <x v="12"/>
    <n v="48227"/>
    <x v="2"/>
    <s v="TEC-AC-10000844"/>
    <x v="2"/>
    <x v="11"/>
    <s v="Logitech Gaming G510s - Keyboard"/>
    <x v="1763"/>
    <n v="1"/>
    <n v="0"/>
    <n v="30.596399999999996"/>
  </r>
  <r>
    <n v="2059"/>
    <s v="CA-2014-120376"/>
    <x v="3"/>
    <x v="66"/>
    <d v="2014-12-26T00:00:00"/>
    <s v="First Class"/>
    <s v="TP-21130"/>
    <s v="Theone Pippenger"/>
    <x v="0"/>
    <s v="United States"/>
    <s v="Detroit"/>
    <x v="12"/>
    <n v="48227"/>
    <x v="2"/>
    <s v="FUR-TA-10004534"/>
    <x v="0"/>
    <x v="3"/>
    <s v="Bevis 44 x 96 Conference Tables"/>
    <x v="1764"/>
    <n v="2"/>
    <n v="0"/>
    <n v="70.005999999999972"/>
  </r>
  <r>
    <n v="2060"/>
    <s v="CA-2011-106439"/>
    <x v="2"/>
    <x v="656"/>
    <d v="2011-11-04T00:00:00"/>
    <s v="Standard Class"/>
    <s v="GG-14650"/>
    <s v="Greg Guthrie"/>
    <x v="1"/>
    <s v="United States"/>
    <s v="Los Angeles"/>
    <x v="1"/>
    <n v="90049"/>
    <x v="1"/>
    <s v="OFF-FA-10002975"/>
    <x v="1"/>
    <x v="13"/>
    <s v="Staples"/>
    <x v="1189"/>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x v="1765"/>
    <n v="5"/>
    <n v="0"/>
    <n v="20.877999999999997"/>
  </r>
  <r>
    <n v="2062"/>
    <s v="CA-2011-106439"/>
    <x v="2"/>
    <x v="656"/>
    <d v="2011-11-04T00:00:00"/>
    <s v="Standard Class"/>
    <s v="GG-14650"/>
    <s v="Greg Guthrie"/>
    <x v="1"/>
    <s v="United States"/>
    <s v="Los Angeles"/>
    <x v="1"/>
    <n v="90049"/>
    <x v="1"/>
    <s v="OFF-BI-10002571"/>
    <x v="1"/>
    <x v="8"/>
    <s v="Avery Framed View Binder, EZD Ring (Locking), Navy, 1 1/2&quot;"/>
    <x v="1766"/>
    <n v="2"/>
    <n v="0.2"/>
    <n v="5.3891999999999989"/>
  </r>
  <r>
    <n v="2063"/>
    <s v="CA-2011-106439"/>
    <x v="2"/>
    <x v="656"/>
    <d v="2011-11-04T00:00:00"/>
    <s v="Standard Class"/>
    <s v="GG-14650"/>
    <s v="Greg Guthrie"/>
    <x v="1"/>
    <s v="United States"/>
    <s v="Los Angeles"/>
    <x v="1"/>
    <n v="90049"/>
    <x v="1"/>
    <s v="OFF-PA-10000477"/>
    <x v="1"/>
    <x v="10"/>
    <s v="Xerox 1952"/>
    <x v="1767"/>
    <n v="13"/>
    <n v="0"/>
    <n v="30.427800000000005"/>
  </r>
  <r>
    <n v="2064"/>
    <s v="CA-2011-106439"/>
    <x v="2"/>
    <x v="656"/>
    <d v="2011-11-04T00:00:00"/>
    <s v="Standard Class"/>
    <s v="GG-14650"/>
    <s v="Greg Guthrie"/>
    <x v="1"/>
    <s v="United States"/>
    <s v="Los Angeles"/>
    <x v="1"/>
    <n v="90049"/>
    <x v="1"/>
    <s v="OFF-BI-10004209"/>
    <x v="1"/>
    <x v="8"/>
    <s v="Fellowes Twister Kit, Gray/Clear, 3/pkg"/>
    <x v="1768"/>
    <n v="3"/>
    <n v="0.2"/>
    <n v="6.0299999999999994"/>
  </r>
  <r>
    <n v="2065"/>
    <s v="CA-2011-106439"/>
    <x v="2"/>
    <x v="656"/>
    <d v="2011-11-04T00:00:00"/>
    <s v="Standard Class"/>
    <s v="GG-14650"/>
    <s v="Greg Guthrie"/>
    <x v="1"/>
    <s v="United States"/>
    <s v="Los Angeles"/>
    <x v="1"/>
    <n v="90049"/>
    <x v="1"/>
    <s v="OFF-ST-10001963"/>
    <x v="1"/>
    <x v="4"/>
    <s v="Tennsco Regal Shelving Units"/>
    <x v="1769"/>
    <n v="4"/>
    <n v="0"/>
    <n v="12.169199999999989"/>
  </r>
  <r>
    <n v="2066"/>
    <s v="CA-2011-106439"/>
    <x v="2"/>
    <x v="656"/>
    <d v="2011-11-04T00:00:00"/>
    <s v="Standard Class"/>
    <s v="GG-14650"/>
    <s v="Greg Guthrie"/>
    <x v="1"/>
    <s v="United States"/>
    <s v="Los Angeles"/>
    <x v="1"/>
    <n v="90049"/>
    <x v="1"/>
    <s v="FUR-CH-10003833"/>
    <x v="0"/>
    <x v="1"/>
    <s v="Novimex Fabric Task Chair"/>
    <x v="1770"/>
    <n v="3"/>
    <n v="0.2"/>
    <n v="-9.1470000000000056"/>
  </r>
  <r>
    <n v="2067"/>
    <s v="CA-2011-106439"/>
    <x v="2"/>
    <x v="656"/>
    <d v="2011-11-04T00:00:00"/>
    <s v="Standard Class"/>
    <s v="GG-14650"/>
    <s v="Greg Guthrie"/>
    <x v="1"/>
    <s v="United States"/>
    <s v="Los Angeles"/>
    <x v="1"/>
    <n v="90049"/>
    <x v="1"/>
    <s v="TEC-AC-10004568"/>
    <x v="2"/>
    <x v="11"/>
    <s v="Maxell LTO Ultrium - 800 GB"/>
    <x v="1771"/>
    <n v="9"/>
    <n v="0"/>
    <n v="47.862899999999982"/>
  </r>
  <r>
    <n v="2068"/>
    <s v="CA-2011-106439"/>
    <x v="2"/>
    <x v="656"/>
    <d v="2011-11-04T00:00:00"/>
    <s v="Standard Class"/>
    <s v="GG-14650"/>
    <s v="Greg Guthrie"/>
    <x v="1"/>
    <s v="United States"/>
    <s v="Los Angeles"/>
    <x v="1"/>
    <n v="90049"/>
    <x v="1"/>
    <s v="OFF-AR-10001419"/>
    <x v="1"/>
    <x v="6"/>
    <s v="Newell 325"/>
    <x v="714"/>
    <n v="3"/>
    <n v="0"/>
    <n v="3.7169999999999996"/>
  </r>
  <r>
    <n v="2069"/>
    <s v="CA-2012-133452"/>
    <x v="1"/>
    <x v="657"/>
    <d v="2012-04-19T00:00:00"/>
    <s v="Standard Class"/>
    <s v="ZC-21910"/>
    <s v="Zuschuss Carroll"/>
    <x v="0"/>
    <s v="United States"/>
    <s v="Pomona"/>
    <x v="1"/>
    <n v="91767"/>
    <x v="1"/>
    <s v="TEC-AC-10002800"/>
    <x v="2"/>
    <x v="11"/>
    <s v="Plantronics Audio 478 Stereo USB Headset"/>
    <x v="1772"/>
    <n v="4"/>
    <n v="0"/>
    <n v="69.98599999999999"/>
  </r>
  <r>
    <n v="2070"/>
    <s v="CA-2012-133452"/>
    <x v="1"/>
    <x v="657"/>
    <d v="2012-04-19T00:00:00"/>
    <s v="Standard Class"/>
    <s v="ZC-21910"/>
    <s v="Zuschuss Carroll"/>
    <x v="0"/>
    <s v="United States"/>
    <s v="Pomona"/>
    <x v="1"/>
    <n v="91767"/>
    <x v="1"/>
    <s v="FUR-TA-10003954"/>
    <x v="0"/>
    <x v="3"/>
    <s v="Hon 94000 Series Round Tables"/>
    <x v="1773"/>
    <n v="3"/>
    <n v="0.2"/>
    <n v="-97.739399999999989"/>
  </r>
  <r>
    <n v="2071"/>
    <s v="CA-2013-146521"/>
    <x v="0"/>
    <x v="658"/>
    <d v="2013-07-24T00:00:00"/>
    <s v="Second Class"/>
    <s v="CC-12610"/>
    <s v="Corey Catlett"/>
    <x v="1"/>
    <s v="United States"/>
    <s v="Philadelphia"/>
    <x v="9"/>
    <n v="19134"/>
    <x v="3"/>
    <s v="OFF-BI-10000301"/>
    <x v="1"/>
    <x v="8"/>
    <s v="GBC Instant Report Kit"/>
    <x v="1774"/>
    <n v="1"/>
    <n v="0.7"/>
    <n v="-1.294"/>
  </r>
  <r>
    <n v="2072"/>
    <s v="US-2014-110996"/>
    <x v="3"/>
    <x v="225"/>
    <d v="2014-11-26T00:00:00"/>
    <s v="Standard Class"/>
    <s v="KA-16525"/>
    <s v="Kelly Andreada"/>
    <x v="0"/>
    <s v="United States"/>
    <s v="Ontario"/>
    <x v="1"/>
    <n v="91761"/>
    <x v="1"/>
    <s v="FUR-CH-10003956"/>
    <x v="0"/>
    <x v="1"/>
    <s v="Novimex High-Tech Fabric Mesh Task Chair"/>
    <x v="514"/>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x v="1775"/>
    <n v="2"/>
    <n v="0.2"/>
    <n v="2.5591999999999997"/>
  </r>
  <r>
    <n v="2074"/>
    <s v="CA-2014-122504"/>
    <x v="3"/>
    <x v="659"/>
    <d v="2014-11-13T00:00:00"/>
    <s v="Second Class"/>
    <s v="DB-13270"/>
    <s v="Deborah Brumfield"/>
    <x v="2"/>
    <s v="United States"/>
    <s v="Brentwood"/>
    <x v="1"/>
    <n v="94513"/>
    <x v="1"/>
    <s v="TEC-AC-10003289"/>
    <x v="2"/>
    <x v="11"/>
    <s v="Anker Ultra-Slim Mini Bluetooth 3.0 Wireless Keyboard"/>
    <x v="1543"/>
    <n v="3"/>
    <n v="0"/>
    <n v="13.793099999999999"/>
  </r>
  <r>
    <n v="2075"/>
    <s v="CA-2014-122504"/>
    <x v="3"/>
    <x v="659"/>
    <d v="2014-11-13T00:00:00"/>
    <s v="Second Class"/>
    <s v="DB-13270"/>
    <s v="Deborah Brumfield"/>
    <x v="2"/>
    <s v="United States"/>
    <s v="Brentwood"/>
    <x v="1"/>
    <n v="94513"/>
    <x v="1"/>
    <s v="TEC-PH-10002468"/>
    <x v="2"/>
    <x v="7"/>
    <s v="Plantronics CS 50-USB - headset - Convertible, Monaural"/>
    <x v="1776"/>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x v="1777"/>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s v="CA-2014-140676"/>
    <x v="3"/>
    <x v="510"/>
    <d v="2014-09-16T00:00:00"/>
    <s v="First Class"/>
    <s v="BF-11080"/>
    <s v="Bart Folk"/>
    <x v="0"/>
    <s v="United States"/>
    <s v="Baltimore"/>
    <x v="39"/>
    <n v="21215"/>
    <x v="3"/>
    <s v="OFF-AP-10000358"/>
    <x v="1"/>
    <x v="9"/>
    <s v="Fellowes Basic Home/Office Series Surge Protectors"/>
    <x v="1779"/>
    <n v="7"/>
    <n v="0"/>
    <n v="26.349399999999992"/>
  </r>
  <r>
    <n v="2079"/>
    <s v="CA-2014-140676"/>
    <x v="3"/>
    <x v="510"/>
    <d v="2014-09-16T00:00:00"/>
    <s v="First Class"/>
    <s v="BF-11080"/>
    <s v="Bart Folk"/>
    <x v="0"/>
    <s v="United States"/>
    <s v="Baltimore"/>
    <x v="39"/>
    <n v="21215"/>
    <x v="3"/>
    <s v="OFF-PA-10004243"/>
    <x v="1"/>
    <x v="10"/>
    <s v="Xerox 1939"/>
    <x v="453"/>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x v="1780"/>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x v="1781"/>
    <n v="2"/>
    <n v="0.2"/>
    <n v="11.198400000000003"/>
  </r>
  <r>
    <n v="2082"/>
    <s v="CA-2012-120103"/>
    <x v="1"/>
    <x v="100"/>
    <d v="2012-12-29T00:00:00"/>
    <s v="Standard Class"/>
    <s v="MS-17365"/>
    <s v="Maribeth Schnelling"/>
    <x v="0"/>
    <s v="United States"/>
    <s v="Phoenix"/>
    <x v="16"/>
    <n v="85023"/>
    <x v="1"/>
    <s v="FUR-FU-10002885"/>
    <x v="0"/>
    <x v="5"/>
    <s v="Magna Visual Magnetic Picture Hangers"/>
    <x v="32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x v="782"/>
    <n v="6"/>
    <n v="0"/>
    <n v="16.847999999999999"/>
  </r>
  <r>
    <n v="2084"/>
    <s v="CA-2011-110352"/>
    <x v="2"/>
    <x v="533"/>
    <d v="2011-11-29T00:00:00"/>
    <s v="Standard Class"/>
    <s v="ED-13885"/>
    <s v="Emily Ducich"/>
    <x v="2"/>
    <s v="United States"/>
    <s v="Houston"/>
    <x v="5"/>
    <n v="77036"/>
    <x v="2"/>
    <s v="OFF-LA-10003923"/>
    <x v="1"/>
    <x v="2"/>
    <s v="Alphabetical Labels for Top Tab Filing"/>
    <x v="208"/>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s v="CA-2013-140501"/>
    <x v="0"/>
    <x v="661"/>
    <d v="2013-06-29T00:00:00"/>
    <s v="Standard Class"/>
    <s v="IM-15070"/>
    <s v="Irene Maddox"/>
    <x v="0"/>
    <s v="United States"/>
    <s v="New York City"/>
    <x v="15"/>
    <n v="10009"/>
    <x v="3"/>
    <s v="OFF-LA-10000248"/>
    <x v="1"/>
    <x v="2"/>
    <s v="Avery 52"/>
    <x v="1782"/>
    <n v="5"/>
    <n v="0"/>
    <n v="8.6715"/>
  </r>
  <r>
    <n v="2087"/>
    <s v="CA-2013-140501"/>
    <x v="0"/>
    <x v="661"/>
    <d v="2013-06-29T00:00:00"/>
    <s v="Standard Class"/>
    <s v="IM-15070"/>
    <s v="Irene Maddox"/>
    <x v="0"/>
    <s v="United States"/>
    <s v="New York City"/>
    <x v="15"/>
    <n v="10009"/>
    <x v="3"/>
    <s v="OFF-ST-10000060"/>
    <x v="1"/>
    <x v="4"/>
    <s v="Fellowes Bankers Box Staxonsteel Drawer File/Stacking System"/>
    <x v="1783"/>
    <n v="5"/>
    <n v="0"/>
    <n v="38.988000000000014"/>
  </r>
  <r>
    <n v="2088"/>
    <s v="CA-2013-140501"/>
    <x v="0"/>
    <x v="661"/>
    <d v="2013-06-29T00:00:00"/>
    <s v="Standard Class"/>
    <s v="IM-15070"/>
    <s v="Irene Maddox"/>
    <x v="0"/>
    <s v="United States"/>
    <s v="New York City"/>
    <x v="15"/>
    <n v="10009"/>
    <x v="3"/>
    <s v="OFF-PA-10003129"/>
    <x v="1"/>
    <x v="10"/>
    <s v="Tops White Computer Printout Paper"/>
    <x v="64"/>
    <n v="3"/>
    <n v="0"/>
    <n v="68.963099999999997"/>
  </r>
  <r>
    <n v="2089"/>
    <s v="CA-2013-140501"/>
    <x v="0"/>
    <x v="661"/>
    <d v="2013-06-29T00:00:00"/>
    <s v="Standard Class"/>
    <s v="IM-15070"/>
    <s v="Irene Maddox"/>
    <x v="0"/>
    <s v="United States"/>
    <s v="New York City"/>
    <x v="15"/>
    <n v="10009"/>
    <x v="3"/>
    <s v="OFF-FA-10004076"/>
    <x v="1"/>
    <x v="13"/>
    <s v="Translucent Push Pins by OIC"/>
    <x v="536"/>
    <n v="2"/>
    <n v="0"/>
    <n v="1.4651999999999998"/>
  </r>
  <r>
    <n v="2090"/>
    <s v="CA-2012-139290"/>
    <x v="1"/>
    <x v="662"/>
    <d v="2012-10-30T00:00:00"/>
    <s v="Standard Class"/>
    <s v="MY-17380"/>
    <s v="Maribeth Yedwab"/>
    <x v="1"/>
    <s v="United States"/>
    <s v="Rancho Cucamonga"/>
    <x v="1"/>
    <n v="91730"/>
    <x v="1"/>
    <s v="OFF-LA-10004008"/>
    <x v="1"/>
    <x v="2"/>
    <s v="Avery 507"/>
    <x v="1784"/>
    <n v="2"/>
    <n v="0"/>
    <n v="2.6495999999999995"/>
  </r>
  <r>
    <n v="2091"/>
    <s v="CA-2014-166142"/>
    <x v="3"/>
    <x v="663"/>
    <d v="2014-07-20T00:00:00"/>
    <s v="Standard Class"/>
    <s v="MM-17260"/>
    <s v="Magdelene Morse"/>
    <x v="0"/>
    <s v="United States"/>
    <s v="Wilmington"/>
    <x v="13"/>
    <n v="19805"/>
    <x v="3"/>
    <s v="OFF-BI-10004094"/>
    <x v="1"/>
    <x v="8"/>
    <s v="GBC Standard Plastic Binding Systems Combs"/>
    <x v="1785"/>
    <n v="3"/>
    <n v="0"/>
    <n v="13.009499999999999"/>
  </r>
  <r>
    <n v="2092"/>
    <s v="CA-2014-166142"/>
    <x v="3"/>
    <x v="663"/>
    <d v="2014-07-20T00:00:00"/>
    <s v="Standard Class"/>
    <s v="MM-17260"/>
    <s v="Magdelene Morse"/>
    <x v="0"/>
    <s v="United States"/>
    <s v="Wilmington"/>
    <x v="13"/>
    <n v="19805"/>
    <x v="3"/>
    <s v="FUR-TA-10004607"/>
    <x v="0"/>
    <x v="3"/>
    <s v="Hon 2111 Invitation Series Straight Table"/>
    <x v="1786"/>
    <n v="3"/>
    <n v="0.3"/>
    <n v="-48.783900000000031"/>
  </r>
  <r>
    <n v="2093"/>
    <s v="CA-2011-145926"/>
    <x v="2"/>
    <x v="664"/>
    <d v="2011-11-21T00:00:00"/>
    <s v="Standard Class"/>
    <s v="MP-17470"/>
    <s v="Mark Packer"/>
    <x v="2"/>
    <s v="United States"/>
    <s v="Moorhead"/>
    <x v="11"/>
    <n v="56560"/>
    <x v="2"/>
    <s v="FUR-CH-10004289"/>
    <x v="0"/>
    <x v="1"/>
    <s v="Global Super Steno Chair"/>
    <x v="1787"/>
    <n v="5"/>
    <n v="0"/>
    <n v="81.58299999999997"/>
  </r>
  <r>
    <n v="2094"/>
    <s v="CA-2012-149678"/>
    <x v="1"/>
    <x v="657"/>
    <d v="2012-04-15T00:00:00"/>
    <s v="Second Class"/>
    <s v="AW-10840"/>
    <s v="Anthony Witt"/>
    <x v="0"/>
    <s v="United States"/>
    <s v="Farmington"/>
    <x v="27"/>
    <n v="87401"/>
    <x v="1"/>
    <s v="OFF-SU-10004498"/>
    <x v="1"/>
    <x v="14"/>
    <s v="Martin-Yale Premier Letter Opener"/>
    <x v="1788"/>
    <n v="1"/>
    <n v="0"/>
    <n v="0.38640000000000008"/>
  </r>
  <r>
    <n v="2095"/>
    <s v="US-2012-164357"/>
    <x v="1"/>
    <x v="665"/>
    <d v="2012-11-29T00:00:00"/>
    <s v="Standard Class"/>
    <s v="SF-20065"/>
    <s v="Sandra Flanagan"/>
    <x v="0"/>
    <s v="United States"/>
    <s v="Wilmington"/>
    <x v="3"/>
    <n v="28403"/>
    <x v="0"/>
    <s v="OFF-AR-10001177"/>
    <x v="1"/>
    <x v="6"/>
    <s v="Newell 349"/>
    <x v="1332"/>
    <n v="5"/>
    <n v="0.2"/>
    <n v="1.4759999999999982"/>
  </r>
  <r>
    <n v="2096"/>
    <s v="US-2013-146570"/>
    <x v="0"/>
    <x v="666"/>
    <d v="2013-05-21T00:00:00"/>
    <s v="Standard Class"/>
    <s v="SN-20710"/>
    <s v="Steve Nguyen"/>
    <x v="2"/>
    <s v="United States"/>
    <s v="Jackson"/>
    <x v="35"/>
    <n v="39212"/>
    <x v="0"/>
    <s v="OFF-BI-10001718"/>
    <x v="1"/>
    <x v="8"/>
    <s v="GBC DocuBind P50 Personal Binding Machine"/>
    <x v="1789"/>
    <n v="8"/>
    <n v="0"/>
    <n v="240.56479999999999"/>
  </r>
  <r>
    <n v="2097"/>
    <s v="US-2013-146570"/>
    <x v="0"/>
    <x v="666"/>
    <d v="2013-05-21T00:00:00"/>
    <s v="Standard Class"/>
    <s v="SN-20710"/>
    <s v="Steve Nguyen"/>
    <x v="2"/>
    <s v="United States"/>
    <s v="Jackson"/>
    <x v="35"/>
    <n v="39212"/>
    <x v="0"/>
    <s v="OFF-AR-10004602"/>
    <x v="1"/>
    <x v="6"/>
    <s v="Boston KS Multi-Size Manual Pencil Sharpener"/>
    <x v="1377"/>
    <n v="4"/>
    <n v="0"/>
    <n v="25.748800000000003"/>
  </r>
  <r>
    <n v="2098"/>
    <s v="US-2013-146570"/>
    <x v="0"/>
    <x v="666"/>
    <d v="2013-05-21T00:00:00"/>
    <s v="Standard Class"/>
    <s v="SN-20710"/>
    <s v="Steve Nguyen"/>
    <x v="2"/>
    <s v="United States"/>
    <s v="Jackson"/>
    <x v="35"/>
    <n v="39212"/>
    <x v="0"/>
    <s v="OFF-AR-10003856"/>
    <x v="1"/>
    <x v="6"/>
    <s v="Newell 344"/>
    <x v="484"/>
    <n v="3"/>
    <n v="0"/>
    <n v="2.1683999999999997"/>
  </r>
  <r>
    <n v="2099"/>
    <s v="CA-2014-124401"/>
    <x v="3"/>
    <x v="210"/>
    <d v="2014-09-13T00:00:00"/>
    <s v="Standard Class"/>
    <s v="RD-19900"/>
    <s v="Ruben Dartt"/>
    <x v="0"/>
    <s v="United States"/>
    <s v="Portland"/>
    <x v="21"/>
    <n v="97206"/>
    <x v="1"/>
    <s v="OFF-ST-10000649"/>
    <x v="1"/>
    <x v="4"/>
    <s v="Hanging Personal Folder File"/>
    <x v="1023"/>
    <n v="3"/>
    <n v="0.2"/>
    <n v="2.3550000000000022"/>
  </r>
  <r>
    <n v="2100"/>
    <s v="CA-2014-124401"/>
    <x v="3"/>
    <x v="210"/>
    <d v="2014-09-13T00:00:00"/>
    <s v="Standard Class"/>
    <s v="RD-19900"/>
    <s v="Ruben Dartt"/>
    <x v="0"/>
    <s v="United States"/>
    <s v="Portland"/>
    <x v="21"/>
    <n v="97206"/>
    <x v="1"/>
    <s v="TEC-AC-10002926"/>
    <x v="2"/>
    <x v="11"/>
    <s v="Logitech Wireless Marathon Mouse M705"/>
    <x v="1790"/>
    <n v="7"/>
    <n v="0.2"/>
    <n v="80.48390000000002"/>
  </r>
  <r>
    <n v="2101"/>
    <s v="US-2011-140116"/>
    <x v="2"/>
    <x v="418"/>
    <d v="2011-03-17T00:00:00"/>
    <s v="Standard Class"/>
    <s v="KT-16480"/>
    <s v="Kean Thornton"/>
    <x v="0"/>
    <s v="United States"/>
    <s v="Denver"/>
    <x v="22"/>
    <n v="80219"/>
    <x v="1"/>
    <s v="OFF-ST-10000078"/>
    <x v="1"/>
    <x v="4"/>
    <s v="Tennsco 6- and 18-Compartment Lockers"/>
    <x v="1791"/>
    <n v="3"/>
    <n v="0.2"/>
    <n v="-15.910200000000088"/>
  </r>
  <r>
    <n v="2102"/>
    <s v="US-2011-140116"/>
    <x v="2"/>
    <x v="418"/>
    <d v="2011-03-17T00:00:00"/>
    <s v="Standard Class"/>
    <s v="KT-16480"/>
    <s v="Kean Thornton"/>
    <x v="0"/>
    <s v="United States"/>
    <s v="Denver"/>
    <x v="22"/>
    <n v="80219"/>
    <x v="1"/>
    <s v="OFF-AR-10001044"/>
    <x v="1"/>
    <x v="6"/>
    <s v="BOSTON Ranger #55 Pencil Sharpener, Black"/>
    <x v="1792"/>
    <n v="4"/>
    <n v="0.2"/>
    <n v="9.3563999999999936"/>
  </r>
  <r>
    <n v="2103"/>
    <s v="CA-2011-123295"/>
    <x v="2"/>
    <x v="667"/>
    <d v="2011-07-18T00:00:00"/>
    <s v="Same Day"/>
    <s v="AH-10120"/>
    <s v="Adrian Hane"/>
    <x v="2"/>
    <s v="United States"/>
    <s v="Tucson"/>
    <x v="16"/>
    <n v="85705"/>
    <x v="1"/>
    <s v="FUR-CH-10002372"/>
    <x v="0"/>
    <x v="1"/>
    <s v="Office Star - Ergonomically Designed Knee Chair"/>
    <x v="1793"/>
    <n v="4"/>
    <n v="0.2"/>
    <n v="-25.913599999999988"/>
  </r>
  <r>
    <n v="2104"/>
    <s v="CA-2014-167101"/>
    <x v="3"/>
    <x v="668"/>
    <d v="2014-03-29T00:00:00"/>
    <s v="Second Class"/>
    <s v="BM-11650"/>
    <s v="Brian Moss"/>
    <x v="1"/>
    <s v="United States"/>
    <s v="New York City"/>
    <x v="15"/>
    <n v="10009"/>
    <x v="3"/>
    <s v="OFF-PA-10000357"/>
    <x v="1"/>
    <x v="10"/>
    <s v="Xerox 1888"/>
    <x v="1794"/>
    <n v="4"/>
    <n v="0"/>
    <n v="106.52159999999999"/>
  </r>
  <r>
    <n v="2105"/>
    <s v="CA-2014-167101"/>
    <x v="3"/>
    <x v="668"/>
    <d v="2014-03-29T00:00:00"/>
    <s v="Second Class"/>
    <s v="BM-11650"/>
    <s v="Brian Moss"/>
    <x v="1"/>
    <s v="United States"/>
    <s v="New York City"/>
    <x v="15"/>
    <n v="10009"/>
    <x v="3"/>
    <s v="TEC-AC-10001266"/>
    <x v="2"/>
    <x v="11"/>
    <s v="Memorex Micro Travel Drive 8 GB"/>
    <x v="1795"/>
    <n v="2"/>
    <n v="0"/>
    <n v="11.7"/>
  </r>
  <r>
    <n v="2106"/>
    <s v="US-2011-167633"/>
    <x v="2"/>
    <x v="587"/>
    <d v="2011-10-05T00:00:00"/>
    <s v="Standard Class"/>
    <s v="BW-11200"/>
    <s v="Ben Wallace"/>
    <x v="0"/>
    <s v="United States"/>
    <s v="Boynton Beach"/>
    <x v="2"/>
    <n v="33437"/>
    <x v="0"/>
    <s v="OFF-PA-10004888"/>
    <x v="1"/>
    <x v="10"/>
    <s v="Xerox 217"/>
    <x v="12"/>
    <n v="3"/>
    <n v="0.2"/>
    <n v="5.4432"/>
  </r>
  <r>
    <n v="2107"/>
    <s v="US-2011-152723"/>
    <x v="2"/>
    <x v="467"/>
    <d v="2011-09-26T00:00:00"/>
    <s v="Same Day"/>
    <s v="HG-14965"/>
    <s v="Henry Goldwyn"/>
    <x v="1"/>
    <s v="United States"/>
    <s v="Mesquite"/>
    <x v="5"/>
    <n v="75150"/>
    <x v="2"/>
    <s v="OFF-BI-10003460"/>
    <x v="1"/>
    <x v="8"/>
    <s v="Acco 3-Hole Punch"/>
    <x v="1796"/>
    <n v="1"/>
    <n v="0.8"/>
    <n v="-1.4016000000000002"/>
  </r>
  <r>
    <n v="2108"/>
    <s v="CA-2012-164882"/>
    <x v="1"/>
    <x v="89"/>
    <d v="2012-10-31T00:00:00"/>
    <s v="Same Day"/>
    <s v="SG-20080"/>
    <s v="Sandra Glassco"/>
    <x v="0"/>
    <s v="United States"/>
    <s v="Redlands"/>
    <x v="1"/>
    <n v="92374"/>
    <x v="1"/>
    <s v="OFF-PA-10000157"/>
    <x v="1"/>
    <x v="10"/>
    <s v="Xerox 191"/>
    <x v="1024"/>
    <n v="1"/>
    <n v="0"/>
    <n v="9.3905999999999992"/>
  </r>
  <r>
    <n v="2109"/>
    <s v="CA-2012-164882"/>
    <x v="1"/>
    <x v="89"/>
    <d v="2012-10-31T00:00:00"/>
    <s v="Same Day"/>
    <s v="SG-20080"/>
    <s v="Sandra Glassco"/>
    <x v="0"/>
    <s v="United States"/>
    <s v="Redlands"/>
    <x v="1"/>
    <n v="92374"/>
    <x v="1"/>
    <s v="OFF-BI-10004519"/>
    <x v="1"/>
    <x v="8"/>
    <s v="GBC DocuBind P100 Manual Binding Machine"/>
    <x v="1115"/>
    <n v="3"/>
    <n v="0.2"/>
    <n v="124.48499999999999"/>
  </r>
  <r>
    <n v="2110"/>
    <s v="CA-2012-164882"/>
    <x v="1"/>
    <x v="89"/>
    <d v="2012-10-31T00:00:00"/>
    <s v="Same Day"/>
    <s v="SG-20080"/>
    <s v="Sandra Glassco"/>
    <x v="0"/>
    <s v="United States"/>
    <s v="Redlands"/>
    <x v="1"/>
    <n v="92374"/>
    <x v="1"/>
    <s v="OFF-AR-10004272"/>
    <x v="1"/>
    <x v="6"/>
    <s v="Newell 308"/>
    <x v="1325"/>
    <n v="3"/>
    <n v="0"/>
    <n v="1.2599999999999998"/>
  </r>
  <r>
    <n v="2111"/>
    <s v="CA-2012-164882"/>
    <x v="1"/>
    <x v="89"/>
    <d v="2012-10-31T00:00:00"/>
    <s v="Same Day"/>
    <s v="SG-20080"/>
    <s v="Sandra Glassco"/>
    <x v="0"/>
    <s v="United States"/>
    <s v="Redlands"/>
    <x v="1"/>
    <n v="92374"/>
    <x v="1"/>
    <s v="OFF-FA-10000585"/>
    <x v="1"/>
    <x v="13"/>
    <s v="OIC Bulk Pack Metal Binder Clips"/>
    <x v="1797"/>
    <n v="5"/>
    <n v="0"/>
    <n v="8.0269999999999992"/>
  </r>
  <r>
    <n v="2112"/>
    <s v="CA-2012-164882"/>
    <x v="1"/>
    <x v="89"/>
    <d v="2012-10-31T00:00:00"/>
    <s v="Same Day"/>
    <s v="SG-20080"/>
    <s v="Sandra Glassco"/>
    <x v="0"/>
    <s v="United States"/>
    <s v="Redlands"/>
    <x v="1"/>
    <n v="92374"/>
    <x v="1"/>
    <s v="FUR-CH-10004218"/>
    <x v="0"/>
    <x v="1"/>
    <s v="Global Fabric Manager's Chair, Dark Gray"/>
    <x v="831"/>
    <n v="4"/>
    <n v="0.2"/>
    <n v="20.196000000000012"/>
  </r>
  <r>
    <n v="2113"/>
    <s v="CA-2012-164882"/>
    <x v="1"/>
    <x v="89"/>
    <d v="2012-10-31T00:00:00"/>
    <s v="Same Day"/>
    <s v="SG-20080"/>
    <s v="Sandra Glassco"/>
    <x v="0"/>
    <s v="United States"/>
    <s v="Redlands"/>
    <x v="1"/>
    <n v="92374"/>
    <x v="1"/>
    <s v="OFF-SU-10004231"/>
    <x v="1"/>
    <x v="14"/>
    <s v="Acme Tagit Stainless Steel Antibacterial Scissors"/>
    <x v="1286"/>
    <n v="3"/>
    <n v="0"/>
    <n v="8.0190000000000001"/>
  </r>
  <r>
    <n v="2114"/>
    <s v="CA-2012-164882"/>
    <x v="1"/>
    <x v="89"/>
    <d v="2012-10-31T00:00:00"/>
    <s v="Same Day"/>
    <s v="SG-20080"/>
    <s v="Sandra Glassco"/>
    <x v="0"/>
    <s v="United States"/>
    <s v="Redlands"/>
    <x v="1"/>
    <n v="92374"/>
    <x v="1"/>
    <s v="TEC-PH-10001578"/>
    <x v="2"/>
    <x v="7"/>
    <s v="Polycom SoundStation2 EX Conference phone"/>
    <x v="1798"/>
    <n v="4"/>
    <n v="0.2"/>
    <n v="145.78199999999993"/>
  </r>
  <r>
    <n v="2115"/>
    <s v="CA-2012-164882"/>
    <x v="1"/>
    <x v="89"/>
    <d v="2012-10-31T00:00:00"/>
    <s v="Same Day"/>
    <s v="SG-20080"/>
    <s v="Sandra Glassco"/>
    <x v="0"/>
    <s v="United States"/>
    <s v="Redlands"/>
    <x v="1"/>
    <n v="92374"/>
    <x v="1"/>
    <s v="OFF-ST-10003638"/>
    <x v="1"/>
    <x v="4"/>
    <s v="Mobile Personal File Cube"/>
    <x v="1799"/>
    <n v="2"/>
    <n v="0"/>
    <n v="12.646799999999999"/>
  </r>
  <r>
    <n v="2116"/>
    <s v="CA-2012-164882"/>
    <x v="1"/>
    <x v="89"/>
    <d v="2012-10-31T00:00:00"/>
    <s v="Same Day"/>
    <s v="SG-20080"/>
    <s v="Sandra Glassco"/>
    <x v="0"/>
    <s v="United States"/>
    <s v="Redlands"/>
    <x v="1"/>
    <n v="92374"/>
    <x v="1"/>
    <s v="FUR-BO-10002213"/>
    <x v="0"/>
    <x v="0"/>
    <s v="DMI Eclipse Executive Suite Bookcases"/>
    <x v="1800"/>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s v="CA-2013-130267"/>
    <x v="0"/>
    <x v="251"/>
    <d v="2013-09-24T00:00:00"/>
    <s v="Standard Class"/>
    <s v="SW-20245"/>
    <s v="Scot Wooten"/>
    <x v="0"/>
    <s v="United States"/>
    <s v="Stockton"/>
    <x v="1"/>
    <n v="95207"/>
    <x v="1"/>
    <s v="OFF-PA-10002222"/>
    <x v="1"/>
    <x v="10"/>
    <s v="Xerox Color Copier Paper, 11&quot; x 17&quot;, Ream"/>
    <x v="1802"/>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x v="267"/>
    <n v="1"/>
    <n v="0"/>
    <n v="2.3759999999999999"/>
  </r>
  <r>
    <n v="2120"/>
    <s v="CA-2014-155460"/>
    <x v="3"/>
    <x v="669"/>
    <d v="2014-04-16T00:00:00"/>
    <s v="First Class"/>
    <s v="RW-19630"/>
    <s v="Rob Williams"/>
    <x v="1"/>
    <s v="United States"/>
    <s v="Seattle"/>
    <x v="4"/>
    <n v="98105"/>
    <x v="1"/>
    <s v="OFF-BI-10003091"/>
    <x v="1"/>
    <x v="8"/>
    <s v="GBC DocuBind TL200 Manual Binding Machine"/>
    <x v="1658"/>
    <n v="5"/>
    <n v="0.2"/>
    <n v="302.37299999999993"/>
  </r>
  <r>
    <n v="2121"/>
    <s v="US-2014-168690"/>
    <x v="3"/>
    <x v="363"/>
    <d v="2014-01-14T00:00:00"/>
    <s v="Standard Class"/>
    <s v="TS-21085"/>
    <s v="Thais Sissman"/>
    <x v="0"/>
    <s v="United States"/>
    <s v="Ormond Beach"/>
    <x v="2"/>
    <n v="32174"/>
    <x v="0"/>
    <s v="OFF-BI-10000145"/>
    <x v="1"/>
    <x v="8"/>
    <s v="Zipper Ring Binder Pockets"/>
    <x v="1803"/>
    <n v="3"/>
    <n v="0.7"/>
    <n v="-1.9656000000000002"/>
  </r>
  <r>
    <n v="2122"/>
    <s v="CA-2014-158246"/>
    <x v="3"/>
    <x v="45"/>
    <d v="2014-11-12T00:00:00"/>
    <s v="First Class"/>
    <s v="JB-15400"/>
    <s v="Jennifer Braxton"/>
    <x v="1"/>
    <s v="United States"/>
    <s v="Sunnyvale"/>
    <x v="1"/>
    <n v="94086"/>
    <x v="1"/>
    <s v="FUR-CH-10003061"/>
    <x v="0"/>
    <x v="1"/>
    <s v="Global Leather Task Chair, Black"/>
    <x v="1804"/>
    <n v="3"/>
    <n v="0.2"/>
    <n v="-2.6997000000000355"/>
  </r>
  <r>
    <n v="2123"/>
    <s v="CA-2014-167381"/>
    <x v="3"/>
    <x v="585"/>
    <d v="2014-09-25T00:00:00"/>
    <s v="Second Class"/>
    <s v="EH-14005"/>
    <s v="Erica Hernandez"/>
    <x v="2"/>
    <s v="United States"/>
    <s v="Lansing"/>
    <x v="12"/>
    <n v="48911"/>
    <x v="2"/>
    <s v="FUR-BO-10001972"/>
    <x v="0"/>
    <x v="0"/>
    <s v="O'Sullivan 4-Shelf Bookcase in Odessa Pine"/>
    <x v="1805"/>
    <n v="2"/>
    <n v="0"/>
    <n v="41.133199999999988"/>
  </r>
  <r>
    <n v="2124"/>
    <s v="CA-2014-167381"/>
    <x v="3"/>
    <x v="585"/>
    <d v="2014-09-25T00:00:00"/>
    <s v="Second Class"/>
    <s v="EH-14005"/>
    <s v="Erica Hernandez"/>
    <x v="2"/>
    <s v="United States"/>
    <s v="Lansing"/>
    <x v="12"/>
    <n v="48911"/>
    <x v="2"/>
    <s v="OFF-LA-10000134"/>
    <x v="1"/>
    <x v="2"/>
    <s v="Avery 511"/>
    <x v="1806"/>
    <n v="9"/>
    <n v="0"/>
    <n v="13.3056"/>
  </r>
  <r>
    <n v="2125"/>
    <s v="CA-2014-144862"/>
    <x v="3"/>
    <x v="96"/>
    <d v="2014-12-06T00:00:00"/>
    <s v="Standard Class"/>
    <s v="EH-14005"/>
    <s v="Erica Hernandez"/>
    <x v="2"/>
    <s v="United States"/>
    <s v="Philadelphia"/>
    <x v="9"/>
    <n v="19143"/>
    <x v="3"/>
    <s v="OFF-EN-10003040"/>
    <x v="1"/>
    <x v="12"/>
    <s v="Quality Park Security Envelopes"/>
    <x v="1807"/>
    <n v="5"/>
    <n v="0.2"/>
    <n v="35.329499999999996"/>
  </r>
  <r>
    <n v="2126"/>
    <s v="CA-2014-144862"/>
    <x v="3"/>
    <x v="96"/>
    <d v="2014-12-06T00:00:00"/>
    <s v="Standard Class"/>
    <s v="EH-14005"/>
    <s v="Erica Hernandez"/>
    <x v="2"/>
    <s v="United States"/>
    <s v="Philadelphia"/>
    <x v="9"/>
    <n v="19143"/>
    <x v="3"/>
    <s v="TEC-PH-10000923"/>
    <x v="2"/>
    <x v="7"/>
    <s v="Belkin SportFit Armband For iPhone 5s/5c, Fuchsia"/>
    <x v="1581"/>
    <n v="7"/>
    <n v="0.4"/>
    <n v="9.4436999999999998"/>
  </r>
  <r>
    <n v="2127"/>
    <s v="CA-2011-126032"/>
    <x v="2"/>
    <x v="670"/>
    <d v="2011-06-28T00:00:00"/>
    <s v="Standard Class"/>
    <s v="BS-11665"/>
    <s v="Brian Stugart"/>
    <x v="0"/>
    <s v="United States"/>
    <s v="Philadelphia"/>
    <x v="9"/>
    <n v="19143"/>
    <x v="3"/>
    <s v="TEC-AC-10000158"/>
    <x v="2"/>
    <x v="11"/>
    <s v="Sony 64GB Class 10 Micro SDHC R40 Memory Card"/>
    <x v="1808"/>
    <n v="3"/>
    <n v="0.2"/>
    <n v="1.079699999999999"/>
  </r>
  <r>
    <n v="2128"/>
    <s v="CA-2012-134859"/>
    <x v="1"/>
    <x v="242"/>
    <d v="2012-10-09T00:00:00"/>
    <s v="Standard Class"/>
    <s v="JK-16120"/>
    <s v="Julie Kriz"/>
    <x v="2"/>
    <s v="United States"/>
    <s v="Philadelphia"/>
    <x v="9"/>
    <n v="19134"/>
    <x v="3"/>
    <s v="FUR-FU-10003623"/>
    <x v="0"/>
    <x v="5"/>
    <s v="DataProducts Ampli Magnifier Task Lamp, Black,"/>
    <x v="1809"/>
    <n v="3"/>
    <n v="0.2"/>
    <n v="6.4943999999999953"/>
  </r>
  <r>
    <n v="2129"/>
    <s v="CA-2012-134859"/>
    <x v="1"/>
    <x v="242"/>
    <d v="2012-10-09T00:00:00"/>
    <s v="Standard Class"/>
    <s v="JK-16120"/>
    <s v="Julie Kriz"/>
    <x v="2"/>
    <s v="United States"/>
    <s v="Philadelphia"/>
    <x v="9"/>
    <n v="19134"/>
    <x v="3"/>
    <s v="OFF-PA-10001293"/>
    <x v="1"/>
    <x v="10"/>
    <s v="Xerox 1946"/>
    <x v="561"/>
    <n v="4"/>
    <n v="0.2"/>
    <n v="7.2576000000000001"/>
  </r>
  <r>
    <n v="2130"/>
    <s v="US-2011-114188"/>
    <x v="2"/>
    <x v="671"/>
    <d v="2011-05-22T00:00:00"/>
    <s v="Second Class"/>
    <s v="RF-19345"/>
    <s v="Randy Ferguson"/>
    <x v="1"/>
    <s v="United States"/>
    <s v="Dover"/>
    <x v="38"/>
    <n v="3820"/>
    <x v="3"/>
    <s v="OFF-AP-10000124"/>
    <x v="1"/>
    <x v="9"/>
    <s v="Acco 6 Outlet Guardian Basic Surge Suppressor"/>
    <x v="1810"/>
    <n v="4"/>
    <n v="0"/>
    <n v="9.3184000000000005"/>
  </r>
  <r>
    <n v="2131"/>
    <s v="US-2011-114188"/>
    <x v="2"/>
    <x v="671"/>
    <d v="2011-05-22T00:00:00"/>
    <s v="Second Class"/>
    <s v="RF-19345"/>
    <s v="Randy Ferguson"/>
    <x v="1"/>
    <s v="United States"/>
    <s v="Dover"/>
    <x v="38"/>
    <n v="3820"/>
    <x v="3"/>
    <s v="OFF-AR-10004511"/>
    <x v="1"/>
    <x v="6"/>
    <s v="Sanford Colorific Scented Colored Pencils, 12/Pack"/>
    <x v="1811"/>
    <n v="9"/>
    <n v="0"/>
    <n v="11.9412"/>
  </r>
  <r>
    <n v="2132"/>
    <s v="US-2011-114188"/>
    <x v="2"/>
    <x v="671"/>
    <d v="2011-05-22T00:00:00"/>
    <s v="Second Class"/>
    <s v="RF-19345"/>
    <s v="Randy Ferguson"/>
    <x v="1"/>
    <s v="United States"/>
    <s v="Dover"/>
    <x v="38"/>
    <n v="3820"/>
    <x v="3"/>
    <s v="FUR-FU-10000076"/>
    <x v="0"/>
    <x v="5"/>
    <s v="24-Hour Round Wall Clock"/>
    <x v="395"/>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s v="CA-2012-122210"/>
    <x v="1"/>
    <x v="672"/>
    <d v="2012-12-04T00:00:00"/>
    <s v="Standard Class"/>
    <s v="WB-21850"/>
    <s v="William Brown"/>
    <x v="0"/>
    <s v="United States"/>
    <s v="Philadelphia"/>
    <x v="9"/>
    <n v="19134"/>
    <x v="3"/>
    <s v="OFF-BI-10003656"/>
    <x v="1"/>
    <x v="8"/>
    <s v="Fellowes PB200 Plastic Comb Binding Machine"/>
    <x v="1813"/>
    <n v="3"/>
    <n v="0.7"/>
    <n v="-122.39280000000002"/>
  </r>
  <r>
    <n v="2135"/>
    <s v="CA-2012-122210"/>
    <x v="1"/>
    <x v="672"/>
    <d v="2012-12-04T00:00:00"/>
    <s v="Standard Class"/>
    <s v="WB-21850"/>
    <s v="William Brown"/>
    <x v="0"/>
    <s v="United States"/>
    <s v="Philadelphia"/>
    <x v="9"/>
    <n v="19134"/>
    <x v="3"/>
    <s v="OFF-FA-10000053"/>
    <x v="1"/>
    <x v="13"/>
    <s v="Revere Boxed Rubber Bands by Revere"/>
    <x v="1814"/>
    <n v="7"/>
    <n v="0.2"/>
    <n v="-2.3813999999999993"/>
  </r>
  <r>
    <n v="2136"/>
    <s v="CA-2012-122210"/>
    <x v="1"/>
    <x v="672"/>
    <d v="2012-12-04T00:00:00"/>
    <s v="Standard Class"/>
    <s v="WB-21850"/>
    <s v="William Brown"/>
    <x v="0"/>
    <s v="United States"/>
    <s v="Philadelphia"/>
    <x v="9"/>
    <n v="19134"/>
    <x v="3"/>
    <s v="TEC-PH-10002807"/>
    <x v="2"/>
    <x v="7"/>
    <s v="Motorla HX550 Universal Bluetooth Headset"/>
    <x v="1815"/>
    <n v="4"/>
    <n v="0.4"/>
    <n v="15.819999999999993"/>
  </r>
  <r>
    <n v="2137"/>
    <s v="CA-2012-156377"/>
    <x v="1"/>
    <x v="620"/>
    <d v="2013-01-05T00:00:00"/>
    <s v="Standard Class"/>
    <s v="TB-21625"/>
    <s v="Trudy Brown"/>
    <x v="0"/>
    <s v="United States"/>
    <s v="Grand Prairie"/>
    <x v="5"/>
    <n v="75051"/>
    <x v="2"/>
    <s v="FUR-FU-10002364"/>
    <x v="0"/>
    <x v="5"/>
    <s v="Eldon Expressions Wood Desk Accessories, Oak"/>
    <x v="181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s v="US-2014-157896"/>
    <x v="3"/>
    <x v="673"/>
    <d v="2014-11-17T00:00:00"/>
    <s v="Same Day"/>
    <s v="CB-12415"/>
    <s v="Christy Brittain"/>
    <x v="0"/>
    <s v="United States"/>
    <s v="New York City"/>
    <x v="15"/>
    <n v="10009"/>
    <x v="3"/>
    <s v="OFF-PA-10004092"/>
    <x v="1"/>
    <x v="10"/>
    <s v="Tops Green Bar Computer Printout Paper"/>
    <x v="678"/>
    <n v="3"/>
    <n v="0"/>
    <n v="73.41"/>
  </r>
  <r>
    <n v="2140"/>
    <s v="CA-2011-159520"/>
    <x v="2"/>
    <x v="571"/>
    <d v="2011-06-11T00:00:00"/>
    <s v="Standard Class"/>
    <s v="GT-14635"/>
    <s v="Grant Thornton"/>
    <x v="1"/>
    <s v="United States"/>
    <s v="Long Beach"/>
    <x v="15"/>
    <n v="11561"/>
    <x v="3"/>
    <s v="OFF-BI-10003982"/>
    <x v="1"/>
    <x v="8"/>
    <s v="Wilson Jones Century Plastic Molded Ring Binders"/>
    <x v="181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x v="1819"/>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s v="CA-2013-155481"/>
    <x v="0"/>
    <x v="142"/>
    <d v="2013-09-06T00:00:00"/>
    <s v="Standard Class"/>
    <s v="DK-13225"/>
    <s v="Dean Katz"/>
    <x v="1"/>
    <s v="United States"/>
    <s v="Philadelphia"/>
    <x v="9"/>
    <n v="19140"/>
    <x v="3"/>
    <s v="OFF-FA-10002780"/>
    <x v="1"/>
    <x v="13"/>
    <s v="Staples"/>
    <x v="1822"/>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s v="US-2013-152051"/>
    <x v="0"/>
    <x v="674"/>
    <d v="2013-06-30T00:00:00"/>
    <s v="Standard Class"/>
    <s v="TS-21160"/>
    <s v="Theresa Swint"/>
    <x v="1"/>
    <s v="United States"/>
    <s v="York"/>
    <x v="9"/>
    <n v="17403"/>
    <x v="3"/>
    <s v="OFF-BI-10004781"/>
    <x v="1"/>
    <x v="8"/>
    <s v="GBC Wire Binding Strips"/>
    <x v="1824"/>
    <n v="4"/>
    <n v="0.7"/>
    <n v="-27.93119999999999"/>
  </r>
  <r>
    <n v="2148"/>
    <s v="US-2013-152051"/>
    <x v="0"/>
    <x v="674"/>
    <d v="2013-06-30T00:00:00"/>
    <s v="Standard Class"/>
    <s v="TS-21160"/>
    <s v="Theresa Swint"/>
    <x v="1"/>
    <s v="United States"/>
    <s v="York"/>
    <x v="9"/>
    <n v="17403"/>
    <x v="3"/>
    <s v="OFF-ST-10001713"/>
    <x v="1"/>
    <x v="4"/>
    <s v="Gould Plastics 9-Pocket Panel Bin, 18-3/8w x 5-1/4d x 20-1/2h, Black"/>
    <x v="1825"/>
    <n v="6"/>
    <n v="0.2"/>
    <n v="-50.870400000000018"/>
  </r>
  <r>
    <n v="2149"/>
    <s v="CA-2011-141607"/>
    <x v="2"/>
    <x v="432"/>
    <d v="2011-12-17T00:00:00"/>
    <s v="Standard Class"/>
    <s v="WB-21850"/>
    <s v="William Brown"/>
    <x v="0"/>
    <s v="United States"/>
    <s v="Concord"/>
    <x v="1"/>
    <n v="94521"/>
    <x v="1"/>
    <s v="FUR-FU-10003975"/>
    <x v="0"/>
    <x v="5"/>
    <s v="Eldon Advantage Chair Mats for Low to Medium Pile Carpets"/>
    <x v="1826"/>
    <n v="1"/>
    <n v="0"/>
    <n v="4.330999999999996"/>
  </r>
  <r>
    <n v="2150"/>
    <s v="CA-2014-102771"/>
    <x v="3"/>
    <x v="185"/>
    <d v="2014-04-06T00:00:00"/>
    <s v="Standard Class"/>
    <s v="DO-13435"/>
    <s v="Denny Ordway"/>
    <x v="0"/>
    <s v="United States"/>
    <s v="New York City"/>
    <x v="15"/>
    <n v="10035"/>
    <x v="3"/>
    <s v="TEC-PH-10001536"/>
    <x v="2"/>
    <x v="7"/>
    <s v="Spigen Samsung Galaxy S5 Case Wallet"/>
    <x v="1827"/>
    <n v="5"/>
    <n v="0"/>
    <n v="22.086999999999996"/>
  </r>
  <r>
    <n v="2151"/>
    <s v="US-2014-139969"/>
    <x v="3"/>
    <x v="123"/>
    <d v="2014-11-27T00:00:00"/>
    <s v="Standard Class"/>
    <s v="AF-10870"/>
    <s v="Art Ferguson"/>
    <x v="0"/>
    <s v="United States"/>
    <s v="College Station"/>
    <x v="5"/>
    <n v="77840"/>
    <x v="2"/>
    <s v="FUR-CH-10001973"/>
    <x v="0"/>
    <x v="1"/>
    <s v="Office Star Flex Back Scooter Chair with White Frame"/>
    <x v="1828"/>
    <n v="3"/>
    <n v="0.3"/>
    <n v="-53.270399999999995"/>
  </r>
  <r>
    <n v="2152"/>
    <s v="CA-2011-167360"/>
    <x v="2"/>
    <x v="156"/>
    <d v="2011-11-29T00:00:00"/>
    <s v="Second Class"/>
    <s v="RB-19435"/>
    <s v="Richard Bierner"/>
    <x v="0"/>
    <s v="United States"/>
    <s v="Saint Louis"/>
    <x v="25"/>
    <n v="63116"/>
    <x v="2"/>
    <s v="TEC-AC-10001772"/>
    <x v="2"/>
    <x v="11"/>
    <s v="Memorex Mini Travel Drive 16 GB USB 2.0 Flash Drive"/>
    <x v="1829"/>
    <n v="7"/>
    <n v="0"/>
    <n v="43.598100000000002"/>
  </r>
  <r>
    <n v="2153"/>
    <s v="CA-2012-123505"/>
    <x v="1"/>
    <x v="6"/>
    <d v="2012-11-26T00:00:00"/>
    <s v="Standard Class"/>
    <s v="AR-10540"/>
    <s v="Andy Reiter"/>
    <x v="0"/>
    <s v="United States"/>
    <s v="Quincy"/>
    <x v="31"/>
    <n v="2169"/>
    <x v="3"/>
    <s v="OFF-PA-10002586"/>
    <x v="1"/>
    <x v="10"/>
    <s v="Xerox 1970"/>
    <x v="1830"/>
    <n v="3"/>
    <n v="0"/>
    <n v="7.0218000000000007"/>
  </r>
  <r>
    <n v="2154"/>
    <s v="CA-2013-117282"/>
    <x v="0"/>
    <x v="216"/>
    <d v="2013-07-19T00:00:00"/>
    <s v="Standard Class"/>
    <s v="DR-12880"/>
    <s v="Dan Reichenbach"/>
    <x v="1"/>
    <s v="United States"/>
    <s v="New York City"/>
    <x v="15"/>
    <n v="10009"/>
    <x v="3"/>
    <s v="OFF-BI-10004094"/>
    <x v="1"/>
    <x v="8"/>
    <s v="GBC Standard Plastic Binding Systems Combs"/>
    <x v="1831"/>
    <n v="2"/>
    <n v="0.2"/>
    <n v="5.133"/>
  </r>
  <r>
    <n v="2155"/>
    <s v="US-2013-120460"/>
    <x v="0"/>
    <x v="567"/>
    <d v="2013-05-06T00:00:00"/>
    <s v="Standard Class"/>
    <s v="BF-11170"/>
    <s v="Ben Ferrer"/>
    <x v="2"/>
    <s v="United States"/>
    <s v="Dallas"/>
    <x v="5"/>
    <n v="75081"/>
    <x v="2"/>
    <s v="FUR-FU-10004973"/>
    <x v="0"/>
    <x v="5"/>
    <s v="Flat Face Poster Frame"/>
    <x v="1832"/>
    <n v="3"/>
    <n v="0.6"/>
    <n v="-10.173599999999997"/>
  </r>
  <r>
    <n v="2156"/>
    <s v="CA-2013-111115"/>
    <x v="0"/>
    <x v="197"/>
    <d v="2013-07-28T00:00:00"/>
    <s v="Second Class"/>
    <s v="LB-16735"/>
    <s v="Larry Blacks"/>
    <x v="0"/>
    <s v="United States"/>
    <s v="Los Angeles"/>
    <x v="1"/>
    <n v="90032"/>
    <x v="1"/>
    <s v="OFF-FA-10000624"/>
    <x v="1"/>
    <x v="13"/>
    <s v="OIC Binder Clips"/>
    <x v="1385"/>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x v="881"/>
    <n v="3"/>
    <n v="0"/>
    <n v="0"/>
  </r>
  <r>
    <n v="2158"/>
    <s v="CA-2011-124646"/>
    <x v="2"/>
    <x v="169"/>
    <d v="2011-06-24T00:00:00"/>
    <s v="First Class"/>
    <s v="DV-13465"/>
    <s v="Dianna Vittorini"/>
    <x v="0"/>
    <s v="United States"/>
    <s v="Minneapolis"/>
    <x v="11"/>
    <n v="55407"/>
    <x v="2"/>
    <s v="OFF-ST-10001469"/>
    <x v="1"/>
    <x v="4"/>
    <s v="Fellowes Bankers Box Recycled Super Stor/Drawer"/>
    <x v="427"/>
    <n v="3"/>
    <n v="0"/>
    <n v="9.716399999999993"/>
  </r>
  <r>
    <n v="2159"/>
    <s v="CA-2014-148166"/>
    <x v="3"/>
    <x v="208"/>
    <d v="2014-10-27T00:00:00"/>
    <s v="Standard Class"/>
    <s v="NK-18490"/>
    <s v="Neil Knudson"/>
    <x v="2"/>
    <s v="United States"/>
    <s v="Deltona"/>
    <x v="2"/>
    <n v="32725"/>
    <x v="0"/>
    <s v="OFF-AR-10004956"/>
    <x v="1"/>
    <x v="6"/>
    <s v="Newell 33"/>
    <x v="329"/>
    <n v="4"/>
    <n v="0.2"/>
    <n v="2.0087999999999973"/>
  </r>
  <r>
    <n v="2160"/>
    <s v="CA-2013-159737"/>
    <x v="0"/>
    <x v="323"/>
    <d v="2013-09-10T00:00:00"/>
    <s v="Standard Class"/>
    <s v="CS-11950"/>
    <s v="Carlos Soltero"/>
    <x v="0"/>
    <s v="United States"/>
    <s v="Chicago"/>
    <x v="10"/>
    <n v="60610"/>
    <x v="2"/>
    <s v="OFF-BI-10004236"/>
    <x v="1"/>
    <x v="8"/>
    <s v="XtraLife ClearVue Slant-D Ring Binder, White, 3&quot;"/>
    <x v="1833"/>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x v="183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x v="1835"/>
    <n v="1"/>
    <n v="0"/>
    <n v="10.028199999999998"/>
  </r>
  <r>
    <n v="2163"/>
    <s v="CA-2014-166296"/>
    <x v="3"/>
    <x v="677"/>
    <d v="2014-03-20T00:00:00"/>
    <s v="Standard Class"/>
    <s v="KF-16285"/>
    <s v="Karen Ferguson"/>
    <x v="2"/>
    <s v="United States"/>
    <s v="Manteca"/>
    <x v="1"/>
    <n v="95336"/>
    <x v="1"/>
    <s v="OFF-PA-10004359"/>
    <x v="1"/>
    <x v="10"/>
    <s v="Multicolor Computer Printout Paper"/>
    <x v="1836"/>
    <n v="3"/>
    <n v="0"/>
    <n v="150.98399999999998"/>
  </r>
  <r>
    <n v="2164"/>
    <s v="CA-2013-154018"/>
    <x v="0"/>
    <x v="63"/>
    <d v="2013-10-20T00:00:00"/>
    <s v="Standard Class"/>
    <s v="HA-14920"/>
    <s v="Helen Andreada"/>
    <x v="0"/>
    <s v="United States"/>
    <s v="Laredo"/>
    <x v="5"/>
    <n v="78041"/>
    <x v="2"/>
    <s v="TEC-AC-10002402"/>
    <x v="2"/>
    <x v="11"/>
    <s v="Razer Kraken PRO Over Ear PC and Music Headset"/>
    <x v="1837"/>
    <n v="3"/>
    <n v="0.2"/>
    <n v="23.996999999999986"/>
  </r>
  <r>
    <n v="2165"/>
    <s v="CA-2013-154018"/>
    <x v="0"/>
    <x v="63"/>
    <d v="2013-10-20T00:00:00"/>
    <s v="Standard Class"/>
    <s v="HA-14920"/>
    <s v="Helen Andreada"/>
    <x v="0"/>
    <s v="United States"/>
    <s v="Laredo"/>
    <x v="5"/>
    <n v="78041"/>
    <x v="2"/>
    <s v="OFF-PA-10000551"/>
    <x v="1"/>
    <x v="10"/>
    <s v="Array Memo Cubes"/>
    <x v="1838"/>
    <n v="2"/>
    <n v="0.2"/>
    <n v="3.0043999999999995"/>
  </r>
  <r>
    <n v="2166"/>
    <s v="CA-2013-154018"/>
    <x v="0"/>
    <x v="63"/>
    <d v="2013-10-20T00:00:00"/>
    <s v="Standard Class"/>
    <s v="HA-14920"/>
    <s v="Helen Andreada"/>
    <x v="0"/>
    <s v="United States"/>
    <s v="Laredo"/>
    <x v="5"/>
    <n v="78041"/>
    <x v="2"/>
    <s v="FUR-FU-10003394"/>
    <x v="0"/>
    <x v="5"/>
    <s v="Tenex &quot;The Solids&quot; Textured Chair Mats"/>
    <x v="1839"/>
    <n v="5"/>
    <n v="0.6"/>
    <n v="-150.41399999999999"/>
  </r>
  <r>
    <n v="2167"/>
    <s v="CA-2013-154018"/>
    <x v="0"/>
    <x v="63"/>
    <d v="2013-10-20T00:00:00"/>
    <s v="Standard Class"/>
    <s v="HA-14920"/>
    <s v="Helen Andreada"/>
    <x v="0"/>
    <s v="United States"/>
    <s v="Laredo"/>
    <x v="5"/>
    <n v="78041"/>
    <x v="2"/>
    <s v="OFF-AR-10002067"/>
    <x v="1"/>
    <x v="6"/>
    <s v="Newell 334"/>
    <x v="1840"/>
    <n v="1"/>
    <n v="0.2"/>
    <n v="1.1904000000000003"/>
  </r>
  <r>
    <n v="2168"/>
    <s v="CA-2013-154018"/>
    <x v="0"/>
    <x v="63"/>
    <d v="2013-10-20T00:00:00"/>
    <s v="Standard Class"/>
    <s v="HA-14920"/>
    <s v="Helen Andreada"/>
    <x v="0"/>
    <s v="United States"/>
    <s v="Laredo"/>
    <x v="5"/>
    <n v="78041"/>
    <x v="2"/>
    <s v="OFF-BI-10004140"/>
    <x v="1"/>
    <x v="8"/>
    <s v="Avery Non-Stick Binders"/>
    <x v="1841"/>
    <n v="7"/>
    <n v="0.8"/>
    <n v="-11.000500000000008"/>
  </r>
  <r>
    <n v="2169"/>
    <s v="CA-2014-117870"/>
    <x v="3"/>
    <x v="678"/>
    <d v="2014-01-31T00:00:00"/>
    <s v="Second Class"/>
    <s v="JH-15820"/>
    <s v="John Huston"/>
    <x v="0"/>
    <s v="United States"/>
    <s v="Kent"/>
    <x v="24"/>
    <n v="44240"/>
    <x v="3"/>
    <s v="OFF-AR-10004078"/>
    <x v="1"/>
    <x v="6"/>
    <s v="Newell 312"/>
    <x v="261"/>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x v="981"/>
    <n v="3"/>
    <n v="0.2"/>
    <n v="-8.9970000000000034"/>
  </r>
  <r>
    <n v="2171"/>
    <s v="CA-2014-117870"/>
    <x v="3"/>
    <x v="678"/>
    <d v="2014-01-31T00:00:00"/>
    <s v="Second Class"/>
    <s v="JH-15820"/>
    <s v="John Huston"/>
    <x v="0"/>
    <s v="United States"/>
    <s v="Kent"/>
    <x v="24"/>
    <n v="44240"/>
    <x v="3"/>
    <s v="TEC-PH-10003931"/>
    <x v="2"/>
    <x v="7"/>
    <s v="JBL Micro Wireless Portable Bluetooth Speaker"/>
    <x v="715"/>
    <n v="3"/>
    <n v="0.4"/>
    <n v="-26.995499999999993"/>
  </r>
  <r>
    <n v="2172"/>
    <s v="US-2014-137491"/>
    <x v="3"/>
    <x v="123"/>
    <d v="2014-11-26T00:00:00"/>
    <s v="Standard Class"/>
    <s v="LC-16930"/>
    <s v="Linda Cazamias"/>
    <x v="1"/>
    <s v="United States"/>
    <s v="San Angelo"/>
    <x v="5"/>
    <n v="76903"/>
    <x v="2"/>
    <s v="FUR-CH-10004675"/>
    <x v="0"/>
    <x v="1"/>
    <s v="Lifetime Advantage Folding Chairs, 4/Carton"/>
    <x v="1842"/>
    <n v="2"/>
    <n v="0.3"/>
    <n v="-8.7232000000000198"/>
  </r>
  <r>
    <n v="2173"/>
    <s v="CA-2011-152296"/>
    <x v="2"/>
    <x v="601"/>
    <d v="2011-08-03T00:00:00"/>
    <s v="First Class"/>
    <s v="IL-15100"/>
    <s v="Ivan Liston"/>
    <x v="0"/>
    <s v="United States"/>
    <s v="San Francisco"/>
    <x v="1"/>
    <n v="94122"/>
    <x v="1"/>
    <s v="OFF-BI-10004506"/>
    <x v="1"/>
    <x v="8"/>
    <s v="Wilson Jones data.warehouse D-Ring Binders with DublLock"/>
    <x v="1843"/>
    <n v="3"/>
    <n v="0.2"/>
    <n v="6.9131999999999998"/>
  </r>
  <r>
    <n v="2174"/>
    <s v="CA-2013-112025"/>
    <x v="0"/>
    <x v="679"/>
    <d v="2013-08-05T00:00:00"/>
    <s v="Standard Class"/>
    <s v="LS-16975"/>
    <s v="Lindsay Shagiari"/>
    <x v="2"/>
    <s v="United States"/>
    <s v="Houston"/>
    <x v="5"/>
    <n v="77070"/>
    <x v="2"/>
    <s v="OFF-BI-10002353"/>
    <x v="1"/>
    <x v="8"/>
    <s v="GBC VeloBind Cover Sets"/>
    <x v="1844"/>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x v="1845"/>
    <n v="4"/>
    <n v="0.2"/>
    <n v="6.1792000000000016"/>
  </r>
  <r>
    <n v="2176"/>
    <s v="CA-2013-125738"/>
    <x v="0"/>
    <x v="680"/>
    <d v="2013-10-22T00:00:00"/>
    <s v="Standard Class"/>
    <s v="PB-18805"/>
    <s v="Patrick Bzostek"/>
    <x v="2"/>
    <s v="United States"/>
    <s v="Salt Lake City"/>
    <x v="7"/>
    <n v="84106"/>
    <x v="1"/>
    <s v="OFF-PA-10000740"/>
    <x v="1"/>
    <x v="10"/>
    <s v="Xerox 1982"/>
    <x v="1846"/>
    <n v="2"/>
    <n v="0"/>
    <n v="21.012799999999999"/>
  </r>
  <r>
    <n v="2177"/>
    <s v="CA-2013-125738"/>
    <x v="0"/>
    <x v="680"/>
    <d v="2013-10-22T00:00:00"/>
    <s v="Standard Class"/>
    <s v="PB-18805"/>
    <s v="Patrick Bzostek"/>
    <x v="2"/>
    <s v="United States"/>
    <s v="Salt Lake City"/>
    <x v="7"/>
    <n v="84106"/>
    <x v="1"/>
    <s v="OFF-PA-10003001"/>
    <x v="1"/>
    <x v="10"/>
    <s v="Xerox 1986"/>
    <x v="1847"/>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x v="1850"/>
    <n v="7"/>
    <n v="0.2"/>
    <n v="30.896599999999996"/>
  </r>
  <r>
    <n v="2181"/>
    <s v="CA-2013-128818"/>
    <x v="0"/>
    <x v="681"/>
    <d v="2013-05-12T00:00:00"/>
    <s v="Standard Class"/>
    <s v="CJ-12010"/>
    <s v="Caroline Jumper"/>
    <x v="0"/>
    <s v="United States"/>
    <s v="New York City"/>
    <x v="15"/>
    <n v="10009"/>
    <x v="3"/>
    <s v="OFF-LA-10003923"/>
    <x v="1"/>
    <x v="2"/>
    <s v="Alphabetical Labels for Top Tab Filing"/>
    <x v="1851"/>
    <n v="3"/>
    <n v="0"/>
    <n v="22.200000000000003"/>
  </r>
  <r>
    <n v="2182"/>
    <s v="CA-2013-128818"/>
    <x v="0"/>
    <x v="681"/>
    <d v="2013-05-12T00:00:00"/>
    <s v="Standard Class"/>
    <s v="CJ-12010"/>
    <s v="Caroline Jumper"/>
    <x v="0"/>
    <s v="United States"/>
    <s v="New York City"/>
    <x v="15"/>
    <n v="10009"/>
    <x v="3"/>
    <s v="FUR-CH-10002084"/>
    <x v="0"/>
    <x v="1"/>
    <s v="Hon Mobius Operator's Chair"/>
    <x v="1852"/>
    <n v="4"/>
    <n v="0.1"/>
    <n v="59.035200000000003"/>
  </r>
  <r>
    <n v="2183"/>
    <s v="CA-2013-128818"/>
    <x v="0"/>
    <x v="681"/>
    <d v="2013-05-12T00:00:00"/>
    <s v="Standard Class"/>
    <s v="CJ-12010"/>
    <s v="Caroline Jumper"/>
    <x v="0"/>
    <s v="United States"/>
    <s v="New York City"/>
    <x v="15"/>
    <n v="10009"/>
    <x v="3"/>
    <s v="TEC-MA-10000488"/>
    <x v="2"/>
    <x v="15"/>
    <s v="Bady BDG101FRU Card Printer"/>
    <x v="1853"/>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x v="1723"/>
    <n v="5"/>
    <n v="0"/>
    <n v="21.994499999999988"/>
  </r>
  <r>
    <n v="2185"/>
    <s v="CA-2013-128818"/>
    <x v="0"/>
    <x v="681"/>
    <d v="2013-05-12T00:00:00"/>
    <s v="Standard Class"/>
    <s v="CJ-12010"/>
    <s v="Caroline Jumper"/>
    <x v="0"/>
    <s v="United States"/>
    <s v="New York City"/>
    <x v="15"/>
    <n v="10009"/>
    <x v="3"/>
    <s v="FUR-FU-10001940"/>
    <x v="0"/>
    <x v="5"/>
    <s v="Staples"/>
    <x v="1854"/>
    <n v="8"/>
    <n v="0"/>
    <n v="28.019200000000005"/>
  </r>
  <r>
    <n v="2186"/>
    <s v="CA-2014-124576"/>
    <x v="3"/>
    <x v="378"/>
    <d v="2014-08-05T00:00:00"/>
    <s v="Second Class"/>
    <s v="HK-14890"/>
    <s v="Heather Kirkland"/>
    <x v="1"/>
    <s v="United States"/>
    <s v="Salinas"/>
    <x v="1"/>
    <n v="93905"/>
    <x v="1"/>
    <s v="OFF-BI-10002735"/>
    <x v="1"/>
    <x v="8"/>
    <s v="GBC Prestige Therm-A-Bind Covers"/>
    <x v="1855"/>
    <n v="2"/>
    <n v="0.2"/>
    <n v="18.5274"/>
  </r>
  <r>
    <n v="2187"/>
    <s v="CA-2013-101378"/>
    <x v="0"/>
    <x v="216"/>
    <d v="2013-07-15T00:00:00"/>
    <s v="Same Day"/>
    <s v="RH-19600"/>
    <s v="Rob Haberlin"/>
    <x v="0"/>
    <s v="United States"/>
    <s v="Huntsville"/>
    <x v="19"/>
    <n v="35810"/>
    <x v="0"/>
    <s v="TEC-AC-10002345"/>
    <x v="2"/>
    <x v="11"/>
    <s v="HP Standard 104 key PS/2 Keyboard"/>
    <x v="180"/>
    <n v="2"/>
    <n v="0"/>
    <n v="7.25"/>
  </r>
  <r>
    <n v="2188"/>
    <s v="CA-2014-143063"/>
    <x v="3"/>
    <x v="682"/>
    <d v="2014-08-16T00:00:00"/>
    <s v="Standard Class"/>
    <s v="IL-15100"/>
    <s v="Ivan Liston"/>
    <x v="0"/>
    <s v="United States"/>
    <s v="Columbus"/>
    <x v="14"/>
    <n v="47201"/>
    <x v="2"/>
    <s v="OFF-EN-10003134"/>
    <x v="1"/>
    <x v="12"/>
    <s v="Staples"/>
    <x v="1856"/>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s v="CA-2014-143063"/>
    <x v="3"/>
    <x v="682"/>
    <d v="2014-08-16T00:00:00"/>
    <s v="Standard Class"/>
    <s v="IL-15100"/>
    <s v="Ivan Liston"/>
    <x v="0"/>
    <s v="United States"/>
    <s v="Columbus"/>
    <x v="14"/>
    <n v="47201"/>
    <x v="2"/>
    <s v="TEC-PH-10003645"/>
    <x v="2"/>
    <x v="7"/>
    <s v="Aastra 57i VoIP phone"/>
    <x v="1858"/>
    <n v="9"/>
    <n v="0"/>
    <n v="378.16740000000004"/>
  </r>
  <r>
    <n v="2191"/>
    <s v="CA-2013-118913"/>
    <x v="0"/>
    <x v="674"/>
    <d v="2013-06-30T00:00:00"/>
    <s v="Standard Class"/>
    <s v="AS-10240"/>
    <s v="Alan Shonely"/>
    <x v="0"/>
    <s v="United States"/>
    <s v="Los Angeles"/>
    <x v="1"/>
    <n v="90049"/>
    <x v="1"/>
    <s v="OFF-AP-10000692"/>
    <x v="1"/>
    <x v="9"/>
    <s v="Fellowes Mighty 8 Compact Surge Protector"/>
    <x v="1859"/>
    <n v="3"/>
    <n v="0"/>
    <n v="17.026800000000001"/>
  </r>
  <r>
    <n v="2192"/>
    <s v="CA-2013-128412"/>
    <x v="0"/>
    <x v="107"/>
    <d v="2013-12-18T00:00:00"/>
    <s v="Standard Class"/>
    <s v="AP-10915"/>
    <s v="Arthur Prichep"/>
    <x v="0"/>
    <s v="United States"/>
    <s v="Seattle"/>
    <x v="4"/>
    <n v="98105"/>
    <x v="1"/>
    <s v="OFF-BI-10001718"/>
    <x v="1"/>
    <x v="8"/>
    <s v="GBC DocuBind P50 Personal Binding Machine"/>
    <x v="1860"/>
    <n v="3"/>
    <n v="0.2"/>
    <n v="51.823799999999999"/>
  </r>
  <r>
    <n v="2193"/>
    <s v="CA-2013-128412"/>
    <x v="0"/>
    <x v="107"/>
    <d v="2013-12-18T00:00:00"/>
    <s v="Standard Class"/>
    <s v="AP-10915"/>
    <s v="Arthur Prichep"/>
    <x v="0"/>
    <s v="United States"/>
    <s v="Seattle"/>
    <x v="4"/>
    <n v="98105"/>
    <x v="1"/>
    <s v="OFF-AP-10002082"/>
    <x v="1"/>
    <x v="9"/>
    <s v="Holmes HEPA Air Purifier"/>
    <x v="1861"/>
    <n v="3"/>
    <n v="0"/>
    <n v="22.869"/>
  </r>
  <r>
    <n v="2194"/>
    <s v="CA-2013-128412"/>
    <x v="0"/>
    <x v="107"/>
    <d v="2013-12-18T00:00:00"/>
    <s v="Standard Class"/>
    <s v="AP-10915"/>
    <s v="Arthur Prichep"/>
    <x v="0"/>
    <s v="United States"/>
    <s v="Seattle"/>
    <x v="4"/>
    <n v="98105"/>
    <x v="1"/>
    <s v="OFF-PA-10001125"/>
    <x v="1"/>
    <x v="10"/>
    <s v="Xerox 1988"/>
    <x v="1862"/>
    <n v="4"/>
    <n v="0"/>
    <n v="55.763999999999996"/>
  </r>
  <r>
    <n v="2195"/>
    <s v="CA-2013-128412"/>
    <x v="0"/>
    <x v="107"/>
    <d v="2013-12-18T00:00:00"/>
    <s v="Standard Class"/>
    <s v="AP-10915"/>
    <s v="Arthur Prichep"/>
    <x v="0"/>
    <s v="United States"/>
    <s v="Seattle"/>
    <x v="4"/>
    <n v="98105"/>
    <x v="1"/>
    <s v="OFF-AP-10000252"/>
    <x v="1"/>
    <x v="9"/>
    <s v="Harmony HEPA Quiet Air Purifiers"/>
    <x v="1863"/>
    <n v="3"/>
    <n v="0"/>
    <n v="12.285"/>
  </r>
  <r>
    <n v="2196"/>
    <s v="CA-2013-128412"/>
    <x v="0"/>
    <x v="107"/>
    <d v="2013-12-18T00:00:00"/>
    <s v="Standard Class"/>
    <s v="AP-10915"/>
    <s v="Arthur Prichep"/>
    <x v="0"/>
    <s v="United States"/>
    <s v="Seattle"/>
    <x v="4"/>
    <n v="98105"/>
    <x v="1"/>
    <s v="TEC-AC-10003038"/>
    <x v="2"/>
    <x v="11"/>
    <s v="Kingston Digital DataTraveler 16GB USB 2.0"/>
    <x v="915"/>
    <n v="5"/>
    <n v="0"/>
    <n v="8.5024999999999942"/>
  </r>
  <r>
    <n v="2197"/>
    <s v="CA-2013-136483"/>
    <x v="0"/>
    <x v="49"/>
    <d v="2013-12-07T00:00:00"/>
    <s v="Standard Class"/>
    <s v="AG-10390"/>
    <s v="Allen Goldenen"/>
    <x v="0"/>
    <s v="United States"/>
    <s v="Knoxville"/>
    <x v="18"/>
    <n v="37918"/>
    <x v="0"/>
    <s v="OFF-AR-10000940"/>
    <x v="1"/>
    <x v="6"/>
    <s v="Newell 343"/>
    <x v="1864"/>
    <n v="2"/>
    <n v="0.2"/>
    <n v="0.41160000000000019"/>
  </r>
  <r>
    <n v="2198"/>
    <s v="CA-2011-163013"/>
    <x v="2"/>
    <x v="683"/>
    <d v="2011-12-04T00:00:00"/>
    <s v="Standard Class"/>
    <s v="BF-11080"/>
    <s v="Bart Folk"/>
    <x v="0"/>
    <s v="United States"/>
    <s v="Montgomery"/>
    <x v="19"/>
    <n v="36116"/>
    <x v="0"/>
    <s v="OFF-AR-10001954"/>
    <x v="1"/>
    <x v="6"/>
    <s v="Newell 331"/>
    <x v="1865"/>
    <n v="3"/>
    <n v="0"/>
    <n v="3.9609000000000001"/>
  </r>
  <r>
    <n v="2199"/>
    <s v="CA-2012-135363"/>
    <x v="1"/>
    <x v="262"/>
    <d v="2012-04-02T00:00:00"/>
    <s v="Standard Class"/>
    <s v="CK-12205"/>
    <s v="Chloris Kastensmidt"/>
    <x v="0"/>
    <s v="United States"/>
    <s v="Philadelphia"/>
    <x v="9"/>
    <n v="19120"/>
    <x v="3"/>
    <s v="OFF-PA-10003177"/>
    <x v="1"/>
    <x v="10"/>
    <s v="Xerox 1999"/>
    <x v="12"/>
    <n v="3"/>
    <n v="0.2"/>
    <n v="5.4432"/>
  </r>
  <r>
    <n v="2200"/>
    <s v="CA-2012-135363"/>
    <x v="1"/>
    <x v="262"/>
    <d v="2012-04-02T00:00:00"/>
    <s v="Standard Class"/>
    <s v="CK-12205"/>
    <s v="Chloris Kastensmidt"/>
    <x v="0"/>
    <s v="United States"/>
    <s v="Philadelphia"/>
    <x v="9"/>
    <n v="19120"/>
    <x v="3"/>
    <s v="OFF-PA-10000533"/>
    <x v="1"/>
    <x v="10"/>
    <s v="Southworth Parchment Paper &amp; Envelopes"/>
    <x v="1866"/>
    <n v="1"/>
    <n v="0.2"/>
    <n v="1.7003999999999999"/>
  </r>
  <r>
    <n v="2201"/>
    <s v="US-2011-165659"/>
    <x v="2"/>
    <x v="106"/>
    <d v="2011-06-06T00:00:00"/>
    <s v="Standard Class"/>
    <s v="LT-17110"/>
    <s v="Liz Thompson"/>
    <x v="0"/>
    <s v="United States"/>
    <s v="Little Rock"/>
    <x v="36"/>
    <n v="72209"/>
    <x v="0"/>
    <s v="FUR-FU-10001935"/>
    <x v="0"/>
    <x v="5"/>
    <s v="3M Hangers With Command Adhesive"/>
    <x v="500"/>
    <n v="6"/>
    <n v="0"/>
    <n v="9.1020000000000021"/>
  </r>
  <r>
    <n v="2202"/>
    <s v="US-2011-165659"/>
    <x v="2"/>
    <x v="106"/>
    <d v="2011-06-06T00:00:00"/>
    <s v="Standard Class"/>
    <s v="LT-17110"/>
    <s v="Liz Thompson"/>
    <x v="0"/>
    <s v="United States"/>
    <s v="Little Rock"/>
    <x v="36"/>
    <n v="72209"/>
    <x v="0"/>
    <s v="TEC-PH-10002563"/>
    <x v="2"/>
    <x v="7"/>
    <s v="Adtran 1202752G1"/>
    <x v="1867"/>
    <n v="7"/>
    <n v="0"/>
    <n v="229.30180000000001"/>
  </r>
  <r>
    <n v="2203"/>
    <s v="CA-2012-138002"/>
    <x v="1"/>
    <x v="684"/>
    <d v="2012-09-12T00:00:00"/>
    <s v="Standard Class"/>
    <s v="BT-11305"/>
    <s v="Beth Thompson"/>
    <x v="2"/>
    <s v="United States"/>
    <s v="Seattle"/>
    <x v="4"/>
    <n v="98103"/>
    <x v="1"/>
    <s v="OFF-BI-10002160"/>
    <x v="1"/>
    <x v="8"/>
    <s v="Acco Hanging Data Binders"/>
    <x v="861"/>
    <n v="2"/>
    <n v="0.2"/>
    <n v="2.1335999999999999"/>
  </r>
  <r>
    <n v="2204"/>
    <s v="CA-2012-138002"/>
    <x v="1"/>
    <x v="684"/>
    <d v="2012-09-12T00:00:00"/>
    <s v="Standard Class"/>
    <s v="BT-11305"/>
    <s v="Beth Thompson"/>
    <x v="2"/>
    <s v="United States"/>
    <s v="Seattle"/>
    <x v="4"/>
    <n v="98103"/>
    <x v="1"/>
    <s v="FUR-FU-10004748"/>
    <x v="0"/>
    <x v="5"/>
    <s v="Howard Miller 16&quot; Diameter Gallery Wall Clock"/>
    <x v="1868"/>
    <n v="3"/>
    <n v="0"/>
    <n v="74.809799999999996"/>
  </r>
  <r>
    <n v="2205"/>
    <s v="CA-2012-128860"/>
    <x v="1"/>
    <x v="685"/>
    <d v="2012-07-05T00:00:00"/>
    <s v="Standard Class"/>
    <s v="SC-20725"/>
    <s v="Steven Cartwright"/>
    <x v="0"/>
    <s v="United States"/>
    <s v="Lancaster"/>
    <x v="9"/>
    <n v="17602"/>
    <x v="3"/>
    <s v="FUR-FU-10001473"/>
    <x v="0"/>
    <x v="5"/>
    <s v="Eldon Executive Woodline II Desk Accessories, Mahogany"/>
    <x v="1869"/>
    <n v="1"/>
    <n v="0.2"/>
    <n v="1.7591000000000001"/>
  </r>
  <r>
    <n v="2206"/>
    <s v="CA-2013-164350"/>
    <x v="0"/>
    <x v="545"/>
    <d v="2013-09-13T00:00:00"/>
    <s v="Second Class"/>
    <s v="CG-12040"/>
    <s v="Catherine Glotzbach"/>
    <x v="2"/>
    <s v="United States"/>
    <s v="Bristol"/>
    <x v="18"/>
    <n v="37620"/>
    <x v="0"/>
    <s v="OFF-AR-10000538"/>
    <x v="1"/>
    <x v="6"/>
    <s v="Boston Model 1800 Electric Pencil Sharpener, Gray"/>
    <x v="1870"/>
    <n v="3"/>
    <n v="0.2"/>
    <n v="8.4449999999999896"/>
  </r>
  <r>
    <n v="2207"/>
    <s v="US-2011-103905"/>
    <x v="2"/>
    <x v="686"/>
    <d v="2011-07-20T00:00:00"/>
    <s v="Standard Class"/>
    <s v="AW-10930"/>
    <s v="Arthur Wiediger"/>
    <x v="2"/>
    <s v="United States"/>
    <s v="Aurora"/>
    <x v="10"/>
    <n v="60505"/>
    <x v="2"/>
    <s v="OFF-BI-10001098"/>
    <x v="1"/>
    <x v="8"/>
    <s v="Acco D-Ring Binder w/DublLock"/>
    <x v="1871"/>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s v="CA-2012-129854"/>
    <x v="1"/>
    <x v="421"/>
    <d v="2012-08-26T00:00:00"/>
    <s v="Standard Class"/>
    <s v="RB-19705"/>
    <s v="Roger Barcio"/>
    <x v="2"/>
    <s v="United States"/>
    <s v="New York City"/>
    <x v="15"/>
    <n v="10009"/>
    <x v="3"/>
    <s v="OFF-AR-10000390"/>
    <x v="1"/>
    <x v="6"/>
    <s v="Newell Chalk Holder"/>
    <x v="1873"/>
    <n v="4"/>
    <n v="0"/>
    <n v="7.5991999999999997"/>
  </r>
  <r>
    <n v="2210"/>
    <s v="CA-2011-125556"/>
    <x v="2"/>
    <x v="687"/>
    <d v="2011-11-16T00:00:00"/>
    <s v="Second Class"/>
    <s v="ML-17410"/>
    <s v="Maris LaWare"/>
    <x v="0"/>
    <s v="United States"/>
    <s v="Fairfield"/>
    <x v="29"/>
    <n v="6824"/>
    <x v="3"/>
    <s v="TEC-PH-10001079"/>
    <x v="2"/>
    <x v="7"/>
    <s v="Polycom SoundPoint Pro SE-225 Corded phone"/>
    <x v="1874"/>
    <n v="7"/>
    <n v="0"/>
    <n v="233.22039999999998"/>
  </r>
  <r>
    <n v="2211"/>
    <s v="CA-2011-125556"/>
    <x v="2"/>
    <x v="687"/>
    <d v="2011-11-16T00:00:00"/>
    <s v="Second Class"/>
    <s v="ML-17410"/>
    <s v="Maris LaWare"/>
    <x v="0"/>
    <s v="United States"/>
    <s v="Fairfield"/>
    <x v="29"/>
    <n v="6824"/>
    <x v="3"/>
    <s v="OFF-BI-10003460"/>
    <x v="1"/>
    <x v="8"/>
    <s v="Acco 3-Hole Punch"/>
    <x v="1875"/>
    <n v="10"/>
    <n v="0"/>
    <n v="21.023999999999997"/>
  </r>
  <r>
    <n v="2212"/>
    <s v="CA-2013-162313"/>
    <x v="0"/>
    <x v="581"/>
    <d v="2013-12-01T00:00:00"/>
    <s v="First Class"/>
    <s v="VB-21745"/>
    <s v="Victoria Brennan"/>
    <x v="1"/>
    <s v="United States"/>
    <s v="Lincoln Park"/>
    <x v="12"/>
    <n v="48146"/>
    <x v="2"/>
    <s v="OFF-AP-10003842"/>
    <x v="1"/>
    <x v="9"/>
    <s v="Euro-Pro Shark Turbo Vacuum"/>
    <x v="1876"/>
    <n v="6"/>
    <n v="0.1"/>
    <n v="29.7408"/>
  </r>
  <r>
    <n v="2213"/>
    <s v="CA-2014-107874"/>
    <x v="3"/>
    <x v="610"/>
    <d v="2014-11-26T00:00:00"/>
    <s v="Standard Class"/>
    <s v="SW-20275"/>
    <s v="Scott Williamson"/>
    <x v="0"/>
    <s v="United States"/>
    <s v="New York City"/>
    <x v="15"/>
    <n v="10035"/>
    <x v="3"/>
    <s v="FUR-FU-10003535"/>
    <x v="0"/>
    <x v="5"/>
    <s v="Howard Miller Distant Time Traveler Alarm Clock"/>
    <x v="1877"/>
    <n v="1"/>
    <n v="0"/>
    <n v="11.2422"/>
  </r>
  <r>
    <n v="2214"/>
    <s v="CA-2014-129378"/>
    <x v="3"/>
    <x v="172"/>
    <d v="2014-10-03T00:00:00"/>
    <s v="First Class"/>
    <s v="NS-18505"/>
    <s v="Neola Schneider"/>
    <x v="0"/>
    <s v="United States"/>
    <s v="San Jose"/>
    <x v="1"/>
    <n v="95123"/>
    <x v="1"/>
    <s v="OFF-BI-10002012"/>
    <x v="1"/>
    <x v="8"/>
    <s v="Wilson Jones Easy Flow II Sheet Lifters"/>
    <x v="1878"/>
    <n v="1"/>
    <n v="0.2"/>
    <n v="0.504"/>
  </r>
  <r>
    <n v="2215"/>
    <s v="CA-2014-129378"/>
    <x v="3"/>
    <x v="172"/>
    <d v="2014-10-03T00:00:00"/>
    <s v="First Class"/>
    <s v="NS-18505"/>
    <s v="Neola Schneider"/>
    <x v="0"/>
    <s v="United States"/>
    <s v="San Jose"/>
    <x v="1"/>
    <n v="95123"/>
    <x v="1"/>
    <s v="OFF-BI-10001922"/>
    <x v="1"/>
    <x v="8"/>
    <s v="Storex Dura Pro Binders"/>
    <x v="1879"/>
    <n v="13"/>
    <n v="0.2"/>
    <n v="20.849399999999996"/>
  </r>
  <r>
    <n v="2216"/>
    <s v="CA-2014-129378"/>
    <x v="3"/>
    <x v="172"/>
    <d v="2014-10-03T00:00:00"/>
    <s v="First Class"/>
    <s v="NS-18505"/>
    <s v="Neola Schneider"/>
    <x v="0"/>
    <s v="United States"/>
    <s v="San Jose"/>
    <x v="1"/>
    <n v="95123"/>
    <x v="1"/>
    <s v="OFF-AP-10000576"/>
    <x v="1"/>
    <x v="9"/>
    <s v="Belkin 325VA UPS Surge Protector, 6'"/>
    <x v="1805"/>
    <n v="2"/>
    <n v="0"/>
    <n v="60.490000000000009"/>
  </r>
  <r>
    <n v="2217"/>
    <s v="CA-2014-129378"/>
    <x v="3"/>
    <x v="172"/>
    <d v="2014-10-03T00:00:00"/>
    <s v="First Class"/>
    <s v="NS-18505"/>
    <s v="Neola Schneider"/>
    <x v="0"/>
    <s v="United States"/>
    <s v="San Jose"/>
    <x v="1"/>
    <n v="95123"/>
    <x v="1"/>
    <s v="FUR-CH-10000553"/>
    <x v="0"/>
    <x v="1"/>
    <s v="Metal Folding Chairs, Beige, 4/Carton"/>
    <x v="1880"/>
    <n v="4"/>
    <n v="0.2"/>
    <n v="9.5031999999999925"/>
  </r>
  <r>
    <n v="2218"/>
    <s v="CA-2011-151953"/>
    <x v="2"/>
    <x v="59"/>
    <d v="2011-09-25T00:00:00"/>
    <s v="Standard Class"/>
    <s v="DB-13555"/>
    <s v="Dorothy Badders"/>
    <x v="1"/>
    <s v="United States"/>
    <s v="Jacksonville"/>
    <x v="2"/>
    <n v="32216"/>
    <x v="0"/>
    <s v="OFF-AR-10003469"/>
    <x v="1"/>
    <x v="6"/>
    <s v="Nontoxic Chalk"/>
    <x v="1881"/>
    <n v="2"/>
    <n v="0.2"/>
    <n v="0.98559999999999992"/>
  </r>
  <r>
    <n v="2219"/>
    <s v="CA-2014-130841"/>
    <x v="3"/>
    <x v="688"/>
    <d v="2014-08-02T00:00:00"/>
    <s v="Standard Class"/>
    <s v="MH-17620"/>
    <s v="Matt Hagelstein"/>
    <x v="1"/>
    <s v="United States"/>
    <s v="San Francisco"/>
    <x v="1"/>
    <n v="94110"/>
    <x v="1"/>
    <s v="OFF-BI-10000145"/>
    <x v="1"/>
    <x v="8"/>
    <s v="Zipper Ring Binder Pockets"/>
    <x v="1882"/>
    <n v="4"/>
    <n v="0.2"/>
    <n v="3.6191999999999993"/>
  </r>
  <r>
    <n v="2220"/>
    <s v="CA-2014-130841"/>
    <x v="3"/>
    <x v="688"/>
    <d v="2014-08-02T00:00:00"/>
    <s v="Standard Class"/>
    <s v="MH-17620"/>
    <s v="Matt Hagelstein"/>
    <x v="1"/>
    <s v="United States"/>
    <s v="San Francisco"/>
    <x v="1"/>
    <n v="94110"/>
    <x v="1"/>
    <s v="OFF-ST-10001580"/>
    <x v="1"/>
    <x v="4"/>
    <s v="Super Decoflex Portable Personal File"/>
    <x v="1883"/>
    <n v="1"/>
    <n v="0"/>
    <n v="4.1943999999999999"/>
  </r>
  <r>
    <n v="2221"/>
    <s v="CA-2014-130841"/>
    <x v="3"/>
    <x v="688"/>
    <d v="2014-08-02T00:00:00"/>
    <s v="Standard Class"/>
    <s v="MH-17620"/>
    <s v="Matt Hagelstein"/>
    <x v="1"/>
    <s v="United States"/>
    <s v="San Francisco"/>
    <x v="1"/>
    <n v="94110"/>
    <x v="1"/>
    <s v="TEC-PH-10001817"/>
    <x v="2"/>
    <x v="7"/>
    <s v="Wilson Electronics DB Pro Signal Booster"/>
    <x v="1884"/>
    <n v="4"/>
    <n v="0.2"/>
    <n v="100.24000000000007"/>
  </r>
  <r>
    <n v="2222"/>
    <s v="CA-2012-131884"/>
    <x v="1"/>
    <x v="401"/>
    <d v="2012-12-06T00:00:00"/>
    <s v="Same Day"/>
    <s v="DK-13375"/>
    <s v="Dennis Kane"/>
    <x v="0"/>
    <s v="United States"/>
    <s v="Marion"/>
    <x v="24"/>
    <n v="43302"/>
    <x v="3"/>
    <s v="TEC-PH-10001578"/>
    <x v="2"/>
    <x v="7"/>
    <s v="Polycom SoundStation2 EX Conference phone"/>
    <x v="1885"/>
    <n v="2"/>
    <n v="0.4"/>
    <n v="-89.089000000000055"/>
  </r>
  <r>
    <n v="2223"/>
    <s v="CA-2012-131884"/>
    <x v="1"/>
    <x v="401"/>
    <d v="2012-12-06T00:00:00"/>
    <s v="Same Day"/>
    <s v="DK-13375"/>
    <s v="Dennis Kane"/>
    <x v="0"/>
    <s v="United States"/>
    <s v="Marion"/>
    <x v="24"/>
    <n v="43302"/>
    <x v="3"/>
    <s v="OFF-AR-10004078"/>
    <x v="1"/>
    <x v="6"/>
    <s v="Newell 312"/>
    <x v="1886"/>
    <n v="8"/>
    <n v="0.2"/>
    <n v="4.6719999999999988"/>
  </r>
  <r>
    <n v="2224"/>
    <s v="CA-2012-131884"/>
    <x v="1"/>
    <x v="401"/>
    <d v="2012-12-06T00:00:00"/>
    <s v="Same Day"/>
    <s v="DK-13375"/>
    <s v="Dennis Kane"/>
    <x v="0"/>
    <s v="United States"/>
    <s v="Marion"/>
    <x v="24"/>
    <n v="43302"/>
    <x v="3"/>
    <s v="FUR-CH-10004860"/>
    <x v="0"/>
    <x v="1"/>
    <s v="Global Low Back Tilter Chair"/>
    <x v="1887"/>
    <n v="1"/>
    <n v="0.3"/>
    <n v="-24.23520000000001"/>
  </r>
  <r>
    <n v="2225"/>
    <s v="CA-2014-121909"/>
    <x v="3"/>
    <x v="689"/>
    <d v="2014-08-06T00:00:00"/>
    <s v="Standard Class"/>
    <s v="EA-14035"/>
    <s v="Erin Ashbrook"/>
    <x v="1"/>
    <s v="United States"/>
    <s v="Philadelphia"/>
    <x v="9"/>
    <n v="19134"/>
    <x v="3"/>
    <s v="OFF-PA-10003790"/>
    <x v="1"/>
    <x v="10"/>
    <s v="Xerox 1991"/>
    <x v="1572"/>
    <n v="3"/>
    <n v="0.2"/>
    <n v="17.815199999999997"/>
  </r>
  <r>
    <n v="2226"/>
    <s v="CA-2013-106383"/>
    <x v="0"/>
    <x v="690"/>
    <d v="2013-03-22T00:00:00"/>
    <s v="Second Class"/>
    <s v="BT-11440"/>
    <s v="Bobby Trafton"/>
    <x v="0"/>
    <s v="United States"/>
    <s v="Littleton"/>
    <x v="22"/>
    <n v="80122"/>
    <x v="1"/>
    <s v="FUR-BO-10002202"/>
    <x v="0"/>
    <x v="0"/>
    <s v="Atlantic Metals Mobile 2-Shelf Bookcases, Custom Colors"/>
    <x v="1888"/>
    <n v="1"/>
    <n v="0.7"/>
    <n v="-98.801799999999986"/>
  </r>
  <r>
    <n v="2227"/>
    <s v="CA-2014-130771"/>
    <x v="3"/>
    <x v="570"/>
    <d v="2014-08-04T00:00:00"/>
    <s v="Standard Class"/>
    <s v="LA-16780"/>
    <s v="Laura Armstrong"/>
    <x v="1"/>
    <s v="United States"/>
    <s v="Austin"/>
    <x v="5"/>
    <n v="78745"/>
    <x v="2"/>
    <s v="OFF-FA-10003059"/>
    <x v="1"/>
    <x v="13"/>
    <s v="Assorted Color Push Pins"/>
    <x v="1699"/>
    <n v="2"/>
    <n v="0.2"/>
    <n v="0.4705999999999998"/>
  </r>
  <r>
    <n v="2228"/>
    <s v="CA-2014-130771"/>
    <x v="3"/>
    <x v="570"/>
    <d v="2014-08-04T00:00:00"/>
    <s v="Standard Class"/>
    <s v="LA-16780"/>
    <s v="Laura Armstrong"/>
    <x v="1"/>
    <s v="United States"/>
    <s v="Austin"/>
    <x v="5"/>
    <n v="78745"/>
    <x v="2"/>
    <s v="TEC-PH-10002496"/>
    <x v="2"/>
    <x v="7"/>
    <s v="Cisco SPA301"/>
    <x v="1889"/>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s v="CA-2011-128055"/>
    <x v="2"/>
    <x v="691"/>
    <d v="2011-04-05T00:00:00"/>
    <s v="Standard Class"/>
    <s v="AA-10315"/>
    <s v="Alex Avila"/>
    <x v="0"/>
    <s v="United States"/>
    <s v="San Francisco"/>
    <x v="1"/>
    <n v="94122"/>
    <x v="1"/>
    <s v="OFF-BI-10004390"/>
    <x v="1"/>
    <x v="8"/>
    <s v="GBC DocuBind 200 Manual Binding Machine"/>
    <x v="1891"/>
    <n v="2"/>
    <n v="0.2"/>
    <n v="252.58799999999999"/>
  </r>
  <r>
    <n v="2231"/>
    <s v="CA-2011-128055"/>
    <x v="2"/>
    <x v="691"/>
    <d v="2011-04-05T00:00:00"/>
    <s v="Standard Class"/>
    <s v="AA-10315"/>
    <s v="Alex Avila"/>
    <x v="0"/>
    <s v="United States"/>
    <s v="San Francisco"/>
    <x v="1"/>
    <n v="94122"/>
    <x v="1"/>
    <s v="OFF-AP-10002765"/>
    <x v="1"/>
    <x v="9"/>
    <s v="Fellowes Advanced Computer Series Surge Protectors"/>
    <x v="1892"/>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x v="1893"/>
    <n v="5"/>
    <n v="0"/>
    <n v="31.586999999999961"/>
  </r>
  <r>
    <n v="2233"/>
    <s v="CA-2014-132122"/>
    <x v="3"/>
    <x v="362"/>
    <d v="2014-07-15T00:00:00"/>
    <s v="Standard Class"/>
    <s v="JH-15820"/>
    <s v="John Huston"/>
    <x v="0"/>
    <s v="United States"/>
    <s v="Chicago"/>
    <x v="10"/>
    <n v="60610"/>
    <x v="2"/>
    <s v="OFF-ST-10003692"/>
    <x v="1"/>
    <x v="4"/>
    <s v="Recycled Steel Personal File for Hanging File Folders"/>
    <x v="1894"/>
    <n v="5"/>
    <n v="0.2"/>
    <n v="14.307499999999997"/>
  </r>
  <r>
    <n v="2234"/>
    <s v="CA-2012-123232"/>
    <x v="1"/>
    <x v="639"/>
    <d v="2012-12-16T00:00:00"/>
    <s v="Second Class"/>
    <s v="DJ-13630"/>
    <s v="Doug Jacobs"/>
    <x v="0"/>
    <s v="United States"/>
    <s v="Portland"/>
    <x v="21"/>
    <n v="97206"/>
    <x v="1"/>
    <s v="TEC-PH-10001051"/>
    <x v="2"/>
    <x v="7"/>
    <s v="HTC One"/>
    <x v="1895"/>
    <n v="4"/>
    <n v="0.2"/>
    <n v="35.996399999999952"/>
  </r>
  <r>
    <n v="2235"/>
    <s v="CA-2014-104066"/>
    <x v="3"/>
    <x v="256"/>
    <d v="2014-12-11T00:00:00"/>
    <s v="Standard Class"/>
    <s v="QJ-19255"/>
    <s v="Quincy Jones"/>
    <x v="1"/>
    <s v="United States"/>
    <s v="Burlington"/>
    <x v="42"/>
    <s v="05408"/>
    <x v="3"/>
    <s v="TEC-AC-10001013"/>
    <x v="2"/>
    <x v="11"/>
    <s v="Logitech ClearChat Comfort/USB Headset H390"/>
    <x v="1896"/>
    <n v="7"/>
    <n v="0"/>
    <n v="67.659899999999979"/>
  </r>
  <r>
    <n v="2236"/>
    <s v="CA-2012-145849"/>
    <x v="1"/>
    <x v="426"/>
    <d v="2012-09-17T00:00:00"/>
    <s v="Second Class"/>
    <s v="CT-11995"/>
    <s v="Carol Triggs"/>
    <x v="0"/>
    <s v="United States"/>
    <s v="Indianapolis"/>
    <x v="14"/>
    <n v="46203"/>
    <x v="2"/>
    <s v="OFF-ST-10000025"/>
    <x v="1"/>
    <x v="4"/>
    <s v="Fellowes Stor/Drawer Steel Plus Storage Drawers"/>
    <x v="1897"/>
    <n v="2"/>
    <n v="0"/>
    <n v="11.451599999999985"/>
  </r>
  <r>
    <n v="2237"/>
    <s v="CA-2012-145849"/>
    <x v="1"/>
    <x v="426"/>
    <d v="2012-09-17T00:00:00"/>
    <s v="Second Class"/>
    <s v="CT-11995"/>
    <s v="Carol Triggs"/>
    <x v="0"/>
    <s v="United States"/>
    <s v="Indianapolis"/>
    <x v="14"/>
    <n v="46203"/>
    <x v="2"/>
    <s v="OFF-AR-10000817"/>
    <x v="1"/>
    <x v="6"/>
    <s v="Manco Dry-Lighter Erasable Highlighter"/>
    <x v="1898"/>
    <n v="8"/>
    <n v="0"/>
    <n v="8.2687999999999988"/>
  </r>
  <r>
    <n v="2238"/>
    <s v="CA-2013-122322"/>
    <x v="0"/>
    <x v="692"/>
    <d v="2013-07-22T00:00:00"/>
    <s v="Standard Class"/>
    <s v="RH-19510"/>
    <s v="Rick Huthwaite"/>
    <x v="2"/>
    <s v="United States"/>
    <s v="Provo"/>
    <x v="7"/>
    <n v="84604"/>
    <x v="1"/>
    <s v="OFF-SU-10000952"/>
    <x v="1"/>
    <x v="14"/>
    <s v="Fiskars Home &amp; Office Scissors"/>
    <x v="1851"/>
    <n v="5"/>
    <n v="0"/>
    <n v="12.432000000000002"/>
  </r>
  <r>
    <n v="2239"/>
    <s v="CA-2014-166849"/>
    <x v="3"/>
    <x v="693"/>
    <d v="2014-04-27T00:00:00"/>
    <s v="Standard Class"/>
    <s v="SJ-20125"/>
    <s v="Sanjit Jacobs"/>
    <x v="2"/>
    <s v="United States"/>
    <s v="Chicago"/>
    <x v="10"/>
    <n v="60610"/>
    <x v="2"/>
    <s v="FUR-FU-10004597"/>
    <x v="0"/>
    <x v="5"/>
    <s v="Eldon Cleatmat Chair Mats for Medium Pile Carpets"/>
    <x v="1851"/>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s v="CA-2013-146633"/>
    <x v="0"/>
    <x v="625"/>
    <d v="2013-11-18T00:00:00"/>
    <s v="Second Class"/>
    <s v="TG-21310"/>
    <s v="Toby Gnade"/>
    <x v="0"/>
    <s v="United States"/>
    <s v="Los Angeles"/>
    <x v="1"/>
    <n v="90049"/>
    <x v="1"/>
    <s v="OFF-BI-10002982"/>
    <x v="1"/>
    <x v="8"/>
    <s v="Avery Self-Adhesive Photo Pockets for Polaroid Photos"/>
    <x v="1900"/>
    <n v="7"/>
    <n v="0.2"/>
    <n v="13.347599999999998"/>
  </r>
  <r>
    <n v="2242"/>
    <s v="US-2013-126893"/>
    <x v="0"/>
    <x v="491"/>
    <d v="2013-12-02T00:00:00"/>
    <s v="Standard Class"/>
    <s v="CT-11995"/>
    <s v="Carol Triggs"/>
    <x v="0"/>
    <s v="United States"/>
    <s v="Philadelphia"/>
    <x v="9"/>
    <n v="19134"/>
    <x v="3"/>
    <s v="TEC-PH-10004165"/>
    <x v="2"/>
    <x v="7"/>
    <s v="Mitel MiVoice 5330e IP Phone"/>
    <x v="1901"/>
    <n v="3"/>
    <n v="0.4"/>
    <n v="-115.49580000000006"/>
  </r>
  <r>
    <n v="2243"/>
    <s v="CA-2014-103380"/>
    <x v="3"/>
    <x v="610"/>
    <d v="2014-11-26T00:00:00"/>
    <s v="Standard Class"/>
    <s v="BF-11005"/>
    <s v="Barry Franz"/>
    <x v="2"/>
    <s v="United States"/>
    <s v="Pasadena"/>
    <x v="1"/>
    <n v="91104"/>
    <x v="1"/>
    <s v="OFF-ST-10003442"/>
    <x v="1"/>
    <x v="4"/>
    <s v="Eldon Portable Mobile Manager"/>
    <x v="403"/>
    <n v="2"/>
    <n v="0"/>
    <n v="15.2712"/>
  </r>
  <r>
    <n v="2244"/>
    <s v="CA-2014-103380"/>
    <x v="3"/>
    <x v="610"/>
    <d v="2014-11-26T00:00:00"/>
    <s v="Standard Class"/>
    <s v="BF-11005"/>
    <s v="Barry Franz"/>
    <x v="2"/>
    <s v="United States"/>
    <s v="Pasadena"/>
    <x v="1"/>
    <n v="91104"/>
    <x v="1"/>
    <s v="OFF-AR-10003856"/>
    <x v="1"/>
    <x v="6"/>
    <s v="Newell 344"/>
    <x v="348"/>
    <n v="2"/>
    <n v="0"/>
    <n v="1.4455999999999998"/>
  </r>
  <r>
    <n v="2245"/>
    <s v="CA-2014-103380"/>
    <x v="3"/>
    <x v="610"/>
    <d v="2014-11-26T00:00:00"/>
    <s v="Standard Class"/>
    <s v="BF-11005"/>
    <s v="Barry Franz"/>
    <x v="2"/>
    <s v="United States"/>
    <s v="Pasadena"/>
    <x v="1"/>
    <n v="91104"/>
    <x v="1"/>
    <s v="OFF-FA-10004248"/>
    <x v="1"/>
    <x v="13"/>
    <s v="Advantus T-Pin Paper Clips"/>
    <x v="1902"/>
    <n v="2"/>
    <n v="0"/>
    <n v="3.5178000000000003"/>
  </r>
  <r>
    <n v="2246"/>
    <s v="CA-2014-103380"/>
    <x v="3"/>
    <x v="610"/>
    <d v="2014-11-26T00:00:00"/>
    <s v="Standard Class"/>
    <s v="BF-11005"/>
    <s v="Barry Franz"/>
    <x v="2"/>
    <s v="United States"/>
    <s v="Pasadena"/>
    <x v="1"/>
    <n v="91104"/>
    <x v="1"/>
    <s v="OFF-AP-10001492"/>
    <x v="1"/>
    <x v="9"/>
    <s v="Acco Six-Outlet Power Strip, 4' Cord Length"/>
    <x v="1903"/>
    <n v="1"/>
    <n v="0"/>
    <n v="2.2412000000000001"/>
  </r>
  <r>
    <n v="2247"/>
    <s v="CA-2014-103380"/>
    <x v="3"/>
    <x v="610"/>
    <d v="2014-11-26T00:00:00"/>
    <s v="Standard Class"/>
    <s v="BF-11005"/>
    <s v="Barry Franz"/>
    <x v="2"/>
    <s v="United States"/>
    <s v="Pasadena"/>
    <x v="1"/>
    <n v="91104"/>
    <x v="1"/>
    <s v="TEC-PH-10004165"/>
    <x v="2"/>
    <x v="7"/>
    <s v="Mitel MiVoice 5330e IP Phone"/>
    <x v="1668"/>
    <n v="3"/>
    <n v="0.2"/>
    <n v="49.498199999999969"/>
  </r>
  <r>
    <n v="2248"/>
    <s v="CA-2012-116092"/>
    <x v="1"/>
    <x v="586"/>
    <d v="2012-02-18T00:00:00"/>
    <s v="Second Class"/>
    <s v="JM-16195"/>
    <s v="Justin MacKendrick"/>
    <x v="0"/>
    <s v="United States"/>
    <s v="Los Angeles"/>
    <x v="1"/>
    <n v="90004"/>
    <x v="1"/>
    <s v="OFF-PA-10004285"/>
    <x v="1"/>
    <x v="10"/>
    <s v="Xerox 1959"/>
    <x v="522"/>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s v="CA-2012-116092"/>
    <x v="1"/>
    <x v="586"/>
    <d v="2012-02-18T00:00:00"/>
    <s v="Second Class"/>
    <s v="JM-16195"/>
    <s v="Justin MacKendrick"/>
    <x v="0"/>
    <s v="United States"/>
    <s v="Los Angeles"/>
    <x v="1"/>
    <n v="90004"/>
    <x v="1"/>
    <s v="OFF-BI-10000546"/>
    <x v="1"/>
    <x v="8"/>
    <s v="Avery Durable Binders"/>
    <x v="13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s v="CA-2012-116092"/>
    <x v="1"/>
    <x v="586"/>
    <d v="2012-02-18T00:00:00"/>
    <s v="Second Class"/>
    <s v="JM-16195"/>
    <s v="Justin MacKendrick"/>
    <x v="0"/>
    <s v="United States"/>
    <s v="Los Angeles"/>
    <x v="1"/>
    <n v="90004"/>
    <x v="1"/>
    <s v="OFF-PA-10000477"/>
    <x v="1"/>
    <x v="10"/>
    <s v="Xerox 22"/>
    <x v="541"/>
    <n v="3"/>
    <n v="0"/>
    <n v="9.3312000000000008"/>
  </r>
  <r>
    <n v="2253"/>
    <s v="CA-2013-117849"/>
    <x v="0"/>
    <x v="173"/>
    <d v="2013-04-18T00:00:00"/>
    <s v="Second Class"/>
    <s v="JK-16120"/>
    <s v="Julie Kriz"/>
    <x v="2"/>
    <s v="United States"/>
    <s v="San Diego"/>
    <x v="1"/>
    <n v="92105"/>
    <x v="1"/>
    <s v="OFF-PA-10004327"/>
    <x v="1"/>
    <x v="10"/>
    <s v="Xerox 1911"/>
    <x v="140"/>
    <n v="3"/>
    <n v="0"/>
    <n v="68.975999999999999"/>
  </r>
  <r>
    <n v="2254"/>
    <s v="CA-2012-169201"/>
    <x v="1"/>
    <x v="694"/>
    <d v="2012-10-01T00:00:00"/>
    <s v="First Class"/>
    <s v="HG-14965"/>
    <s v="Henry Goldwyn"/>
    <x v="1"/>
    <s v="United States"/>
    <s v="San Francisco"/>
    <x v="1"/>
    <n v="94110"/>
    <x v="1"/>
    <s v="OFF-AP-10000696"/>
    <x v="1"/>
    <x v="9"/>
    <s v="Holmes Odor Grabber"/>
    <x v="1905"/>
    <n v="3"/>
    <n v="0"/>
    <n v="14.275799999999998"/>
  </r>
  <r>
    <n v="2255"/>
    <s v="CA-2012-169201"/>
    <x v="1"/>
    <x v="694"/>
    <d v="2012-10-01T00:00:00"/>
    <s v="First Class"/>
    <s v="HG-14965"/>
    <s v="Henry Goldwyn"/>
    <x v="1"/>
    <s v="United States"/>
    <s v="San Francisco"/>
    <x v="1"/>
    <n v="94110"/>
    <x v="1"/>
    <s v="OFF-AP-10002082"/>
    <x v="1"/>
    <x v="9"/>
    <s v="Holmes HEPA Air Purifier"/>
    <x v="1906"/>
    <n v="2"/>
    <n v="0"/>
    <n v="15.245999999999999"/>
  </r>
  <r>
    <n v="2256"/>
    <s v="CA-2013-164091"/>
    <x v="0"/>
    <x v="42"/>
    <d v="2013-09-23T00:00:00"/>
    <s v="Standard Class"/>
    <s v="LA-16780"/>
    <s v="Laura Armstrong"/>
    <x v="1"/>
    <s v="United States"/>
    <s v="Bangor"/>
    <x v="43"/>
    <n v="4401"/>
    <x v="3"/>
    <s v="TEC-PH-10001944"/>
    <x v="2"/>
    <x v="7"/>
    <s v="Wi-Ex zBoost YX540 Cellular Phone Signal Booster"/>
    <x v="190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x v="1049"/>
    <n v="2"/>
    <n v="0"/>
    <n v="33.938800000000001"/>
  </r>
  <r>
    <n v="2258"/>
    <s v="CA-2014-105214"/>
    <x v="3"/>
    <x v="114"/>
    <d v="2014-06-20T00:00:00"/>
    <s v="First Class"/>
    <s v="TS-21610"/>
    <s v="Troy Staebel"/>
    <x v="0"/>
    <s v="United States"/>
    <s v="San Francisco"/>
    <x v="1"/>
    <n v="94122"/>
    <x v="1"/>
    <s v="FUR-CH-10000015"/>
    <x v="0"/>
    <x v="1"/>
    <s v="Hon Multipurpose Stacking Arm Chairs"/>
    <x v="1908"/>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s v="CA-2012-117611"/>
    <x v="1"/>
    <x v="627"/>
    <d v="2012-11-10T00:00:00"/>
    <s v="Second Class"/>
    <s v="MZ-17335"/>
    <s v="Maria Zettner"/>
    <x v="2"/>
    <s v="United States"/>
    <s v="San Diego"/>
    <x v="1"/>
    <n v="92024"/>
    <x v="1"/>
    <s v="OFF-FA-10002280"/>
    <x v="1"/>
    <x v="13"/>
    <s v="Advantus Plastic Paper Clips"/>
    <x v="1910"/>
    <n v="1"/>
    <n v="0"/>
    <n v="2.4"/>
  </r>
  <r>
    <n v="2261"/>
    <s v="CA-2012-117611"/>
    <x v="1"/>
    <x v="627"/>
    <d v="2012-11-10T00:00:00"/>
    <s v="Second Class"/>
    <s v="MZ-17335"/>
    <s v="Maria Zettner"/>
    <x v="2"/>
    <s v="United States"/>
    <s v="San Diego"/>
    <x v="1"/>
    <n v="92024"/>
    <x v="1"/>
    <s v="TEC-AC-10002049"/>
    <x v="2"/>
    <x v="11"/>
    <s v="Logitech G19 Programmable Gaming Keyboard"/>
    <x v="810"/>
    <n v="3"/>
    <n v="0"/>
    <n v="66.954599999999971"/>
  </r>
  <r>
    <n v="2262"/>
    <s v="US-2012-137960"/>
    <x v="1"/>
    <x v="217"/>
    <d v="2012-12-18T00:00:00"/>
    <s v="Same Day"/>
    <s v="MW-18220"/>
    <s v="Mitch Webber"/>
    <x v="0"/>
    <s v="United States"/>
    <s v="New York City"/>
    <x v="15"/>
    <n v="10035"/>
    <x v="3"/>
    <s v="TEC-AC-10002253"/>
    <x v="2"/>
    <x v="11"/>
    <s v="Imation Bio 8GB USB Flash Drive Imation Corp"/>
    <x v="656"/>
    <n v="1"/>
    <n v="0"/>
    <n v="24.936000000000007"/>
  </r>
  <r>
    <n v="2263"/>
    <s v="CA-2014-122994"/>
    <x v="3"/>
    <x v="695"/>
    <d v="2014-02-10T00:00:00"/>
    <s v="First Class"/>
    <s v="MV-17485"/>
    <s v="Mark Van Huff"/>
    <x v="0"/>
    <s v="United States"/>
    <s v="Arlington"/>
    <x v="17"/>
    <n v="22204"/>
    <x v="0"/>
    <s v="FUR-BO-10004015"/>
    <x v="0"/>
    <x v="0"/>
    <s v="Bush Andora Bookcase, Maple/Graphite Gray Finish"/>
    <x v="1911"/>
    <n v="3"/>
    <n v="0"/>
    <n v="79.193399999999968"/>
  </r>
  <r>
    <n v="2264"/>
    <s v="CA-2013-131065"/>
    <x v="0"/>
    <x v="696"/>
    <d v="2013-11-17T00:00:00"/>
    <s v="Second Class"/>
    <s v="AA-10375"/>
    <s v="Allen Armold"/>
    <x v="0"/>
    <s v="United States"/>
    <s v="Atlanta"/>
    <x v="32"/>
    <n v="30318"/>
    <x v="0"/>
    <s v="TEC-AC-10004145"/>
    <x v="2"/>
    <x v="11"/>
    <s v="Logitech diNovo Edge Keyboard"/>
    <x v="1912"/>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x v="267"/>
    <n v="1"/>
    <n v="0"/>
    <n v="2.3759999999999999"/>
  </r>
  <r>
    <n v="2266"/>
    <s v="CA-2013-131065"/>
    <x v="0"/>
    <x v="696"/>
    <d v="2013-11-17T00:00:00"/>
    <s v="Second Class"/>
    <s v="AA-10375"/>
    <s v="Allen Armold"/>
    <x v="0"/>
    <s v="United States"/>
    <s v="Atlanta"/>
    <x v="32"/>
    <n v="30318"/>
    <x v="0"/>
    <s v="OFF-BI-10004970"/>
    <x v="1"/>
    <x v="8"/>
    <s v="ACCOHIDE 3-Ring Binder, Blue, 1&quot;"/>
    <x v="341"/>
    <n v="2"/>
    <n v="0"/>
    <n v="3.8822000000000001"/>
  </r>
  <r>
    <n v="2267"/>
    <s v="CA-2014-149146"/>
    <x v="3"/>
    <x v="386"/>
    <d v="2014-10-13T00:00:00"/>
    <s v="Same Day"/>
    <s v="SM-20320"/>
    <s v="Sean Miller"/>
    <x v="2"/>
    <s v="United States"/>
    <s v="Monroe"/>
    <x v="3"/>
    <n v="28110"/>
    <x v="0"/>
    <s v="OFF-PA-10003919"/>
    <x v="1"/>
    <x v="10"/>
    <s v="Xerox 1989"/>
    <x v="892"/>
    <n v="2"/>
    <n v="0.2"/>
    <n v="2.6892000000000005"/>
  </r>
  <r>
    <n v="2268"/>
    <s v="CA-2014-137470"/>
    <x v="3"/>
    <x v="697"/>
    <d v="2014-09-18T00:00:00"/>
    <s v="Same Day"/>
    <s v="TP-21415"/>
    <s v="Tom Prescott"/>
    <x v="0"/>
    <s v="United States"/>
    <s v="Seattle"/>
    <x v="4"/>
    <n v="98115"/>
    <x v="1"/>
    <s v="OFF-PA-10002001"/>
    <x v="1"/>
    <x v="10"/>
    <s v="Xerox 1984"/>
    <x v="91"/>
    <n v="2"/>
    <n v="0"/>
    <n v="6.3504000000000005"/>
  </r>
  <r>
    <n v="2269"/>
    <s v="CA-2014-105480"/>
    <x v="3"/>
    <x v="698"/>
    <d v="2014-12-27T00:00:00"/>
    <s v="Standard Class"/>
    <s v="DK-13225"/>
    <s v="Dean Katz"/>
    <x v="1"/>
    <s v="United States"/>
    <s v="Rochester"/>
    <x v="15"/>
    <n v="14609"/>
    <x v="3"/>
    <s v="OFF-PA-10002787"/>
    <x v="1"/>
    <x v="10"/>
    <s v="Xerox 227"/>
    <x v="90"/>
    <n v="1"/>
    <n v="0"/>
    <n v="3.1104000000000003"/>
  </r>
  <r>
    <n v="2270"/>
    <s v="CA-2014-105480"/>
    <x v="3"/>
    <x v="698"/>
    <d v="2014-12-27T00:00:00"/>
    <s v="Standard Class"/>
    <s v="DK-13225"/>
    <s v="Dean Katz"/>
    <x v="1"/>
    <s v="United States"/>
    <s v="Rochester"/>
    <x v="15"/>
    <n v="14609"/>
    <x v="3"/>
    <s v="OFF-BI-10003291"/>
    <x v="1"/>
    <x v="8"/>
    <s v="Wilson Jones Leather-Like Binders with DublLock Round Rings"/>
    <x v="1913"/>
    <n v="1"/>
    <n v="0.2"/>
    <n v="2.3570999999999991"/>
  </r>
  <r>
    <n v="2271"/>
    <s v="CA-2014-164917"/>
    <x v="3"/>
    <x v="574"/>
    <d v="2014-12-08T00:00:00"/>
    <s v="Standard Class"/>
    <s v="MK-17905"/>
    <s v="Michael Kennedy"/>
    <x v="1"/>
    <s v="United States"/>
    <s v="Miami"/>
    <x v="2"/>
    <n v="33180"/>
    <x v="0"/>
    <s v="OFF-AR-10004344"/>
    <x v="1"/>
    <x v="6"/>
    <s v="Bulldog Vacuum Base Pencil Sharpener"/>
    <x v="1914"/>
    <n v="5"/>
    <n v="0.2"/>
    <n v="4.196499999999995"/>
  </r>
  <r>
    <n v="2272"/>
    <s v="CA-2012-102036"/>
    <x v="1"/>
    <x v="481"/>
    <d v="2012-09-27T00:00:00"/>
    <s v="Standard Class"/>
    <s v="CS-12130"/>
    <s v="Chad Sievert"/>
    <x v="0"/>
    <s v="United States"/>
    <s v="Seattle"/>
    <x v="4"/>
    <n v="98105"/>
    <x v="1"/>
    <s v="OFF-ST-10003123"/>
    <x v="1"/>
    <x v="4"/>
    <s v="Fellowes Bases and Tops For Staxonsteel/High-Stak Systems"/>
    <x v="1915"/>
    <n v="6"/>
    <n v="0"/>
    <n v="47.937599999999996"/>
  </r>
  <r>
    <n v="2273"/>
    <s v="CA-2012-142944"/>
    <x v="1"/>
    <x v="699"/>
    <d v="2012-03-11T00:00:00"/>
    <s v="Standard Class"/>
    <s v="JL-15850"/>
    <s v="John Lucas"/>
    <x v="0"/>
    <s v="United States"/>
    <s v="San Francisco"/>
    <x v="1"/>
    <n v="94122"/>
    <x v="1"/>
    <s v="FUR-FU-10000308"/>
    <x v="0"/>
    <x v="5"/>
    <s v="Deflect-o Glass Clear Studded Chair Mats"/>
    <x v="1916"/>
    <n v="7"/>
    <n v="0"/>
    <n v="95.757200000000012"/>
  </r>
  <r>
    <n v="2274"/>
    <s v="CA-2012-142944"/>
    <x v="1"/>
    <x v="699"/>
    <d v="2012-03-11T00:00:00"/>
    <s v="Standard Class"/>
    <s v="JL-15850"/>
    <s v="John Lucas"/>
    <x v="0"/>
    <s v="United States"/>
    <s v="San Francisco"/>
    <x v="1"/>
    <n v="94122"/>
    <x v="1"/>
    <s v="TEC-CO-10003763"/>
    <x v="2"/>
    <x v="16"/>
    <s v="Canon PC1060 Personal Laser Copier"/>
    <x v="1917"/>
    <n v="2"/>
    <n v="0.2"/>
    <n v="377.99459999999993"/>
  </r>
  <r>
    <n v="2275"/>
    <s v="CA-2011-157882"/>
    <x v="2"/>
    <x v="462"/>
    <d v="2011-10-08T00:00:00"/>
    <s v="Second Class"/>
    <s v="AR-10405"/>
    <s v="Allen Rosenblatt"/>
    <x v="1"/>
    <s v="United States"/>
    <s v="Los Angeles"/>
    <x v="1"/>
    <n v="90036"/>
    <x v="1"/>
    <s v="FUR-TA-10001866"/>
    <x v="0"/>
    <x v="3"/>
    <s v="Bevis Round Conference Room Tables and Bases"/>
    <x v="1918"/>
    <n v="1"/>
    <n v="0.2"/>
    <n v="3.5857999999999848"/>
  </r>
  <r>
    <n v="2276"/>
    <s v="CA-2011-157882"/>
    <x v="2"/>
    <x v="462"/>
    <d v="2011-10-08T00:00:00"/>
    <s v="Second Class"/>
    <s v="AR-10405"/>
    <s v="Allen Rosenblatt"/>
    <x v="1"/>
    <s v="United States"/>
    <s v="Los Angeles"/>
    <x v="1"/>
    <n v="90036"/>
    <x v="1"/>
    <s v="FUR-CH-10002774"/>
    <x v="0"/>
    <x v="1"/>
    <s v="Global Deluxe Stacking Chair, Gray"/>
    <x v="1919"/>
    <n v="3"/>
    <n v="0.2"/>
    <n v="13.764599999999994"/>
  </r>
  <r>
    <n v="2277"/>
    <s v="CA-2011-104283"/>
    <x v="2"/>
    <x v="700"/>
    <d v="2011-07-01T00:00:00"/>
    <s v="Standard Class"/>
    <s v="LM-17065"/>
    <s v="Liz MacKendrick"/>
    <x v="0"/>
    <s v="United States"/>
    <s v="Southaven"/>
    <x v="35"/>
    <n v="38671"/>
    <x v="0"/>
    <s v="OFF-ST-10004337"/>
    <x v="1"/>
    <x v="4"/>
    <s v="SAFCO Commercial Wire Shelving, 72h"/>
    <x v="1920"/>
    <n v="5"/>
    <n v="0"/>
    <n v="0"/>
  </r>
  <r>
    <n v="2278"/>
    <s v="CA-2011-104283"/>
    <x v="2"/>
    <x v="700"/>
    <d v="2011-07-01T00:00:00"/>
    <s v="Standard Class"/>
    <s v="LM-17065"/>
    <s v="Liz MacKendrick"/>
    <x v="0"/>
    <s v="United States"/>
    <s v="Southaven"/>
    <x v="35"/>
    <n v="38671"/>
    <x v="0"/>
    <s v="FUR-TA-10001039"/>
    <x v="0"/>
    <x v="3"/>
    <s v="KI Adjustable-Height Table"/>
    <x v="1921"/>
    <n v="1"/>
    <n v="0"/>
    <n v="22.354800000000004"/>
  </r>
  <r>
    <n v="2279"/>
    <s v="CA-2011-104283"/>
    <x v="2"/>
    <x v="700"/>
    <d v="2011-07-01T00:00:00"/>
    <s v="Standard Class"/>
    <s v="LM-17065"/>
    <s v="Liz MacKendrick"/>
    <x v="0"/>
    <s v="United States"/>
    <s v="Southaven"/>
    <x v="35"/>
    <n v="38671"/>
    <x v="0"/>
    <s v="TEC-AC-10000109"/>
    <x v="2"/>
    <x v="11"/>
    <s v="Sony Micro Vault Click 16 GB USB 2.0 Flash Drive"/>
    <x v="1922"/>
    <n v="4"/>
    <n v="0"/>
    <n v="53.750400000000013"/>
  </r>
  <r>
    <n v="2280"/>
    <s v="CA-2014-142622"/>
    <x v="3"/>
    <x v="505"/>
    <d v="2014-11-03T00:00:00"/>
    <s v="First Class"/>
    <s v="JK-15625"/>
    <s v="Jim Karlsson"/>
    <x v="0"/>
    <s v="United States"/>
    <s v="Seattle"/>
    <x v="4"/>
    <n v="98115"/>
    <x v="1"/>
    <s v="FUR-CH-10003833"/>
    <x v="0"/>
    <x v="1"/>
    <s v="Novimex Fabric Task Chair"/>
    <x v="1923"/>
    <n v="2"/>
    <n v="0.2"/>
    <n v="-6.0980000000000025"/>
  </r>
  <r>
    <n v="2281"/>
    <s v="CA-2014-142622"/>
    <x v="3"/>
    <x v="505"/>
    <d v="2014-11-03T00:00:00"/>
    <s v="First Class"/>
    <s v="JK-15625"/>
    <s v="Jim Karlsson"/>
    <x v="0"/>
    <s v="United States"/>
    <s v="Seattle"/>
    <x v="4"/>
    <n v="98115"/>
    <x v="1"/>
    <s v="FUR-CH-10004289"/>
    <x v="0"/>
    <x v="1"/>
    <s v="Global Super Steno Chair"/>
    <x v="1924"/>
    <n v="8"/>
    <n v="0.2"/>
    <n v="-23.03520000000006"/>
  </r>
  <r>
    <n v="2282"/>
    <s v="CA-2014-142622"/>
    <x v="3"/>
    <x v="505"/>
    <d v="2014-11-03T00:00:00"/>
    <s v="First Class"/>
    <s v="JK-15625"/>
    <s v="Jim Karlsson"/>
    <x v="0"/>
    <s v="United States"/>
    <s v="Seattle"/>
    <x v="4"/>
    <n v="98115"/>
    <x v="1"/>
    <s v="FUR-BO-10004467"/>
    <x v="0"/>
    <x v="0"/>
    <s v="Bestar Classic Bookcase"/>
    <x v="1664"/>
    <n v="2"/>
    <n v="0"/>
    <n v="37.996199999999988"/>
  </r>
  <r>
    <n v="2283"/>
    <s v="CA-2013-132143"/>
    <x v="0"/>
    <x v="323"/>
    <d v="2013-09-06T00:00:00"/>
    <s v="First Class"/>
    <s v="FM-14215"/>
    <s v="Filia McAdams"/>
    <x v="1"/>
    <s v="United States"/>
    <s v="Middletown"/>
    <x v="29"/>
    <n v="6457"/>
    <x v="3"/>
    <s v="OFF-PA-10002713"/>
    <x v="1"/>
    <x v="10"/>
    <s v="Adams Phone Message Book, 200 Message Capacity, 8 1/16” x 11”"/>
    <x v="1925"/>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s v="CA-2012-153108"/>
    <x v="1"/>
    <x v="616"/>
    <d v="2012-03-09T00:00:00"/>
    <s v="Standard Class"/>
    <s v="SF-20200"/>
    <s v="Sarah Foster"/>
    <x v="0"/>
    <s v="United States"/>
    <s v="New Castle"/>
    <x v="14"/>
    <n v="47362"/>
    <x v="2"/>
    <s v="OFF-AP-10002222"/>
    <x v="1"/>
    <x v="9"/>
    <s v="Staples"/>
    <x v="1926"/>
    <n v="7"/>
    <n v="0"/>
    <n v="16.386300000000002"/>
  </r>
  <r>
    <n v="2286"/>
    <s v="CA-2013-112676"/>
    <x v="0"/>
    <x v="465"/>
    <d v="2013-05-09T00:00:00"/>
    <s v="First Class"/>
    <s v="PJ-18835"/>
    <s v="Patrick Jones"/>
    <x v="1"/>
    <s v="United States"/>
    <s v="Murfreesboro"/>
    <x v="18"/>
    <n v="37130"/>
    <x v="0"/>
    <s v="OFF-PA-10003971"/>
    <x v="1"/>
    <x v="10"/>
    <s v="Xerox 1965"/>
    <x v="646"/>
    <n v="3"/>
    <n v="0.2"/>
    <n v="5.2026000000000003"/>
  </r>
  <r>
    <n v="2287"/>
    <s v="CA-2014-165687"/>
    <x v="3"/>
    <x v="701"/>
    <d v="2014-11-24T00:00:00"/>
    <s v="Standard Class"/>
    <s v="CS-12355"/>
    <s v="Christine Sundaresam"/>
    <x v="0"/>
    <s v="United States"/>
    <s v="Salem"/>
    <x v="17"/>
    <n v="24153"/>
    <x v="0"/>
    <s v="OFF-AP-10004036"/>
    <x v="1"/>
    <x v="9"/>
    <s v="Bionaire 99.97% HEPA Air Cleaner"/>
    <x v="1927"/>
    <n v="2"/>
    <n v="0"/>
    <n v="12.263999999999999"/>
  </r>
  <r>
    <n v="2288"/>
    <s v="US-2014-112928"/>
    <x v="3"/>
    <x v="702"/>
    <d v="2014-06-06T00:00:00"/>
    <s v="Second Class"/>
    <s v="BB-10990"/>
    <s v="Barry Blumstein"/>
    <x v="1"/>
    <s v="United States"/>
    <s v="Toledo"/>
    <x v="24"/>
    <n v="43615"/>
    <x v="3"/>
    <s v="OFF-AP-10002287"/>
    <x v="1"/>
    <x v="9"/>
    <s v="Eureka Sanitaire  Multi-Pro Heavy-Duty Upright, Disposable Bags"/>
    <x v="1928"/>
    <n v="5"/>
    <n v="0.2"/>
    <n v="1.3109999999999999"/>
  </r>
  <r>
    <n v="2289"/>
    <s v="CA-2014-143343"/>
    <x v="3"/>
    <x v="193"/>
    <d v="2014-06-14T00:00:00"/>
    <s v="First Class"/>
    <s v="BW-11200"/>
    <s v="Ben Wallace"/>
    <x v="0"/>
    <s v="United States"/>
    <s v="Los Angeles"/>
    <x v="1"/>
    <n v="90032"/>
    <x v="1"/>
    <s v="OFF-AR-10002375"/>
    <x v="1"/>
    <x v="6"/>
    <s v="Newell 351"/>
    <x v="1235"/>
    <n v="5"/>
    <n v="0"/>
    <n v="4.7559999999999985"/>
  </r>
  <r>
    <n v="2290"/>
    <s v="CA-2014-115154"/>
    <x v="3"/>
    <x v="703"/>
    <d v="2014-01-12T00:00:00"/>
    <s v="First Class"/>
    <s v="RS-19420"/>
    <s v="Ricardo Sperren"/>
    <x v="1"/>
    <s v="United States"/>
    <s v="Seattle"/>
    <x v="4"/>
    <n v="98115"/>
    <x v="1"/>
    <s v="FUR-TA-10001950"/>
    <x v="0"/>
    <x v="3"/>
    <s v="Balt Solid Wood Round Tables"/>
    <x v="1929"/>
    <n v="2"/>
    <n v="0"/>
    <n v="80.368200000000002"/>
  </r>
  <r>
    <n v="2291"/>
    <s v="CA-2012-149342"/>
    <x v="1"/>
    <x v="704"/>
    <d v="2012-04-25T00:00:00"/>
    <s v="Standard Class"/>
    <s v="TS-21160"/>
    <s v="Theresa Swint"/>
    <x v="1"/>
    <s v="United States"/>
    <s v="Columbus"/>
    <x v="32"/>
    <n v="31907"/>
    <x v="0"/>
    <s v="TEC-PH-10001557"/>
    <x v="2"/>
    <x v="7"/>
    <s v="Pyle PMP37LED"/>
    <x v="1170"/>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x v="1930"/>
    <n v="6"/>
    <n v="0"/>
    <n v="297.69"/>
  </r>
  <r>
    <n v="2293"/>
    <s v="CA-2012-149342"/>
    <x v="1"/>
    <x v="704"/>
    <d v="2012-04-25T00:00:00"/>
    <s v="Standard Class"/>
    <s v="TS-21160"/>
    <s v="Theresa Swint"/>
    <x v="1"/>
    <s v="United States"/>
    <s v="Columbus"/>
    <x v="32"/>
    <n v="31907"/>
    <x v="0"/>
    <s v="OFF-PA-10001166"/>
    <x v="1"/>
    <x v="10"/>
    <s v="Xerox 2"/>
    <x v="91"/>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x v="1931"/>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s v="CA-2012-113145"/>
    <x v="1"/>
    <x v="549"/>
    <d v="2012-11-05T00:00:00"/>
    <s v="Standard Class"/>
    <s v="VD-21670"/>
    <s v="Valerie Dominguez"/>
    <x v="0"/>
    <s v="United States"/>
    <s v="New York City"/>
    <x v="15"/>
    <n v="10011"/>
    <x v="3"/>
    <s v="OFF-PA-10002659"/>
    <x v="1"/>
    <x v="10"/>
    <s v="Avoid Verbal Orders Carbonless Minifold Book"/>
    <x v="1933"/>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x v="1934"/>
    <n v="5"/>
    <n v="0"/>
    <n v="106.477"/>
  </r>
  <r>
    <n v="2298"/>
    <s v="CA-2012-113145"/>
    <x v="1"/>
    <x v="549"/>
    <d v="2012-11-05T00:00:00"/>
    <s v="Standard Class"/>
    <s v="VD-21670"/>
    <s v="Valerie Dominguez"/>
    <x v="0"/>
    <s v="United States"/>
    <s v="New York City"/>
    <x v="15"/>
    <n v="10011"/>
    <x v="3"/>
    <s v="TEC-PH-10001527"/>
    <x v="2"/>
    <x v="7"/>
    <s v="Plantronics MX500i Earset"/>
    <x v="193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x v="178"/>
    <n v="4"/>
    <n v="0"/>
    <n v="125.99000000000001"/>
  </r>
  <r>
    <n v="2301"/>
    <s v="CA-2011-162362"/>
    <x v="2"/>
    <x v="687"/>
    <d v="2011-11-18T00:00:00"/>
    <s v="Standard Class"/>
    <s v="JL-15505"/>
    <s v="Jeremy Lonsdale"/>
    <x v="0"/>
    <s v="United States"/>
    <s v="Midland"/>
    <x v="12"/>
    <n v="48640"/>
    <x v="2"/>
    <s v="OFF-BI-10000756"/>
    <x v="1"/>
    <x v="8"/>
    <s v="Storex DuraTech Recycled Plastic Frosted Binders"/>
    <x v="1936"/>
    <n v="3"/>
    <n v="0"/>
    <n v="6.36"/>
  </r>
  <r>
    <n v="2302"/>
    <s v="CA-2011-162362"/>
    <x v="2"/>
    <x v="687"/>
    <d v="2011-11-18T00:00:00"/>
    <s v="Standard Class"/>
    <s v="JL-15505"/>
    <s v="Jeremy Lonsdale"/>
    <x v="0"/>
    <s v="United States"/>
    <s v="Midland"/>
    <x v="12"/>
    <n v="48640"/>
    <x v="2"/>
    <s v="OFF-BI-10000546"/>
    <x v="1"/>
    <x v="8"/>
    <s v="Avery Durable Binders"/>
    <x v="132"/>
    <n v="4"/>
    <n v="0"/>
    <n v="5.6448"/>
  </r>
  <r>
    <n v="2303"/>
    <s v="CA-2013-106558"/>
    <x v="0"/>
    <x v="327"/>
    <d v="2013-01-21T00:00:00"/>
    <s v="Standard Class"/>
    <s v="DL-13495"/>
    <s v="Dionis Lloyd"/>
    <x v="1"/>
    <s v="United States"/>
    <s v="Columbus"/>
    <x v="32"/>
    <n v="31907"/>
    <x v="0"/>
    <s v="TEC-AC-10001142"/>
    <x v="2"/>
    <x v="11"/>
    <s v="First Data FD10 PIN Pad"/>
    <x v="617"/>
    <n v="4"/>
    <n v="0"/>
    <n v="31.599999999999966"/>
  </r>
  <r>
    <n v="2304"/>
    <s v="CA-2014-157931"/>
    <x v="3"/>
    <x v="697"/>
    <d v="2014-09-23T00:00:00"/>
    <s v="Second Class"/>
    <s v="MO-17800"/>
    <s v="Meg O'Connel"/>
    <x v="2"/>
    <s v="United States"/>
    <s v="Roswell"/>
    <x v="32"/>
    <n v="30076"/>
    <x v="0"/>
    <s v="FUR-CH-10000785"/>
    <x v="0"/>
    <x v="1"/>
    <s v="Global Ergonomic Managers Chair"/>
    <x v="1937"/>
    <n v="4"/>
    <n v="0"/>
    <n v="188.2192"/>
  </r>
  <r>
    <n v="2305"/>
    <s v="CA-2014-157931"/>
    <x v="3"/>
    <x v="697"/>
    <d v="2014-09-23T00:00:00"/>
    <s v="Second Class"/>
    <s v="MO-17800"/>
    <s v="Meg O'Connel"/>
    <x v="2"/>
    <s v="United States"/>
    <s v="Roswell"/>
    <x v="32"/>
    <n v="30076"/>
    <x v="0"/>
    <s v="OFF-PA-10000474"/>
    <x v="1"/>
    <x v="10"/>
    <s v="Staples"/>
    <x v="1938"/>
    <n v="3"/>
    <n v="0"/>
    <n v="49.970399999999991"/>
  </r>
  <r>
    <n v="2306"/>
    <s v="CA-2013-115574"/>
    <x v="0"/>
    <x v="443"/>
    <d v="2013-12-25T00:00:00"/>
    <s v="First Class"/>
    <s v="BP-11185"/>
    <s v="Ben Peterman"/>
    <x v="1"/>
    <s v="United States"/>
    <s v="Chicago"/>
    <x v="10"/>
    <n v="60623"/>
    <x v="2"/>
    <s v="FUR-BO-10003441"/>
    <x v="0"/>
    <x v="0"/>
    <s v="Bush Westfield Collection Bookcases, Fully Assembled"/>
    <x v="1088"/>
    <n v="2"/>
    <n v="0.3"/>
    <n v="-14.137200000000014"/>
  </r>
  <r>
    <n v="2307"/>
    <s v="CA-2012-160794"/>
    <x v="1"/>
    <x v="705"/>
    <d v="2012-08-08T00:00:00"/>
    <s v="First Class"/>
    <s v="MS-17980"/>
    <s v="Michael Stewart"/>
    <x v="1"/>
    <s v="United States"/>
    <s v="Houston"/>
    <x v="5"/>
    <n v="77041"/>
    <x v="2"/>
    <s v="OFF-PA-10004156"/>
    <x v="1"/>
    <x v="10"/>
    <s v="Xerox 188"/>
    <x v="1939"/>
    <n v="3"/>
    <n v="0.2"/>
    <n v="9.8657999999999983"/>
  </r>
  <r>
    <n v="2308"/>
    <s v="CA-2014-116225"/>
    <x v="3"/>
    <x v="60"/>
    <d v="2014-11-10T00:00:00"/>
    <s v="Standard Class"/>
    <s v="SV-20935"/>
    <s v="Susan Vittorini"/>
    <x v="0"/>
    <s v="United States"/>
    <s v="New York City"/>
    <x v="15"/>
    <n v="10009"/>
    <x v="3"/>
    <s v="TEC-AC-10001432"/>
    <x v="2"/>
    <x v="11"/>
    <s v="Enermax Aurora Lite Keyboard"/>
    <x v="1940"/>
    <n v="5"/>
    <n v="0"/>
    <n v="171.93000000000006"/>
  </r>
  <r>
    <n v="2309"/>
    <s v="US-2014-120418"/>
    <x v="3"/>
    <x v="532"/>
    <d v="2014-06-13T00:00:00"/>
    <s v="First Class"/>
    <s v="BC-11125"/>
    <s v="Becky Castell"/>
    <x v="2"/>
    <s v="United States"/>
    <s v="Peoria"/>
    <x v="16"/>
    <n v="85345"/>
    <x v="1"/>
    <s v="FUR-CH-10001394"/>
    <x v="0"/>
    <x v="1"/>
    <s v="Global Leather Executive Chair"/>
    <x v="1941"/>
    <n v="1"/>
    <n v="0.2"/>
    <n v="35.098999999999961"/>
  </r>
  <r>
    <n v="2310"/>
    <s v="US-2014-120418"/>
    <x v="3"/>
    <x v="532"/>
    <d v="2014-06-13T00:00:00"/>
    <s v="First Class"/>
    <s v="BC-11125"/>
    <s v="Becky Castell"/>
    <x v="2"/>
    <s v="United States"/>
    <s v="Peoria"/>
    <x v="16"/>
    <n v="85345"/>
    <x v="1"/>
    <s v="OFF-ST-10002370"/>
    <x v="1"/>
    <x v="4"/>
    <s v="Sortfiler Multipurpose Personal File Organizer, Black"/>
    <x v="1942"/>
    <n v="4"/>
    <n v="0.2"/>
    <n v="7.7003999999999948"/>
  </r>
  <r>
    <n v="2311"/>
    <s v="US-2014-120418"/>
    <x v="3"/>
    <x v="532"/>
    <d v="2014-06-13T00:00:00"/>
    <s v="First Class"/>
    <s v="BC-11125"/>
    <s v="Becky Castell"/>
    <x v="2"/>
    <s v="United States"/>
    <s v="Peoria"/>
    <x v="16"/>
    <n v="85345"/>
    <x v="1"/>
    <s v="OFF-AR-10002956"/>
    <x v="1"/>
    <x v="6"/>
    <s v="Boston 16801 Nautilus Battery Pencil Sharpener"/>
    <x v="1943"/>
    <n v="5"/>
    <n v="0.2"/>
    <n v="6.602999999999998"/>
  </r>
  <r>
    <n v="2312"/>
    <s v="US-2014-120418"/>
    <x v="3"/>
    <x v="532"/>
    <d v="2014-06-13T00:00:00"/>
    <s v="First Class"/>
    <s v="BC-11125"/>
    <s v="Becky Castell"/>
    <x v="2"/>
    <s v="United States"/>
    <s v="Peoria"/>
    <x v="16"/>
    <n v="85345"/>
    <x v="1"/>
    <s v="OFF-AR-10001955"/>
    <x v="1"/>
    <x v="6"/>
    <s v="Newell 319"/>
    <x v="1840"/>
    <n v="1"/>
    <n v="0.2"/>
    <n v="1.9839999999999982"/>
  </r>
  <r>
    <n v="2313"/>
    <s v="US-2014-120418"/>
    <x v="3"/>
    <x v="532"/>
    <d v="2014-06-13T00:00:00"/>
    <s v="First Class"/>
    <s v="BC-11125"/>
    <s v="Becky Castell"/>
    <x v="2"/>
    <s v="United States"/>
    <s v="Peoria"/>
    <x v="16"/>
    <n v="85345"/>
    <x v="1"/>
    <s v="OFF-ST-10001809"/>
    <x v="1"/>
    <x v="4"/>
    <s v="Fellowes Officeware Wire Shelving"/>
    <x v="1944"/>
    <n v="3"/>
    <n v="0.2"/>
    <n v="-48.508200000000009"/>
  </r>
  <r>
    <n v="2314"/>
    <s v="CA-2014-122035"/>
    <x v="3"/>
    <x v="228"/>
    <d v="2014-07-26T00:00:00"/>
    <s v="Standard Class"/>
    <s v="EM-13825"/>
    <s v="Elizabeth Moffitt"/>
    <x v="1"/>
    <s v="United States"/>
    <s v="Sioux Falls"/>
    <x v="44"/>
    <n v="57103"/>
    <x v="2"/>
    <s v="OFF-LA-10004093"/>
    <x v="1"/>
    <x v="2"/>
    <s v="Avery 486"/>
    <x v="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x v="1945"/>
    <n v="2"/>
    <n v="0"/>
    <n v="112.40640000000002"/>
  </r>
  <r>
    <n v="2316"/>
    <s v="CA-2014-122035"/>
    <x v="3"/>
    <x v="228"/>
    <d v="2014-07-26T00:00:00"/>
    <s v="Standard Class"/>
    <s v="EM-13825"/>
    <s v="Elizabeth Moffitt"/>
    <x v="1"/>
    <s v="United States"/>
    <s v="Sioux Falls"/>
    <x v="44"/>
    <n v="57103"/>
    <x v="2"/>
    <s v="OFF-BI-10000404"/>
    <x v="1"/>
    <x v="8"/>
    <s v="Avery Printable Repositionable Plastic Tabs"/>
    <x v="1946"/>
    <n v="5"/>
    <n v="0"/>
    <n v="20.21"/>
  </r>
  <r>
    <n v="2317"/>
    <s v="CA-2014-122035"/>
    <x v="3"/>
    <x v="228"/>
    <d v="2014-07-26T00:00:00"/>
    <s v="Standard Class"/>
    <s v="EM-13825"/>
    <s v="Elizabeth Moffitt"/>
    <x v="1"/>
    <s v="United States"/>
    <s v="Sioux Falls"/>
    <x v="44"/>
    <n v="57103"/>
    <x v="2"/>
    <s v="FUR-CH-10003833"/>
    <x v="0"/>
    <x v="1"/>
    <s v="Novimex Fabric Task Chair"/>
    <x v="1101"/>
    <n v="3"/>
    <n v="0"/>
    <n v="27.440999999999995"/>
  </r>
  <r>
    <n v="2318"/>
    <s v="CA-2014-122035"/>
    <x v="3"/>
    <x v="228"/>
    <d v="2014-07-26T00:00:00"/>
    <s v="Standard Class"/>
    <s v="EM-13825"/>
    <s v="Elizabeth Moffitt"/>
    <x v="1"/>
    <s v="United States"/>
    <s v="Sioux Falls"/>
    <x v="44"/>
    <n v="57103"/>
    <x v="2"/>
    <s v="OFF-BI-10002072"/>
    <x v="1"/>
    <x v="8"/>
    <s v="Cardinal Slant-D Ring Binders"/>
    <x v="1947"/>
    <n v="7"/>
    <n v="0"/>
    <n v="30.414999999999999"/>
  </r>
  <r>
    <n v="2319"/>
    <s v="CA-2014-122035"/>
    <x v="3"/>
    <x v="228"/>
    <d v="2014-07-26T00:00:00"/>
    <s v="Standard Class"/>
    <s v="EM-13825"/>
    <s v="Elizabeth Moffitt"/>
    <x v="1"/>
    <s v="United States"/>
    <s v="Sioux Falls"/>
    <x v="44"/>
    <n v="57103"/>
    <x v="2"/>
    <s v="TEC-AC-10003095"/>
    <x v="2"/>
    <x v="11"/>
    <s v="Logitech G35 7.1-Channel Surround Sound Headset"/>
    <x v="1948"/>
    <n v="3"/>
    <n v="0"/>
    <n v="132.58980000000003"/>
  </r>
  <r>
    <n v="2320"/>
    <s v="CA-2012-117828"/>
    <x v="1"/>
    <x v="706"/>
    <d v="2012-12-26T00:00:00"/>
    <s v="First Class"/>
    <s v="BD-11500"/>
    <s v="Bradley Drucker"/>
    <x v="0"/>
    <s v="United States"/>
    <s v="Richmond"/>
    <x v="17"/>
    <n v="23223"/>
    <x v="0"/>
    <s v="OFF-AP-10001563"/>
    <x v="1"/>
    <x v="9"/>
    <s v="Belkin Premiere Surge Master II 8-outlet surge protector"/>
    <x v="1949"/>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x v="1950"/>
    <n v="7"/>
    <n v="0"/>
    <n v="63.8232"/>
  </r>
  <r>
    <n v="2322"/>
    <s v="CA-2012-109470"/>
    <x v="1"/>
    <x v="620"/>
    <d v="2013-01-03T00:00:00"/>
    <s v="Second Class"/>
    <s v="KC-16255"/>
    <s v="Karen Carlisle"/>
    <x v="1"/>
    <s v="United States"/>
    <s v="Henderson"/>
    <x v="0"/>
    <n v="42420"/>
    <x v="0"/>
    <s v="OFF-BI-10004492"/>
    <x v="1"/>
    <x v="8"/>
    <s v="Tuf-Vin Binders"/>
    <x v="1951"/>
    <n v="3"/>
    <n v="0"/>
    <n v="44.527799999999992"/>
  </r>
  <r>
    <n v="2323"/>
    <s v="CA-2012-109470"/>
    <x v="1"/>
    <x v="620"/>
    <d v="2013-01-03T00:00:00"/>
    <s v="Second Class"/>
    <s v="KC-16255"/>
    <s v="Karen Carlisle"/>
    <x v="1"/>
    <s v="United States"/>
    <s v="Henderson"/>
    <x v="0"/>
    <n v="42420"/>
    <x v="0"/>
    <s v="OFF-BI-10001072"/>
    <x v="1"/>
    <x v="8"/>
    <s v="GBC Clear Cover, 8-1/2 x 11, unpunched, 25 covers per pack"/>
    <x v="1952"/>
    <n v="4"/>
    <n v="0"/>
    <n v="27.894399999999997"/>
  </r>
  <r>
    <n v="2324"/>
    <s v="CA-2012-109470"/>
    <x v="1"/>
    <x v="620"/>
    <d v="2013-01-03T00:00:00"/>
    <s v="Second Class"/>
    <s v="KC-16255"/>
    <s v="Karen Carlisle"/>
    <x v="1"/>
    <s v="United States"/>
    <s v="Henderson"/>
    <x v="0"/>
    <n v="42420"/>
    <x v="0"/>
    <s v="OFF-BI-10003707"/>
    <x v="1"/>
    <x v="8"/>
    <s v="Aluminum Screw Posts"/>
    <x v="1953"/>
    <n v="5"/>
    <n v="0"/>
    <n v="38.15"/>
  </r>
  <r>
    <n v="2325"/>
    <s v="CA-2012-109470"/>
    <x v="1"/>
    <x v="620"/>
    <d v="2013-01-03T00:00:00"/>
    <s v="Second Class"/>
    <s v="KC-16255"/>
    <s v="Karen Carlisle"/>
    <x v="1"/>
    <s v="United States"/>
    <s v="Henderson"/>
    <x v="0"/>
    <n v="42420"/>
    <x v="0"/>
    <s v="OFF-BI-10000977"/>
    <x v="1"/>
    <x v="8"/>
    <s v="Ibico Plastic Spiral Binding Combs"/>
    <x v="1954"/>
    <n v="12"/>
    <n v="0"/>
    <n v="167.80799999999999"/>
  </r>
  <r>
    <n v="2326"/>
    <s v="CA-2012-105102"/>
    <x v="1"/>
    <x v="426"/>
    <d v="2012-09-19T00:00:00"/>
    <s v="Second Class"/>
    <s v="BM-11575"/>
    <s v="Brendan Murry"/>
    <x v="1"/>
    <s v="United States"/>
    <s v="New York City"/>
    <x v="15"/>
    <n v="10035"/>
    <x v="3"/>
    <s v="OFF-BI-10002082"/>
    <x v="1"/>
    <x v="8"/>
    <s v="GBC Twin Loop Wire Binding Elements"/>
    <x v="1955"/>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x v="1956"/>
    <n v="1"/>
    <n v="0.2"/>
    <n v="1.1596000000000011"/>
  </r>
  <r>
    <n v="2328"/>
    <s v="CA-2012-105102"/>
    <x v="1"/>
    <x v="426"/>
    <d v="2012-09-19T00:00:00"/>
    <s v="Second Class"/>
    <s v="BM-11575"/>
    <s v="Brendan Murry"/>
    <x v="1"/>
    <s v="United States"/>
    <s v="New York City"/>
    <x v="15"/>
    <n v="10035"/>
    <x v="3"/>
    <s v="OFF-PA-10002365"/>
    <x v="1"/>
    <x v="10"/>
    <s v="Xerox 1967"/>
    <x v="91"/>
    <n v="2"/>
    <n v="0"/>
    <n v="6.2208000000000006"/>
  </r>
  <r>
    <n v="2329"/>
    <s v="CA-2014-138422"/>
    <x v="3"/>
    <x v="397"/>
    <d v="2014-09-27T00:00:00"/>
    <s v="First Class"/>
    <s v="KN-16705"/>
    <s v="Kristina Nunn"/>
    <x v="2"/>
    <s v="United States"/>
    <s v="Fort Collins"/>
    <x v="22"/>
    <n v="80525"/>
    <x v="1"/>
    <s v="OFF-EN-10004147"/>
    <x v="1"/>
    <x v="12"/>
    <s v="Wausau Papers Astrobrights Colored Envelopes"/>
    <x v="646"/>
    <n v="3"/>
    <n v="0.2"/>
    <n v="5.2026000000000003"/>
  </r>
  <r>
    <n v="2330"/>
    <s v="US-2012-147739"/>
    <x v="1"/>
    <x v="707"/>
    <d v="2012-12-29T00:00:00"/>
    <s v="Standard Class"/>
    <s v="JD-16150"/>
    <s v="Justin Deggeller"/>
    <x v="1"/>
    <s v="United States"/>
    <s v="Philadelphia"/>
    <x v="9"/>
    <n v="19140"/>
    <x v="3"/>
    <s v="FUR-FU-10001468"/>
    <x v="0"/>
    <x v="5"/>
    <s v="Tenex Antistatic Computer Chair Mats"/>
    <x v="1957"/>
    <n v="4"/>
    <n v="0.2"/>
    <n v="-68.392000000000053"/>
  </r>
  <r>
    <n v="2331"/>
    <s v="CA-2013-155187"/>
    <x v="0"/>
    <x v="446"/>
    <d v="2013-09-27T00:00:00"/>
    <s v="Second Class"/>
    <s v="LA-16780"/>
    <s v="Laura Armstrong"/>
    <x v="1"/>
    <s v="United States"/>
    <s v="Los Angeles"/>
    <x v="1"/>
    <n v="90004"/>
    <x v="1"/>
    <s v="OFF-ST-10000642"/>
    <x v="1"/>
    <x v="4"/>
    <s v="Tennsco Lockers, Gray"/>
    <x v="108"/>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x v="1958"/>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s v="CA-2014-169285"/>
    <x v="3"/>
    <x v="708"/>
    <d v="2014-03-26T00:00:00"/>
    <s v="Standard Class"/>
    <s v="RW-19690"/>
    <s v="Robert Waldorf"/>
    <x v="0"/>
    <s v="United States"/>
    <s v="Lafayette"/>
    <x v="14"/>
    <n v="47905"/>
    <x v="2"/>
    <s v="OFF-PA-10004971"/>
    <x v="1"/>
    <x v="10"/>
    <s v="Xerox 196"/>
    <x v="399"/>
    <n v="1"/>
    <n v="0"/>
    <n v="2.8322000000000003"/>
  </r>
  <r>
    <n v="2335"/>
    <s v="CA-2011-140886"/>
    <x v="2"/>
    <x v="587"/>
    <d v="2011-10-04T00:00:00"/>
    <s v="Standard Class"/>
    <s v="KW-16570"/>
    <s v="Kelly Williams"/>
    <x v="0"/>
    <s v="United States"/>
    <s v="Clarksville"/>
    <x v="18"/>
    <n v="37042"/>
    <x v="0"/>
    <s v="OFF-AP-10000696"/>
    <x v="1"/>
    <x v="9"/>
    <s v="Holmes Odor Grabber"/>
    <x v="1960"/>
    <n v="6"/>
    <n v="0.2"/>
    <n v="11.247599999999995"/>
  </r>
  <r>
    <n v="2336"/>
    <s v="CA-2014-152695"/>
    <x v="3"/>
    <x v="389"/>
    <d v="2014-12-11T00:00:00"/>
    <s v="Same Day"/>
    <s v="CC-12220"/>
    <s v="Chris Cortes"/>
    <x v="0"/>
    <s v="United States"/>
    <s v="Fairfield"/>
    <x v="29"/>
    <n v="6824"/>
    <x v="3"/>
    <s v="OFF-EN-10004030"/>
    <x v="1"/>
    <x v="12"/>
    <s v="Convenience Packs of Business Envelopes"/>
    <x v="139"/>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x v="1961"/>
    <n v="7"/>
    <n v="0"/>
    <n v="123.76909999999995"/>
  </r>
  <r>
    <n v="2338"/>
    <s v="CA-2011-110639"/>
    <x v="2"/>
    <x v="709"/>
    <d v="2011-08-23T00:00:00"/>
    <s v="Same Day"/>
    <s v="RH-19495"/>
    <s v="Rick Hansen"/>
    <x v="0"/>
    <s v="United States"/>
    <s v="New York City"/>
    <x v="15"/>
    <n v="10009"/>
    <x v="3"/>
    <s v="OFF-PA-10003936"/>
    <x v="1"/>
    <x v="10"/>
    <s v="Xerox 1994"/>
    <x v="243"/>
    <n v="4"/>
    <n v="0"/>
    <n v="12.441600000000001"/>
  </r>
  <r>
    <n v="2339"/>
    <s v="CA-2011-110639"/>
    <x v="2"/>
    <x v="709"/>
    <d v="2011-08-23T00:00:00"/>
    <s v="Same Day"/>
    <s v="RH-19495"/>
    <s v="Rick Hansen"/>
    <x v="0"/>
    <s v="United States"/>
    <s v="New York City"/>
    <x v="15"/>
    <n v="10009"/>
    <x v="3"/>
    <s v="OFF-PA-10004530"/>
    <x v="1"/>
    <x v="10"/>
    <s v="Personal Creations Ink Jet Cards and Labels"/>
    <x v="1962"/>
    <n v="4"/>
    <n v="0"/>
    <n v="22.500800000000002"/>
  </r>
  <r>
    <n v="2340"/>
    <s v="CA-2011-121727"/>
    <x v="2"/>
    <x v="710"/>
    <d v="2011-08-24T00:00:00"/>
    <s v="Standard Class"/>
    <s v="JK-15625"/>
    <s v="Jim Karlsson"/>
    <x v="0"/>
    <s v="United States"/>
    <s v="Columbus"/>
    <x v="24"/>
    <n v="43229"/>
    <x v="3"/>
    <s v="OFF-AR-10004930"/>
    <x v="1"/>
    <x v="6"/>
    <s v="Turquoise Lead Holder with Pocket Clip"/>
    <x v="1963"/>
    <n v="2"/>
    <n v="0.2"/>
    <n v="1.7419999999999987"/>
  </r>
  <r>
    <n v="2341"/>
    <s v="CA-2013-137736"/>
    <x v="0"/>
    <x v="338"/>
    <d v="2013-11-16T00:00:00"/>
    <s v="Standard Class"/>
    <s v="DC-13285"/>
    <s v="Debra Catini"/>
    <x v="0"/>
    <s v="United States"/>
    <s v="Warner Robins"/>
    <x v="32"/>
    <n v="31088"/>
    <x v="0"/>
    <s v="OFF-AR-10004999"/>
    <x v="1"/>
    <x v="6"/>
    <s v="Newell 315"/>
    <x v="1085"/>
    <n v="7"/>
    <n v="0"/>
    <n v="10.465"/>
  </r>
  <r>
    <n v="2342"/>
    <s v="US-2011-143231"/>
    <x v="2"/>
    <x v="520"/>
    <d v="2012-01-03T00:00:00"/>
    <s v="First Class"/>
    <s v="GM-14455"/>
    <s v="Gary Mitchum"/>
    <x v="2"/>
    <s v="United States"/>
    <s v="Franklin"/>
    <x v="31"/>
    <n v="2038"/>
    <x v="3"/>
    <s v="FUR-FU-10002501"/>
    <x v="0"/>
    <x v="5"/>
    <s v="Nu-Dell Executive Frame"/>
    <x v="1964"/>
    <n v="5"/>
    <n v="0"/>
    <n v="23.384"/>
  </r>
  <r>
    <n v="2343"/>
    <s v="US-2011-143231"/>
    <x v="2"/>
    <x v="520"/>
    <d v="2012-01-03T00:00:00"/>
    <s v="First Class"/>
    <s v="GM-14455"/>
    <s v="Gary Mitchum"/>
    <x v="2"/>
    <s v="United States"/>
    <s v="Franklin"/>
    <x v="31"/>
    <n v="2038"/>
    <x v="3"/>
    <s v="TEC-AC-10000358"/>
    <x v="2"/>
    <x v="11"/>
    <s v="Imation Secure Drive + Hardware Encrypted USB flash drive - 16 GB"/>
    <x v="1965"/>
    <n v="3"/>
    <n v="0"/>
    <n v="27.352799999999998"/>
  </r>
  <r>
    <n v="2344"/>
    <s v="US-2011-155894"/>
    <x v="2"/>
    <x v="711"/>
    <d v="2011-07-30T00:00:00"/>
    <s v="Second Class"/>
    <s v="CL-11890"/>
    <s v="Carl Ludwig"/>
    <x v="0"/>
    <s v="United States"/>
    <s v="Chicago"/>
    <x v="10"/>
    <n v="60623"/>
    <x v="2"/>
    <s v="OFF-ST-10004804"/>
    <x v="1"/>
    <x v="4"/>
    <s v="Belkin 19&quot; Vented Equipment Shelf, Black"/>
    <x v="1966"/>
    <n v="3"/>
    <n v="0.2"/>
    <n v="-29.343599999999995"/>
  </r>
  <r>
    <n v="2345"/>
    <s v="CA-2013-119025"/>
    <x v="0"/>
    <x v="712"/>
    <d v="2013-02-28T00:00:00"/>
    <s v="Standard Class"/>
    <s v="PV-18985"/>
    <s v="Paul Van Hugh"/>
    <x v="2"/>
    <s v="United States"/>
    <s v="Milwaukee"/>
    <x v="6"/>
    <n v="53209"/>
    <x v="2"/>
    <s v="OFF-AP-10001205"/>
    <x v="1"/>
    <x v="9"/>
    <s v="Belkin 5 Outlet SurgeMaster Power Centers"/>
    <x v="1967"/>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s v="CA-2013-159373"/>
    <x v="0"/>
    <x v="69"/>
    <d v="2013-03-19T00:00:00"/>
    <s v="Standard Class"/>
    <s v="LT-17110"/>
    <s v="Liz Thompson"/>
    <x v="0"/>
    <s v="United States"/>
    <s v="San Antonio"/>
    <x v="5"/>
    <n v="78207"/>
    <x v="2"/>
    <s v="OFF-BI-10004141"/>
    <x v="1"/>
    <x v="8"/>
    <s v="Insertable Tab Indexes For Data Binders"/>
    <x v="1968"/>
    <n v="2"/>
    <n v="0.8"/>
    <n v="-2.1624000000000012"/>
  </r>
  <r>
    <n v="2348"/>
    <s v="CA-2013-159373"/>
    <x v="0"/>
    <x v="69"/>
    <d v="2013-03-19T00:00:00"/>
    <s v="Standard Class"/>
    <s v="LT-17110"/>
    <s v="Liz Thompson"/>
    <x v="0"/>
    <s v="United States"/>
    <s v="San Antonio"/>
    <x v="5"/>
    <n v="78207"/>
    <x v="2"/>
    <s v="FUR-TA-10004619"/>
    <x v="0"/>
    <x v="3"/>
    <s v="Hon Non-Folding Utility Tables"/>
    <x v="1969"/>
    <n v="5"/>
    <n v="0.3"/>
    <n v="0"/>
  </r>
  <r>
    <n v="2349"/>
    <s v="CA-2014-109701"/>
    <x v="3"/>
    <x v="574"/>
    <d v="2014-12-04T00:00:00"/>
    <s v="Same Day"/>
    <s v="AM-10360"/>
    <s v="Alice McCarthy"/>
    <x v="1"/>
    <s v="United States"/>
    <s v="Los Angeles"/>
    <x v="1"/>
    <n v="90032"/>
    <x v="1"/>
    <s v="OFF-BI-10004187"/>
    <x v="1"/>
    <x v="8"/>
    <s v="Staples"/>
    <x v="1970"/>
    <n v="6"/>
    <n v="0.2"/>
    <n v="3.1583999999999985"/>
  </r>
  <r>
    <n v="2350"/>
    <s v="CA-2014-109701"/>
    <x v="3"/>
    <x v="574"/>
    <d v="2014-12-04T00:00:00"/>
    <s v="Same Day"/>
    <s v="AM-10360"/>
    <s v="Alice McCarthy"/>
    <x v="1"/>
    <s v="United States"/>
    <s v="Los Angeles"/>
    <x v="1"/>
    <n v="90032"/>
    <x v="1"/>
    <s v="OFF-BI-10000632"/>
    <x v="1"/>
    <x v="8"/>
    <s v="Satellite Sectional Post Binders"/>
    <x v="1971"/>
    <n v="2"/>
    <n v="0.2"/>
    <n v="22.573199999999996"/>
  </r>
  <r>
    <n v="2351"/>
    <s v="CA-2014-109701"/>
    <x v="3"/>
    <x v="574"/>
    <d v="2014-12-04T00:00:00"/>
    <s v="Same Day"/>
    <s v="AM-10360"/>
    <s v="Alice McCarthy"/>
    <x v="1"/>
    <s v="United States"/>
    <s v="Los Angeles"/>
    <x v="1"/>
    <n v="90032"/>
    <x v="1"/>
    <s v="OFF-PA-10003724"/>
    <x v="1"/>
    <x v="10"/>
    <s v="Wirebound Message Book, 4 per Page"/>
    <x v="139"/>
    <n v="2"/>
    <n v="0"/>
    <n v="5.3213999999999997"/>
  </r>
  <r>
    <n v="2352"/>
    <s v="CA-2014-109701"/>
    <x v="3"/>
    <x v="574"/>
    <d v="2014-12-04T00:00:00"/>
    <s v="Same Day"/>
    <s v="AM-10360"/>
    <s v="Alice McCarthy"/>
    <x v="1"/>
    <s v="United States"/>
    <s v="Los Angeles"/>
    <x v="1"/>
    <n v="90032"/>
    <x v="1"/>
    <s v="OFF-AP-10002765"/>
    <x v="1"/>
    <x v="9"/>
    <s v="Fellowes Advanced Computer Series Surge Protectors"/>
    <x v="1972"/>
    <n v="3"/>
    <n v="0"/>
    <n v="22.251600000000003"/>
  </r>
  <r>
    <n v="2353"/>
    <s v="CA-2014-109701"/>
    <x v="3"/>
    <x v="574"/>
    <d v="2014-12-04T00:00:00"/>
    <s v="Same Day"/>
    <s v="AM-10360"/>
    <s v="Alice McCarthy"/>
    <x v="1"/>
    <s v="United States"/>
    <s v="Los Angeles"/>
    <x v="1"/>
    <n v="90032"/>
    <x v="1"/>
    <s v="OFF-AR-10001868"/>
    <x v="1"/>
    <x v="6"/>
    <s v="Prang Dustless Chalk Sticks"/>
    <x v="1973"/>
    <n v="6"/>
    <n v="0"/>
    <n v="5.04"/>
  </r>
  <r>
    <n v="2354"/>
    <s v="CA-2012-111514"/>
    <x v="1"/>
    <x v="284"/>
    <d v="2012-09-02T00:00:00"/>
    <s v="First Class"/>
    <s v="SC-20260"/>
    <s v="Scott Cohen"/>
    <x v="1"/>
    <s v="United States"/>
    <s v="San Francisco"/>
    <x v="1"/>
    <n v="94122"/>
    <x v="1"/>
    <s v="FUR-BO-10002545"/>
    <x v="0"/>
    <x v="0"/>
    <s v="Atlantic Metals Mobile 3-Shelf Bookcases, Custom Colors"/>
    <x v="1974"/>
    <n v="7"/>
    <n v="0.15"/>
    <n v="200.95460000000008"/>
  </r>
  <r>
    <n v="2355"/>
    <s v="CA-2012-111514"/>
    <x v="1"/>
    <x v="284"/>
    <d v="2012-09-02T00:00:00"/>
    <s v="First Class"/>
    <s v="SC-20260"/>
    <s v="Scott Cohen"/>
    <x v="1"/>
    <s v="United States"/>
    <s v="San Francisco"/>
    <x v="1"/>
    <n v="94122"/>
    <x v="1"/>
    <s v="OFF-BI-10002735"/>
    <x v="1"/>
    <x v="8"/>
    <s v="GBC Prestige Therm-A-Bind Covers"/>
    <x v="1975"/>
    <n v="5"/>
    <n v="0.2"/>
    <n v="46.3185"/>
  </r>
  <r>
    <n v="2356"/>
    <s v="CA-2012-111514"/>
    <x v="1"/>
    <x v="284"/>
    <d v="2012-09-02T00:00:00"/>
    <s v="First Class"/>
    <s v="SC-20260"/>
    <s v="Scott Cohen"/>
    <x v="1"/>
    <s v="United States"/>
    <s v="San Francisco"/>
    <x v="1"/>
    <n v="94122"/>
    <x v="1"/>
    <s v="TEC-AC-10004864"/>
    <x v="2"/>
    <x v="11"/>
    <s v="Memorex Micro Travel Drive 32 GB"/>
    <x v="1976"/>
    <n v="1"/>
    <n v="0"/>
    <n v="15.699300000000001"/>
  </r>
  <r>
    <n v="2357"/>
    <s v="CA-2012-111514"/>
    <x v="1"/>
    <x v="284"/>
    <d v="2012-09-02T00:00:00"/>
    <s v="First Class"/>
    <s v="SC-20260"/>
    <s v="Scott Cohen"/>
    <x v="1"/>
    <s v="United States"/>
    <s v="San Francisco"/>
    <x v="1"/>
    <n v="94122"/>
    <x v="1"/>
    <s v="TEC-MA-10000597"/>
    <x v="2"/>
    <x v="15"/>
    <s v="Lexmark S315 Color Inkjet Printer"/>
    <x v="1977"/>
    <n v="3"/>
    <n v="0.2"/>
    <n v="80.991899999999987"/>
  </r>
  <r>
    <n v="2358"/>
    <s v="US-2011-148838"/>
    <x v="2"/>
    <x v="461"/>
    <d v="2011-03-21T00:00:00"/>
    <s v="Standard Class"/>
    <s v="CP-12340"/>
    <s v="Christine Phan"/>
    <x v="1"/>
    <s v="United States"/>
    <s v="New York City"/>
    <x v="15"/>
    <n v="10024"/>
    <x v="3"/>
    <s v="FUR-TA-10003473"/>
    <x v="0"/>
    <x v="3"/>
    <s v="Bretford Rectangular Conference Table Tops"/>
    <x v="1978"/>
    <n v="7"/>
    <n v="0.4"/>
    <n v="-447.59469999999988"/>
  </r>
  <r>
    <n v="2359"/>
    <s v="US-2011-148838"/>
    <x v="2"/>
    <x v="461"/>
    <d v="2011-03-21T00:00:00"/>
    <s v="Standard Class"/>
    <s v="CP-12340"/>
    <s v="Christine Phan"/>
    <x v="1"/>
    <s v="United States"/>
    <s v="New York City"/>
    <x v="15"/>
    <n v="10024"/>
    <x v="3"/>
    <s v="FUR-TA-10001950"/>
    <x v="0"/>
    <x v="3"/>
    <s v="Balt Solid Wood Round Tables"/>
    <x v="1979"/>
    <n v="4"/>
    <n v="0.4"/>
    <n v="-553.64760000000001"/>
  </r>
  <r>
    <n v="2360"/>
    <s v="US-2011-148838"/>
    <x v="2"/>
    <x v="461"/>
    <d v="2011-03-21T00:00:00"/>
    <s v="Standard Class"/>
    <s v="CP-12340"/>
    <s v="Christine Phan"/>
    <x v="1"/>
    <s v="United States"/>
    <s v="New York City"/>
    <x v="15"/>
    <n v="10024"/>
    <x v="3"/>
    <s v="FUR-TA-10004175"/>
    <x v="0"/>
    <x v="3"/>
    <s v="Hon 30&quot; x 60&quot; Table with Locking Drawer"/>
    <x v="1980"/>
    <n v="3"/>
    <n v="0.4"/>
    <n v="-122.78160000000003"/>
  </r>
  <r>
    <n v="2361"/>
    <s v="US-2011-148838"/>
    <x v="2"/>
    <x v="461"/>
    <d v="2011-03-21T00:00:00"/>
    <s v="Standard Class"/>
    <s v="CP-12340"/>
    <s v="Christine Phan"/>
    <x v="1"/>
    <s v="United States"/>
    <s v="New York City"/>
    <x v="15"/>
    <n v="10024"/>
    <x v="3"/>
    <s v="OFF-PA-10002960"/>
    <x v="1"/>
    <x v="10"/>
    <s v="Xerox 1926"/>
    <x v="1981"/>
    <n v="7"/>
    <n v="0"/>
    <n v="16.3842"/>
  </r>
  <r>
    <n v="2362"/>
    <s v="US-2011-148838"/>
    <x v="2"/>
    <x v="461"/>
    <d v="2011-03-21T00:00:00"/>
    <s v="Standard Class"/>
    <s v="CP-12340"/>
    <s v="Christine Phan"/>
    <x v="1"/>
    <s v="United States"/>
    <s v="New York City"/>
    <x v="15"/>
    <n v="10024"/>
    <x v="3"/>
    <s v="OFF-PA-10000919"/>
    <x v="1"/>
    <x v="10"/>
    <s v="Xerox 1918"/>
    <x v="1982"/>
    <n v="4"/>
    <n v="0"/>
    <n v="75.9696"/>
  </r>
  <r>
    <n v="2363"/>
    <s v="CA-2014-136497"/>
    <x v="3"/>
    <x v="513"/>
    <d v="2014-04-21T00:00:00"/>
    <s v="Standard Class"/>
    <s v="RF-19840"/>
    <s v="Roy Französisch"/>
    <x v="0"/>
    <s v="United States"/>
    <s v="Columbus"/>
    <x v="24"/>
    <n v="43229"/>
    <x v="3"/>
    <s v="OFF-BI-10001553"/>
    <x v="1"/>
    <x v="8"/>
    <s v="SpineVue Locking Slant-D Ring Binders by Cardinal"/>
    <x v="198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x v="1984"/>
    <n v="2"/>
    <n v="0"/>
    <n v="40.921599999999998"/>
  </r>
  <r>
    <n v="2365"/>
    <s v="US-2013-108637"/>
    <x v="0"/>
    <x v="69"/>
    <d v="2013-03-19T00:00:00"/>
    <s v="Standard Class"/>
    <s v="AB-10060"/>
    <s v="Adam Bellavance"/>
    <x v="2"/>
    <s v="United States"/>
    <s v="Waynesboro"/>
    <x v="17"/>
    <n v="22980"/>
    <x v="0"/>
    <s v="OFF-AP-10004540"/>
    <x v="1"/>
    <x v="9"/>
    <s v="Eureka The Boss Lite 10-Amp Upright Vacuum, Blue"/>
    <x v="1985"/>
    <n v="2"/>
    <n v="0"/>
    <n v="44.889600000000002"/>
  </r>
  <r>
    <n v="2366"/>
    <s v="US-2013-108637"/>
    <x v="0"/>
    <x v="69"/>
    <d v="2013-03-19T00:00:00"/>
    <s v="Standard Class"/>
    <s v="AB-10060"/>
    <s v="Adam Bellavance"/>
    <x v="2"/>
    <s v="United States"/>
    <s v="Waynesboro"/>
    <x v="17"/>
    <n v="22980"/>
    <x v="0"/>
    <s v="OFF-BI-10004965"/>
    <x v="1"/>
    <x v="8"/>
    <s v="Ibico Covers for Plastic or Wire Binding Elements"/>
    <x v="1986"/>
    <n v="4"/>
    <n v="0"/>
    <n v="20.7"/>
  </r>
  <r>
    <n v="2367"/>
    <s v="CA-2011-102295"/>
    <x v="2"/>
    <x v="156"/>
    <d v="2011-11-26T00:00:00"/>
    <s v="Second Class"/>
    <s v="EH-13990"/>
    <s v="Erica Hackney"/>
    <x v="0"/>
    <s v="United States"/>
    <s v="Sacramento"/>
    <x v="1"/>
    <n v="95823"/>
    <x v="1"/>
    <s v="FUR-CH-10001714"/>
    <x v="0"/>
    <x v="1"/>
    <s v="Global Leather &amp; Oak Executive Chair, Burgundy"/>
    <x v="1987"/>
    <n v="1"/>
    <n v="0.2"/>
    <n v="-18.106799999999993"/>
  </r>
  <r>
    <n v="2368"/>
    <s v="CA-2014-123659"/>
    <x v="3"/>
    <x v="516"/>
    <d v="2014-02-14T00:00:00"/>
    <s v="First Class"/>
    <s v="MN-17935"/>
    <s v="Michael Nguyen"/>
    <x v="0"/>
    <s v="United States"/>
    <s v="Clinton"/>
    <x v="39"/>
    <n v="20735"/>
    <x v="3"/>
    <s v="OFF-PA-10002464"/>
    <x v="1"/>
    <x v="10"/>
    <s v="HP Office Recycled Paper (20Lb. and 87 Bright)"/>
    <x v="1071"/>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s v="US-2013-129469"/>
    <x v="0"/>
    <x v="713"/>
    <d v="2013-09-28T00:00:00"/>
    <s v="Standard Class"/>
    <s v="KL-16555"/>
    <s v="Kelly Lampkin"/>
    <x v="1"/>
    <s v="United States"/>
    <s v="Fairfield"/>
    <x v="24"/>
    <n v="45014"/>
    <x v="3"/>
    <s v="OFF-AR-10000315"/>
    <x v="1"/>
    <x v="6"/>
    <s v="Dixon Ticonderoga Maple Cedar Pencil, #2"/>
    <x v="1989"/>
    <n v="2"/>
    <n v="0.2"/>
    <n v="0.30700000000000016"/>
  </r>
  <r>
    <n v="2371"/>
    <s v="CA-2014-155152"/>
    <x v="3"/>
    <x v="437"/>
    <d v="2014-07-10T00:00:00"/>
    <s v="Second Class"/>
    <s v="MP-17965"/>
    <s v="Michael Paige"/>
    <x v="1"/>
    <s v="United States"/>
    <s v="Warwick"/>
    <x v="34"/>
    <n v="2886"/>
    <x v="3"/>
    <s v="TEC-AC-10004353"/>
    <x v="2"/>
    <x v="11"/>
    <s v="Hypercom P1300 Pinpad"/>
    <x v="1990"/>
    <n v="4"/>
    <n v="0"/>
    <n v="93.240000000000009"/>
  </r>
  <r>
    <n v="2372"/>
    <s v="CA-2013-159940"/>
    <x v="0"/>
    <x v="274"/>
    <d v="2013-07-12T00:00:00"/>
    <s v="Second Class"/>
    <s v="BF-11020"/>
    <s v="Barry Französisch"/>
    <x v="1"/>
    <s v="United States"/>
    <s v="Aurora"/>
    <x v="10"/>
    <n v="60505"/>
    <x v="2"/>
    <s v="FUR-FU-10004973"/>
    <x v="0"/>
    <x v="5"/>
    <s v="Flat Face Poster Frame"/>
    <x v="1991"/>
    <n v="8"/>
    <n v="0.6"/>
    <n v="-27.129599999999996"/>
  </r>
  <r>
    <n v="2373"/>
    <s v="CA-2013-159940"/>
    <x v="0"/>
    <x v="274"/>
    <d v="2013-07-12T00:00:00"/>
    <s v="Second Class"/>
    <s v="BF-11020"/>
    <s v="Barry Französisch"/>
    <x v="1"/>
    <s v="United States"/>
    <s v="Aurora"/>
    <x v="10"/>
    <n v="60505"/>
    <x v="2"/>
    <s v="OFF-FA-10000936"/>
    <x v="1"/>
    <x v="13"/>
    <s v="Acco Hot Clips Clips to Go"/>
    <x v="1992"/>
    <n v="1"/>
    <n v="0.2"/>
    <n v="0.8224999999999999"/>
  </r>
  <r>
    <n v="2374"/>
    <s v="CA-2013-159940"/>
    <x v="0"/>
    <x v="274"/>
    <d v="2013-07-12T00:00:00"/>
    <s v="Second Class"/>
    <s v="BF-11020"/>
    <s v="Barry Französisch"/>
    <x v="1"/>
    <s v="United States"/>
    <s v="Aurora"/>
    <x v="10"/>
    <n v="60505"/>
    <x v="2"/>
    <s v="OFF-PA-10001609"/>
    <x v="1"/>
    <x v="10"/>
    <s v="Tops Wirebound Message Log Books"/>
    <x v="1993"/>
    <n v="9"/>
    <n v="0.2"/>
    <n v="7.698599999999999"/>
  </r>
  <r>
    <n v="2375"/>
    <s v="CA-2013-159940"/>
    <x v="0"/>
    <x v="274"/>
    <d v="2013-07-12T00:00:00"/>
    <s v="Second Class"/>
    <s v="BF-11020"/>
    <s v="Barry Französisch"/>
    <x v="1"/>
    <s v="United States"/>
    <s v="Aurora"/>
    <x v="10"/>
    <n v="60505"/>
    <x v="2"/>
    <s v="FUR-CH-10000785"/>
    <x v="0"/>
    <x v="1"/>
    <s v="Global Ergonomic Managers Chair"/>
    <x v="1994"/>
    <n v="2"/>
    <n v="0.3"/>
    <n v="-14.478399999999993"/>
  </r>
  <r>
    <n v="2376"/>
    <s v="CA-2014-119669"/>
    <x v="3"/>
    <x v="714"/>
    <d v="2014-01-31T00:00:00"/>
    <s v="Standard Class"/>
    <s v="TP-21130"/>
    <s v="Theone Pippenger"/>
    <x v="0"/>
    <s v="United States"/>
    <s v="Smyrna"/>
    <x v="32"/>
    <n v="30080"/>
    <x v="0"/>
    <s v="OFF-FA-10000053"/>
    <x v="1"/>
    <x v="13"/>
    <s v="Revere Boxed Rubber Bands by Revere"/>
    <x v="1995"/>
    <n v="3"/>
    <n v="0"/>
    <n v="0.11340000000000017"/>
  </r>
  <r>
    <n v="2377"/>
    <s v="US-2011-164616"/>
    <x v="2"/>
    <x v="710"/>
    <d v="2011-08-21T00:00:00"/>
    <s v="Second Class"/>
    <s v="MS-17770"/>
    <s v="Maxwell Schwartz"/>
    <x v="0"/>
    <s v="United States"/>
    <s v="Columbus"/>
    <x v="24"/>
    <n v="43229"/>
    <x v="3"/>
    <s v="OFF-BI-10001718"/>
    <x v="1"/>
    <x v="8"/>
    <s v="GBC DocuBind P50 Personal Binding Machine"/>
    <x v="1996"/>
    <n v="4"/>
    <n v="0.7"/>
    <n v="-58.861599999999981"/>
  </r>
  <r>
    <n v="2378"/>
    <s v="US-2011-164616"/>
    <x v="2"/>
    <x v="710"/>
    <d v="2011-08-21T00:00:00"/>
    <s v="Second Class"/>
    <s v="MS-17770"/>
    <s v="Maxwell Schwartz"/>
    <x v="0"/>
    <s v="United States"/>
    <s v="Columbus"/>
    <x v="24"/>
    <n v="43229"/>
    <x v="3"/>
    <s v="OFF-SU-10004768"/>
    <x v="1"/>
    <x v="14"/>
    <s v="Acme Kleencut Forged Steel Scissors"/>
    <x v="1997"/>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x v="1998"/>
    <n v="5"/>
    <n v="0"/>
    <n v="15.065"/>
  </r>
  <r>
    <n v="2380"/>
    <s v="CA-2013-118052"/>
    <x v="0"/>
    <x v="715"/>
    <d v="2013-05-11T00:00:00"/>
    <s v="Standard Class"/>
    <s v="BE-11455"/>
    <s v="Brad Eason"/>
    <x v="2"/>
    <s v="United States"/>
    <s v="Lorain"/>
    <x v="24"/>
    <n v="44052"/>
    <x v="3"/>
    <s v="OFF-FA-10004248"/>
    <x v="1"/>
    <x v="13"/>
    <s v="Advantus T-Pin Paper Clips"/>
    <x v="1999"/>
    <n v="2"/>
    <n v="0.2"/>
    <n v="1.7138000000000002"/>
  </r>
  <r>
    <n v="2381"/>
    <s v="CA-2013-118052"/>
    <x v="0"/>
    <x v="715"/>
    <d v="2013-05-11T00:00:00"/>
    <s v="Standard Class"/>
    <s v="BE-11455"/>
    <s v="Brad Eason"/>
    <x v="2"/>
    <s v="United States"/>
    <s v="Lorain"/>
    <x v="24"/>
    <n v="44052"/>
    <x v="3"/>
    <s v="OFF-PA-10002581"/>
    <x v="1"/>
    <x v="10"/>
    <s v="Xerox 1951"/>
    <x v="2000"/>
    <n v="2"/>
    <n v="0.2"/>
    <n v="15.489999999999997"/>
  </r>
  <r>
    <n v="2382"/>
    <s v="CA-2013-118052"/>
    <x v="0"/>
    <x v="715"/>
    <d v="2013-05-11T00:00:00"/>
    <s v="Standard Class"/>
    <s v="BE-11455"/>
    <s v="Brad Eason"/>
    <x v="2"/>
    <s v="United States"/>
    <s v="Lorain"/>
    <x v="24"/>
    <n v="44052"/>
    <x v="3"/>
    <s v="FUR-FU-10004848"/>
    <x v="0"/>
    <x v="5"/>
    <s v="DAX Solid Wood Frames"/>
    <x v="2001"/>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s v="US-2014-117534"/>
    <x v="3"/>
    <x v="613"/>
    <d v="2014-03-27T00:00:00"/>
    <s v="First Class"/>
    <s v="CV-12295"/>
    <s v="Christina VanderZanden"/>
    <x v="0"/>
    <s v="United States"/>
    <s v="Fresno"/>
    <x v="1"/>
    <n v="93727"/>
    <x v="1"/>
    <s v="OFF-AR-10003087"/>
    <x v="1"/>
    <x v="6"/>
    <s v="Staples"/>
    <x v="2003"/>
    <n v="9"/>
    <n v="0"/>
    <n v="4.4855999999999998"/>
  </r>
  <r>
    <n v="2385"/>
    <s v="US-2014-117534"/>
    <x v="3"/>
    <x v="613"/>
    <d v="2014-03-27T00:00:00"/>
    <s v="First Class"/>
    <s v="CV-12295"/>
    <s v="Christina VanderZanden"/>
    <x v="0"/>
    <s v="United States"/>
    <s v="Fresno"/>
    <x v="1"/>
    <n v="93727"/>
    <x v="1"/>
    <s v="OFF-BI-10002026"/>
    <x v="1"/>
    <x v="8"/>
    <s v="Avery Arch Ring Binders"/>
    <x v="2004"/>
    <n v="4"/>
    <n v="0.2"/>
    <n v="62.74799999999999"/>
  </r>
  <r>
    <n v="2386"/>
    <s v="US-2014-117534"/>
    <x v="3"/>
    <x v="613"/>
    <d v="2014-03-27T00:00:00"/>
    <s v="First Class"/>
    <s v="CV-12295"/>
    <s v="Christina VanderZanden"/>
    <x v="0"/>
    <s v="United States"/>
    <s v="Fresno"/>
    <x v="1"/>
    <n v="93727"/>
    <x v="1"/>
    <s v="TEC-PH-10000141"/>
    <x v="2"/>
    <x v="7"/>
    <s v="Clearsounds A400"/>
    <x v="2005"/>
    <n v="4"/>
    <n v="0.2"/>
    <n v="15.837600000000009"/>
  </r>
  <r>
    <n v="2387"/>
    <s v="US-2014-117534"/>
    <x v="3"/>
    <x v="613"/>
    <d v="2014-03-27T00:00:00"/>
    <s v="First Class"/>
    <s v="CV-12295"/>
    <s v="Christina VanderZanden"/>
    <x v="0"/>
    <s v="United States"/>
    <s v="Fresno"/>
    <x v="1"/>
    <n v="93727"/>
    <x v="1"/>
    <s v="TEC-CO-10000971"/>
    <x v="2"/>
    <x v="16"/>
    <s v="Hewlett Packard 310 Color Digital Copier"/>
    <x v="2006"/>
    <n v="2"/>
    <n v="0.2"/>
    <n v="59.997999999999962"/>
  </r>
  <r>
    <n v="2388"/>
    <s v="CA-2012-145065"/>
    <x v="1"/>
    <x v="295"/>
    <d v="2012-12-15T00:00:00"/>
    <s v="First Class"/>
    <s v="DK-13375"/>
    <s v="Dennis Kane"/>
    <x v="0"/>
    <s v="United States"/>
    <s v="San Diego"/>
    <x v="1"/>
    <n v="92105"/>
    <x v="1"/>
    <s v="OFF-FA-10001229"/>
    <x v="1"/>
    <x v="13"/>
    <s v="Staples"/>
    <x v="2007"/>
    <n v="2"/>
    <n v="0"/>
    <n v="3.6155999999999997"/>
  </r>
  <r>
    <n v="2389"/>
    <s v="CA-2012-145065"/>
    <x v="1"/>
    <x v="295"/>
    <d v="2012-12-15T00:00:00"/>
    <s v="First Class"/>
    <s v="DK-13375"/>
    <s v="Dennis Kane"/>
    <x v="0"/>
    <s v="United States"/>
    <s v="San Diego"/>
    <x v="1"/>
    <n v="92105"/>
    <x v="1"/>
    <s v="OFF-BI-10002437"/>
    <x v="1"/>
    <x v="8"/>
    <s v="Recycled Premium Regency Composition Covers"/>
    <x v="671"/>
    <n v="2"/>
    <n v="0.2"/>
    <n v="8.8623999999999992"/>
  </r>
  <r>
    <n v="2390"/>
    <s v="US-2012-127040"/>
    <x v="1"/>
    <x v="401"/>
    <d v="2012-12-10T00:00:00"/>
    <s v="Standard Class"/>
    <s v="SG-20605"/>
    <s v="Speros Goranitis"/>
    <x v="0"/>
    <s v="United States"/>
    <s v="New York City"/>
    <x v="15"/>
    <n v="10009"/>
    <x v="3"/>
    <s v="OFF-PA-10004255"/>
    <x v="1"/>
    <x v="10"/>
    <s v="Xerox 219"/>
    <x v="90"/>
    <n v="1"/>
    <n v="0"/>
    <n v="3.1104000000000003"/>
  </r>
  <r>
    <n v="2391"/>
    <s v="US-2012-127040"/>
    <x v="1"/>
    <x v="401"/>
    <d v="2012-12-10T00:00:00"/>
    <s v="Standard Class"/>
    <s v="SG-20605"/>
    <s v="Speros Goranitis"/>
    <x v="0"/>
    <s v="United States"/>
    <s v="New York City"/>
    <x v="15"/>
    <n v="10009"/>
    <x v="3"/>
    <s v="OFF-PA-10001184"/>
    <x v="1"/>
    <x v="10"/>
    <s v="Xerox 1903"/>
    <x v="1085"/>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s v="US-2012-127040"/>
    <x v="1"/>
    <x v="401"/>
    <d v="2012-12-10T00:00:00"/>
    <s v="Standard Class"/>
    <s v="SG-20605"/>
    <s v="Speros Goranitis"/>
    <x v="0"/>
    <s v="United States"/>
    <s v="New York City"/>
    <x v="15"/>
    <n v="10009"/>
    <x v="3"/>
    <s v="FUR-FU-10002878"/>
    <x v="0"/>
    <x v="5"/>
    <s v="Seth Thomas 14&quot; Day/Date Wall Clock"/>
    <x v="2009"/>
    <n v="4"/>
    <n v="0"/>
    <n v="42.150400000000005"/>
  </r>
  <r>
    <n v="2394"/>
    <s v="CA-2013-128111"/>
    <x v="0"/>
    <x v="716"/>
    <d v="2013-03-24T00:00:00"/>
    <s v="Standard Class"/>
    <s v="CS-12355"/>
    <s v="Christine Sundaresam"/>
    <x v="0"/>
    <s v="United States"/>
    <s v="Malden"/>
    <x v="31"/>
    <n v="2148"/>
    <x v="3"/>
    <s v="OFF-AR-10000588"/>
    <x v="1"/>
    <x v="6"/>
    <s v="Newell 345"/>
    <x v="2010"/>
    <n v="2"/>
    <n v="0"/>
    <n v="10.316800000000001"/>
  </r>
  <r>
    <n v="2395"/>
    <s v="CA-2012-137897"/>
    <x v="1"/>
    <x v="717"/>
    <d v="2012-11-19T00:00:00"/>
    <s v="Standard Class"/>
    <s v="PJ-18835"/>
    <s v="Patrick Jones"/>
    <x v="1"/>
    <s v="United States"/>
    <s v="New York City"/>
    <x v="15"/>
    <n v="10035"/>
    <x v="3"/>
    <s v="TEC-AC-10002217"/>
    <x v="2"/>
    <x v="11"/>
    <s v="Imation Clip USB flash drive - 8 GB"/>
    <x v="2011"/>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x v="2012"/>
    <n v="2"/>
    <n v="0"/>
    <n v="23.96"/>
  </r>
  <r>
    <n v="2397"/>
    <s v="CA-2012-137897"/>
    <x v="1"/>
    <x v="717"/>
    <d v="2012-11-19T00:00:00"/>
    <s v="Standard Class"/>
    <s v="PJ-18835"/>
    <s v="Patrick Jones"/>
    <x v="1"/>
    <s v="United States"/>
    <s v="New York City"/>
    <x v="15"/>
    <n v="10035"/>
    <x v="3"/>
    <s v="OFF-PA-10004041"/>
    <x v="1"/>
    <x v="10"/>
    <s v="It's Hot Message Books with Stickers, 2 3/4&quot; x 5&quot;"/>
    <x v="2013"/>
    <n v="5"/>
    <n v="0"/>
    <n v="16.649999999999999"/>
  </r>
  <r>
    <n v="2398"/>
    <s v="CA-2014-169264"/>
    <x v="3"/>
    <x v="718"/>
    <d v="2014-08-17T00:00:00"/>
    <s v="Second Class"/>
    <s v="NP-18700"/>
    <s v="Nora Preis"/>
    <x v="0"/>
    <s v="United States"/>
    <s v="San Francisco"/>
    <x v="1"/>
    <n v="94109"/>
    <x v="1"/>
    <s v="OFF-LA-10001613"/>
    <x v="1"/>
    <x v="2"/>
    <s v="Avery File Folder Labels"/>
    <x v="1784"/>
    <n v="2"/>
    <n v="0"/>
    <n v="2.8224"/>
  </r>
  <r>
    <n v="2399"/>
    <s v="CA-2014-169264"/>
    <x v="3"/>
    <x v="718"/>
    <d v="2014-08-17T00:00:00"/>
    <s v="Second Class"/>
    <s v="NP-18700"/>
    <s v="Nora Preis"/>
    <x v="0"/>
    <s v="United States"/>
    <s v="San Francisco"/>
    <x v="1"/>
    <n v="94109"/>
    <x v="1"/>
    <s v="OFF-AR-10000246"/>
    <x v="1"/>
    <x v="6"/>
    <s v="Newell 318"/>
    <x v="1459"/>
    <n v="6"/>
    <n v="0"/>
    <n v="4.3367999999999993"/>
  </r>
  <r>
    <n v="2400"/>
    <s v="CA-2014-147361"/>
    <x v="3"/>
    <x v="428"/>
    <d v="2014-09-16T00:00:00"/>
    <s v="Standard Class"/>
    <s v="SB-20290"/>
    <s v="Sean Braxton"/>
    <x v="1"/>
    <s v="United States"/>
    <s v="Florence"/>
    <x v="20"/>
    <n v="29501"/>
    <x v="0"/>
    <s v="OFF-ST-10001809"/>
    <x v="1"/>
    <x v="4"/>
    <s v="Fellowes Officeware Wire Shelving"/>
    <x v="2014"/>
    <n v="7"/>
    <n v="0"/>
    <n v="12.576199999999986"/>
  </r>
  <r>
    <n v="2401"/>
    <s v="CA-2014-147361"/>
    <x v="3"/>
    <x v="428"/>
    <d v="2014-09-16T00:00:00"/>
    <s v="Standard Class"/>
    <s v="SB-20290"/>
    <s v="Sean Braxton"/>
    <x v="1"/>
    <s v="United States"/>
    <s v="Florence"/>
    <x v="20"/>
    <n v="29501"/>
    <x v="0"/>
    <s v="OFF-ST-10002214"/>
    <x v="1"/>
    <x v="4"/>
    <s v="X-Rack File for Hanging Folders"/>
    <x v="2015"/>
    <n v="5"/>
    <n v="0"/>
    <n v="14.676999999999998"/>
  </r>
  <r>
    <n v="2402"/>
    <s v="CA-2014-145877"/>
    <x v="3"/>
    <x v="719"/>
    <d v="2014-04-05T00:00:00"/>
    <s v="Second Class"/>
    <s v="AS-10090"/>
    <s v="Adam Shillingsburg"/>
    <x v="0"/>
    <s v="United States"/>
    <s v="Springfield"/>
    <x v="25"/>
    <n v="65807"/>
    <x v="2"/>
    <s v="OFF-ST-10000649"/>
    <x v="1"/>
    <x v="4"/>
    <s v="Hanging Personal Folder File"/>
    <x v="2016"/>
    <n v="6"/>
    <n v="0"/>
    <n v="23.550000000000004"/>
  </r>
  <r>
    <n v="2403"/>
    <s v="CA-2014-145877"/>
    <x v="3"/>
    <x v="719"/>
    <d v="2014-04-05T00:00:00"/>
    <s v="Second Class"/>
    <s v="AS-10090"/>
    <s v="Adam Shillingsburg"/>
    <x v="0"/>
    <s v="United States"/>
    <s v="Springfield"/>
    <x v="25"/>
    <n v="65807"/>
    <x v="2"/>
    <s v="OFF-EN-10001990"/>
    <x v="1"/>
    <x v="12"/>
    <s v="Staples"/>
    <x v="158"/>
    <n v="5"/>
    <n v="0"/>
    <n v="13.347999999999997"/>
  </r>
  <r>
    <n v="2404"/>
    <s v="US-2013-110170"/>
    <x v="0"/>
    <x v="720"/>
    <d v="2013-10-04T00:00:00"/>
    <s v="Standard Class"/>
    <s v="HM-14860"/>
    <s v="Harry Marie"/>
    <x v="1"/>
    <s v="United States"/>
    <s v="Huntsville"/>
    <x v="5"/>
    <n v="77340"/>
    <x v="2"/>
    <s v="FUR-BO-10000780"/>
    <x v="0"/>
    <x v="0"/>
    <s v="O'Sullivan Plantations 2-Door Library in Landvery Oak"/>
    <x v="2017"/>
    <n v="7"/>
    <n v="0.32"/>
    <n v="-225.09759999999991"/>
  </r>
  <r>
    <n v="2405"/>
    <s v="CA-2014-108574"/>
    <x v="3"/>
    <x v="566"/>
    <d v="2014-10-12T00:00:00"/>
    <s v="Standard Class"/>
    <s v="MG-18145"/>
    <s v="Mike Gockenbach"/>
    <x v="0"/>
    <s v="United States"/>
    <s v="Los Angeles"/>
    <x v="1"/>
    <n v="90045"/>
    <x v="1"/>
    <s v="TEC-AC-10002049"/>
    <x v="2"/>
    <x v="11"/>
    <s v="Logitech G19 Programmable Gaming Keyboard"/>
    <x v="2018"/>
    <n v="9"/>
    <n v="0"/>
    <n v="200.86379999999991"/>
  </r>
  <r>
    <n v="2406"/>
    <s v="CA-2014-108574"/>
    <x v="3"/>
    <x v="566"/>
    <d v="2014-10-12T00:00:00"/>
    <s v="Standard Class"/>
    <s v="MG-18145"/>
    <s v="Mike Gockenbach"/>
    <x v="0"/>
    <s v="United States"/>
    <s v="Los Angeles"/>
    <x v="1"/>
    <n v="90045"/>
    <x v="1"/>
    <s v="TEC-PH-10003555"/>
    <x v="2"/>
    <x v="7"/>
    <s v="Motorola HK250 Universal Bluetooth Headset"/>
    <x v="2019"/>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x v="2020"/>
    <n v="10"/>
    <n v="0.2"/>
    <n v="26.972999999999992"/>
  </r>
  <r>
    <n v="2408"/>
    <s v="CA-2014-144589"/>
    <x v="3"/>
    <x v="176"/>
    <d v="2014-01-26T00:00:00"/>
    <s v="Standard Class"/>
    <s v="TM-21010"/>
    <s v="Tamara Manning"/>
    <x v="0"/>
    <s v="United States"/>
    <s v="San Francisco"/>
    <x v="1"/>
    <n v="94122"/>
    <x v="1"/>
    <s v="OFF-AR-10003631"/>
    <x v="1"/>
    <x v="6"/>
    <s v="Staples"/>
    <x v="2021"/>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s v="CA-2014-155985"/>
    <x v="3"/>
    <x v="721"/>
    <d v="2014-03-26T00:00:00"/>
    <s v="First Class"/>
    <s v="BE-11335"/>
    <s v="Bill Eplett"/>
    <x v="2"/>
    <s v="United States"/>
    <s v="San Francisco"/>
    <x v="1"/>
    <n v="94122"/>
    <x v="1"/>
    <s v="FUR-FU-10000758"/>
    <x v="0"/>
    <x v="5"/>
    <s v="DAX Natural Wood-Tone Poster Frame"/>
    <x v="2023"/>
    <n v="8"/>
    <n v="0"/>
    <n v="76.262399999999985"/>
  </r>
  <r>
    <n v="2411"/>
    <s v="CA-2011-162684"/>
    <x v="2"/>
    <x v="601"/>
    <d v="2011-08-06T00:00:00"/>
    <s v="Standard Class"/>
    <s v="AS-10630"/>
    <s v="Ann Steele"/>
    <x v="2"/>
    <s v="United States"/>
    <s v="Philadelphia"/>
    <x v="9"/>
    <n v="19120"/>
    <x v="3"/>
    <s v="OFF-FA-10000992"/>
    <x v="1"/>
    <x v="13"/>
    <s v="Acco Clips to Go Binder Clips, 24 Clips in Two Sizes"/>
    <x v="1103"/>
    <n v="2"/>
    <n v="0.2"/>
    <n v="1.9169999999999998"/>
  </r>
  <r>
    <n v="2412"/>
    <s v="CA-2012-142041"/>
    <x v="1"/>
    <x v="722"/>
    <d v="2012-06-09T00:00:00"/>
    <s v="Second Class"/>
    <s v="EM-13810"/>
    <s v="Eleni McCrary"/>
    <x v="1"/>
    <s v="United States"/>
    <s v="Los Angeles"/>
    <x v="1"/>
    <n v="90036"/>
    <x v="1"/>
    <s v="OFF-BI-10004187"/>
    <x v="1"/>
    <x v="8"/>
    <s v="Staples"/>
    <x v="2024"/>
    <n v="5"/>
    <n v="0.2"/>
    <n v="2.6319999999999997"/>
  </r>
  <r>
    <n v="2413"/>
    <s v="CA-2011-151295"/>
    <x v="2"/>
    <x v="607"/>
    <d v="2011-11-16T00:00:00"/>
    <s v="Standard Class"/>
    <s v="JA-15970"/>
    <s v="Joseph Airdo"/>
    <x v="0"/>
    <s v="United States"/>
    <s v="Los Angeles"/>
    <x v="1"/>
    <n v="90045"/>
    <x v="1"/>
    <s v="OFF-PA-10001947"/>
    <x v="1"/>
    <x v="10"/>
    <s v="Xerox 1974"/>
    <x v="493"/>
    <n v="2"/>
    <n v="0"/>
    <n v="5.8604000000000003"/>
  </r>
  <r>
    <n v="2414"/>
    <s v="CA-2011-151295"/>
    <x v="2"/>
    <x v="607"/>
    <d v="2011-11-16T00:00:00"/>
    <s v="Standard Class"/>
    <s v="JA-15970"/>
    <s v="Joseph Airdo"/>
    <x v="0"/>
    <s v="United States"/>
    <s v="Los Angeles"/>
    <x v="1"/>
    <n v="90045"/>
    <x v="1"/>
    <s v="FUR-TA-10002356"/>
    <x v="0"/>
    <x v="3"/>
    <s v="Bevis Boat-Shaped Conference Table"/>
    <x v="2025"/>
    <n v="3"/>
    <n v="0.2"/>
    <n v="31.453199999999953"/>
  </r>
  <r>
    <n v="2415"/>
    <s v="CA-2013-156300"/>
    <x v="0"/>
    <x v="723"/>
    <d v="2014-01-03T00:00:00"/>
    <s v="Standard Class"/>
    <s v="TB-21595"/>
    <s v="Troy Blackwell"/>
    <x v="0"/>
    <s v="United States"/>
    <s v="Milwaukee"/>
    <x v="6"/>
    <n v="53209"/>
    <x v="2"/>
    <s v="FUR-CH-10001714"/>
    <x v="0"/>
    <x v="1"/>
    <s v="Global Leather &amp; Oak Executive Chair, Burgundy"/>
    <x v="2026"/>
    <n v="5"/>
    <n v="0"/>
    <n v="60.356000000000023"/>
  </r>
  <r>
    <n v="2416"/>
    <s v="CA-2012-146087"/>
    <x v="1"/>
    <x v="380"/>
    <d v="2012-07-11T00:00:00"/>
    <s v="Standard Class"/>
    <s v="PP-18955"/>
    <s v="Paul Prost"/>
    <x v="2"/>
    <s v="United States"/>
    <s v="Holyoke"/>
    <x v="31"/>
    <n v="1040"/>
    <x v="3"/>
    <s v="FUR-BO-10002824"/>
    <x v="0"/>
    <x v="0"/>
    <s v="Bush Mission Pointe Library"/>
    <x v="85"/>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x v="2027"/>
    <n v="5"/>
    <n v="0"/>
    <n v="95.200000000000031"/>
  </r>
  <r>
    <n v="2418"/>
    <s v="CA-2014-168655"/>
    <x v="3"/>
    <x v="386"/>
    <d v="2014-10-19T00:00:00"/>
    <s v="Standard Class"/>
    <s v="ML-18040"/>
    <s v="Michelle Lonsdale"/>
    <x v="1"/>
    <s v="United States"/>
    <s v="Albuquerque"/>
    <x v="27"/>
    <n v="87105"/>
    <x v="1"/>
    <s v="OFF-BI-10002082"/>
    <x v="1"/>
    <x v="8"/>
    <s v="GBC Twin Loop Wire Binding Elements"/>
    <x v="1955"/>
    <n v="3"/>
    <n v="0.2"/>
    <n v="29.951999999999998"/>
  </r>
  <r>
    <n v="2419"/>
    <s v="CA-2013-107202"/>
    <x v="0"/>
    <x v="206"/>
    <d v="2013-05-29T00:00:00"/>
    <s v="Standard Class"/>
    <s v="LC-16930"/>
    <s v="Linda Cazamias"/>
    <x v="1"/>
    <s v="United States"/>
    <s v="Sparks"/>
    <x v="33"/>
    <n v="89431"/>
    <x v="1"/>
    <s v="TEC-MA-10000112"/>
    <x v="2"/>
    <x v="15"/>
    <s v="Panasonic KX MB2061 Multifunction Printer"/>
    <x v="2028"/>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x v="313"/>
    <n v="1"/>
    <n v="0"/>
    <n v="43.995600000000003"/>
  </r>
  <r>
    <n v="2422"/>
    <s v="CA-2013-155551"/>
    <x v="0"/>
    <x v="724"/>
    <d v="2013-04-24T00:00:00"/>
    <s v="Standard Class"/>
    <s v="CR-12580"/>
    <s v="Clay Rozendal"/>
    <x v="2"/>
    <s v="United States"/>
    <s v="Elmhurst"/>
    <x v="10"/>
    <n v="60126"/>
    <x v="2"/>
    <s v="OFF-ST-10003656"/>
    <x v="1"/>
    <x v="4"/>
    <s v="Safco Industrial Wire Shelving"/>
    <x v="84"/>
    <n v="3"/>
    <n v="0.2"/>
    <n v="-48.954900000000002"/>
  </r>
  <r>
    <n v="2423"/>
    <s v="CA-2013-155551"/>
    <x v="0"/>
    <x v="724"/>
    <d v="2013-04-24T00:00:00"/>
    <s v="Standard Class"/>
    <s v="CR-12580"/>
    <s v="Clay Rozendal"/>
    <x v="2"/>
    <s v="United States"/>
    <s v="Elmhurst"/>
    <x v="10"/>
    <n v="60126"/>
    <x v="2"/>
    <s v="OFF-PA-10001560"/>
    <x v="1"/>
    <x v="10"/>
    <s v="Adams Telephone Message Books, 5 1/4” x 11”"/>
    <x v="778"/>
    <n v="2"/>
    <n v="0.2"/>
    <n v="3.2615999999999996"/>
  </r>
  <r>
    <n v="2424"/>
    <s v="US-2014-147669"/>
    <x v="3"/>
    <x v="53"/>
    <d v="2014-12-31T00:00:00"/>
    <s v="Standard Class"/>
    <s v="SV-20935"/>
    <s v="Susan Vittorini"/>
    <x v="0"/>
    <s v="United States"/>
    <s v="Fairfield"/>
    <x v="24"/>
    <n v="45014"/>
    <x v="3"/>
    <s v="TEC-AC-10002473"/>
    <x v="2"/>
    <x v="11"/>
    <s v="Maxell 4.7GB DVD-R"/>
    <x v="2030"/>
    <n v="7"/>
    <n v="0.2"/>
    <n v="41.718599999999995"/>
  </r>
  <r>
    <n v="2425"/>
    <s v="US-2014-147669"/>
    <x v="3"/>
    <x v="53"/>
    <d v="2014-12-31T00:00:00"/>
    <s v="Standard Class"/>
    <s v="SV-20935"/>
    <s v="Susan Vittorini"/>
    <x v="0"/>
    <s v="United States"/>
    <s v="Fairfield"/>
    <x v="24"/>
    <n v="45014"/>
    <x v="3"/>
    <s v="OFF-BI-10000632"/>
    <x v="1"/>
    <x v="8"/>
    <s v="Satellite Sectional Post Binders"/>
    <x v="2031"/>
    <n v="1"/>
    <n v="0.7"/>
    <n v="-10.418399999999998"/>
  </r>
  <r>
    <n v="2426"/>
    <s v="US-2014-147669"/>
    <x v="3"/>
    <x v="53"/>
    <d v="2014-12-31T00:00:00"/>
    <s v="Standard Class"/>
    <s v="SV-20935"/>
    <s v="Susan Vittorini"/>
    <x v="0"/>
    <s v="United States"/>
    <s v="Fairfield"/>
    <x v="24"/>
    <n v="45014"/>
    <x v="3"/>
    <s v="FUR-TA-10002645"/>
    <x v="0"/>
    <x v="3"/>
    <s v="Hon Rectangular Conference Tables"/>
    <x v="2032"/>
    <n v="2"/>
    <n v="0.4"/>
    <n v="-104.67300000000006"/>
  </r>
  <r>
    <n v="2427"/>
    <s v="US-2014-147669"/>
    <x v="3"/>
    <x v="53"/>
    <d v="2014-12-31T00:00:00"/>
    <s v="Standard Class"/>
    <s v="SV-20935"/>
    <s v="Susan Vittorini"/>
    <x v="0"/>
    <s v="United States"/>
    <s v="Fairfield"/>
    <x v="24"/>
    <n v="45014"/>
    <x v="3"/>
    <s v="OFF-FA-10002975"/>
    <x v="1"/>
    <x v="13"/>
    <s v="Staples"/>
    <x v="2033"/>
    <n v="13"/>
    <n v="0.2"/>
    <n v="12.776399999999999"/>
  </r>
  <r>
    <n v="2428"/>
    <s v="CA-2013-169922"/>
    <x v="0"/>
    <x v="725"/>
    <d v="2013-06-18T00:00:00"/>
    <s v="Standard Class"/>
    <s v="MZ-17515"/>
    <s v="Mary Zewe"/>
    <x v="1"/>
    <s v="United States"/>
    <s v="Arlington"/>
    <x v="5"/>
    <n v="76017"/>
    <x v="2"/>
    <s v="OFF-BI-10003784"/>
    <x v="1"/>
    <x v="8"/>
    <s v="Computer Printout Index Tabs"/>
    <x v="2034"/>
    <n v="4"/>
    <n v="0.8"/>
    <n v="-2.1504000000000008"/>
  </r>
  <r>
    <n v="2429"/>
    <s v="CA-2013-169922"/>
    <x v="0"/>
    <x v="725"/>
    <d v="2013-06-18T00:00:00"/>
    <s v="Standard Class"/>
    <s v="MZ-17515"/>
    <s v="Mary Zewe"/>
    <x v="1"/>
    <s v="United States"/>
    <s v="Arlington"/>
    <x v="5"/>
    <n v="76017"/>
    <x v="2"/>
    <s v="OFF-BI-10001617"/>
    <x v="1"/>
    <x v="8"/>
    <s v="GBC Wire Binding Combs"/>
    <x v="2035"/>
    <n v="4"/>
    <n v="0.8"/>
    <n v="-13.648800000000001"/>
  </r>
  <r>
    <n v="2430"/>
    <s v="CA-2013-169922"/>
    <x v="0"/>
    <x v="725"/>
    <d v="2013-06-18T00:00:00"/>
    <s v="Standard Class"/>
    <s v="MZ-17515"/>
    <s v="Mary Zewe"/>
    <x v="1"/>
    <s v="United States"/>
    <s v="Arlington"/>
    <x v="5"/>
    <n v="76017"/>
    <x v="2"/>
    <s v="FUR-FU-10004415"/>
    <x v="0"/>
    <x v="5"/>
    <s v="Stacking Tray, Side-Loading, Legal, Smoke"/>
    <x v="2036"/>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x v="2037"/>
    <n v="8"/>
    <n v="0"/>
    <n v="27.485599999999998"/>
  </r>
  <r>
    <n v="2432"/>
    <s v="CA-2014-129805"/>
    <x v="3"/>
    <x v="116"/>
    <d v="2015-01-03T00:00:00"/>
    <s v="Standard Class"/>
    <s v="HM-14860"/>
    <s v="Harry Marie"/>
    <x v="1"/>
    <s v="United States"/>
    <s v="Seattle"/>
    <x v="4"/>
    <n v="98103"/>
    <x v="1"/>
    <s v="FUR-FU-10001935"/>
    <x v="0"/>
    <x v="5"/>
    <s v="3M Hangers With Command Adhesive"/>
    <x v="2038"/>
    <n v="2"/>
    <n v="0"/>
    <n v="3.0340000000000007"/>
  </r>
  <r>
    <n v="2433"/>
    <s v="CA-2011-148586"/>
    <x v="2"/>
    <x v="727"/>
    <d v="2011-04-01T00:00:00"/>
    <s v="Standard Class"/>
    <s v="AZ-10750"/>
    <s v="Annie Zypern"/>
    <x v="0"/>
    <s v="United States"/>
    <s v="New York City"/>
    <x v="15"/>
    <n v="10009"/>
    <x v="3"/>
    <s v="FUR-CH-10002439"/>
    <x v="0"/>
    <x v="1"/>
    <s v="Iceberg Nesting Folding Chair, 19w x 6d x 43h"/>
    <x v="2039"/>
    <n v="7"/>
    <n v="0.1"/>
    <n v="65.206400000000002"/>
  </r>
  <r>
    <n v="2434"/>
    <s v="US-2014-112613"/>
    <x v="3"/>
    <x v="39"/>
    <d v="2014-06-02T00:00:00"/>
    <s v="Standard Class"/>
    <s v="JH-15910"/>
    <s v="Jonathan Howell"/>
    <x v="0"/>
    <s v="United States"/>
    <s v="Houston"/>
    <x v="5"/>
    <n v="77070"/>
    <x v="2"/>
    <s v="TEC-PH-10001536"/>
    <x v="2"/>
    <x v="7"/>
    <s v="Spigen Samsung Galaxy S5 Case Wallet"/>
    <x v="2040"/>
    <n v="4"/>
    <n v="0.2"/>
    <n v="4.0775999999999968"/>
  </r>
  <r>
    <n v="2435"/>
    <s v="CA-2012-154746"/>
    <x v="1"/>
    <x v="717"/>
    <d v="2012-11-17T00:00:00"/>
    <s v="First Class"/>
    <s v="PJ-18835"/>
    <s v="Patrick Jones"/>
    <x v="1"/>
    <s v="United States"/>
    <s v="Springfield"/>
    <x v="17"/>
    <n v="22153"/>
    <x v="0"/>
    <s v="OFF-EN-10001532"/>
    <x v="1"/>
    <x v="12"/>
    <s v="Brown Kraft Recycled Envelopes"/>
    <x v="2041"/>
    <n v="2"/>
    <n v="0"/>
    <n v="16.98"/>
  </r>
  <r>
    <n v="2436"/>
    <s v="CA-2012-154746"/>
    <x v="1"/>
    <x v="717"/>
    <d v="2012-11-17T00:00:00"/>
    <s v="First Class"/>
    <s v="PJ-18835"/>
    <s v="Patrick Jones"/>
    <x v="1"/>
    <s v="United States"/>
    <s v="Springfield"/>
    <x v="17"/>
    <n v="22153"/>
    <x v="0"/>
    <s v="OFF-AP-10003057"/>
    <x v="1"/>
    <x v="9"/>
    <s v="Honeywell Enviracaire Portable HEPA Air Cleaner for 16' x 20' Room"/>
    <x v="2042"/>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s v="CA-2011-164210"/>
    <x v="2"/>
    <x v="728"/>
    <d v="2011-11-20T00:00:00"/>
    <s v="Second Class"/>
    <s v="PW-19240"/>
    <s v="Pierre Wener"/>
    <x v="0"/>
    <s v="United States"/>
    <s v="Louisville"/>
    <x v="22"/>
    <n v="80027"/>
    <x v="1"/>
    <s v="FUR-TA-10000849"/>
    <x v="0"/>
    <x v="3"/>
    <s v="Bevis Rectangular Conference Tables"/>
    <x v="2044"/>
    <n v="2"/>
    <n v="0.5"/>
    <n v="-99.266399999999976"/>
  </r>
  <r>
    <n v="2439"/>
    <s v="CA-2011-164210"/>
    <x v="2"/>
    <x v="728"/>
    <d v="2011-11-20T00:00:00"/>
    <s v="Second Class"/>
    <s v="PW-19240"/>
    <s v="Pierre Wener"/>
    <x v="0"/>
    <s v="United States"/>
    <s v="Louisville"/>
    <x v="22"/>
    <n v="80027"/>
    <x v="1"/>
    <s v="OFF-PA-10002259"/>
    <x v="1"/>
    <x v="10"/>
    <s v="Geographics Note Cards, Blank, White, 8 1/2&quot; x 11&quot;"/>
    <x v="2045"/>
    <n v="4"/>
    <n v="0.2"/>
    <n v="12.5328"/>
  </r>
  <r>
    <n v="2440"/>
    <s v="CA-2014-139948"/>
    <x v="3"/>
    <x v="729"/>
    <d v="2014-07-23T00:00:00"/>
    <s v="Standard Class"/>
    <s v="SW-20455"/>
    <s v="Shaun Weien"/>
    <x v="0"/>
    <s v="United States"/>
    <s v="Tampa"/>
    <x v="2"/>
    <n v="33614"/>
    <x v="0"/>
    <s v="FUR-FU-10002597"/>
    <x v="0"/>
    <x v="5"/>
    <s v="C-Line Magnetic Cubicle Keepers, Clear Polypropylene"/>
    <x v="2046"/>
    <n v="2"/>
    <n v="0.2"/>
    <n v="2.1736000000000004"/>
  </r>
  <r>
    <n v="2441"/>
    <s v="CA-2013-146934"/>
    <x v="0"/>
    <x v="730"/>
    <d v="2013-05-28T00:00:00"/>
    <s v="Standard Class"/>
    <s v="AF-10870"/>
    <s v="Art Ferguson"/>
    <x v="0"/>
    <s v="United States"/>
    <s v="Passaic"/>
    <x v="30"/>
    <n v="7055"/>
    <x v="3"/>
    <s v="TEC-PH-10004614"/>
    <x v="2"/>
    <x v="7"/>
    <s v="AT&amp;T 841000 Phone"/>
    <x v="2047"/>
    <n v="5"/>
    <n v="0"/>
    <n v="86.25"/>
  </r>
  <r>
    <n v="2442"/>
    <s v="CA-2013-146934"/>
    <x v="0"/>
    <x v="730"/>
    <d v="2013-05-28T00:00:00"/>
    <s v="Standard Class"/>
    <s v="AF-10870"/>
    <s v="Art Ferguson"/>
    <x v="0"/>
    <s v="United States"/>
    <s v="Passaic"/>
    <x v="30"/>
    <n v="7055"/>
    <x v="3"/>
    <s v="FUR-TA-10003748"/>
    <x v="0"/>
    <x v="3"/>
    <s v="Bevis 36 x 72 Conference Tables"/>
    <x v="2048"/>
    <n v="2"/>
    <n v="0.3"/>
    <n v="-19.918399999999991"/>
  </r>
  <r>
    <n v="2443"/>
    <s v="CA-2013-146934"/>
    <x v="0"/>
    <x v="730"/>
    <d v="2013-05-28T00:00:00"/>
    <s v="Standard Class"/>
    <s v="AF-10870"/>
    <s v="Art Ferguson"/>
    <x v="0"/>
    <s v="United States"/>
    <s v="Passaic"/>
    <x v="30"/>
    <n v="7055"/>
    <x v="3"/>
    <s v="OFF-AP-10003217"/>
    <x v="1"/>
    <x v="9"/>
    <s v="Eureka Sanitaire  Commercial Upright"/>
    <x v="2049"/>
    <n v="4"/>
    <n v="0"/>
    <n v="172.33840000000004"/>
  </r>
  <r>
    <n v="2444"/>
    <s v="CA-2013-146934"/>
    <x v="0"/>
    <x v="730"/>
    <d v="2013-05-28T00:00:00"/>
    <s v="Standard Class"/>
    <s v="AF-10870"/>
    <s v="Art Ferguson"/>
    <x v="0"/>
    <s v="United States"/>
    <s v="Passaic"/>
    <x v="30"/>
    <n v="7055"/>
    <x v="3"/>
    <s v="TEC-AC-10002399"/>
    <x v="2"/>
    <x v="11"/>
    <s v="SanDisk Cruzer 32 GB USB Flash Drive"/>
    <x v="2050"/>
    <n v="5"/>
    <n v="0"/>
    <n v="30.431999999999995"/>
  </r>
  <r>
    <n v="2445"/>
    <s v="CA-2013-146934"/>
    <x v="0"/>
    <x v="730"/>
    <d v="2013-05-28T00:00:00"/>
    <s v="Standard Class"/>
    <s v="AF-10870"/>
    <s v="Art Ferguson"/>
    <x v="0"/>
    <s v="United States"/>
    <s v="Passaic"/>
    <x v="30"/>
    <n v="7055"/>
    <x v="3"/>
    <s v="OFF-EN-10002973"/>
    <x v="1"/>
    <x v="12"/>
    <s v="Ampad #10 Peel &amp; Seel Holiday Envelopes"/>
    <x v="2051"/>
    <n v="6"/>
    <n v="0"/>
    <n v="12.902400000000002"/>
  </r>
  <r>
    <n v="2446"/>
    <s v="CA-2013-146934"/>
    <x v="0"/>
    <x v="730"/>
    <d v="2013-05-28T00:00:00"/>
    <s v="Standard Class"/>
    <s v="AF-10870"/>
    <s v="Art Ferguson"/>
    <x v="0"/>
    <s v="United States"/>
    <s v="Passaic"/>
    <x v="30"/>
    <n v="7055"/>
    <x v="3"/>
    <s v="TEC-PH-10001336"/>
    <x v="2"/>
    <x v="7"/>
    <s v="Digium D40 VoIP phone"/>
    <x v="2052"/>
    <n v="2"/>
    <n v="0"/>
    <n v="74.8142"/>
  </r>
  <r>
    <n v="2447"/>
    <s v="CA-2012-100573"/>
    <x v="1"/>
    <x v="12"/>
    <d v="2012-10-01T00:00:00"/>
    <s v="Standard Class"/>
    <s v="AM-10705"/>
    <s v="Anne McFarland"/>
    <x v="0"/>
    <s v="United States"/>
    <s v="Los Angeles"/>
    <x v="1"/>
    <n v="90004"/>
    <x v="1"/>
    <s v="OFF-EN-10000461"/>
    <x v="1"/>
    <x v="12"/>
    <s v="#10- 4 1/8&quot; x 9 1/2&quot; Recycled Envelopes"/>
    <x v="2053"/>
    <n v="2"/>
    <n v="0"/>
    <n v="8.2156000000000002"/>
  </r>
  <r>
    <n v="2448"/>
    <s v="CA-2013-119165"/>
    <x v="0"/>
    <x v="731"/>
    <d v="2013-11-07T00:00:00"/>
    <s v="Standard Class"/>
    <s v="BD-11320"/>
    <s v="Bill Donatelli"/>
    <x v="0"/>
    <s v="United States"/>
    <s v="Philadelphia"/>
    <x v="9"/>
    <n v="19143"/>
    <x v="3"/>
    <s v="FUR-CH-10000988"/>
    <x v="0"/>
    <x v="1"/>
    <s v="Hon Olson Stacker Stools"/>
    <x v="2054"/>
    <n v="5"/>
    <n v="0.3"/>
    <n v="-14.080999999999989"/>
  </r>
  <r>
    <n v="2449"/>
    <s v="CA-2012-128027"/>
    <x v="1"/>
    <x v="471"/>
    <d v="2012-09-17T00:00:00"/>
    <s v="Second Class"/>
    <s v="CM-12385"/>
    <s v="Christopher Martinez"/>
    <x v="0"/>
    <s v="United States"/>
    <s v="North Charleston"/>
    <x v="20"/>
    <n v="29406"/>
    <x v="0"/>
    <s v="OFF-ST-10001809"/>
    <x v="1"/>
    <x v="4"/>
    <s v="Fellowes Officeware Wire Shelving"/>
    <x v="2055"/>
    <n v="3"/>
    <n v="0"/>
    <n v="5.3897999999999939"/>
  </r>
  <r>
    <n v="2450"/>
    <s v="CA-2013-140207"/>
    <x v="0"/>
    <x v="732"/>
    <d v="2013-11-11T00:00:00"/>
    <s v="Standard Class"/>
    <s v="CS-12400"/>
    <s v="Christopher Schild"/>
    <x v="2"/>
    <s v="United States"/>
    <s v="San Jose"/>
    <x v="1"/>
    <n v="95123"/>
    <x v="1"/>
    <s v="OFF-BI-10003963"/>
    <x v="1"/>
    <x v="8"/>
    <s v="Cardinal Holdit Data Disk Pockets"/>
    <x v="2056"/>
    <n v="5"/>
    <n v="0.2"/>
    <n v="9.8279999999999959"/>
  </r>
  <r>
    <n v="2451"/>
    <s v="CA-2014-140949"/>
    <x v="3"/>
    <x v="294"/>
    <d v="2014-03-23T00:00:00"/>
    <s v="Second Class"/>
    <s v="DB-13405"/>
    <s v="Denny Blanton"/>
    <x v="0"/>
    <s v="United States"/>
    <s v="New York City"/>
    <x v="15"/>
    <n v="10011"/>
    <x v="3"/>
    <s v="OFF-LA-10000081"/>
    <x v="1"/>
    <x v="2"/>
    <s v="Avery 496"/>
    <x v="2057"/>
    <n v="5"/>
    <n v="0"/>
    <n v="9"/>
  </r>
  <r>
    <n v="2452"/>
    <s v="CA-2014-140949"/>
    <x v="3"/>
    <x v="294"/>
    <d v="2014-03-23T00:00:00"/>
    <s v="Second Class"/>
    <s v="DB-13405"/>
    <s v="Denny Blanton"/>
    <x v="0"/>
    <s v="United States"/>
    <s v="New York City"/>
    <x v="15"/>
    <n v="10011"/>
    <x v="3"/>
    <s v="TEC-PH-10000149"/>
    <x v="2"/>
    <x v="7"/>
    <s v="Cisco SPA525G2 IP Phone - Wireless"/>
    <x v="2058"/>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s v="CA-2014-140949"/>
    <x v="3"/>
    <x v="294"/>
    <d v="2014-03-23T00:00:00"/>
    <s v="Second Class"/>
    <s v="DB-13405"/>
    <s v="Denny Blanton"/>
    <x v="0"/>
    <s v="United States"/>
    <s v="New York City"/>
    <x v="15"/>
    <n v="10011"/>
    <x v="3"/>
    <s v="TEC-AC-10002399"/>
    <x v="2"/>
    <x v="11"/>
    <s v="SanDisk Cruzer 32 GB USB Flash Drive"/>
    <x v="2059"/>
    <n v="3"/>
    <n v="0"/>
    <n v="18.2592"/>
  </r>
  <r>
    <n v="2455"/>
    <s v="CA-2014-140949"/>
    <x v="3"/>
    <x v="294"/>
    <d v="2014-03-23T00:00:00"/>
    <s v="Second Class"/>
    <s v="DB-13405"/>
    <s v="Denny Blanton"/>
    <x v="0"/>
    <s v="United States"/>
    <s v="New York City"/>
    <x v="15"/>
    <n v="10011"/>
    <x v="3"/>
    <s v="TEC-AC-10003038"/>
    <x v="2"/>
    <x v="11"/>
    <s v="Kingston Digital DataTraveler 16GB USB 2.0"/>
    <x v="1849"/>
    <n v="8"/>
    <n v="0"/>
    <n v="13.603999999999992"/>
  </r>
  <r>
    <n v="2456"/>
    <s v="CA-2014-140949"/>
    <x v="3"/>
    <x v="294"/>
    <d v="2014-03-23T00:00:00"/>
    <s v="Second Class"/>
    <s v="DB-13405"/>
    <s v="Denny Blanton"/>
    <x v="0"/>
    <s v="United States"/>
    <s v="New York City"/>
    <x v="15"/>
    <n v="10011"/>
    <x v="3"/>
    <s v="OFF-ST-10000344"/>
    <x v="1"/>
    <x v="4"/>
    <s v="Neat Ideas Personal Hanging Folder Files, Black"/>
    <x v="2060"/>
    <n v="8"/>
    <n v="0"/>
    <n v="27.934399999999997"/>
  </r>
  <r>
    <n v="2457"/>
    <s v="CA-2014-140949"/>
    <x v="3"/>
    <x v="294"/>
    <d v="2014-03-23T00:00:00"/>
    <s v="Second Class"/>
    <s v="DB-13405"/>
    <s v="Denny Blanton"/>
    <x v="0"/>
    <s v="United States"/>
    <s v="New York City"/>
    <x v="15"/>
    <n v="10011"/>
    <x v="3"/>
    <s v="OFF-LA-10004093"/>
    <x v="1"/>
    <x v="2"/>
    <s v="Avery 486"/>
    <x v="2061"/>
    <n v="1"/>
    <n v="0"/>
    <n v="3.4356999999999998"/>
  </r>
  <r>
    <n v="2458"/>
    <s v="CA-2014-140949"/>
    <x v="3"/>
    <x v="294"/>
    <d v="2014-03-23T00:00:00"/>
    <s v="Second Class"/>
    <s v="DB-13405"/>
    <s v="Denny Blanton"/>
    <x v="0"/>
    <s v="United States"/>
    <s v="New York City"/>
    <x v="15"/>
    <n v="10011"/>
    <x v="3"/>
    <s v="OFF-AR-10001683"/>
    <x v="1"/>
    <x v="6"/>
    <s v="Lumber Crayons"/>
    <x v="2062"/>
    <n v="6"/>
    <n v="0"/>
    <n v="22.458000000000002"/>
  </r>
  <r>
    <n v="2459"/>
    <s v="CA-2014-140949"/>
    <x v="3"/>
    <x v="294"/>
    <d v="2014-03-23T00:00:00"/>
    <s v="Second Class"/>
    <s v="DB-13405"/>
    <s v="Denny Blanton"/>
    <x v="0"/>
    <s v="United States"/>
    <s v="New York City"/>
    <x v="15"/>
    <n v="10011"/>
    <x v="3"/>
    <s v="OFF-ST-10003455"/>
    <x v="1"/>
    <x v="4"/>
    <s v="Tenex File Box, Personal Filing Tote with Lid, Black"/>
    <x v="206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s v="CA-2012-142419"/>
    <x v="1"/>
    <x v="655"/>
    <d v="2012-07-13T00:00:00"/>
    <s v="Second Class"/>
    <s v="SC-20380"/>
    <s v="Shahid Collister"/>
    <x v="0"/>
    <s v="United States"/>
    <s v="Seattle"/>
    <x v="4"/>
    <n v="98115"/>
    <x v="1"/>
    <s v="OFF-PA-10001763"/>
    <x v="1"/>
    <x v="10"/>
    <s v="Xerox 1896"/>
    <x v="2065"/>
    <n v="3"/>
    <n v="0"/>
    <n v="13.486499999999999"/>
  </r>
  <r>
    <n v="2462"/>
    <s v="CA-2012-142419"/>
    <x v="1"/>
    <x v="655"/>
    <d v="2012-07-13T00:00:00"/>
    <s v="Second Class"/>
    <s v="SC-20380"/>
    <s v="Shahid Collister"/>
    <x v="0"/>
    <s v="United States"/>
    <s v="Seattle"/>
    <x v="4"/>
    <n v="98115"/>
    <x v="1"/>
    <s v="OFF-BI-10001597"/>
    <x v="1"/>
    <x v="8"/>
    <s v="Wilson Jones Ledger-Size, Piano-Hinge Binder, 2&quot;, Blue"/>
    <x v="2066"/>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x v="2067"/>
    <n v="5"/>
    <n v="0.2"/>
    <n v="29.371999999999993"/>
  </r>
  <r>
    <n v="2464"/>
    <s v="CA-2014-148691"/>
    <x v="3"/>
    <x v="734"/>
    <d v="2014-12-10T00:00:00"/>
    <s v="Standard Class"/>
    <s v="CS-12460"/>
    <s v="Chuck Sachs"/>
    <x v="0"/>
    <s v="United States"/>
    <s v="New York City"/>
    <x v="15"/>
    <n v="10009"/>
    <x v="3"/>
    <s v="OFF-BI-10001553"/>
    <x v="1"/>
    <x v="8"/>
    <s v="SpineVue Locking Slant-D Ring Binders by Cardinal"/>
    <x v="899"/>
    <n v="2"/>
    <n v="0.2"/>
    <n v="5.1183999999999994"/>
  </r>
  <r>
    <n v="2465"/>
    <s v="CA-2014-148691"/>
    <x v="3"/>
    <x v="734"/>
    <d v="2014-12-10T00:00:00"/>
    <s v="Standard Class"/>
    <s v="CS-12460"/>
    <s v="Chuck Sachs"/>
    <x v="0"/>
    <s v="United States"/>
    <s v="New York City"/>
    <x v="15"/>
    <n v="10009"/>
    <x v="3"/>
    <s v="TEC-PH-10000576"/>
    <x v="2"/>
    <x v="7"/>
    <s v="AT&amp;T 1080 Corded phone"/>
    <x v="2068"/>
    <n v="1"/>
    <n v="0"/>
    <n v="36.987300000000005"/>
  </r>
  <r>
    <n v="2466"/>
    <s v="CA-2014-148691"/>
    <x v="3"/>
    <x v="734"/>
    <d v="2014-12-10T00:00:00"/>
    <s v="Standard Class"/>
    <s v="CS-12460"/>
    <s v="Chuck Sachs"/>
    <x v="0"/>
    <s v="United States"/>
    <s v="New York City"/>
    <x v="15"/>
    <n v="10009"/>
    <x v="3"/>
    <s v="OFF-LA-10001317"/>
    <x v="1"/>
    <x v="2"/>
    <s v="Avery 520"/>
    <x v="982"/>
    <n v="1"/>
    <n v="0"/>
    <n v="1.512"/>
  </r>
  <r>
    <n v="2467"/>
    <s v="CA-2014-128755"/>
    <x v="3"/>
    <x v="464"/>
    <d v="2014-05-09T00:00:00"/>
    <s v="Standard Class"/>
    <s v="MK-18160"/>
    <s v="Mike Kennedy"/>
    <x v="0"/>
    <s v="United States"/>
    <s v="Newport News"/>
    <x v="17"/>
    <n v="23602"/>
    <x v="0"/>
    <s v="OFF-PA-10000726"/>
    <x v="1"/>
    <x v="10"/>
    <s v="Black Print Carbonless Snap-Off Rapid Letter, 8 1/2&quot; x 7&quot;"/>
    <x v="2069"/>
    <n v="1"/>
    <n v="0"/>
    <n v="4.099499999999999"/>
  </r>
  <r>
    <n v="2468"/>
    <s v="CA-2014-128755"/>
    <x v="3"/>
    <x v="464"/>
    <d v="2014-05-09T00:00:00"/>
    <s v="Standard Class"/>
    <s v="MK-18160"/>
    <s v="Mike Kennedy"/>
    <x v="0"/>
    <s v="United States"/>
    <s v="Newport News"/>
    <x v="17"/>
    <n v="23602"/>
    <x v="0"/>
    <s v="OFF-ST-10003306"/>
    <x v="1"/>
    <x v="4"/>
    <s v="Letter Size Cart"/>
    <x v="2070"/>
    <n v="4"/>
    <n v="0"/>
    <n v="165.71759999999995"/>
  </r>
  <r>
    <n v="2469"/>
    <s v="CA-2014-128755"/>
    <x v="3"/>
    <x v="464"/>
    <d v="2014-05-09T00:00:00"/>
    <s v="Standard Class"/>
    <s v="MK-18160"/>
    <s v="Mike Kennedy"/>
    <x v="0"/>
    <s v="United States"/>
    <s v="Newport News"/>
    <x v="17"/>
    <n v="23602"/>
    <x v="0"/>
    <s v="OFF-PA-10004983"/>
    <x v="1"/>
    <x v="10"/>
    <s v="Xerox 23"/>
    <x v="5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x v="2071"/>
    <n v="1"/>
    <n v="0"/>
    <n v="4.5656999999999996"/>
  </r>
  <r>
    <n v="2471"/>
    <s v="US-2013-135923"/>
    <x v="0"/>
    <x v="115"/>
    <d v="2013-01-28T00:00:00"/>
    <s v="Standard Class"/>
    <s v="CM-11935"/>
    <s v="Carlos Meador"/>
    <x v="0"/>
    <s v="United States"/>
    <s v="Fayetteville"/>
    <x v="3"/>
    <n v="28314"/>
    <x v="0"/>
    <s v="FUR-FU-10002107"/>
    <x v="0"/>
    <x v="5"/>
    <s v="Eldon Pizzaz Desk Accessories"/>
    <x v="2072"/>
    <n v="8"/>
    <n v="0.2"/>
    <n v="4.281600000000001"/>
  </r>
  <r>
    <n v="2472"/>
    <s v="US-2013-135923"/>
    <x v="0"/>
    <x v="115"/>
    <d v="2013-01-28T00:00:00"/>
    <s v="Standard Class"/>
    <s v="CM-11935"/>
    <s v="Carlos Meador"/>
    <x v="0"/>
    <s v="United States"/>
    <s v="Fayetteville"/>
    <x v="3"/>
    <n v="28314"/>
    <x v="0"/>
    <s v="FUR-BO-10002213"/>
    <x v="0"/>
    <x v="0"/>
    <s v="Sauder Forest Hills Library, Woodland Oak Finish"/>
    <x v="2073"/>
    <n v="4"/>
    <n v="0.2"/>
    <n v="-67.670399999999972"/>
  </r>
  <r>
    <n v="2473"/>
    <s v="US-2013-135923"/>
    <x v="0"/>
    <x v="115"/>
    <d v="2013-01-28T00:00:00"/>
    <s v="Standard Class"/>
    <s v="CM-11935"/>
    <s v="Carlos Meador"/>
    <x v="0"/>
    <s v="United States"/>
    <s v="Fayetteville"/>
    <x v="3"/>
    <n v="28314"/>
    <x v="0"/>
    <s v="OFF-AP-10000692"/>
    <x v="1"/>
    <x v="9"/>
    <s v="Fellowes Mighty 8 Compact Surge Protector"/>
    <x v="2074"/>
    <n v="4"/>
    <n v="0.2"/>
    <n v="6.4864000000000033"/>
  </r>
  <r>
    <n v="2474"/>
    <s v="CA-2013-114972"/>
    <x v="0"/>
    <x v="54"/>
    <d v="2013-11-07T00:00:00"/>
    <s v="First Class"/>
    <s v="PF-19225"/>
    <s v="Phillip Flathmann"/>
    <x v="0"/>
    <s v="United States"/>
    <s v="Los Angeles"/>
    <x v="1"/>
    <n v="90032"/>
    <x v="1"/>
    <s v="FUR-CH-10001190"/>
    <x v="0"/>
    <x v="1"/>
    <s v="Global Deluxe High-Back Office Chair in Storm"/>
    <x v="2075"/>
    <n v="2"/>
    <n v="0.2"/>
    <n v="-29.917800000000021"/>
  </r>
  <r>
    <n v="2475"/>
    <s v="CA-2013-114972"/>
    <x v="0"/>
    <x v="54"/>
    <d v="2013-11-07T00:00:00"/>
    <s v="First Class"/>
    <s v="PF-19225"/>
    <s v="Phillip Flathmann"/>
    <x v="0"/>
    <s v="United States"/>
    <s v="Los Angeles"/>
    <x v="1"/>
    <n v="90032"/>
    <x v="1"/>
    <s v="TEC-AC-10000682"/>
    <x v="2"/>
    <x v="11"/>
    <s v="Kensington K72356US Mouse-in-a-Box USB Desktop Mouse"/>
    <x v="2076"/>
    <n v="5"/>
    <n v="0"/>
    <n v="29.032499999999999"/>
  </r>
  <r>
    <n v="2476"/>
    <s v="CA-2013-114972"/>
    <x v="0"/>
    <x v="54"/>
    <d v="2013-11-07T00:00:00"/>
    <s v="First Class"/>
    <s v="PF-19225"/>
    <s v="Phillip Flathmann"/>
    <x v="0"/>
    <s v="United States"/>
    <s v="Los Angeles"/>
    <x v="1"/>
    <n v="90032"/>
    <x v="1"/>
    <s v="OFF-LA-10004545"/>
    <x v="1"/>
    <x v="2"/>
    <s v="Avery 50"/>
    <x v="2077"/>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s v="CA-2014-102750"/>
    <x v="3"/>
    <x v="507"/>
    <d v="2014-09-09T00:00:00"/>
    <s v="Second Class"/>
    <s v="GM-14695"/>
    <s v="Greg Maxwell"/>
    <x v="1"/>
    <s v="United States"/>
    <s v="Los Angeles"/>
    <x v="1"/>
    <n v="90036"/>
    <x v="1"/>
    <s v="FUR-TA-10000198"/>
    <x v="0"/>
    <x v="3"/>
    <s v="Chromcraft Bull-Nose Wood Oval Conference Tables &amp; Bases"/>
    <x v="2079"/>
    <n v="3"/>
    <n v="0.2"/>
    <n v="-99.176400000000001"/>
  </r>
  <r>
    <n v="2479"/>
    <s v="CA-2011-145212"/>
    <x v="2"/>
    <x v="103"/>
    <d v="2011-09-19T00:00:00"/>
    <s v="Standard Class"/>
    <s v="DC-12850"/>
    <s v="Dan Campbell"/>
    <x v="0"/>
    <s v="United States"/>
    <s v="New York City"/>
    <x v="15"/>
    <n v="10011"/>
    <x v="3"/>
    <s v="OFF-AR-10002833"/>
    <x v="1"/>
    <x v="6"/>
    <s v="Newell 322"/>
    <x v="1410"/>
    <n v="3"/>
    <n v="0"/>
    <n v="1.4742000000000002"/>
  </r>
  <r>
    <n v="2480"/>
    <s v="CA-2014-141992"/>
    <x v="3"/>
    <x v="249"/>
    <d v="2014-06-26T00:00:00"/>
    <s v="Standard Class"/>
    <s v="FO-14305"/>
    <s v="Frank Olsen"/>
    <x v="0"/>
    <s v="United States"/>
    <s v="Dallas"/>
    <x v="5"/>
    <n v="75220"/>
    <x v="2"/>
    <s v="OFF-SU-10002557"/>
    <x v="1"/>
    <x v="14"/>
    <s v="Fiskars Spring-Action Scissors"/>
    <x v="2080"/>
    <n v="1"/>
    <n v="0.2"/>
    <n v="0.83879999999999999"/>
  </r>
  <r>
    <n v="2481"/>
    <s v="CA-2014-141992"/>
    <x v="3"/>
    <x v="249"/>
    <d v="2014-06-26T00:00:00"/>
    <s v="Standard Class"/>
    <s v="FO-14305"/>
    <s v="Frank Olsen"/>
    <x v="0"/>
    <s v="United States"/>
    <s v="Dallas"/>
    <x v="5"/>
    <n v="75220"/>
    <x v="2"/>
    <s v="OFF-ST-10003656"/>
    <x v="1"/>
    <x v="4"/>
    <s v="Safco Industrial Wire Shelving"/>
    <x v="2081"/>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x v="2082"/>
    <n v="6"/>
    <n v="0"/>
    <n v="0"/>
  </r>
  <r>
    <n v="2483"/>
    <s v="CA-2014-126067"/>
    <x v="3"/>
    <x v="735"/>
    <d v="2014-09-04T00:00:00"/>
    <s v="Standard Class"/>
    <s v="KN-16705"/>
    <s v="Kristina Nunn"/>
    <x v="2"/>
    <s v="United States"/>
    <s v="Seattle"/>
    <x v="4"/>
    <n v="98105"/>
    <x v="1"/>
    <s v="TEC-PH-10000912"/>
    <x v="2"/>
    <x v="7"/>
    <s v="Anker 24W Portable Micro USB Car Charger"/>
    <x v="2083"/>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s v="CA-2014-126067"/>
    <x v="3"/>
    <x v="735"/>
    <d v="2014-09-04T00:00:00"/>
    <s v="Standard Class"/>
    <s v="KN-16705"/>
    <s v="Kristina Nunn"/>
    <x v="2"/>
    <s v="United States"/>
    <s v="Seattle"/>
    <x v="4"/>
    <n v="98105"/>
    <x v="1"/>
    <s v="OFF-BI-10001658"/>
    <x v="1"/>
    <x v="8"/>
    <s v="GBC Standard Therm-A-Bind Covers"/>
    <x v="2085"/>
    <n v="5"/>
    <n v="0.2"/>
    <n v="32.396000000000001"/>
  </r>
  <r>
    <n v="2486"/>
    <s v="CA-2014-126067"/>
    <x v="3"/>
    <x v="735"/>
    <d v="2014-09-04T00:00:00"/>
    <s v="Standard Class"/>
    <s v="KN-16705"/>
    <s v="Kristina Nunn"/>
    <x v="2"/>
    <s v="United States"/>
    <s v="Seattle"/>
    <x v="4"/>
    <n v="98105"/>
    <x v="1"/>
    <s v="OFF-AR-10003856"/>
    <x v="1"/>
    <x v="6"/>
    <s v="Newell 344"/>
    <x v="348"/>
    <n v="2"/>
    <n v="0"/>
    <n v="1.4455999999999998"/>
  </r>
  <r>
    <n v="2487"/>
    <s v="CA-2012-104514"/>
    <x v="1"/>
    <x v="98"/>
    <d v="2012-01-04T00:00:00"/>
    <s v="Second Class"/>
    <s v="CB-12535"/>
    <s v="Claudia Bergmann"/>
    <x v="1"/>
    <s v="United States"/>
    <s v="Newark"/>
    <x v="13"/>
    <n v="19711"/>
    <x v="3"/>
    <s v="OFF-ST-10001837"/>
    <x v="1"/>
    <x v="4"/>
    <s v="SAFCO Mobile Desk Side File, Wire Frame"/>
    <x v="2086"/>
    <n v="2"/>
    <n v="0"/>
    <n v="22.235199999999999"/>
  </r>
  <r>
    <n v="2488"/>
    <s v="CA-2012-104514"/>
    <x v="1"/>
    <x v="98"/>
    <d v="2012-01-04T00:00:00"/>
    <s v="Second Class"/>
    <s v="CB-12535"/>
    <s v="Claudia Bergmann"/>
    <x v="1"/>
    <s v="United States"/>
    <s v="Newark"/>
    <x v="13"/>
    <n v="19711"/>
    <x v="3"/>
    <s v="OFF-AR-10001473"/>
    <x v="1"/>
    <x v="6"/>
    <s v="Newell 313"/>
    <x v="296"/>
    <n v="3"/>
    <n v="0"/>
    <n v="2.6568000000000005"/>
  </r>
  <r>
    <n v="2489"/>
    <s v="CA-2012-104514"/>
    <x v="1"/>
    <x v="98"/>
    <d v="2012-01-04T00:00:00"/>
    <s v="Second Class"/>
    <s v="CB-12535"/>
    <s v="Claudia Bergmann"/>
    <x v="1"/>
    <s v="United States"/>
    <s v="Newark"/>
    <x v="13"/>
    <n v="19711"/>
    <x v="3"/>
    <s v="OFF-PA-10004285"/>
    <x v="1"/>
    <x v="10"/>
    <s v="Xerox 1959"/>
    <x v="130"/>
    <n v="3"/>
    <n v="0"/>
    <n v="9.6191999999999993"/>
  </r>
  <r>
    <n v="2490"/>
    <s v="CA-2012-141040"/>
    <x v="1"/>
    <x v="330"/>
    <d v="2012-10-13T00:00:00"/>
    <s v="Second Class"/>
    <s v="TB-21250"/>
    <s v="Tim Brockman"/>
    <x v="0"/>
    <s v="United States"/>
    <s v="New York City"/>
    <x v="15"/>
    <n v="10024"/>
    <x v="3"/>
    <s v="TEC-PH-10001835"/>
    <x v="2"/>
    <x v="7"/>
    <s v="Jawbone JAMBOX Wireless Bluetooth Speaker"/>
    <x v="2087"/>
    <n v="4"/>
    <n v="0"/>
    <n v="303.3408"/>
  </r>
  <r>
    <n v="2491"/>
    <s v="CA-2012-141040"/>
    <x v="1"/>
    <x v="330"/>
    <d v="2012-10-13T00:00:00"/>
    <s v="Second Class"/>
    <s v="TB-21250"/>
    <s v="Tim Brockman"/>
    <x v="0"/>
    <s v="United States"/>
    <s v="New York City"/>
    <x v="15"/>
    <n v="10024"/>
    <x v="3"/>
    <s v="OFF-PA-10002245"/>
    <x v="1"/>
    <x v="10"/>
    <s v="Xerox 1895"/>
    <x v="100"/>
    <n v="4"/>
    <n v="0"/>
    <n v="10.763999999999999"/>
  </r>
  <r>
    <n v="2492"/>
    <s v="CA-2011-113579"/>
    <x v="2"/>
    <x v="736"/>
    <d v="2011-12-15T00:00:00"/>
    <s v="Second Class"/>
    <s v="KD-16345"/>
    <s v="Katherine Ducich"/>
    <x v="0"/>
    <s v="United States"/>
    <s v="Los Angeles"/>
    <x v="1"/>
    <n v="90049"/>
    <x v="1"/>
    <s v="OFF-PA-10001457"/>
    <x v="1"/>
    <x v="10"/>
    <s v="White GlueTop Scratch Pads"/>
    <x v="2088"/>
    <n v="6"/>
    <n v="0"/>
    <n v="41.51039999999999"/>
  </r>
  <r>
    <n v="2493"/>
    <s v="CA-2011-144624"/>
    <x v="2"/>
    <x v="84"/>
    <d v="2011-11-23T00:00:00"/>
    <s v="Standard Class"/>
    <s v="JM-15865"/>
    <s v="John Murray"/>
    <x v="0"/>
    <s v="United States"/>
    <s v="Jamestown"/>
    <x v="15"/>
    <n v="14701"/>
    <x v="3"/>
    <s v="TEC-PH-10002885"/>
    <x v="2"/>
    <x v="7"/>
    <s v="Apple iPhone 5"/>
    <x v="2089"/>
    <n v="7"/>
    <n v="0"/>
    <n v="1228.1787000000004"/>
  </r>
  <r>
    <n v="2494"/>
    <s v="CA-2013-146206"/>
    <x v="0"/>
    <x v="545"/>
    <d v="2013-09-15T00:00:00"/>
    <s v="Second Class"/>
    <s v="KT-16480"/>
    <s v="Kean Thornton"/>
    <x v="0"/>
    <s v="United States"/>
    <s v="Houston"/>
    <x v="5"/>
    <n v="77095"/>
    <x v="2"/>
    <s v="FUR-TA-10004086"/>
    <x v="0"/>
    <x v="3"/>
    <s v="KI Adjustable-Height Table"/>
    <x v="2090"/>
    <n v="5"/>
    <n v="0.3"/>
    <n v="-34.39200000000001"/>
  </r>
  <r>
    <n v="2495"/>
    <s v="CA-2013-146206"/>
    <x v="0"/>
    <x v="545"/>
    <d v="2013-09-15T00:00:00"/>
    <s v="Second Class"/>
    <s v="KT-16480"/>
    <s v="Kean Thornton"/>
    <x v="0"/>
    <s v="United States"/>
    <s v="Houston"/>
    <x v="5"/>
    <n v="77095"/>
    <x v="2"/>
    <s v="TEC-PH-10000895"/>
    <x v="2"/>
    <x v="7"/>
    <s v="Polycom VVX 310 VoIP phone"/>
    <x v="2091"/>
    <n v="5"/>
    <n v="0.2"/>
    <n v="53.997000000000043"/>
  </r>
  <r>
    <n v="2496"/>
    <s v="CA-2011-136644"/>
    <x v="2"/>
    <x v="737"/>
    <d v="2011-06-22T00:00:00"/>
    <s v="Standard Class"/>
    <s v="SC-20575"/>
    <s v="Sonia Cooley"/>
    <x v="0"/>
    <s v="United States"/>
    <s v="Mishawaka"/>
    <x v="14"/>
    <n v="46544"/>
    <x v="2"/>
    <s v="FUR-CH-10000225"/>
    <x v="0"/>
    <x v="1"/>
    <s v="Global Geo Office Task Chair, Gray"/>
    <x v="345"/>
    <n v="8"/>
    <n v="0"/>
    <n v="32.391999999999939"/>
  </r>
  <r>
    <n v="2497"/>
    <s v="CA-2012-122371"/>
    <x v="1"/>
    <x v="120"/>
    <d v="2012-10-01T00:00:00"/>
    <s v="Standard Class"/>
    <s v="BS-11800"/>
    <s v="Bryan Spruell"/>
    <x v="2"/>
    <s v="United States"/>
    <s v="San Diego"/>
    <x v="1"/>
    <n v="92037"/>
    <x v="1"/>
    <s v="OFF-ST-10002370"/>
    <x v="1"/>
    <x v="4"/>
    <s v="Sortfiler Multipurpose Personal File Organizer, Black"/>
    <x v="2092"/>
    <n v="3"/>
    <n v="0"/>
    <n v="18.609299999999998"/>
  </r>
  <r>
    <n v="2498"/>
    <s v="CA-2012-122371"/>
    <x v="1"/>
    <x v="120"/>
    <d v="2012-10-01T00:00:00"/>
    <s v="Standard Class"/>
    <s v="BS-11800"/>
    <s v="Bryan Spruell"/>
    <x v="2"/>
    <s v="United States"/>
    <s v="San Diego"/>
    <x v="1"/>
    <n v="92037"/>
    <x v="1"/>
    <s v="OFF-EN-10000056"/>
    <x v="1"/>
    <x v="12"/>
    <s v="Cameo Buff Policy Envelopes"/>
    <x v="2093"/>
    <n v="2"/>
    <n v="0"/>
    <n v="58.496199999999988"/>
  </r>
  <r>
    <n v="2499"/>
    <s v="CA-2013-126935"/>
    <x v="0"/>
    <x v="288"/>
    <d v="2013-05-25T00:00:00"/>
    <s v="Standard Class"/>
    <s v="BT-11395"/>
    <s v="Bill Tyler"/>
    <x v="1"/>
    <s v="United States"/>
    <s v="San Francisco"/>
    <x v="1"/>
    <n v="94109"/>
    <x v="1"/>
    <s v="OFF-BI-10004817"/>
    <x v="1"/>
    <x v="8"/>
    <s v="GBC Personal VeloBind Strips"/>
    <x v="2094"/>
    <n v="1"/>
    <n v="0.2"/>
    <n v="3.3543999999999996"/>
  </r>
  <r>
    <n v="2500"/>
    <s v="US-2014-133781"/>
    <x v="3"/>
    <x v="738"/>
    <d v="2014-06-24T00:00:00"/>
    <s v="First Class"/>
    <s v="DC-12850"/>
    <s v="Dan Campbell"/>
    <x v="0"/>
    <s v="United States"/>
    <s v="Miami"/>
    <x v="2"/>
    <n v="33178"/>
    <x v="0"/>
    <s v="OFF-EN-10004483"/>
    <x v="1"/>
    <x v="12"/>
    <s v="#10 White Business Envelopes,4 1/8 x 9 1/2"/>
    <x v="2095"/>
    <n v="3"/>
    <n v="0.2"/>
    <n v="12.692699999999995"/>
  </r>
  <r>
    <n v="2501"/>
    <s v="CA-2014-131618"/>
    <x v="3"/>
    <x v="46"/>
    <d v="2014-06-21T00:00:00"/>
    <s v="First Class"/>
    <s v="LS-17200"/>
    <s v="Luke Schmidt"/>
    <x v="1"/>
    <s v="United States"/>
    <s v="Skokie"/>
    <x v="10"/>
    <n v="60076"/>
    <x v="2"/>
    <s v="OFF-PA-10001892"/>
    <x v="1"/>
    <x v="10"/>
    <s v="Rediform Wirebound &quot;Phone Memo&quot; Message Book, 11 x 5-3/4"/>
    <x v="2096"/>
    <n v="2"/>
    <n v="0.2"/>
    <n v="4.4311999999999996"/>
  </r>
  <r>
    <n v="2502"/>
    <s v="CA-2014-131618"/>
    <x v="3"/>
    <x v="46"/>
    <d v="2014-06-21T00:00:00"/>
    <s v="First Class"/>
    <s v="LS-17200"/>
    <s v="Luke Schmidt"/>
    <x v="1"/>
    <s v="United States"/>
    <s v="Skokie"/>
    <x v="10"/>
    <n v="60076"/>
    <x v="2"/>
    <s v="OFF-BI-10000546"/>
    <x v="1"/>
    <x v="8"/>
    <s v="Avery Durable Binders"/>
    <x v="2097"/>
    <n v="4"/>
    <n v="0.8"/>
    <n v="-3.5711999999999993"/>
  </r>
  <r>
    <n v="2503"/>
    <s v="CA-2014-131618"/>
    <x v="3"/>
    <x v="46"/>
    <d v="2014-06-21T00:00:00"/>
    <s v="First Class"/>
    <s v="LS-17200"/>
    <s v="Luke Schmidt"/>
    <x v="1"/>
    <s v="United States"/>
    <s v="Skokie"/>
    <x v="10"/>
    <n v="60076"/>
    <x v="2"/>
    <s v="OFF-BI-10001294"/>
    <x v="1"/>
    <x v="8"/>
    <s v="Fellowes Binding Cases"/>
    <x v="2098"/>
    <n v="4"/>
    <n v="0.8"/>
    <n v="-16.380000000000003"/>
  </r>
  <r>
    <n v="2504"/>
    <s v="CA-2013-149482"/>
    <x v="0"/>
    <x v="696"/>
    <d v="2013-11-20T00:00:00"/>
    <s v="Standard Class"/>
    <s v="RR-19315"/>
    <s v="Ralph Ritter"/>
    <x v="0"/>
    <s v="United States"/>
    <s v="San Francisco"/>
    <x v="1"/>
    <n v="94110"/>
    <x v="1"/>
    <s v="OFF-LA-10000248"/>
    <x v="1"/>
    <x v="2"/>
    <s v="Avery 52"/>
    <x v="1576"/>
    <n v="2"/>
    <n v="0"/>
    <n v="3.4685999999999999"/>
  </r>
  <r>
    <n v="2505"/>
    <s v="CA-2011-143917"/>
    <x v="2"/>
    <x v="739"/>
    <d v="2011-07-27T00:00:00"/>
    <s v="Second Class"/>
    <s v="KL-16645"/>
    <s v="Ken Lonsdale"/>
    <x v="0"/>
    <s v="United States"/>
    <s v="San Francisco"/>
    <x v="1"/>
    <n v="94122"/>
    <x v="1"/>
    <s v="OFF-ST-10001228"/>
    <x v="1"/>
    <x v="4"/>
    <s v="Fellowes Personal Hanging Folder Files, Navy"/>
    <x v="2099"/>
    <n v="4"/>
    <n v="0"/>
    <n v="15.041600000000003"/>
  </r>
  <r>
    <n v="2506"/>
    <s v="CA-2011-143917"/>
    <x v="2"/>
    <x v="739"/>
    <d v="2011-07-27T00:00:00"/>
    <s v="Second Class"/>
    <s v="KL-16645"/>
    <s v="Ken Lonsdale"/>
    <x v="0"/>
    <s v="United States"/>
    <s v="San Francisco"/>
    <x v="1"/>
    <n v="94122"/>
    <x v="1"/>
    <s v="OFF-SU-10000151"/>
    <x v="1"/>
    <x v="14"/>
    <s v="High Speed Automatic Electric Letter Opener"/>
    <x v="2100"/>
    <n v="5"/>
    <n v="0"/>
    <n v="327.50599999999963"/>
  </r>
  <r>
    <n v="2507"/>
    <s v="CA-2011-143917"/>
    <x v="2"/>
    <x v="739"/>
    <d v="2011-07-27T00:00:00"/>
    <s v="Second Class"/>
    <s v="KL-16645"/>
    <s v="Ken Lonsdale"/>
    <x v="0"/>
    <s v="United States"/>
    <s v="San Francisco"/>
    <x v="1"/>
    <n v="94122"/>
    <x v="1"/>
    <s v="FUR-FU-10004351"/>
    <x v="0"/>
    <x v="5"/>
    <s v="Staples"/>
    <x v="2101"/>
    <n v="8"/>
    <n v="0"/>
    <n v="34.284800000000004"/>
  </r>
  <r>
    <n v="2508"/>
    <s v="CA-2012-120397"/>
    <x v="1"/>
    <x v="740"/>
    <d v="2012-07-02T00:00:00"/>
    <s v="Same Day"/>
    <s v="RB-19435"/>
    <s v="Richard Bierner"/>
    <x v="0"/>
    <s v="United States"/>
    <s v="Houston"/>
    <x v="5"/>
    <n v="77070"/>
    <x v="2"/>
    <s v="OFF-AP-10001293"/>
    <x v="1"/>
    <x v="9"/>
    <s v="Belkin 8 Outlet Surge Protector"/>
    <x v="2102"/>
    <n v="4"/>
    <n v="0.8"/>
    <n v="-85.238399999999999"/>
  </r>
  <r>
    <n v="2509"/>
    <s v="CA-2014-163902"/>
    <x v="3"/>
    <x v="580"/>
    <d v="2014-03-09T00:00:00"/>
    <s v="Standard Class"/>
    <s v="MY-17380"/>
    <s v="Maribeth Yedwab"/>
    <x v="1"/>
    <s v="United States"/>
    <s v="Los Angeles"/>
    <x v="1"/>
    <n v="90045"/>
    <x v="1"/>
    <s v="TEC-PH-10000675"/>
    <x v="2"/>
    <x v="7"/>
    <s v="Panasonic KX TS3282B Corded phone"/>
    <x v="2103"/>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x v="210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s v="CA-2012-102722"/>
    <x v="1"/>
    <x v="24"/>
    <d v="2012-04-19T00:00:00"/>
    <s v="First Class"/>
    <s v="KW-16570"/>
    <s v="Kelly Williams"/>
    <x v="0"/>
    <s v="United States"/>
    <s v="Monroe"/>
    <x v="28"/>
    <n v="71203"/>
    <x v="0"/>
    <s v="TEC-AC-10003116"/>
    <x v="2"/>
    <x v="11"/>
    <s v="Memorex Froggy Flash Drive 8 GB"/>
    <x v="2106"/>
    <n v="6"/>
    <n v="0"/>
    <n v="41.534999999999997"/>
  </r>
  <r>
    <n v="2513"/>
    <s v="CA-2014-155089"/>
    <x v="3"/>
    <x v="574"/>
    <d v="2014-12-07T00:00:00"/>
    <s v="Standard Class"/>
    <s v="DB-12910"/>
    <s v="Daniel Byrd"/>
    <x v="2"/>
    <s v="United States"/>
    <s v="Tampa"/>
    <x v="2"/>
    <n v="33614"/>
    <x v="0"/>
    <s v="OFF-BI-10002429"/>
    <x v="1"/>
    <x v="8"/>
    <s v="Premier Elliptical Ring Binder, Black"/>
    <x v="2107"/>
    <n v="5"/>
    <n v="0.7"/>
    <n v="-33.483999999999995"/>
  </r>
  <r>
    <n v="2514"/>
    <s v="CA-2013-124506"/>
    <x v="0"/>
    <x v="583"/>
    <d v="2013-11-18T00:00:00"/>
    <s v="Standard Class"/>
    <s v="BB-11545"/>
    <s v="Brenda Bowman"/>
    <x v="1"/>
    <s v="United States"/>
    <s v="Chicago"/>
    <x v="10"/>
    <n v="60623"/>
    <x v="2"/>
    <s v="TEC-AC-10003280"/>
    <x v="2"/>
    <x v="11"/>
    <s v="Belkin F8E887 USB Wired Ergonomic Keyboard"/>
    <x v="1679"/>
    <n v="4"/>
    <n v="0.2"/>
    <n v="1.1995999999999931"/>
  </r>
  <r>
    <n v="2515"/>
    <s v="CA-2013-124506"/>
    <x v="0"/>
    <x v="583"/>
    <d v="2013-11-18T00:00:00"/>
    <s v="Standard Class"/>
    <s v="BB-11545"/>
    <s v="Brenda Bowman"/>
    <x v="1"/>
    <s v="United States"/>
    <s v="Chicago"/>
    <x v="10"/>
    <n v="60623"/>
    <x v="2"/>
    <s v="FUR-CH-10004540"/>
    <x v="0"/>
    <x v="1"/>
    <s v="Global Chrome Stack Chair"/>
    <x v="1404"/>
    <n v="2"/>
    <n v="0.3"/>
    <n v="-2.0567999999999991"/>
  </r>
  <r>
    <n v="2516"/>
    <s v="CA-2011-106572"/>
    <x v="2"/>
    <x v="742"/>
    <d v="2011-09-10T00:00:00"/>
    <s v="Standard Class"/>
    <s v="NP-18700"/>
    <s v="Nora Preis"/>
    <x v="0"/>
    <s v="United States"/>
    <s v="Bowling Green"/>
    <x v="24"/>
    <n v="43402"/>
    <x v="3"/>
    <s v="OFF-ST-10000585"/>
    <x v="1"/>
    <x v="4"/>
    <s v="Economy Rollaway Files"/>
    <x v="2108"/>
    <n v="2"/>
    <n v="0.2"/>
    <n v="19.823999999999998"/>
  </r>
  <r>
    <n v="2517"/>
    <s v="CA-2011-128888"/>
    <x v="2"/>
    <x v="647"/>
    <d v="2011-11-22T00:00:00"/>
    <s v="Standard Class"/>
    <s v="PB-19105"/>
    <s v="Peter Bühler"/>
    <x v="0"/>
    <s v="United States"/>
    <s v="Houston"/>
    <x v="5"/>
    <n v="77095"/>
    <x v="2"/>
    <s v="OFF-EN-10003001"/>
    <x v="1"/>
    <x v="12"/>
    <s v="Ames Color-File Green Diamond Border X-ray Mailers"/>
    <x v="2109"/>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x v="2110"/>
    <n v="3"/>
    <n v="0"/>
    <n v="12.992999999999988"/>
  </r>
  <r>
    <n v="2519"/>
    <s v="CA-2013-124352"/>
    <x v="0"/>
    <x v="680"/>
    <d v="2013-10-22T00:00:00"/>
    <s v="Standard Class"/>
    <s v="CD-12790"/>
    <s v="Cynthia Delaney"/>
    <x v="2"/>
    <s v="United States"/>
    <s v="Oklahoma City"/>
    <x v="26"/>
    <n v="73120"/>
    <x v="2"/>
    <s v="OFF-LA-10004559"/>
    <x v="1"/>
    <x v="2"/>
    <s v="Avery 49"/>
    <x v="171"/>
    <n v="7"/>
    <n v="0"/>
    <n v="9.8783999999999992"/>
  </r>
  <r>
    <n v="2520"/>
    <s v="CA-2013-124352"/>
    <x v="0"/>
    <x v="680"/>
    <d v="2013-10-22T00:00:00"/>
    <s v="Standard Class"/>
    <s v="CD-12790"/>
    <s v="Cynthia Delaney"/>
    <x v="2"/>
    <s v="United States"/>
    <s v="Oklahoma City"/>
    <x v="26"/>
    <n v="73120"/>
    <x v="2"/>
    <s v="OFF-LA-10003223"/>
    <x v="1"/>
    <x v="2"/>
    <s v="Avery 508"/>
    <x v="2111"/>
    <n v="6"/>
    <n v="0"/>
    <n v="14.4354"/>
  </r>
  <r>
    <n v="2521"/>
    <s v="CA-2013-124352"/>
    <x v="0"/>
    <x v="680"/>
    <d v="2013-10-22T00:00:00"/>
    <s v="Standard Class"/>
    <s v="CD-12790"/>
    <s v="Cynthia Delaney"/>
    <x v="2"/>
    <s v="United States"/>
    <s v="Oklahoma City"/>
    <x v="26"/>
    <n v="73120"/>
    <x v="2"/>
    <s v="OFF-AP-10002651"/>
    <x v="1"/>
    <x v="9"/>
    <s v="Hoover Upright Vacuum With Dirt Cup"/>
    <x v="2112"/>
    <n v="3"/>
    <n v="0"/>
    <n v="251.89109999999988"/>
  </r>
  <r>
    <n v="2522"/>
    <s v="CA-2013-124352"/>
    <x v="0"/>
    <x v="680"/>
    <d v="2013-10-22T00:00:00"/>
    <s v="Standard Class"/>
    <s v="CD-12790"/>
    <s v="Cynthia Delaney"/>
    <x v="2"/>
    <s v="United States"/>
    <s v="Oklahoma City"/>
    <x v="26"/>
    <n v="73120"/>
    <x v="2"/>
    <s v="OFF-PA-10003177"/>
    <x v="1"/>
    <x v="10"/>
    <s v="Xerox 1999"/>
    <x v="91"/>
    <n v="2"/>
    <n v="0"/>
    <n v="6.2208000000000006"/>
  </r>
  <r>
    <n v="2523"/>
    <s v="CA-2013-124352"/>
    <x v="0"/>
    <x v="680"/>
    <d v="2013-10-22T00:00:00"/>
    <s v="Standard Class"/>
    <s v="CD-12790"/>
    <s v="Cynthia Delaney"/>
    <x v="2"/>
    <s v="United States"/>
    <s v="Oklahoma City"/>
    <x v="26"/>
    <n v="73120"/>
    <x v="2"/>
    <s v="TEC-PH-10003442"/>
    <x v="2"/>
    <x v="7"/>
    <s v="Samsung Replacement EH64AVFWE Premium Headset"/>
    <x v="2113"/>
    <n v="1"/>
    <n v="0"/>
    <n v="1.375"/>
  </r>
  <r>
    <n v="2524"/>
    <s v="CA-2013-124352"/>
    <x v="0"/>
    <x v="680"/>
    <d v="2013-10-22T00:00:00"/>
    <s v="Standard Class"/>
    <s v="CD-12790"/>
    <s v="Cynthia Delaney"/>
    <x v="2"/>
    <s v="United States"/>
    <s v="Oklahoma City"/>
    <x v="26"/>
    <n v="73120"/>
    <x v="2"/>
    <s v="OFF-BI-10000977"/>
    <x v="1"/>
    <x v="8"/>
    <s v="Ibico Plastic Spiral Binding Combs"/>
    <x v="2114"/>
    <n v="4"/>
    <n v="0"/>
    <n v="55.935999999999993"/>
  </r>
  <r>
    <n v="2525"/>
    <s v="CA-2012-124541"/>
    <x v="1"/>
    <x v="744"/>
    <d v="2012-04-10T00:00:00"/>
    <s v="Standard Class"/>
    <s v="TT-21220"/>
    <s v="Thomas Thornton"/>
    <x v="0"/>
    <s v="United States"/>
    <s v="Houston"/>
    <x v="5"/>
    <n v="77041"/>
    <x v="2"/>
    <s v="OFF-AR-10004078"/>
    <x v="1"/>
    <x v="6"/>
    <s v="Newell 312"/>
    <x v="2115"/>
    <n v="9"/>
    <n v="0.2"/>
    <n v="5.2559999999999985"/>
  </r>
  <r>
    <n v="2526"/>
    <s v="CA-2012-124541"/>
    <x v="1"/>
    <x v="744"/>
    <d v="2012-04-10T00:00:00"/>
    <s v="Standard Class"/>
    <s v="TT-21220"/>
    <s v="Thomas Thornton"/>
    <x v="0"/>
    <s v="United States"/>
    <s v="Houston"/>
    <x v="5"/>
    <n v="77041"/>
    <x v="2"/>
    <s v="TEC-AC-10002550"/>
    <x v="2"/>
    <x v="11"/>
    <s v="Maxell 4.7GB DVD-RW 3/Pack"/>
    <x v="2116"/>
    <n v="2"/>
    <n v="0.2"/>
    <n v="4.4603999999999999"/>
  </r>
  <r>
    <n v="2527"/>
    <s v="CA-2012-124541"/>
    <x v="1"/>
    <x v="744"/>
    <d v="2012-04-10T00:00:00"/>
    <s v="Standard Class"/>
    <s v="TT-21220"/>
    <s v="Thomas Thornton"/>
    <x v="0"/>
    <s v="United States"/>
    <s v="Houston"/>
    <x v="5"/>
    <n v="77041"/>
    <x v="2"/>
    <s v="OFF-BI-10004965"/>
    <x v="1"/>
    <x v="8"/>
    <s v="Ibico Covers for Plastic or Wire Binding Elements"/>
    <x v="2117"/>
    <n v="3"/>
    <n v="0.8"/>
    <n v="-12.075000000000003"/>
  </r>
  <r>
    <n v="2528"/>
    <s v="CA-2012-124541"/>
    <x v="1"/>
    <x v="744"/>
    <d v="2012-04-10T00:00:00"/>
    <s v="Standard Class"/>
    <s v="TT-21220"/>
    <s v="Thomas Thornton"/>
    <x v="0"/>
    <s v="United States"/>
    <s v="Houston"/>
    <x v="5"/>
    <n v="77041"/>
    <x v="2"/>
    <s v="OFF-BI-10004209"/>
    <x v="1"/>
    <x v="8"/>
    <s v="Fellowes Twister Kit, Gray/Clear, 3/pkg"/>
    <x v="2118"/>
    <n v="6"/>
    <n v="0.8"/>
    <n v="-16.884"/>
  </r>
  <r>
    <n v="2529"/>
    <s v="CA-2012-124541"/>
    <x v="1"/>
    <x v="744"/>
    <d v="2012-04-10T00:00:00"/>
    <s v="Standard Class"/>
    <s v="TT-21220"/>
    <s v="Thomas Thornton"/>
    <x v="0"/>
    <s v="United States"/>
    <s v="Houston"/>
    <x v="5"/>
    <n v="77041"/>
    <x v="2"/>
    <s v="OFF-PA-10001526"/>
    <x v="1"/>
    <x v="10"/>
    <s v="Xerox 1949"/>
    <x v="892"/>
    <n v="2"/>
    <n v="0.2"/>
    <n v="2.8884000000000007"/>
  </r>
  <r>
    <n v="2530"/>
    <s v="CA-2011-108707"/>
    <x v="2"/>
    <x v="745"/>
    <d v="2011-10-29T00:00:00"/>
    <s v="Standard Class"/>
    <s v="DB-12910"/>
    <s v="Daniel Byrd"/>
    <x v="2"/>
    <s v="United States"/>
    <s v="Fort Lauderdale"/>
    <x v="2"/>
    <n v="33311"/>
    <x v="0"/>
    <s v="OFF-PA-10000788"/>
    <x v="1"/>
    <x v="10"/>
    <s v="Xerox 210"/>
    <x v="563"/>
    <n v="2"/>
    <n v="0.2"/>
    <n v="3.6288"/>
  </r>
  <r>
    <n v="2531"/>
    <s v="CA-2011-111500"/>
    <x v="2"/>
    <x v="654"/>
    <d v="2011-08-21T00:00:00"/>
    <s v="Standard Class"/>
    <s v="DJ-13510"/>
    <s v="Don Jones"/>
    <x v="1"/>
    <s v="United States"/>
    <s v="Little Rock"/>
    <x v="36"/>
    <n v="72209"/>
    <x v="0"/>
    <s v="OFF-PA-10000595"/>
    <x v="1"/>
    <x v="10"/>
    <s v="Xerox 1929"/>
    <x v="1159"/>
    <n v="5"/>
    <n v="0"/>
    <n v="52.531999999999996"/>
  </r>
  <r>
    <n v="2532"/>
    <s v="CA-2011-111500"/>
    <x v="2"/>
    <x v="654"/>
    <d v="2011-08-21T00:00:00"/>
    <s v="Standard Class"/>
    <s v="DJ-13510"/>
    <s v="Don Jones"/>
    <x v="1"/>
    <s v="United States"/>
    <s v="Little Rock"/>
    <x v="36"/>
    <n v="72209"/>
    <x v="0"/>
    <s v="OFF-BI-10000829"/>
    <x v="1"/>
    <x v="8"/>
    <s v="Avery Non-Stick Binders"/>
    <x v="2119"/>
    <n v="4"/>
    <n v="0"/>
    <n v="8.2615999999999996"/>
  </r>
  <r>
    <n v="2533"/>
    <s v="CA-2011-111500"/>
    <x v="2"/>
    <x v="654"/>
    <d v="2011-08-21T00:00:00"/>
    <s v="Standard Class"/>
    <s v="DJ-13510"/>
    <s v="Don Jones"/>
    <x v="1"/>
    <s v="United States"/>
    <s v="Little Rock"/>
    <x v="36"/>
    <n v="72209"/>
    <x v="0"/>
    <s v="OFF-FA-10002676"/>
    <x v="1"/>
    <x v="13"/>
    <s v="Colored Push Pins"/>
    <x v="2120"/>
    <n v="7"/>
    <n v="0"/>
    <n v="4.5611999999999995"/>
  </r>
  <r>
    <n v="2534"/>
    <s v="CA-2011-111500"/>
    <x v="2"/>
    <x v="654"/>
    <d v="2011-08-21T00:00:00"/>
    <s v="Standard Class"/>
    <s v="DJ-13510"/>
    <s v="Don Jones"/>
    <x v="1"/>
    <s v="United States"/>
    <s v="Little Rock"/>
    <x v="36"/>
    <n v="72209"/>
    <x v="0"/>
    <s v="TEC-AC-10000844"/>
    <x v="2"/>
    <x v="11"/>
    <s v="Logitech Gaming G510s - Keyboard"/>
    <x v="2121"/>
    <n v="4"/>
    <n v="0"/>
    <n v="122.38559999999998"/>
  </r>
  <r>
    <n v="2535"/>
    <s v="US-2014-117723"/>
    <x v="3"/>
    <x v="733"/>
    <d v="2014-08-19T00:00:00"/>
    <s v="Second Class"/>
    <s v="DL-13495"/>
    <s v="Dionis Lloyd"/>
    <x v="1"/>
    <s v="United States"/>
    <s v="Philadelphia"/>
    <x v="9"/>
    <n v="19120"/>
    <x v="3"/>
    <s v="OFF-ST-10004459"/>
    <x v="1"/>
    <x v="4"/>
    <s v="Tennsco Single-Tier Lockers"/>
    <x v="2122"/>
    <n v="6"/>
    <n v="0.2"/>
    <n v="-337.80600000000004"/>
  </r>
  <r>
    <n v="2536"/>
    <s v="CA-2012-143238"/>
    <x v="1"/>
    <x v="684"/>
    <d v="2012-09-08T00:00:00"/>
    <s v="First Class"/>
    <s v="LO-17170"/>
    <s v="Lori Olson"/>
    <x v="1"/>
    <s v="United States"/>
    <s v="La Quinta"/>
    <x v="1"/>
    <n v="92253"/>
    <x v="1"/>
    <s v="TEC-AC-10003499"/>
    <x v="2"/>
    <x v="11"/>
    <s v="Memorex Mini Travel Drive 8 GB USB 2.0 Flash Drive"/>
    <x v="2123"/>
    <n v="4"/>
    <n v="0"/>
    <n v="18.064800000000002"/>
  </r>
  <r>
    <n v="2537"/>
    <s v="CA-2012-168746"/>
    <x v="1"/>
    <x v="746"/>
    <d v="2012-01-29T00:00:00"/>
    <s v="Second Class"/>
    <s v="SV-20365"/>
    <s v="Seth Vernon"/>
    <x v="0"/>
    <s v="United States"/>
    <s v="Cleveland"/>
    <x v="24"/>
    <n v="44105"/>
    <x v="3"/>
    <s v="FUR-CH-10000513"/>
    <x v="0"/>
    <x v="1"/>
    <s v="High-Back Leather Manager's Chair"/>
    <x v="2124"/>
    <n v="2"/>
    <n v="0.3"/>
    <n v="-54.595799999999997"/>
  </r>
  <r>
    <n v="2538"/>
    <s v="CA-2012-168746"/>
    <x v="1"/>
    <x v="746"/>
    <d v="2012-01-29T00:00:00"/>
    <s v="Second Class"/>
    <s v="SV-20365"/>
    <s v="Seth Vernon"/>
    <x v="0"/>
    <s v="United States"/>
    <s v="Cleveland"/>
    <x v="24"/>
    <n v="44105"/>
    <x v="3"/>
    <s v="TEC-PH-10000895"/>
    <x v="2"/>
    <x v="7"/>
    <s v="Polycom VVX 310 VoIP phone"/>
    <x v="2125"/>
    <n v="4"/>
    <n v="0.4"/>
    <n v="-100.7944"/>
  </r>
  <r>
    <n v="2539"/>
    <s v="CA-2012-168746"/>
    <x v="1"/>
    <x v="746"/>
    <d v="2012-01-29T00:00:00"/>
    <s v="Second Class"/>
    <s v="SV-20365"/>
    <s v="Seth Vernon"/>
    <x v="0"/>
    <s v="United States"/>
    <s v="Cleveland"/>
    <x v="24"/>
    <n v="44105"/>
    <x v="3"/>
    <s v="TEC-PH-10002555"/>
    <x v="2"/>
    <x v="7"/>
    <s v="Nortel Meridian M5316 Digital phone"/>
    <x v="2126"/>
    <n v="1"/>
    <n v="0.4"/>
    <n v="-36.253"/>
  </r>
  <r>
    <n v="2540"/>
    <s v="CA-2012-113404"/>
    <x v="1"/>
    <x v="747"/>
    <d v="2012-07-16T00:00:00"/>
    <s v="Same Day"/>
    <s v="EM-13810"/>
    <s v="Eleni McCrary"/>
    <x v="1"/>
    <s v="United States"/>
    <s v="San Francisco"/>
    <x v="1"/>
    <n v="94122"/>
    <x v="1"/>
    <s v="FUR-CH-10003312"/>
    <x v="0"/>
    <x v="1"/>
    <s v="Hon 2090 “Pillow Soft” Series Mid Back Swivel/Tilt Chairs"/>
    <x v="2127"/>
    <n v="6"/>
    <n v="0.2"/>
    <n v="-219.16440000000023"/>
  </r>
  <r>
    <n v="2541"/>
    <s v="CA-2012-113404"/>
    <x v="1"/>
    <x v="747"/>
    <d v="2012-07-16T00:00:00"/>
    <s v="Same Day"/>
    <s v="EM-13810"/>
    <s v="Eleni McCrary"/>
    <x v="1"/>
    <s v="United States"/>
    <s v="San Francisco"/>
    <x v="1"/>
    <n v="94122"/>
    <x v="1"/>
    <s v="FUR-CH-10004086"/>
    <x v="0"/>
    <x v="1"/>
    <s v="Hon 4070 Series Pagoda Armless Upholstered Stacking Chairs"/>
    <x v="2128"/>
    <n v="3"/>
    <n v="0.2"/>
    <n v="78.767099999999971"/>
  </r>
  <r>
    <n v="2542"/>
    <s v="CA-2013-144792"/>
    <x v="0"/>
    <x v="567"/>
    <d v="2013-05-05T00:00:00"/>
    <s v="Standard Class"/>
    <s v="KD-16615"/>
    <s v="Ken Dana"/>
    <x v="1"/>
    <s v="United States"/>
    <s v="Scottsdale"/>
    <x v="16"/>
    <n v="85254"/>
    <x v="1"/>
    <s v="FUR-FU-10002759"/>
    <x v="0"/>
    <x v="5"/>
    <s v="12-1/2 Diameter Round Wall Clock"/>
    <x v="2129"/>
    <n v="7"/>
    <n v="0.2"/>
    <n v="22.377600000000001"/>
  </r>
  <r>
    <n v="2543"/>
    <s v="CA-2011-164385"/>
    <x v="2"/>
    <x v="467"/>
    <d v="2011-10-01T00:00:00"/>
    <s v="Second Class"/>
    <s v="NB-18580"/>
    <s v="Nicole Brennan"/>
    <x v="1"/>
    <s v="United States"/>
    <s v="Philadelphia"/>
    <x v="9"/>
    <n v="19134"/>
    <x v="3"/>
    <s v="OFF-AP-10002191"/>
    <x v="1"/>
    <x v="9"/>
    <s v="Belkin 8 Outlet SurgeMaster II Gold Surge Protector"/>
    <x v="2130"/>
    <n v="3"/>
    <n v="0.2"/>
    <n v="14.39520000000001"/>
  </r>
  <r>
    <n v="2544"/>
    <s v="US-2013-114174"/>
    <x v="0"/>
    <x v="162"/>
    <d v="2013-09-15T00:00:00"/>
    <s v="Standard Class"/>
    <s v="AP-10720"/>
    <s v="Anne Pryor"/>
    <x v="2"/>
    <s v="United States"/>
    <s v="Malden"/>
    <x v="31"/>
    <n v="2148"/>
    <x v="3"/>
    <s v="FUR-BO-10003450"/>
    <x v="0"/>
    <x v="0"/>
    <s v="Bush Westfield Collection Bookcases, Dark Cherry Finish"/>
    <x v="2131"/>
    <n v="3"/>
    <n v="0"/>
    <n v="13.915199999999992"/>
  </r>
  <r>
    <n v="2545"/>
    <s v="US-2013-114174"/>
    <x v="0"/>
    <x v="162"/>
    <d v="2013-09-15T00:00:00"/>
    <s v="Standard Class"/>
    <s v="AP-10720"/>
    <s v="Anne Pryor"/>
    <x v="2"/>
    <s v="United States"/>
    <s v="Malden"/>
    <x v="31"/>
    <n v="2148"/>
    <x v="3"/>
    <s v="OFF-LA-10000248"/>
    <x v="1"/>
    <x v="2"/>
    <s v="Avery 52"/>
    <x v="1816"/>
    <n v="4"/>
    <n v="0"/>
    <n v="6.9371999999999998"/>
  </r>
  <r>
    <n v="2546"/>
    <s v="CA-2014-108070"/>
    <x v="3"/>
    <x v="513"/>
    <d v="2014-04-21T00:00:00"/>
    <s v="Standard Class"/>
    <s v="JE-15745"/>
    <s v="Joel Eaton"/>
    <x v="0"/>
    <s v="United States"/>
    <s v="San Jose"/>
    <x v="1"/>
    <n v="95123"/>
    <x v="1"/>
    <s v="OFF-ST-10004804"/>
    <x v="1"/>
    <x v="4"/>
    <s v="Belkin 19&quot; Vented Equipment Shelf, Black"/>
    <x v="2132"/>
    <n v="4"/>
    <n v="0"/>
    <n v="2.0592000000000041"/>
  </r>
  <r>
    <n v="2547"/>
    <s v="CA-2014-108070"/>
    <x v="3"/>
    <x v="513"/>
    <d v="2014-04-21T00:00:00"/>
    <s v="Standard Class"/>
    <s v="JE-15745"/>
    <s v="Joel Eaton"/>
    <x v="0"/>
    <s v="United States"/>
    <s v="San Jose"/>
    <x v="1"/>
    <n v="95123"/>
    <x v="1"/>
    <s v="FUR-BO-10001337"/>
    <x v="0"/>
    <x v="0"/>
    <s v="O'Sullivan Living Dimensions 2-Shelf Bookcases"/>
    <x v="2133"/>
    <n v="1"/>
    <n v="0.15"/>
    <n v="-6.0489999999999995"/>
  </r>
  <r>
    <n v="2548"/>
    <s v="US-2012-128090"/>
    <x v="1"/>
    <x v="748"/>
    <d v="2012-08-22T00:00:00"/>
    <s v="Standard Class"/>
    <s v="JM-15865"/>
    <s v="John Murray"/>
    <x v="0"/>
    <s v="United States"/>
    <s v="Phoenix"/>
    <x v="16"/>
    <n v="85023"/>
    <x v="1"/>
    <s v="OFF-AR-10002255"/>
    <x v="1"/>
    <x v="6"/>
    <s v="Newell 346"/>
    <x v="2134"/>
    <n v="1"/>
    <n v="0.2"/>
    <n v="0.25919999999999999"/>
  </r>
  <r>
    <n v="2549"/>
    <s v="US-2012-128090"/>
    <x v="1"/>
    <x v="748"/>
    <d v="2012-08-22T00:00:00"/>
    <s v="Standard Class"/>
    <s v="JM-15865"/>
    <s v="John Murray"/>
    <x v="0"/>
    <s v="United States"/>
    <s v="Phoenix"/>
    <x v="16"/>
    <n v="85023"/>
    <x v="1"/>
    <s v="TEC-PH-10002624"/>
    <x v="2"/>
    <x v="7"/>
    <s v="Samsung Galaxy S4 Mini"/>
    <x v="2135"/>
    <n v="5"/>
    <n v="0.2"/>
    <n v="211.49549999999977"/>
  </r>
  <r>
    <n v="2550"/>
    <s v="US-2012-128090"/>
    <x v="1"/>
    <x v="748"/>
    <d v="2012-08-22T00:00:00"/>
    <s v="Standard Class"/>
    <s v="JM-15865"/>
    <s v="John Murray"/>
    <x v="0"/>
    <s v="United States"/>
    <s v="Phoenix"/>
    <x v="16"/>
    <n v="85023"/>
    <x v="1"/>
    <s v="OFF-PA-10001878"/>
    <x v="1"/>
    <x v="10"/>
    <s v="Xerox 1891"/>
    <x v="2136"/>
    <n v="8"/>
    <n v="0.2"/>
    <n v="105.64559999999997"/>
  </r>
  <r>
    <n v="2551"/>
    <s v="US-2012-128090"/>
    <x v="1"/>
    <x v="748"/>
    <d v="2012-08-22T00:00:00"/>
    <s v="Standard Class"/>
    <s v="JM-15865"/>
    <s v="John Murray"/>
    <x v="0"/>
    <s v="United States"/>
    <s v="Phoenix"/>
    <x v="16"/>
    <n v="85023"/>
    <x v="1"/>
    <s v="OFF-LA-10000452"/>
    <x v="1"/>
    <x v="2"/>
    <s v="Avery 488"/>
    <x v="1325"/>
    <n v="2"/>
    <n v="0.2"/>
    <n v="1.764"/>
  </r>
  <r>
    <n v="2552"/>
    <s v="CA-2014-101042"/>
    <x v="3"/>
    <x v="123"/>
    <d v="2014-11-24T00:00:00"/>
    <s v="Standard Class"/>
    <s v="AB-10105"/>
    <s v="Adrian Barton"/>
    <x v="0"/>
    <s v="United States"/>
    <s v="Henderson"/>
    <x v="0"/>
    <n v="42420"/>
    <x v="0"/>
    <s v="FUR-FU-10004665"/>
    <x v="0"/>
    <x v="5"/>
    <s v="3M Polarizing Task Lamp with Clamp Arm, Light Gray"/>
    <x v="2137"/>
    <n v="6"/>
    <n v="0"/>
    <n v="213.68880000000001"/>
  </r>
  <r>
    <n v="2553"/>
    <s v="CA-2014-101042"/>
    <x v="3"/>
    <x v="123"/>
    <d v="2014-11-24T00:00:00"/>
    <s v="Standard Class"/>
    <s v="AB-10105"/>
    <s v="Adrian Barton"/>
    <x v="0"/>
    <s v="United States"/>
    <s v="Henderson"/>
    <x v="0"/>
    <n v="42420"/>
    <x v="0"/>
    <s v="OFF-BI-10000088"/>
    <x v="1"/>
    <x v="8"/>
    <s v="GBC Imprintable Covers"/>
    <x v="2138"/>
    <n v="2"/>
    <n v="0"/>
    <n v="10.760400000000001"/>
  </r>
  <r>
    <n v="2554"/>
    <s v="CA-2013-155439"/>
    <x v="0"/>
    <x v="749"/>
    <d v="2013-09-19T00:00:00"/>
    <s v="Standard Class"/>
    <s v="PN-18775"/>
    <s v="Parhena Norris"/>
    <x v="2"/>
    <s v="United States"/>
    <s v="Columbia"/>
    <x v="20"/>
    <n v="29203"/>
    <x v="0"/>
    <s v="OFF-PA-10000029"/>
    <x v="1"/>
    <x v="10"/>
    <s v="Xerox 224"/>
    <x v="243"/>
    <n v="4"/>
    <n v="0"/>
    <n v="12.441600000000001"/>
  </r>
  <r>
    <n v="2555"/>
    <s v="CA-2013-118626"/>
    <x v="0"/>
    <x v="243"/>
    <d v="2013-08-21T00:00:00"/>
    <s v="Standard Class"/>
    <s v="JC-15775"/>
    <s v="John Castell"/>
    <x v="0"/>
    <s v="United States"/>
    <s v="Tallahassee"/>
    <x v="2"/>
    <n v="32303"/>
    <x v="0"/>
    <s v="TEC-PH-10000369"/>
    <x v="2"/>
    <x v="7"/>
    <s v="HTC One Mini"/>
    <x v="2139"/>
    <n v="7"/>
    <n v="0.2"/>
    <n v="70.554400000000072"/>
  </r>
  <r>
    <n v="2556"/>
    <s v="CA-2012-111458"/>
    <x v="1"/>
    <x v="120"/>
    <d v="2012-09-30T00:00:00"/>
    <s v="Standard Class"/>
    <s v="PF-19165"/>
    <s v="Philip Fox"/>
    <x v="0"/>
    <s v="United States"/>
    <s v="New York City"/>
    <x v="15"/>
    <n v="10035"/>
    <x v="3"/>
    <s v="TEC-AC-10001590"/>
    <x v="2"/>
    <x v="11"/>
    <s v="Dell Slim USB Multimedia Keyboard"/>
    <x v="1424"/>
    <n v="2"/>
    <n v="0"/>
    <n v="12"/>
  </r>
  <r>
    <n v="2557"/>
    <s v="US-2013-126844"/>
    <x v="0"/>
    <x v="750"/>
    <d v="2013-10-15T00:00:00"/>
    <s v="Standard Class"/>
    <s v="BW-11110"/>
    <s v="Bart Watters"/>
    <x v="1"/>
    <s v="United States"/>
    <s v="Houston"/>
    <x v="5"/>
    <n v="77070"/>
    <x v="2"/>
    <s v="FUR-FU-10004909"/>
    <x v="0"/>
    <x v="5"/>
    <s v="Contemporary Wood/Metal Frame"/>
    <x v="2140"/>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x v="2141"/>
    <n v="2"/>
    <n v="0.2"/>
    <n v="0.52439999999999998"/>
  </r>
  <r>
    <n v="2559"/>
    <s v="CA-2012-147788"/>
    <x v="1"/>
    <x v="70"/>
    <d v="2012-06-04T00:00:00"/>
    <s v="Standard Class"/>
    <s v="TM-21010"/>
    <s v="Tamara Manning"/>
    <x v="0"/>
    <s v="United States"/>
    <s v="Orem"/>
    <x v="7"/>
    <n v="84057"/>
    <x v="1"/>
    <s v="FUR-BO-10004357"/>
    <x v="0"/>
    <x v="0"/>
    <s v="O'Sullivan Living Dimensions 3-Shelf Bookcases"/>
    <x v="2142"/>
    <n v="7"/>
    <n v="0"/>
    <n v="140.68599999999989"/>
  </r>
  <r>
    <n v="2560"/>
    <s v="CA-2012-147788"/>
    <x v="1"/>
    <x v="70"/>
    <d v="2012-06-04T00:00:00"/>
    <s v="Standard Class"/>
    <s v="TM-21010"/>
    <s v="Tamara Manning"/>
    <x v="0"/>
    <s v="United States"/>
    <s v="Orem"/>
    <x v="7"/>
    <n v="84057"/>
    <x v="1"/>
    <s v="OFF-LA-10003766"/>
    <x v="1"/>
    <x v="2"/>
    <s v="Self-Adhesive Removable Labels"/>
    <x v="2143"/>
    <n v="5"/>
    <n v="0"/>
    <n v="7.5600000000000005"/>
  </r>
  <r>
    <n v="2561"/>
    <s v="CA-2012-147788"/>
    <x v="1"/>
    <x v="70"/>
    <d v="2012-06-04T00:00:00"/>
    <s v="Standard Class"/>
    <s v="TM-21010"/>
    <s v="Tamara Manning"/>
    <x v="0"/>
    <s v="United States"/>
    <s v="Orem"/>
    <x v="7"/>
    <n v="84057"/>
    <x v="1"/>
    <s v="OFF-ST-10000046"/>
    <x v="1"/>
    <x v="4"/>
    <s v="Fellowes Super Stor/Drawer Files"/>
    <x v="2144"/>
    <n v="2"/>
    <n v="0"/>
    <n v="61.38900000000001"/>
  </r>
  <r>
    <n v="2562"/>
    <s v="CA-2012-144288"/>
    <x v="1"/>
    <x v="707"/>
    <d v="2012-12-31T00:00:00"/>
    <s v="Standard Class"/>
    <s v="MB-17305"/>
    <s v="Maria Bertelson"/>
    <x v="0"/>
    <s v="United States"/>
    <s v="Nashville"/>
    <x v="18"/>
    <n v="37211"/>
    <x v="0"/>
    <s v="OFF-LA-10003190"/>
    <x v="1"/>
    <x v="2"/>
    <s v="Avery 474"/>
    <x v="2145"/>
    <n v="4"/>
    <n v="0.2"/>
    <n v="3.3408000000000002"/>
  </r>
  <r>
    <n v="2563"/>
    <s v="CA-2012-144288"/>
    <x v="1"/>
    <x v="707"/>
    <d v="2012-12-31T00:00:00"/>
    <s v="Standard Class"/>
    <s v="MB-17305"/>
    <s v="Maria Bertelson"/>
    <x v="0"/>
    <s v="United States"/>
    <s v="Nashville"/>
    <x v="18"/>
    <n v="37211"/>
    <x v="0"/>
    <s v="OFF-PA-10002787"/>
    <x v="1"/>
    <x v="10"/>
    <s v="Xerox 227"/>
    <x v="563"/>
    <n v="2"/>
    <n v="0.2"/>
    <n v="3.6288"/>
  </r>
  <r>
    <n v="2564"/>
    <s v="CA-2012-110632"/>
    <x v="1"/>
    <x v="751"/>
    <d v="2012-03-22T00:00:00"/>
    <s v="Second Class"/>
    <s v="HR-14830"/>
    <s v="Harold Ryan"/>
    <x v="1"/>
    <s v="United States"/>
    <s v="New York City"/>
    <x v="15"/>
    <n v="10009"/>
    <x v="3"/>
    <s v="TEC-AC-10000387"/>
    <x v="2"/>
    <x v="11"/>
    <s v="KeyTronic KT800P2 - Keyboard - Black"/>
    <x v="2146"/>
    <n v="1"/>
    <n v="0"/>
    <n v="2.7035999999999998"/>
  </r>
  <r>
    <n v="2565"/>
    <s v="CA-2012-110632"/>
    <x v="1"/>
    <x v="751"/>
    <d v="2012-03-22T00:00:00"/>
    <s v="Second Class"/>
    <s v="HR-14830"/>
    <s v="Harold Ryan"/>
    <x v="1"/>
    <s v="United States"/>
    <s v="New York City"/>
    <x v="15"/>
    <n v="10009"/>
    <x v="3"/>
    <s v="OFF-ST-10001291"/>
    <x v="1"/>
    <x v="4"/>
    <s v="Tenex Personal Self-Stacking Standard File Box, Black/Gray"/>
    <x v="2147"/>
    <n v="2"/>
    <n v="0"/>
    <n v="9.1313999999999993"/>
  </r>
  <r>
    <n v="2566"/>
    <s v="CA-2014-109589"/>
    <x v="3"/>
    <x v="202"/>
    <d v="2014-12-25T00:00:00"/>
    <s v="First Class"/>
    <s v="BD-11635"/>
    <s v="Brian Derr"/>
    <x v="0"/>
    <s v="United States"/>
    <s v="Bowling Green"/>
    <x v="0"/>
    <n v="42104"/>
    <x v="0"/>
    <s v="TEC-AC-10003116"/>
    <x v="2"/>
    <x v="11"/>
    <s v="Memorex Froggy Flash Drive 8 GB"/>
    <x v="2148"/>
    <n v="4"/>
    <n v="0"/>
    <n v="27.689999999999998"/>
  </r>
  <r>
    <n v="2567"/>
    <s v="CA-2014-123967"/>
    <x v="3"/>
    <x v="752"/>
    <d v="2014-11-04T00:00:00"/>
    <s v="Second Class"/>
    <s v="SF-20200"/>
    <s v="Sarah Foster"/>
    <x v="0"/>
    <s v="United States"/>
    <s v="Bellingham"/>
    <x v="4"/>
    <n v="98226"/>
    <x v="1"/>
    <s v="OFF-BI-10001308"/>
    <x v="1"/>
    <x v="8"/>
    <s v="GBC Standard Plastic Binding Systems' Combs"/>
    <x v="2149"/>
    <n v="5"/>
    <n v="0.2"/>
    <n v="7.8499999999999979"/>
  </r>
  <r>
    <n v="2568"/>
    <s v="CA-2014-123967"/>
    <x v="3"/>
    <x v="752"/>
    <d v="2014-11-04T00:00:00"/>
    <s v="Second Class"/>
    <s v="SF-20200"/>
    <s v="Sarah Foster"/>
    <x v="0"/>
    <s v="United States"/>
    <s v="Bellingham"/>
    <x v="4"/>
    <n v="98226"/>
    <x v="1"/>
    <s v="FUR-TA-10003954"/>
    <x v="0"/>
    <x v="3"/>
    <s v="Hon 94000 Series Round Tables"/>
    <x v="2150"/>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s v="CA-2014-134404"/>
    <x v="3"/>
    <x v="753"/>
    <d v="2014-12-28T00:00:00"/>
    <s v="Same Day"/>
    <s v="DR-12880"/>
    <s v="Dan Reichenbach"/>
    <x v="1"/>
    <s v="United States"/>
    <s v="Newark"/>
    <x v="24"/>
    <n v="43055"/>
    <x v="3"/>
    <s v="TEC-PH-10000576"/>
    <x v="2"/>
    <x v="7"/>
    <s v="AT&amp;T 1080 Corded phone"/>
    <x v="2152"/>
    <n v="2"/>
    <n v="0.4"/>
    <n v="-35.617400000000004"/>
  </r>
  <r>
    <n v="2571"/>
    <s v="CA-2014-134404"/>
    <x v="3"/>
    <x v="753"/>
    <d v="2014-12-28T00:00:00"/>
    <s v="Same Day"/>
    <s v="DR-12880"/>
    <s v="Dan Reichenbach"/>
    <x v="1"/>
    <s v="United States"/>
    <s v="Newark"/>
    <x v="24"/>
    <n v="43055"/>
    <x v="3"/>
    <s v="OFF-AR-10004441"/>
    <x v="1"/>
    <x v="6"/>
    <s v="BIC Brite Liner Highlighters"/>
    <x v="2153"/>
    <n v="4"/>
    <n v="0.2"/>
    <n v="3.6431999999999998"/>
  </r>
  <r>
    <n v="2572"/>
    <s v="CA-2014-109778"/>
    <x v="3"/>
    <x v="11"/>
    <d v="2014-07-22T00:00:00"/>
    <s v="Standard Class"/>
    <s v="VM-21685"/>
    <s v="Valerie Mitchum"/>
    <x v="2"/>
    <s v="United States"/>
    <s v="Woodstock"/>
    <x v="10"/>
    <n v="60098"/>
    <x v="2"/>
    <s v="OFF-AR-10003759"/>
    <x v="1"/>
    <x v="6"/>
    <s v="Crayola Anti Dust Chalk, 12/Pack"/>
    <x v="2154"/>
    <n v="2"/>
    <n v="0.2"/>
    <n v="0.90999999999999981"/>
  </r>
  <r>
    <n v="2573"/>
    <s v="CA-2013-155845"/>
    <x v="0"/>
    <x v="399"/>
    <d v="2013-08-16T00:00:00"/>
    <s v="Second Class"/>
    <s v="CM-12235"/>
    <s v="Chris McAfee"/>
    <x v="0"/>
    <s v="United States"/>
    <s v="Carrollton"/>
    <x v="5"/>
    <n v="75007"/>
    <x v="2"/>
    <s v="TEC-AC-10004145"/>
    <x v="2"/>
    <x v="11"/>
    <s v="Logitech diNovo Edge Keyboard"/>
    <x v="2155"/>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x v="1893"/>
    <n v="5"/>
    <n v="0"/>
    <n v="31.586999999999961"/>
  </r>
  <r>
    <n v="2575"/>
    <s v="CA-2011-129091"/>
    <x v="2"/>
    <x v="754"/>
    <d v="2011-11-27T00:00:00"/>
    <s v="Standard Class"/>
    <s v="RA-19885"/>
    <s v="Ruben Ausman"/>
    <x v="1"/>
    <s v="United States"/>
    <s v="Columbus"/>
    <x v="32"/>
    <n v="31907"/>
    <x v="0"/>
    <s v="OFF-EN-10004955"/>
    <x v="1"/>
    <x v="12"/>
    <s v="Fashion Color Clasp Envelopes"/>
    <x v="2156"/>
    <n v="3"/>
    <n v="0"/>
    <n v="7.9527000000000001"/>
  </r>
  <r>
    <n v="2576"/>
    <s v="CA-2011-129091"/>
    <x v="2"/>
    <x v="754"/>
    <d v="2011-11-27T00:00:00"/>
    <s v="Standard Class"/>
    <s v="RA-19885"/>
    <s v="Ruben Ausman"/>
    <x v="1"/>
    <s v="United States"/>
    <s v="Columbus"/>
    <x v="32"/>
    <n v="31907"/>
    <x v="0"/>
    <s v="OFF-BI-10001071"/>
    <x v="1"/>
    <x v="8"/>
    <s v="GBC ProClick Punch Binding System"/>
    <x v="2157"/>
    <n v="5"/>
    <n v="0"/>
    <n v="156.751"/>
  </r>
  <r>
    <n v="2577"/>
    <s v="CA-2011-129091"/>
    <x v="2"/>
    <x v="754"/>
    <d v="2011-11-27T00:00:00"/>
    <s v="Standard Class"/>
    <s v="RA-19885"/>
    <s v="Ruben Ausman"/>
    <x v="1"/>
    <s v="United States"/>
    <s v="Columbus"/>
    <x v="32"/>
    <n v="31907"/>
    <x v="0"/>
    <s v="OFF-EN-10001990"/>
    <x v="1"/>
    <x v="12"/>
    <s v="Staples"/>
    <x v="716"/>
    <n v="2"/>
    <n v="0"/>
    <n v="5.3391999999999991"/>
  </r>
  <r>
    <n v="2578"/>
    <s v="CA-2011-129091"/>
    <x v="2"/>
    <x v="754"/>
    <d v="2011-11-27T00:00:00"/>
    <s v="Standard Class"/>
    <s v="RA-19885"/>
    <s v="Ruben Ausman"/>
    <x v="1"/>
    <s v="United States"/>
    <s v="Columbus"/>
    <x v="32"/>
    <n v="31907"/>
    <x v="0"/>
    <s v="OFF-AP-10002734"/>
    <x v="1"/>
    <x v="9"/>
    <s v="Holmes Harmony HEPA Air Purifier for 17 x 20 Room"/>
    <x v="2158"/>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x v="2159"/>
    <n v="3"/>
    <n v="0"/>
    <n v="30.7818"/>
  </r>
  <r>
    <n v="2580"/>
    <s v="US-2011-155502"/>
    <x v="2"/>
    <x v="755"/>
    <d v="2011-02-01T00:00:00"/>
    <s v="Standard Class"/>
    <s v="SD-20485"/>
    <s v="Shirley Daniels"/>
    <x v="2"/>
    <s v="United States"/>
    <s v="Alexandria"/>
    <x v="17"/>
    <n v="22304"/>
    <x v="0"/>
    <s v="OFF-ST-10004337"/>
    <x v="1"/>
    <x v="4"/>
    <s v="SAFCO Commercial Wire Shelving, 72h"/>
    <x v="2160"/>
    <n v="8"/>
    <n v="0"/>
    <n v="0"/>
  </r>
  <r>
    <n v="2581"/>
    <s v="US-2011-155502"/>
    <x v="2"/>
    <x v="755"/>
    <d v="2011-02-01T00:00:00"/>
    <s v="Standard Class"/>
    <s v="SD-20485"/>
    <s v="Shirley Daniels"/>
    <x v="2"/>
    <s v="United States"/>
    <s v="Alexandria"/>
    <x v="17"/>
    <n v="22304"/>
    <x v="0"/>
    <s v="OFF-PA-10003072"/>
    <x v="1"/>
    <x v="10"/>
    <s v="Eureka Recycled Copy Paper 8 1/2&quot; x 11&quot;, Ream"/>
    <x v="54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x v="1459"/>
    <n v="2"/>
    <n v="0"/>
    <n v="8.34"/>
  </r>
  <r>
    <n v="2583"/>
    <s v="US-2011-155502"/>
    <x v="2"/>
    <x v="755"/>
    <d v="2011-02-01T00:00:00"/>
    <s v="Standard Class"/>
    <s v="SD-20485"/>
    <s v="Shirley Daniels"/>
    <x v="2"/>
    <s v="United States"/>
    <s v="Alexandria"/>
    <x v="17"/>
    <n v="22304"/>
    <x v="0"/>
    <s v="TEC-PH-10004833"/>
    <x v="2"/>
    <x v="7"/>
    <s v="Macally Suction Cup Mount"/>
    <x v="2161"/>
    <n v="13"/>
    <n v="0"/>
    <n v="0"/>
  </r>
  <r>
    <n v="2584"/>
    <s v="US-2011-155502"/>
    <x v="2"/>
    <x v="755"/>
    <d v="2011-02-01T00:00:00"/>
    <s v="Standard Class"/>
    <s v="SD-20485"/>
    <s v="Shirley Daniels"/>
    <x v="2"/>
    <s v="United States"/>
    <s v="Alexandria"/>
    <x v="17"/>
    <n v="22304"/>
    <x v="0"/>
    <s v="FUR-FU-10001847"/>
    <x v="0"/>
    <x v="5"/>
    <s v="Eldon Image Series Black Desk Accessories"/>
    <x v="2162"/>
    <n v="3"/>
    <n v="0"/>
    <n v="4.4711999999999996"/>
  </r>
  <r>
    <n v="2585"/>
    <s v="US-2011-155502"/>
    <x v="2"/>
    <x v="755"/>
    <d v="2011-02-01T00:00:00"/>
    <s v="Standard Class"/>
    <s v="SD-20485"/>
    <s v="Shirley Daniels"/>
    <x v="2"/>
    <s v="United States"/>
    <s v="Alexandria"/>
    <x v="17"/>
    <n v="22304"/>
    <x v="0"/>
    <s v="TEC-PH-10002103"/>
    <x v="2"/>
    <x v="7"/>
    <s v="Jabra SPEAK 410"/>
    <x v="2163"/>
    <n v="2"/>
    <n v="0"/>
    <n v="52.634399999999999"/>
  </r>
  <r>
    <n v="2586"/>
    <s v="CA-2012-121041"/>
    <x v="1"/>
    <x v="502"/>
    <d v="2012-11-10T00:00:00"/>
    <s v="Standard Class"/>
    <s v="CS-12250"/>
    <s v="Chris Selesnick"/>
    <x v="1"/>
    <s v="United States"/>
    <s v="Haltom City"/>
    <x v="5"/>
    <n v="76117"/>
    <x v="2"/>
    <s v="OFF-EN-10001137"/>
    <x v="1"/>
    <x v="12"/>
    <s v="#10 Gummed Flap White Envelopes, 100/Box"/>
    <x v="2164"/>
    <n v="2"/>
    <n v="0.2"/>
    <n v="2.1475999999999997"/>
  </r>
  <r>
    <n v="2587"/>
    <s v="CA-2014-131695"/>
    <x v="3"/>
    <x v="160"/>
    <d v="2014-07-07T00:00:00"/>
    <s v="Standard Class"/>
    <s v="RA-19285"/>
    <s v="Ralph Arnett"/>
    <x v="0"/>
    <s v="United States"/>
    <s v="New York City"/>
    <x v="15"/>
    <n v="10024"/>
    <x v="3"/>
    <s v="OFF-ST-10001476"/>
    <x v="1"/>
    <x v="4"/>
    <s v="Steel Personal Filing/Posting Tote"/>
    <x v="2165"/>
    <n v="7"/>
    <n v="0"/>
    <n v="67.113900000000015"/>
  </r>
  <r>
    <n v="2588"/>
    <s v="CA-2014-131695"/>
    <x v="3"/>
    <x v="160"/>
    <d v="2014-07-07T00:00:00"/>
    <s v="Standard Class"/>
    <s v="RA-19285"/>
    <s v="Ralph Arnett"/>
    <x v="0"/>
    <s v="United States"/>
    <s v="New York City"/>
    <x v="15"/>
    <n v="10024"/>
    <x v="3"/>
    <s v="FUR-FU-10002045"/>
    <x v="0"/>
    <x v="5"/>
    <s v="Executive Impressions 14&quot;"/>
    <x v="749"/>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s v="CA-2013-137729"/>
    <x v="0"/>
    <x v="465"/>
    <d v="2013-05-10T00:00:00"/>
    <s v="Standard Class"/>
    <s v="BF-11005"/>
    <s v="Barry Franz"/>
    <x v="2"/>
    <s v="United States"/>
    <s v="Los Angeles"/>
    <x v="1"/>
    <n v="90004"/>
    <x v="1"/>
    <s v="TEC-PH-10001433"/>
    <x v="2"/>
    <x v="7"/>
    <s v="Cisco Small Business SPA 502G VoIP phone"/>
    <x v="2166"/>
    <n v="3"/>
    <n v="0.2"/>
    <n v="21.539699999999996"/>
  </r>
  <r>
    <n v="2591"/>
    <s v="US-2013-115455"/>
    <x v="0"/>
    <x v="162"/>
    <d v="2013-09-15T00:00:00"/>
    <s v="Standard Class"/>
    <s v="SE-20110"/>
    <s v="Sanjit Engle"/>
    <x v="0"/>
    <s v="United States"/>
    <s v="Wheeling"/>
    <x v="10"/>
    <n v="60090"/>
    <x v="2"/>
    <s v="FUR-FU-10004671"/>
    <x v="0"/>
    <x v="5"/>
    <s v="Executive Impressions 12&quot; Wall Clock"/>
    <x v="2167"/>
    <n v="2"/>
    <n v="0.6"/>
    <n v="-7.774799999999999"/>
  </r>
  <r>
    <n v="2592"/>
    <s v="US-2013-115455"/>
    <x v="0"/>
    <x v="162"/>
    <d v="2013-09-15T00:00:00"/>
    <s v="Standard Class"/>
    <s v="SE-20110"/>
    <s v="Sanjit Engle"/>
    <x v="0"/>
    <s v="United States"/>
    <s v="Wheeling"/>
    <x v="10"/>
    <n v="60090"/>
    <x v="2"/>
    <s v="FUR-TA-10003569"/>
    <x v="0"/>
    <x v="3"/>
    <s v="Bretford CR8500 Series Meeting Room Furniture"/>
    <x v="2168"/>
    <n v="3"/>
    <n v="0.5"/>
    <n v="-300.73500000000001"/>
  </r>
  <r>
    <n v="2593"/>
    <s v="CA-2014-128300"/>
    <x v="3"/>
    <x v="221"/>
    <d v="2014-11-27T00:00:00"/>
    <s v="Second Class"/>
    <s v="RS-19765"/>
    <s v="Roland Schwarz"/>
    <x v="1"/>
    <s v="United States"/>
    <s v="Summerville"/>
    <x v="20"/>
    <n v="29483"/>
    <x v="0"/>
    <s v="TEC-PH-10002807"/>
    <x v="2"/>
    <x v="7"/>
    <s v="Motorla HX550 Universal Bluetooth Headset"/>
    <x v="2169"/>
    <n v="2"/>
    <n v="0"/>
    <n v="39.549999999999997"/>
  </r>
  <r>
    <n v="2594"/>
    <s v="CA-2014-128300"/>
    <x v="3"/>
    <x v="221"/>
    <d v="2014-11-27T00:00:00"/>
    <s v="Second Class"/>
    <s v="RS-19765"/>
    <s v="Roland Schwarz"/>
    <x v="1"/>
    <s v="United States"/>
    <s v="Summerville"/>
    <x v="20"/>
    <n v="29483"/>
    <x v="0"/>
    <s v="OFF-BI-10001597"/>
    <x v="1"/>
    <x v="8"/>
    <s v="Wilson Jones Ledger-Size, Piano-Hinge Binder, 2&quot;, Blue"/>
    <x v="2170"/>
    <n v="8"/>
    <n v="0"/>
    <n v="157.36319999999998"/>
  </r>
  <r>
    <n v="2595"/>
    <s v="CA-2014-149048"/>
    <x v="3"/>
    <x v="726"/>
    <d v="2014-05-18T00:00:00"/>
    <s v="Standard Class"/>
    <s v="BM-11650"/>
    <s v="Brian Moss"/>
    <x v="1"/>
    <s v="United States"/>
    <s v="Columbus"/>
    <x v="14"/>
    <n v="47201"/>
    <x v="2"/>
    <s v="OFF-EN-10003296"/>
    <x v="1"/>
    <x v="12"/>
    <s v="Tyvek Side-Opening Peel &amp; Seel Expanding Envelopes"/>
    <x v="2171"/>
    <n v="2"/>
    <n v="0"/>
    <n v="81.432000000000002"/>
  </r>
  <r>
    <n v="2596"/>
    <s v="CA-2014-149048"/>
    <x v="3"/>
    <x v="726"/>
    <d v="2014-05-18T00:00:00"/>
    <s v="Standard Class"/>
    <s v="BM-11650"/>
    <s v="Brian Moss"/>
    <x v="1"/>
    <s v="United States"/>
    <s v="Columbus"/>
    <x v="14"/>
    <n v="47201"/>
    <x v="2"/>
    <s v="OFF-BI-10004632"/>
    <x v="1"/>
    <x v="8"/>
    <s v="Ibico Hi-Tech Manual Binding System"/>
    <x v="2172"/>
    <n v="3"/>
    <n v="0"/>
    <n v="411.73649999999998"/>
  </r>
  <r>
    <n v="2597"/>
    <s v="CA-2014-149048"/>
    <x v="3"/>
    <x v="726"/>
    <d v="2014-05-18T00:00:00"/>
    <s v="Standard Class"/>
    <s v="BM-11650"/>
    <s v="Brian Moss"/>
    <x v="1"/>
    <s v="United States"/>
    <s v="Columbus"/>
    <x v="14"/>
    <n v="47201"/>
    <x v="2"/>
    <s v="TEC-PH-10002310"/>
    <x v="2"/>
    <x v="7"/>
    <s v="Plantronics Calisto P620-M USB Wireless Speakerphone System"/>
    <x v="2173"/>
    <n v="3"/>
    <n v="0"/>
    <n v="158.75190000000003"/>
  </r>
  <r>
    <n v="2598"/>
    <s v="CA-2014-149048"/>
    <x v="3"/>
    <x v="726"/>
    <d v="2014-05-18T00:00:00"/>
    <s v="Standard Class"/>
    <s v="BM-11650"/>
    <s v="Brian Moss"/>
    <x v="1"/>
    <s v="United States"/>
    <s v="Columbus"/>
    <x v="14"/>
    <n v="47201"/>
    <x v="2"/>
    <s v="OFF-ST-10000078"/>
    <x v="1"/>
    <x v="4"/>
    <s v="Tennsco 6- and 18-Compartment Lockers"/>
    <x v="2174"/>
    <n v="2"/>
    <n v="0"/>
    <n v="95.461199999999963"/>
  </r>
  <r>
    <n v="2599"/>
    <s v="CA-2014-149048"/>
    <x v="3"/>
    <x v="726"/>
    <d v="2014-05-18T00:00:00"/>
    <s v="Standard Class"/>
    <s v="BM-11650"/>
    <s v="Brian Moss"/>
    <x v="1"/>
    <s v="United States"/>
    <s v="Columbus"/>
    <x v="14"/>
    <n v="47201"/>
    <x v="2"/>
    <s v="OFF-PA-10001752"/>
    <x v="1"/>
    <x v="10"/>
    <s v="Hammermill CopyPlus Copy Paper (20Lb. and 84 Bright)"/>
    <x v="1830"/>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s v="CA-2014-108553"/>
    <x v="3"/>
    <x v="756"/>
    <d v="2014-04-30T00:00:00"/>
    <s v="Standard Class"/>
    <s v="SK-19990"/>
    <s v="Sally Knutson"/>
    <x v="0"/>
    <s v="United States"/>
    <s v="New York City"/>
    <x v="15"/>
    <n v="10024"/>
    <x v="3"/>
    <s v="OFF-SU-10002573"/>
    <x v="1"/>
    <x v="14"/>
    <s v="Acme 10&quot; Easy Grip Assistive Scissors"/>
    <x v="2176"/>
    <n v="7"/>
    <n v="0"/>
    <n v="36.812999999999988"/>
  </r>
  <r>
    <n v="2602"/>
    <s v="CA-2013-165848"/>
    <x v="0"/>
    <x v="30"/>
    <d v="2013-06-05T00:00:00"/>
    <s v="Same Day"/>
    <s v="EN-13780"/>
    <s v="Edward Nazzal"/>
    <x v="0"/>
    <s v="United States"/>
    <s v="New York City"/>
    <x v="15"/>
    <n v="10035"/>
    <x v="3"/>
    <s v="OFF-PA-10000349"/>
    <x v="1"/>
    <x v="10"/>
    <s v="Staples"/>
    <x v="1830"/>
    <n v="3"/>
    <n v="0"/>
    <n v="7.0218000000000007"/>
  </r>
  <r>
    <n v="2603"/>
    <s v="CA-2013-165848"/>
    <x v="0"/>
    <x v="30"/>
    <d v="2013-06-05T00:00:00"/>
    <s v="Same Day"/>
    <s v="EN-13780"/>
    <s v="Edward Nazzal"/>
    <x v="0"/>
    <s v="United States"/>
    <s v="New York City"/>
    <x v="15"/>
    <n v="10035"/>
    <x v="3"/>
    <s v="TEC-MA-10003356"/>
    <x v="2"/>
    <x v="15"/>
    <s v="Panasonic KX MC6040 Color Laser Multifunction Printer"/>
    <x v="2177"/>
    <n v="3"/>
    <n v="0"/>
    <n v="364.45949999999993"/>
  </r>
  <r>
    <n v="2604"/>
    <s v="CA-2013-165848"/>
    <x v="0"/>
    <x v="30"/>
    <d v="2013-06-05T00:00:00"/>
    <s v="Same Day"/>
    <s v="EN-13780"/>
    <s v="Edward Nazzal"/>
    <x v="0"/>
    <s v="United States"/>
    <s v="New York City"/>
    <x v="15"/>
    <n v="10035"/>
    <x v="3"/>
    <s v="FUR-BO-10000362"/>
    <x v="0"/>
    <x v="0"/>
    <s v="Sauder Inglewood Library Bookcases"/>
    <x v="2178"/>
    <n v="1"/>
    <n v="0.2"/>
    <n v="5.129400000000004"/>
  </r>
  <r>
    <n v="2605"/>
    <s v="CA-2013-165848"/>
    <x v="0"/>
    <x v="30"/>
    <d v="2013-06-05T00:00:00"/>
    <s v="Same Day"/>
    <s v="EN-13780"/>
    <s v="Edward Nazzal"/>
    <x v="0"/>
    <s v="United States"/>
    <s v="New York City"/>
    <x v="15"/>
    <n v="10035"/>
    <x v="3"/>
    <s v="FUR-FU-10003878"/>
    <x v="0"/>
    <x v="5"/>
    <s v="Linden 10&quot; Round Wall Clock, Black"/>
    <x v="2179"/>
    <n v="4"/>
    <n v="0"/>
    <n v="20.780799999999999"/>
  </r>
  <r>
    <n v="2606"/>
    <s v="CA-2011-112718"/>
    <x v="2"/>
    <x v="757"/>
    <d v="2011-12-21T00:00:00"/>
    <s v="Standard Class"/>
    <s v="KN-16450"/>
    <s v="Kean Nguyen"/>
    <x v="1"/>
    <s v="United States"/>
    <s v="Jacksonville"/>
    <x v="2"/>
    <n v="32216"/>
    <x v="0"/>
    <s v="OFF-BI-10000591"/>
    <x v="1"/>
    <x v="8"/>
    <s v="Avery Binder Labels"/>
    <x v="2180"/>
    <n v="1"/>
    <n v="0.7"/>
    <n v="-0.85579999999999989"/>
  </r>
  <r>
    <n v="2607"/>
    <s v="CA-2013-154053"/>
    <x v="0"/>
    <x v="758"/>
    <d v="2013-03-11T00:00:00"/>
    <s v="Standard Class"/>
    <s v="MG-17890"/>
    <s v="Michael Granlund"/>
    <x v="2"/>
    <s v="United States"/>
    <s v="San Diego"/>
    <x v="1"/>
    <n v="92024"/>
    <x v="1"/>
    <s v="OFF-AR-10003727"/>
    <x v="1"/>
    <x v="6"/>
    <s v="Berol Giant Pencil Sharpener"/>
    <x v="2181"/>
    <n v="1"/>
    <n v="0"/>
    <n v="4.9270999999999976"/>
  </r>
  <r>
    <n v="2608"/>
    <s v="CA-2011-127446"/>
    <x v="2"/>
    <x v="641"/>
    <d v="2011-11-30T00:00:00"/>
    <s v="Standard Class"/>
    <s v="MC-17590"/>
    <s v="Matt Collister"/>
    <x v="1"/>
    <s v="United States"/>
    <s v="Arlington"/>
    <x v="5"/>
    <n v="76017"/>
    <x v="2"/>
    <s v="TEC-AC-10001635"/>
    <x v="2"/>
    <x v="11"/>
    <s v="KeyTronic KT400U2 - Keyboard - Black"/>
    <x v="1072"/>
    <n v="3"/>
    <n v="0.2"/>
    <n v="0"/>
  </r>
  <r>
    <n v="2609"/>
    <s v="CA-2011-127446"/>
    <x v="2"/>
    <x v="641"/>
    <d v="2011-11-30T00:00:00"/>
    <s v="Standard Class"/>
    <s v="MC-17590"/>
    <s v="Matt Collister"/>
    <x v="1"/>
    <s v="United States"/>
    <s v="Arlington"/>
    <x v="5"/>
    <n v="76017"/>
    <x v="2"/>
    <s v="OFF-LA-10001317"/>
    <x v="1"/>
    <x v="2"/>
    <s v="Avery 520"/>
    <x v="2182"/>
    <n v="1"/>
    <n v="0.2"/>
    <n v="0.88200000000000001"/>
  </r>
  <r>
    <n v="2610"/>
    <s v="CA-2011-127446"/>
    <x v="2"/>
    <x v="641"/>
    <d v="2011-11-30T00:00:00"/>
    <s v="Standard Class"/>
    <s v="MC-17590"/>
    <s v="Matt Collister"/>
    <x v="1"/>
    <s v="United States"/>
    <s v="Arlington"/>
    <x v="5"/>
    <n v="76017"/>
    <x v="2"/>
    <s v="FUR-TA-10000577"/>
    <x v="0"/>
    <x v="3"/>
    <s v="Bretford CR4500 Series Slim Rectangular Table"/>
    <x v="2183"/>
    <n v="5"/>
    <n v="0.3"/>
    <n v="-121.87349999999992"/>
  </r>
  <r>
    <n v="2611"/>
    <s v="CA-2011-127446"/>
    <x v="2"/>
    <x v="641"/>
    <d v="2011-11-30T00:00:00"/>
    <s v="Standard Class"/>
    <s v="MC-17590"/>
    <s v="Matt Collister"/>
    <x v="1"/>
    <s v="United States"/>
    <s v="Arlington"/>
    <x v="5"/>
    <n v="76017"/>
    <x v="2"/>
    <s v="OFF-LA-10000248"/>
    <x v="1"/>
    <x v="2"/>
    <s v="Avery 52"/>
    <x v="2184"/>
    <n v="2"/>
    <n v="0.2"/>
    <n v="1.9925999999999999"/>
  </r>
  <r>
    <n v="2612"/>
    <s v="CA-2011-127446"/>
    <x v="2"/>
    <x v="641"/>
    <d v="2011-11-30T00:00:00"/>
    <s v="Standard Class"/>
    <s v="MC-17590"/>
    <s v="Matt Collister"/>
    <x v="1"/>
    <s v="United States"/>
    <s v="Arlington"/>
    <x v="5"/>
    <n v="76017"/>
    <x v="2"/>
    <s v="OFF-PA-10000955"/>
    <x v="1"/>
    <x v="10"/>
    <s v="Southworth 25% Cotton Granite Paper &amp; Envelopes"/>
    <x v="937"/>
    <n v="3"/>
    <n v="0.2"/>
    <n v="5.1011999999999995"/>
  </r>
  <r>
    <n v="2613"/>
    <s v="CA-2011-127446"/>
    <x v="2"/>
    <x v="641"/>
    <d v="2011-11-30T00:00:00"/>
    <s v="Standard Class"/>
    <s v="MC-17590"/>
    <s v="Matt Collister"/>
    <x v="1"/>
    <s v="United States"/>
    <s v="Arlington"/>
    <x v="5"/>
    <n v="76017"/>
    <x v="2"/>
    <s v="FUR-FU-10000221"/>
    <x v="0"/>
    <x v="5"/>
    <s v="Master Caster Door Stop, Brown"/>
    <x v="861"/>
    <n v="3"/>
    <n v="0.6"/>
    <n v="-3.9624000000000006"/>
  </r>
  <r>
    <n v="2614"/>
    <s v="CA-2013-137204"/>
    <x v="0"/>
    <x v="236"/>
    <d v="2013-05-06T00:00:00"/>
    <s v="Standard Class"/>
    <s v="BO-11350"/>
    <s v="Bill Overfelt"/>
    <x v="1"/>
    <s v="United States"/>
    <s v="Los Angeles"/>
    <x v="1"/>
    <n v="90045"/>
    <x v="1"/>
    <s v="FUR-CH-10002304"/>
    <x v="0"/>
    <x v="1"/>
    <s v="Global Stack Chair without Arms, Black"/>
    <x v="2185"/>
    <n v="2"/>
    <n v="0.2"/>
    <n v="2.5980000000000008"/>
  </r>
  <r>
    <n v="2615"/>
    <s v="CA-2011-147298"/>
    <x v="2"/>
    <x v="759"/>
    <d v="2011-05-03T00:00:00"/>
    <s v="Standard Class"/>
    <s v="AG-10300"/>
    <s v="Aleksandra Gannaway"/>
    <x v="1"/>
    <s v="United States"/>
    <s v="Los Angeles"/>
    <x v="1"/>
    <n v="90049"/>
    <x v="1"/>
    <s v="FUR-CH-10004886"/>
    <x v="0"/>
    <x v="1"/>
    <s v="Bevis Steel Folding Chairs"/>
    <x v="2186"/>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s v="CA-2014-147942"/>
    <x v="3"/>
    <x v="719"/>
    <d v="2014-04-06T00:00:00"/>
    <s v="Standard Class"/>
    <s v="MS-17365"/>
    <s v="Maribeth Schnelling"/>
    <x v="0"/>
    <s v="United States"/>
    <s v="San Francisco"/>
    <x v="1"/>
    <n v="94110"/>
    <x v="1"/>
    <s v="OFF-LA-10003663"/>
    <x v="1"/>
    <x v="2"/>
    <s v="Avery 498"/>
    <x v="399"/>
    <n v="2"/>
    <n v="0"/>
    <n v="2.7166000000000001"/>
  </r>
  <r>
    <n v="2618"/>
    <s v="CA-2014-147942"/>
    <x v="3"/>
    <x v="719"/>
    <d v="2014-04-06T00:00:00"/>
    <s v="Standard Class"/>
    <s v="MS-17365"/>
    <s v="Maribeth Schnelling"/>
    <x v="0"/>
    <s v="United States"/>
    <s v="San Francisco"/>
    <x v="1"/>
    <n v="94110"/>
    <x v="1"/>
    <s v="OFF-BI-10001294"/>
    <x v="1"/>
    <x v="8"/>
    <s v="Fellowes Binding Cases"/>
    <x v="2188"/>
    <n v="13"/>
    <n v="0.2"/>
    <n v="38.024999999999977"/>
  </r>
  <r>
    <n v="2619"/>
    <s v="CA-2014-115931"/>
    <x v="3"/>
    <x v="66"/>
    <d v="2014-12-27T00:00:00"/>
    <s v="Standard Class"/>
    <s v="JM-15655"/>
    <s v="Jim Mitchum"/>
    <x v="1"/>
    <s v="United States"/>
    <s v="Carlsbad"/>
    <x v="27"/>
    <n v="88220"/>
    <x v="1"/>
    <s v="OFF-AR-10000369"/>
    <x v="1"/>
    <x v="6"/>
    <s v="Design Ebony Sketching Pencil"/>
    <x v="2189"/>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s v="CA-2014-115931"/>
    <x v="3"/>
    <x v="66"/>
    <d v="2014-12-27T00:00:00"/>
    <s v="Standard Class"/>
    <s v="JM-15655"/>
    <s v="Jim Mitchum"/>
    <x v="1"/>
    <s v="United States"/>
    <s v="Carlsbad"/>
    <x v="27"/>
    <n v="88220"/>
    <x v="1"/>
    <s v="OFF-ST-10000876"/>
    <x v="1"/>
    <x v="4"/>
    <s v="Eldon Simplefile Box Office"/>
    <x v="2191"/>
    <n v="3"/>
    <n v="0"/>
    <n v="10.4496"/>
  </r>
  <r>
    <n v="2622"/>
    <s v="CA-2014-115931"/>
    <x v="3"/>
    <x v="66"/>
    <d v="2014-12-27T00:00:00"/>
    <s v="Standard Class"/>
    <s v="JM-15655"/>
    <s v="Jim Mitchum"/>
    <x v="1"/>
    <s v="United States"/>
    <s v="Carlsbad"/>
    <x v="27"/>
    <n v="88220"/>
    <x v="1"/>
    <s v="OFF-LA-10001404"/>
    <x v="1"/>
    <x v="2"/>
    <s v="Avery 517"/>
    <x v="1782"/>
    <n v="5"/>
    <n v="0"/>
    <n v="8.6715"/>
  </r>
  <r>
    <n v="2623"/>
    <s v="CA-2011-164861"/>
    <x v="2"/>
    <x v="640"/>
    <d v="2011-12-06T00:00:00"/>
    <s v="Second Class"/>
    <s v="MC-17635"/>
    <s v="Matthew Clasen"/>
    <x v="1"/>
    <s v="United States"/>
    <s v="Saint Louis"/>
    <x v="25"/>
    <n v="63116"/>
    <x v="2"/>
    <s v="OFF-PA-10001972"/>
    <x v="1"/>
    <x v="10"/>
    <s v="Xerox 214"/>
    <x v="243"/>
    <n v="4"/>
    <n v="0"/>
    <n v="12.441600000000001"/>
  </r>
  <r>
    <n v="2624"/>
    <s v="CA-2014-127180"/>
    <x v="3"/>
    <x v="760"/>
    <d v="2014-10-25T00:00:00"/>
    <s v="First Class"/>
    <s v="TA-21385"/>
    <s v="Tom Ashbrook"/>
    <x v="2"/>
    <s v="United States"/>
    <s v="New York City"/>
    <x v="15"/>
    <n v="10024"/>
    <x v="3"/>
    <s v="TEC-CO-10004722"/>
    <x v="2"/>
    <x v="16"/>
    <s v="Canon imageCLASS 2200 Advanced Copier"/>
    <x v="2192"/>
    <n v="4"/>
    <n v="0.2"/>
    <n v="3919.9887999999992"/>
  </r>
  <r>
    <n v="2625"/>
    <s v="CA-2014-127180"/>
    <x v="3"/>
    <x v="760"/>
    <d v="2014-10-25T00:00:00"/>
    <s v="First Class"/>
    <s v="TA-21385"/>
    <s v="Tom Ashbrook"/>
    <x v="2"/>
    <s v="United States"/>
    <s v="New York City"/>
    <x v="15"/>
    <n v="10024"/>
    <x v="3"/>
    <s v="TEC-PH-10001494"/>
    <x v="2"/>
    <x v="7"/>
    <s v="Polycom CX600 IP Phone VoIP phone"/>
    <x v="2193"/>
    <n v="8"/>
    <n v="0"/>
    <n v="647.89200000000005"/>
  </r>
  <r>
    <n v="2626"/>
    <s v="CA-2014-127180"/>
    <x v="3"/>
    <x v="760"/>
    <d v="2014-10-25T00:00:00"/>
    <s v="First Class"/>
    <s v="TA-21385"/>
    <s v="Tom Ashbrook"/>
    <x v="2"/>
    <s v="United States"/>
    <s v="New York City"/>
    <x v="15"/>
    <n v="10024"/>
    <x v="3"/>
    <s v="OFF-EN-10002500"/>
    <x v="1"/>
    <x v="12"/>
    <s v="Globe Weis Peel &amp; Seel First Class Envelopes"/>
    <x v="1019"/>
    <n v="5"/>
    <n v="0"/>
    <n v="28.754999999999995"/>
  </r>
  <r>
    <n v="2627"/>
    <s v="CA-2014-127180"/>
    <x v="3"/>
    <x v="760"/>
    <d v="2014-10-25T00:00:00"/>
    <s v="First Class"/>
    <s v="TA-21385"/>
    <s v="Tom Ashbrook"/>
    <x v="2"/>
    <s v="United States"/>
    <s v="New York City"/>
    <x v="15"/>
    <n v="10024"/>
    <x v="3"/>
    <s v="TEC-PH-10003800"/>
    <x v="2"/>
    <x v="7"/>
    <s v="i.Sound Portable Power - 8000 mAh"/>
    <x v="2194"/>
    <n v="1"/>
    <n v="0"/>
    <n v="0.52989999999999782"/>
  </r>
  <r>
    <n v="2628"/>
    <s v="US-2014-165344"/>
    <x v="3"/>
    <x v="38"/>
    <d v="2014-11-16T00:00:00"/>
    <s v="First Class"/>
    <s v="SB-20290"/>
    <s v="Sean Braxton"/>
    <x v="1"/>
    <s v="United States"/>
    <s v="Springfield"/>
    <x v="24"/>
    <n v="45503"/>
    <x v="3"/>
    <s v="TEC-AC-10002399"/>
    <x v="2"/>
    <x v="11"/>
    <s v="SanDisk Cruzer 32 GB USB Flash Drive"/>
    <x v="2195"/>
    <n v="4"/>
    <n v="0.2"/>
    <n v="9.1295999999999964"/>
  </r>
  <r>
    <n v="2629"/>
    <s v="US-2014-165344"/>
    <x v="3"/>
    <x v="38"/>
    <d v="2014-11-16T00:00:00"/>
    <s v="First Class"/>
    <s v="SB-20290"/>
    <s v="Sean Braxton"/>
    <x v="1"/>
    <s v="United States"/>
    <s v="Springfield"/>
    <x v="24"/>
    <n v="45503"/>
    <x v="3"/>
    <s v="TEC-MA-10002210"/>
    <x v="2"/>
    <x v="15"/>
    <s v="Epson TM-T88V Direct Thermal Printer - Monochrome - Desktop"/>
    <x v="2196"/>
    <n v="7"/>
    <n v="0.7"/>
    <n v="-935.95949999999993"/>
  </r>
  <r>
    <n v="2630"/>
    <s v="US-2014-165344"/>
    <x v="3"/>
    <x v="38"/>
    <d v="2014-11-16T00:00:00"/>
    <s v="First Class"/>
    <s v="SB-20290"/>
    <s v="Sean Braxton"/>
    <x v="1"/>
    <s v="United States"/>
    <s v="Springfield"/>
    <x v="24"/>
    <n v="45503"/>
    <x v="3"/>
    <s v="OFF-BI-10003196"/>
    <x v="1"/>
    <x v="8"/>
    <s v="Accohide Poly Flexible Ring Binders"/>
    <x v="2197"/>
    <n v="10"/>
    <n v="0.7"/>
    <n v="-7.4799999999999969"/>
  </r>
  <r>
    <n v="2631"/>
    <s v="CA-2012-168186"/>
    <x v="1"/>
    <x v="229"/>
    <d v="2012-09-15T00:00:00"/>
    <s v="Standard Class"/>
    <s v="AB-10150"/>
    <s v="Aimee Bixby"/>
    <x v="0"/>
    <s v="United States"/>
    <s v="Tulsa"/>
    <x v="26"/>
    <n v="74133"/>
    <x v="2"/>
    <s v="OFF-PA-10000477"/>
    <x v="1"/>
    <x v="10"/>
    <s v="Xerox 1952"/>
    <x v="1830"/>
    <n v="3"/>
    <n v="0"/>
    <n v="7.0218000000000007"/>
  </r>
  <r>
    <n v="2632"/>
    <s v="US-2014-110604"/>
    <x v="3"/>
    <x v="356"/>
    <d v="2014-05-21T00:00:00"/>
    <s v="Standard Class"/>
    <s v="JF-15295"/>
    <s v="Jason Fortune-"/>
    <x v="0"/>
    <s v="United States"/>
    <s v="Seattle"/>
    <x v="4"/>
    <n v="98103"/>
    <x v="1"/>
    <s v="FUR-FU-10000076"/>
    <x v="0"/>
    <x v="5"/>
    <s v="24-Hour Round Wall Clock"/>
    <x v="792"/>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x v="2198"/>
    <n v="2"/>
    <n v="0.2"/>
    <n v="4.2623999999999977"/>
  </r>
  <r>
    <n v="2634"/>
    <s v="US-2014-110604"/>
    <x v="3"/>
    <x v="356"/>
    <d v="2014-05-21T00:00:00"/>
    <s v="Standard Class"/>
    <s v="JF-15295"/>
    <s v="Jason Fortune-"/>
    <x v="0"/>
    <s v="United States"/>
    <s v="Seattle"/>
    <x v="4"/>
    <n v="98103"/>
    <x v="1"/>
    <s v="FUR-CH-10004287"/>
    <x v="0"/>
    <x v="1"/>
    <s v="SAFCO Arco Folding Chair"/>
    <x v="2199"/>
    <n v="1"/>
    <n v="0.2"/>
    <n v="24.857999999999983"/>
  </r>
  <r>
    <n v="2635"/>
    <s v="CA-2012-116750"/>
    <x v="1"/>
    <x v="761"/>
    <d v="2012-07-10T00:00:00"/>
    <s v="Second Class"/>
    <s v="BF-10975"/>
    <s v="Barbara Fisher"/>
    <x v="1"/>
    <s v="United States"/>
    <s v="Fayetteville"/>
    <x v="3"/>
    <n v="28314"/>
    <x v="0"/>
    <s v="FUR-FU-10003829"/>
    <x v="0"/>
    <x v="5"/>
    <s v="Stackable Trays"/>
    <x v="1268"/>
    <n v="2"/>
    <n v="0.2"/>
    <n v="0.73919999999999941"/>
  </r>
  <r>
    <n v="2636"/>
    <s v="CA-2012-116750"/>
    <x v="1"/>
    <x v="761"/>
    <d v="2012-07-10T00:00:00"/>
    <s v="Second Class"/>
    <s v="BF-10975"/>
    <s v="Barbara Fisher"/>
    <x v="1"/>
    <s v="United States"/>
    <s v="Fayetteville"/>
    <x v="3"/>
    <n v="28314"/>
    <x v="0"/>
    <s v="OFF-BI-10004728"/>
    <x v="1"/>
    <x v="8"/>
    <s v="Wilson Jones Turn Tabs Binder Tool for Ring Binders"/>
    <x v="2200"/>
    <n v="5"/>
    <n v="0.7"/>
    <n v="-5.7840000000000007"/>
  </r>
  <r>
    <n v="2637"/>
    <s v="CA-2012-162369"/>
    <x v="1"/>
    <x v="762"/>
    <d v="2012-08-19T00:00:00"/>
    <s v="Standard Class"/>
    <s v="TT-21265"/>
    <s v="Tim Taslimi"/>
    <x v="1"/>
    <s v="United States"/>
    <s v="Los Angeles"/>
    <x v="1"/>
    <n v="90045"/>
    <x v="1"/>
    <s v="OFF-ST-10000046"/>
    <x v="1"/>
    <x v="4"/>
    <s v="Fellowes Super Stor/Drawer Files"/>
    <x v="2144"/>
    <n v="2"/>
    <n v="0"/>
    <n v="61.38900000000001"/>
  </r>
  <r>
    <n v="2638"/>
    <s v="CA-2014-108441"/>
    <x v="3"/>
    <x v="492"/>
    <d v="2014-06-19T00:00:00"/>
    <s v="Standard Class"/>
    <s v="SB-20170"/>
    <s v="Sarah Bern"/>
    <x v="0"/>
    <s v="United States"/>
    <s v="New York City"/>
    <x v="15"/>
    <n v="10035"/>
    <x v="3"/>
    <s v="OFF-PA-10000697"/>
    <x v="1"/>
    <x v="10"/>
    <s v="TOPS Voice Message Log Book, Flash Format"/>
    <x v="2201"/>
    <n v="4"/>
    <n v="0"/>
    <n v="9.3295999999999992"/>
  </r>
  <r>
    <n v="2639"/>
    <s v="CA-2014-108441"/>
    <x v="3"/>
    <x v="492"/>
    <d v="2014-06-19T00:00:00"/>
    <s v="Standard Class"/>
    <s v="SB-20170"/>
    <s v="Sarah Bern"/>
    <x v="0"/>
    <s v="United States"/>
    <s v="New York City"/>
    <x v="15"/>
    <n v="10035"/>
    <x v="3"/>
    <s v="OFF-BI-10000848"/>
    <x v="1"/>
    <x v="8"/>
    <s v="Angle-D Ring Binders"/>
    <x v="535"/>
    <n v="3"/>
    <n v="0.2"/>
    <n v="4.2665999999999986"/>
  </r>
  <r>
    <n v="2640"/>
    <s v="CA-2014-108441"/>
    <x v="3"/>
    <x v="492"/>
    <d v="2014-06-19T00:00:00"/>
    <s v="Standard Class"/>
    <s v="SB-20170"/>
    <s v="Sarah Bern"/>
    <x v="0"/>
    <s v="United States"/>
    <s v="New York City"/>
    <x v="15"/>
    <n v="10035"/>
    <x v="3"/>
    <s v="OFF-AR-10004691"/>
    <x v="1"/>
    <x v="6"/>
    <s v="Boston 1730 StandUp Electric Pencil Sharpener"/>
    <x v="2202"/>
    <n v="3"/>
    <n v="0"/>
    <n v="16.676400000000001"/>
  </r>
  <r>
    <n v="2641"/>
    <s v="CA-2014-108441"/>
    <x v="3"/>
    <x v="492"/>
    <d v="2014-06-19T00:00:00"/>
    <s v="Standard Class"/>
    <s v="SB-20170"/>
    <s v="Sarah Bern"/>
    <x v="0"/>
    <s v="United States"/>
    <s v="New York City"/>
    <x v="15"/>
    <n v="10035"/>
    <x v="3"/>
    <s v="FUR-CH-10000595"/>
    <x v="0"/>
    <x v="1"/>
    <s v="Safco Contoured Stacking Chairs"/>
    <x v="2203"/>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s v="CA-2013-124051"/>
    <x v="0"/>
    <x v="723"/>
    <d v="2013-12-31T00:00:00"/>
    <s v="First Class"/>
    <s v="KA-16525"/>
    <s v="Kelly Andreada"/>
    <x v="0"/>
    <s v="United States"/>
    <s v="Aurora"/>
    <x v="10"/>
    <n v="60505"/>
    <x v="2"/>
    <s v="OFF-PA-10001289"/>
    <x v="1"/>
    <x v="10"/>
    <s v="White Computer Printout Paper by Universal"/>
    <x v="781"/>
    <n v="6"/>
    <n v="0.2"/>
    <n v="67.442399999999992"/>
  </r>
  <r>
    <n v="2644"/>
    <s v="CA-2013-149111"/>
    <x v="0"/>
    <x v="764"/>
    <d v="2013-04-22T00:00:00"/>
    <s v="Second Class"/>
    <s v="BF-11170"/>
    <s v="Ben Ferrer"/>
    <x v="2"/>
    <s v="United States"/>
    <s v="Raleigh"/>
    <x v="3"/>
    <n v="27604"/>
    <x v="0"/>
    <s v="TEC-PH-10003092"/>
    <x v="2"/>
    <x v="7"/>
    <s v="Motorola L804"/>
    <x v="2204"/>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s v="CA-2011-131002"/>
    <x v="2"/>
    <x v="557"/>
    <d v="2011-09-12T00:00:00"/>
    <s v="Second Class"/>
    <s v="TB-21400"/>
    <s v="Tom Boeckenhauer"/>
    <x v="0"/>
    <s v="United States"/>
    <s v="Tulsa"/>
    <x v="26"/>
    <n v="74133"/>
    <x v="2"/>
    <s v="FUR-FU-10004270"/>
    <x v="0"/>
    <x v="5"/>
    <s v="Executive Impressions 13&quot; Clairmont Wall Clock"/>
    <x v="2206"/>
    <n v="3"/>
    <n v="0"/>
    <n v="23.652900000000002"/>
  </r>
  <r>
    <n v="2647"/>
    <s v="CA-2011-131002"/>
    <x v="2"/>
    <x v="557"/>
    <d v="2011-09-12T00:00:00"/>
    <s v="Second Class"/>
    <s v="TB-21400"/>
    <s v="Tom Boeckenhauer"/>
    <x v="0"/>
    <s v="United States"/>
    <s v="Tulsa"/>
    <x v="26"/>
    <n v="74133"/>
    <x v="2"/>
    <s v="OFF-BI-10000948"/>
    <x v="1"/>
    <x v="8"/>
    <s v="GBC Laser Imprintable Binding System Covers, Desert Sand"/>
    <x v="2207"/>
    <n v="3"/>
    <n v="0"/>
    <n v="20.120699999999999"/>
  </r>
  <r>
    <n v="2648"/>
    <s v="CA-2011-131002"/>
    <x v="2"/>
    <x v="557"/>
    <d v="2011-09-12T00:00:00"/>
    <s v="Second Class"/>
    <s v="TB-21400"/>
    <s v="Tom Boeckenhauer"/>
    <x v="0"/>
    <s v="United States"/>
    <s v="Tulsa"/>
    <x v="26"/>
    <n v="74133"/>
    <x v="2"/>
    <s v="OFF-PA-10000223"/>
    <x v="1"/>
    <x v="10"/>
    <s v="Xerox 2000"/>
    <x v="91"/>
    <n v="2"/>
    <n v="0"/>
    <n v="6.2208000000000006"/>
  </r>
  <r>
    <n v="2649"/>
    <s v="CA-2011-131002"/>
    <x v="2"/>
    <x v="557"/>
    <d v="2011-09-12T00:00:00"/>
    <s v="Second Class"/>
    <s v="TB-21400"/>
    <s v="Tom Boeckenhauer"/>
    <x v="0"/>
    <s v="United States"/>
    <s v="Tulsa"/>
    <x v="26"/>
    <n v="74133"/>
    <x v="2"/>
    <s v="FUR-FU-10004665"/>
    <x v="0"/>
    <x v="5"/>
    <s v="3M Polarizing Task Lamp with Clamp Arm, Light Gray"/>
    <x v="2137"/>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x v="1245"/>
    <n v="3"/>
    <n v="0"/>
    <n v="28.309500000000007"/>
  </r>
  <r>
    <n v="2651"/>
    <s v="US-2013-146794"/>
    <x v="0"/>
    <x v="182"/>
    <d v="2013-10-02T00:00:00"/>
    <s v="Standard Class"/>
    <s v="SH-19975"/>
    <s v="Sally Hughsby"/>
    <x v="1"/>
    <s v="United States"/>
    <s v="Hesperia"/>
    <x v="1"/>
    <n v="92345"/>
    <x v="1"/>
    <s v="FUR-BO-10004467"/>
    <x v="0"/>
    <x v="0"/>
    <s v="Bestar Classic Bookcase"/>
    <x v="2208"/>
    <n v="5"/>
    <n v="0.15"/>
    <n v="19.997999999999976"/>
  </r>
  <r>
    <n v="2652"/>
    <s v="CA-2014-112515"/>
    <x v="3"/>
    <x v="697"/>
    <d v="2014-09-22T00:00:00"/>
    <s v="Second Class"/>
    <s v="AS-10225"/>
    <s v="Alan Schoenberger"/>
    <x v="1"/>
    <s v="United States"/>
    <s v="Provo"/>
    <x v="7"/>
    <n v="84604"/>
    <x v="1"/>
    <s v="OFF-BI-10000829"/>
    <x v="1"/>
    <x v="8"/>
    <s v="Avery Non-Stick Binders"/>
    <x v="2209"/>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s v="CA-2014-112515"/>
    <x v="3"/>
    <x v="697"/>
    <d v="2014-09-22T00:00:00"/>
    <s v="Second Class"/>
    <s v="AS-10225"/>
    <s v="Alan Schoenberger"/>
    <x v="1"/>
    <s v="United States"/>
    <s v="Provo"/>
    <x v="7"/>
    <n v="84604"/>
    <x v="1"/>
    <s v="OFF-PA-10000062"/>
    <x v="1"/>
    <x v="10"/>
    <s v="Green Bar Computer Printout Paper"/>
    <x v="2210"/>
    <n v="3"/>
    <n v="0"/>
    <n v="80.791200000000003"/>
  </r>
  <r>
    <n v="2655"/>
    <s v="CA-2014-112515"/>
    <x v="3"/>
    <x v="697"/>
    <d v="2014-09-22T00:00:00"/>
    <s v="Second Class"/>
    <s v="AS-10225"/>
    <s v="Alan Schoenberger"/>
    <x v="1"/>
    <s v="United States"/>
    <s v="Provo"/>
    <x v="7"/>
    <n v="84604"/>
    <x v="1"/>
    <s v="FUR-BO-10003404"/>
    <x v="0"/>
    <x v="0"/>
    <s v="Global Adaptabilites Bookcase, Cherry/Storm Gray Finish"/>
    <x v="2211"/>
    <n v="3"/>
    <n v="0"/>
    <n v="77.576399999999921"/>
  </r>
  <r>
    <n v="2656"/>
    <s v="CA-2014-112515"/>
    <x v="3"/>
    <x v="697"/>
    <d v="2014-09-22T00:00:00"/>
    <s v="Second Class"/>
    <s v="AS-10225"/>
    <s v="Alan Schoenberger"/>
    <x v="1"/>
    <s v="United States"/>
    <s v="Provo"/>
    <x v="7"/>
    <n v="84604"/>
    <x v="1"/>
    <s v="OFF-BI-10004233"/>
    <x v="1"/>
    <x v="8"/>
    <s v="GBC Pre-Punched Binding Paper, Plastic, White, 8-1/2&quot; x 11&quot;"/>
    <x v="2212"/>
    <n v="2"/>
    <n v="0.2"/>
    <n v="8.9543999999999997"/>
  </r>
  <r>
    <n v="2657"/>
    <s v="CA-2014-112515"/>
    <x v="3"/>
    <x v="697"/>
    <d v="2014-09-22T00:00:00"/>
    <s v="Second Class"/>
    <s v="AS-10225"/>
    <s v="Alan Schoenberger"/>
    <x v="1"/>
    <s v="United States"/>
    <s v="Provo"/>
    <x v="7"/>
    <n v="84604"/>
    <x v="1"/>
    <s v="OFF-ST-10001272"/>
    <x v="1"/>
    <x v="4"/>
    <s v="Mini 13-1/2 Capacity Data Binder Rack, Pearl"/>
    <x v="2213"/>
    <n v="2"/>
    <n v="0"/>
    <n v="65.435000000000002"/>
  </r>
  <r>
    <n v="2658"/>
    <s v="CA-2014-112515"/>
    <x v="3"/>
    <x v="697"/>
    <d v="2014-09-22T00:00:00"/>
    <s v="Second Class"/>
    <s v="AS-10225"/>
    <s v="Alan Schoenberger"/>
    <x v="1"/>
    <s v="United States"/>
    <s v="Provo"/>
    <x v="7"/>
    <n v="84604"/>
    <x v="1"/>
    <s v="OFF-LA-10001175"/>
    <x v="1"/>
    <x v="2"/>
    <s v="Avery 514"/>
    <x v="936"/>
    <n v="5"/>
    <n v="0"/>
    <n v="7.056"/>
  </r>
  <r>
    <n v="2659"/>
    <s v="CA-2013-150343"/>
    <x v="0"/>
    <x v="765"/>
    <d v="2013-08-21T00:00:00"/>
    <s v="Standard Class"/>
    <s v="PK-19075"/>
    <s v="Pete Kriz"/>
    <x v="0"/>
    <s v="United States"/>
    <s v="San Francisco"/>
    <x v="1"/>
    <n v="94110"/>
    <x v="1"/>
    <s v="OFF-EN-10004030"/>
    <x v="1"/>
    <x v="12"/>
    <s v="Convenience Packs of Business Envelopes"/>
    <x v="139"/>
    <n v="3"/>
    <n v="0"/>
    <n v="5.1042000000000005"/>
  </r>
  <r>
    <n v="2660"/>
    <s v="CA-2012-135538"/>
    <x v="1"/>
    <x v="100"/>
    <d v="2012-12-28T00:00:00"/>
    <s v="Standard Class"/>
    <s v="HR-14830"/>
    <s v="Harold Ryan"/>
    <x v="1"/>
    <s v="United States"/>
    <s v="Gilbert"/>
    <x v="16"/>
    <n v="85234"/>
    <x v="1"/>
    <s v="FUR-CH-10004287"/>
    <x v="0"/>
    <x v="1"/>
    <s v="SAFCO Arco Folding Chair"/>
    <x v="2214"/>
    <n v="4"/>
    <n v="0.2"/>
    <n v="99.431999999999931"/>
  </r>
  <r>
    <n v="2661"/>
    <s v="CA-2014-123372"/>
    <x v="3"/>
    <x v="354"/>
    <d v="2014-12-03T00:00:00"/>
    <s v="Standard Class"/>
    <s v="DG-13300"/>
    <s v="Deirdre Greer"/>
    <x v="1"/>
    <s v="United States"/>
    <s v="New York City"/>
    <x v="15"/>
    <n v="10035"/>
    <x v="3"/>
    <s v="TEC-PH-10002834"/>
    <x v="2"/>
    <x v="7"/>
    <s v="Google Nexus 5"/>
    <x v="2215"/>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x v="1105"/>
    <n v="2"/>
    <n v="0"/>
    <n v="35.981999999999992"/>
  </r>
  <r>
    <n v="2663"/>
    <s v="CA-2014-159604"/>
    <x v="3"/>
    <x v="349"/>
    <d v="2014-04-16T00:00:00"/>
    <s v="First Class"/>
    <s v="CL-12700"/>
    <s v="Craig Leslie"/>
    <x v="2"/>
    <s v="United States"/>
    <s v="Springfield"/>
    <x v="25"/>
    <n v="65807"/>
    <x v="2"/>
    <s v="OFF-BI-10003460"/>
    <x v="1"/>
    <x v="8"/>
    <s v="Acco 3-Hole Punch"/>
    <x v="2216"/>
    <n v="2"/>
    <n v="0"/>
    <n v="4.2047999999999996"/>
  </r>
  <r>
    <n v="2664"/>
    <s v="CA-2013-164784"/>
    <x v="0"/>
    <x v="766"/>
    <d v="2013-05-05T00:00:00"/>
    <s v="First Class"/>
    <s v="HF-14995"/>
    <s v="Herbert Flentye"/>
    <x v="0"/>
    <s v="United States"/>
    <s v="Memphis"/>
    <x v="18"/>
    <n v="38109"/>
    <x v="0"/>
    <s v="OFF-LA-10001569"/>
    <x v="1"/>
    <x v="2"/>
    <s v="Avery 499"/>
    <x v="2217"/>
    <n v="1"/>
    <n v="0.2"/>
    <n v="1.2948"/>
  </r>
  <r>
    <n v="2665"/>
    <s v="CA-2013-164784"/>
    <x v="0"/>
    <x v="766"/>
    <d v="2013-05-05T00:00:00"/>
    <s v="First Class"/>
    <s v="HF-14995"/>
    <s v="Herbert Flentye"/>
    <x v="0"/>
    <s v="United States"/>
    <s v="Memphis"/>
    <x v="18"/>
    <n v="38109"/>
    <x v="0"/>
    <s v="FUR-TA-10004534"/>
    <x v="0"/>
    <x v="3"/>
    <s v="Bevis 44 x 96 Conference Tables"/>
    <x v="2218"/>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x v="2219"/>
    <n v="2"/>
    <n v="0.7"/>
    <n v="-2.0107999999999997"/>
  </r>
  <r>
    <n v="2667"/>
    <s v="CA-2013-111794"/>
    <x v="0"/>
    <x v="393"/>
    <d v="2013-10-02T00:00:00"/>
    <s v="Same Day"/>
    <s v="HG-15025"/>
    <s v="Hunter Glantz"/>
    <x v="0"/>
    <s v="United States"/>
    <s v="Amarillo"/>
    <x v="5"/>
    <n v="79109"/>
    <x v="2"/>
    <s v="TEC-AC-10003832"/>
    <x v="2"/>
    <x v="11"/>
    <s v="Imation 16GB Mini TravelDrive USB 2.0 Flash Drive"/>
    <x v="2220"/>
    <n v="3"/>
    <n v="0.2"/>
    <n v="20.8719"/>
  </r>
  <r>
    <n v="2668"/>
    <s v="CA-2013-111794"/>
    <x v="0"/>
    <x v="393"/>
    <d v="2013-10-02T00:00:00"/>
    <s v="Same Day"/>
    <s v="HG-15025"/>
    <s v="Hunter Glantz"/>
    <x v="0"/>
    <s v="United States"/>
    <s v="Amarillo"/>
    <x v="5"/>
    <n v="79109"/>
    <x v="2"/>
    <s v="OFF-PA-10000474"/>
    <x v="1"/>
    <x v="10"/>
    <s v="Staples"/>
    <x v="2221"/>
    <n v="1"/>
    <n v="0.2"/>
    <n v="9.568799999999996"/>
  </r>
  <r>
    <n v="2669"/>
    <s v="US-2012-139759"/>
    <x v="1"/>
    <x v="767"/>
    <d v="2012-08-30T00:00:00"/>
    <s v="Standard Class"/>
    <s v="NL-18310"/>
    <s v="Nancy Lomonaco"/>
    <x v="2"/>
    <s v="United States"/>
    <s v="Los Angeles"/>
    <x v="1"/>
    <n v="90045"/>
    <x v="1"/>
    <s v="FUR-CH-10002774"/>
    <x v="0"/>
    <x v="1"/>
    <s v="Global Deluxe Stacking Chair, Gray"/>
    <x v="1597"/>
    <n v="1"/>
    <n v="0.2"/>
    <n v="4.5881999999999987"/>
  </r>
  <r>
    <n v="2670"/>
    <s v="US-2012-139759"/>
    <x v="1"/>
    <x v="767"/>
    <d v="2012-08-30T00:00:00"/>
    <s v="Standard Class"/>
    <s v="NL-18310"/>
    <s v="Nancy Lomonaco"/>
    <x v="2"/>
    <s v="United States"/>
    <s v="Los Angeles"/>
    <x v="1"/>
    <n v="90045"/>
    <x v="1"/>
    <s v="OFF-AP-10002765"/>
    <x v="1"/>
    <x v="9"/>
    <s v="Fellowes Advanced Computer Series Surge Protectors"/>
    <x v="2222"/>
    <n v="4"/>
    <n v="0"/>
    <n v="29.668800000000005"/>
  </r>
  <r>
    <n v="2671"/>
    <s v="CA-2011-126403"/>
    <x v="2"/>
    <x v="340"/>
    <d v="2011-09-12T00:00:00"/>
    <s v="Second Class"/>
    <s v="RR-19525"/>
    <s v="Rick Reed"/>
    <x v="1"/>
    <s v="United States"/>
    <s v="Lowell"/>
    <x v="31"/>
    <n v="1852"/>
    <x v="3"/>
    <s v="OFF-PA-10001144"/>
    <x v="1"/>
    <x v="10"/>
    <s v="Xerox 1913"/>
    <x v="1696"/>
    <n v="3"/>
    <n v="0"/>
    <n v="79.891199999999998"/>
  </r>
  <r>
    <n v="2672"/>
    <s v="CA-2011-126403"/>
    <x v="2"/>
    <x v="340"/>
    <d v="2011-09-12T00:00:00"/>
    <s v="Second Class"/>
    <s v="RR-19525"/>
    <s v="Rick Reed"/>
    <x v="1"/>
    <s v="United States"/>
    <s v="Lowell"/>
    <x v="31"/>
    <n v="1852"/>
    <x v="3"/>
    <s v="FUR-CH-10003761"/>
    <x v="0"/>
    <x v="1"/>
    <s v="Global Italian Leather Office Chair"/>
    <x v="2223"/>
    <n v="6"/>
    <n v="0"/>
    <n v="212.18759999999997"/>
  </r>
  <r>
    <n v="2673"/>
    <s v="CA-2011-126403"/>
    <x v="2"/>
    <x v="340"/>
    <d v="2011-09-12T00:00:00"/>
    <s v="Second Class"/>
    <s v="RR-19525"/>
    <s v="Rick Reed"/>
    <x v="1"/>
    <s v="United States"/>
    <s v="Lowell"/>
    <x v="31"/>
    <n v="1852"/>
    <x v="3"/>
    <s v="OFF-PA-10004665"/>
    <x v="1"/>
    <x v="10"/>
    <s v="Advantus Motivational Note Cards"/>
    <x v="2224"/>
    <n v="2"/>
    <n v="0"/>
    <n v="12.837999999999999"/>
  </r>
  <r>
    <n v="2674"/>
    <s v="CA-2011-126403"/>
    <x v="2"/>
    <x v="340"/>
    <d v="2011-09-12T00:00:00"/>
    <s v="Second Class"/>
    <s v="RR-19525"/>
    <s v="Rick Reed"/>
    <x v="1"/>
    <s v="United States"/>
    <s v="Lowell"/>
    <x v="31"/>
    <n v="1852"/>
    <x v="3"/>
    <s v="OFF-ST-10000078"/>
    <x v="1"/>
    <x v="4"/>
    <s v="Tennsco 6- and 18-Compartment Lockers"/>
    <x v="2225"/>
    <n v="5"/>
    <n v="0"/>
    <n v="238.65299999999991"/>
  </r>
  <r>
    <n v="2675"/>
    <s v="CA-2014-136875"/>
    <x v="3"/>
    <x v="734"/>
    <d v="2014-12-04T00:00:00"/>
    <s v="Same Day"/>
    <s v="TC-21295"/>
    <s v="Toby Carlisle"/>
    <x v="0"/>
    <s v="United States"/>
    <s v="San Diego"/>
    <x v="1"/>
    <n v="92024"/>
    <x v="1"/>
    <s v="OFF-PA-10000357"/>
    <x v="1"/>
    <x v="10"/>
    <s v="Xerox 1888"/>
    <x v="1696"/>
    <n v="3"/>
    <n v="0"/>
    <n v="79.891199999999998"/>
  </r>
  <r>
    <n v="2676"/>
    <s v="CA-2014-132185"/>
    <x v="3"/>
    <x v="344"/>
    <d v="2014-12-03T00:00:00"/>
    <s v="Standard Class"/>
    <s v="DB-13615"/>
    <s v="Doug Bickford"/>
    <x v="0"/>
    <s v="United States"/>
    <s v="Asheville"/>
    <x v="3"/>
    <n v="28806"/>
    <x v="0"/>
    <s v="OFF-AR-10000422"/>
    <x v="1"/>
    <x v="6"/>
    <s v="Pencil and Crayon Sharpener"/>
    <x v="2216"/>
    <n v="5"/>
    <n v="0.2"/>
    <n v="0.76649999999999974"/>
  </r>
  <r>
    <n v="2677"/>
    <s v="CA-2014-132185"/>
    <x v="3"/>
    <x v="344"/>
    <d v="2014-12-03T00:00:00"/>
    <s v="Standard Class"/>
    <s v="DB-13615"/>
    <s v="Doug Bickford"/>
    <x v="0"/>
    <s v="United States"/>
    <s v="Asheville"/>
    <x v="3"/>
    <n v="28806"/>
    <x v="0"/>
    <s v="OFF-AP-10001205"/>
    <x v="1"/>
    <x v="9"/>
    <s v="Belkin 5 Outlet SurgeMaster Power Centers"/>
    <x v="2226"/>
    <n v="1"/>
    <n v="0.2"/>
    <n v="4.3584000000000032"/>
  </r>
  <r>
    <n v="2678"/>
    <s v="US-2011-160780"/>
    <x v="2"/>
    <x v="261"/>
    <d v="2011-06-21T00:00:00"/>
    <s v="Same Day"/>
    <s v="SV-20785"/>
    <s v="Stewart Visinsky"/>
    <x v="0"/>
    <s v="United States"/>
    <s v="Pueblo"/>
    <x v="22"/>
    <n v="81001"/>
    <x v="1"/>
    <s v="OFF-BI-10001116"/>
    <x v="1"/>
    <x v="8"/>
    <s v="Wilson Jones 1&quot; Hanging DublLock Ring Binders"/>
    <x v="2227"/>
    <n v="7"/>
    <n v="0.7"/>
    <n v="-8.1311999999999998"/>
  </r>
  <r>
    <n v="2679"/>
    <s v="US-2011-160780"/>
    <x v="2"/>
    <x v="261"/>
    <d v="2011-06-21T00:00:00"/>
    <s v="Same Day"/>
    <s v="SV-20785"/>
    <s v="Stewart Visinsky"/>
    <x v="0"/>
    <s v="United States"/>
    <s v="Pueblo"/>
    <x v="22"/>
    <n v="81001"/>
    <x v="1"/>
    <s v="OFF-BI-10002931"/>
    <x v="1"/>
    <x v="8"/>
    <s v="Avery Trapezoid Extra Heavy Duty 4&quot; Binders"/>
    <x v="2228"/>
    <n v="2"/>
    <n v="0.7"/>
    <n v="-16.775999999999996"/>
  </r>
  <r>
    <n v="2680"/>
    <s v="CA-2014-127026"/>
    <x v="3"/>
    <x v="276"/>
    <d v="2014-01-28T00:00:00"/>
    <s v="Standard Class"/>
    <s v="MH-18115"/>
    <s v="Mick Hernandez"/>
    <x v="2"/>
    <s v="United States"/>
    <s v="Jackson"/>
    <x v="12"/>
    <n v="49201"/>
    <x v="2"/>
    <s v="OFF-BI-10000546"/>
    <x v="1"/>
    <x v="8"/>
    <s v="Avery Durable Binders"/>
    <x v="936"/>
    <n v="5"/>
    <n v="0"/>
    <n v="7.056"/>
  </r>
  <r>
    <n v="2681"/>
    <s v="CA-2014-127026"/>
    <x v="3"/>
    <x v="276"/>
    <d v="2014-01-28T00:00:00"/>
    <s v="Standard Class"/>
    <s v="MH-18115"/>
    <s v="Mick Hernandez"/>
    <x v="2"/>
    <s v="United States"/>
    <s v="Jackson"/>
    <x v="12"/>
    <n v="49201"/>
    <x v="2"/>
    <s v="TEC-AC-10002049"/>
    <x v="2"/>
    <x v="11"/>
    <s v="Logitech G19 Programmable Gaming Keyboard"/>
    <x v="1008"/>
    <n v="5"/>
    <n v="0"/>
    <n v="111.59099999999995"/>
  </r>
  <r>
    <n v="2682"/>
    <s v="CA-2014-127026"/>
    <x v="3"/>
    <x v="276"/>
    <d v="2014-01-28T00:00:00"/>
    <s v="Standard Class"/>
    <s v="MH-18115"/>
    <s v="Mick Hernandez"/>
    <x v="2"/>
    <s v="United States"/>
    <s v="Jackson"/>
    <x v="12"/>
    <n v="49201"/>
    <x v="2"/>
    <s v="OFF-BI-10001196"/>
    <x v="1"/>
    <x v="8"/>
    <s v="Avery Flip-Chart Easel Binder, Black"/>
    <x v="2229"/>
    <n v="4"/>
    <n v="0"/>
    <n v="42.074399999999997"/>
  </r>
  <r>
    <n v="2683"/>
    <s v="CA-2014-127026"/>
    <x v="3"/>
    <x v="276"/>
    <d v="2014-01-28T00:00:00"/>
    <s v="Standard Class"/>
    <s v="MH-18115"/>
    <s v="Mick Hernandez"/>
    <x v="2"/>
    <s v="United States"/>
    <s v="Jackson"/>
    <x v="12"/>
    <n v="49201"/>
    <x v="2"/>
    <s v="TEC-MA-10002981"/>
    <x v="2"/>
    <x v="15"/>
    <s v="I.R.I.S IRISCard Anywhere 5 Card Scanner"/>
    <x v="2230"/>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s v="CA-2014-137085"/>
    <x v="3"/>
    <x v="222"/>
    <d v="2014-07-07T00:00:00"/>
    <s v="Standard Class"/>
    <s v="CT-11995"/>
    <s v="Carol Triggs"/>
    <x v="0"/>
    <s v="United States"/>
    <s v="Los Angeles"/>
    <x v="1"/>
    <n v="90004"/>
    <x v="1"/>
    <s v="OFF-BI-10000632"/>
    <x v="1"/>
    <x v="8"/>
    <s v="Satellite Sectional Post Binders"/>
    <x v="2232"/>
    <n v="9"/>
    <n v="0.2"/>
    <n v="101.57939999999999"/>
  </r>
  <r>
    <n v="2686"/>
    <s v="CA-2013-133123"/>
    <x v="0"/>
    <x v="47"/>
    <d v="2013-09-12T00:00:00"/>
    <s v="Standard Class"/>
    <s v="KB-16315"/>
    <s v="Karl Braun"/>
    <x v="0"/>
    <s v="United States"/>
    <s v="Thomasville"/>
    <x v="3"/>
    <n v="27360"/>
    <x v="0"/>
    <s v="OFF-EN-10003055"/>
    <x v="1"/>
    <x v="12"/>
    <s v="Blue String-Tie &amp; Button Interoffice Envelopes, 10 x 13"/>
    <x v="2233"/>
    <n v="3"/>
    <n v="0.2"/>
    <n v="29.984999999999985"/>
  </r>
  <r>
    <n v="2687"/>
    <s v="CA-2013-133123"/>
    <x v="0"/>
    <x v="47"/>
    <d v="2013-09-12T00:00:00"/>
    <s v="Standard Class"/>
    <s v="KB-16315"/>
    <s v="Karl Braun"/>
    <x v="0"/>
    <s v="United States"/>
    <s v="Thomasville"/>
    <x v="3"/>
    <n v="27360"/>
    <x v="0"/>
    <s v="OFF-BI-10001031"/>
    <x v="1"/>
    <x v="8"/>
    <s v="Pressboard Data Binders by Wilson Jones"/>
    <x v="2234"/>
    <n v="2"/>
    <n v="0.7"/>
    <n v="-2.4563999999999995"/>
  </r>
  <r>
    <n v="2688"/>
    <s v="US-2013-128195"/>
    <x v="0"/>
    <x v="578"/>
    <d v="2013-08-06T00:00:00"/>
    <s v="First Class"/>
    <s v="RA-19285"/>
    <s v="Ralph Arnett"/>
    <x v="0"/>
    <s v="United States"/>
    <s v="Peoria"/>
    <x v="10"/>
    <n v="61604"/>
    <x v="2"/>
    <s v="OFF-BI-10002003"/>
    <x v="1"/>
    <x v="8"/>
    <s v="Ibico Presentation Index for Binding Systems"/>
    <x v="2235"/>
    <n v="5"/>
    <n v="0.8"/>
    <n v="-6.5670000000000019"/>
  </r>
  <r>
    <n v="2689"/>
    <s v="CA-2012-153220"/>
    <x v="1"/>
    <x v="768"/>
    <d v="2012-11-14T00:00:00"/>
    <s v="First Class"/>
    <s v="YC-21895"/>
    <s v="Yoseph Carroll"/>
    <x v="1"/>
    <s v="United States"/>
    <s v="Los Angeles"/>
    <x v="1"/>
    <n v="90032"/>
    <x v="1"/>
    <s v="OFF-PA-10003016"/>
    <x v="1"/>
    <x v="10"/>
    <s v="Adams &quot;While You Were Out&quot; Message Pads"/>
    <x v="2236"/>
    <n v="5"/>
    <n v="0"/>
    <n v="7.0649999999999995"/>
  </r>
  <r>
    <n v="2690"/>
    <s v="CA-2011-123064"/>
    <x v="2"/>
    <x v="479"/>
    <d v="2011-07-02T00:00:00"/>
    <s v="First Class"/>
    <s v="RA-19915"/>
    <s v="Russell Applegate"/>
    <x v="0"/>
    <s v="United States"/>
    <s v="Chicago"/>
    <x v="10"/>
    <n v="60653"/>
    <x v="2"/>
    <s v="OFF-AR-10004582"/>
    <x v="1"/>
    <x v="6"/>
    <s v="BIC Brite Liner Grip Highlighters"/>
    <x v="797"/>
    <n v="4"/>
    <n v="0.2"/>
    <n v="1.6399999999999995"/>
  </r>
  <r>
    <n v="2691"/>
    <s v="CA-2014-156412"/>
    <x v="3"/>
    <x v="769"/>
    <d v="2014-12-09T00:00:00"/>
    <s v="Standard Class"/>
    <s v="CM-12160"/>
    <s v="Charles McCrossin"/>
    <x v="0"/>
    <s v="United States"/>
    <s v="Philadelphia"/>
    <x v="9"/>
    <n v="19134"/>
    <x v="3"/>
    <s v="OFF-BI-10004364"/>
    <x v="1"/>
    <x v="8"/>
    <s v="Storex Dura Pro Binders"/>
    <x v="2237"/>
    <n v="3"/>
    <n v="0.7"/>
    <n v="-4.4550000000000001"/>
  </r>
  <r>
    <n v="2692"/>
    <s v="US-2013-144211"/>
    <x v="0"/>
    <x v="770"/>
    <d v="2013-09-03T00:00:00"/>
    <s v="Standard Class"/>
    <s v="CS-12130"/>
    <s v="Chad Sievert"/>
    <x v="0"/>
    <s v="United States"/>
    <s v="Englewood"/>
    <x v="22"/>
    <n v="80112"/>
    <x v="1"/>
    <s v="OFF-PA-10002246"/>
    <x v="1"/>
    <x v="10"/>
    <s v="Wirebound Four 2-3/4 x 5 Forms per Page, 400 Sets per Book"/>
    <x v="1154"/>
    <n v="3"/>
    <n v="0.2"/>
    <n v="5.6115000000000004"/>
  </r>
  <r>
    <n v="2693"/>
    <s v="US-2013-144211"/>
    <x v="0"/>
    <x v="770"/>
    <d v="2013-09-03T00:00:00"/>
    <s v="Standard Class"/>
    <s v="CS-12130"/>
    <s v="Chad Sievert"/>
    <x v="0"/>
    <s v="United States"/>
    <s v="Englewood"/>
    <x v="22"/>
    <n v="80112"/>
    <x v="1"/>
    <s v="TEC-PH-10002890"/>
    <x v="2"/>
    <x v="7"/>
    <s v="AT&amp;T 17929 Lendline Telephone"/>
    <x v="2238"/>
    <n v="3"/>
    <n v="0.2"/>
    <n v="8.1432000000000002"/>
  </r>
  <r>
    <n v="2694"/>
    <s v="CA-2013-138079"/>
    <x v="0"/>
    <x v="115"/>
    <d v="2013-01-28T00:00:00"/>
    <s v="Standard Class"/>
    <s v="AJ-10795"/>
    <s v="Anthony Johnson"/>
    <x v="1"/>
    <s v="United States"/>
    <s v="Seattle"/>
    <x v="4"/>
    <n v="98115"/>
    <x v="1"/>
    <s v="FUR-FU-10001475"/>
    <x v="0"/>
    <x v="5"/>
    <s v="Contract Clock, 14&quot;, Brown"/>
    <x v="2239"/>
    <n v="5"/>
    <n v="0"/>
    <n v="37.366"/>
  </r>
  <r>
    <n v="2695"/>
    <s v="CA-2011-143182"/>
    <x v="2"/>
    <x v="771"/>
    <d v="2011-10-20T00:00:00"/>
    <s v="Standard Class"/>
    <s v="DL-12865"/>
    <s v="Dan Lawera"/>
    <x v="0"/>
    <s v="United States"/>
    <s v="Hialeah"/>
    <x v="2"/>
    <n v="33012"/>
    <x v="0"/>
    <s v="FUR-FU-10004270"/>
    <x v="0"/>
    <x v="5"/>
    <s v="Executive Impressions 13&quot; Clairmont Wall Clock"/>
    <x v="2240"/>
    <n v="1"/>
    <n v="0.2"/>
    <n v="4.0383000000000013"/>
  </r>
  <r>
    <n v="2696"/>
    <s v="CA-2013-161662"/>
    <x v="0"/>
    <x v="569"/>
    <d v="2013-02-09T00:00:00"/>
    <s v="First Class"/>
    <s v="BE-11410"/>
    <s v="Bobby Elias"/>
    <x v="0"/>
    <s v="United States"/>
    <s v="Lancaster"/>
    <x v="24"/>
    <n v="43130"/>
    <x v="3"/>
    <s v="OFF-PA-10003465"/>
    <x v="1"/>
    <x v="10"/>
    <s v="Xerox 1912"/>
    <x v="2241"/>
    <n v="2"/>
    <n v="0.2"/>
    <n v="10.623199999999997"/>
  </r>
  <r>
    <n v="2697"/>
    <s v="CA-2011-145317"/>
    <x v="2"/>
    <x v="772"/>
    <d v="2011-03-23T00:00:00"/>
    <s v="Standard Class"/>
    <s v="SM-20320"/>
    <s v="Sean Miller"/>
    <x v="2"/>
    <s v="United States"/>
    <s v="Jacksonville"/>
    <x v="2"/>
    <n v="32216"/>
    <x v="0"/>
    <s v="TEC-MA-10003626"/>
    <x v="2"/>
    <x v="15"/>
    <s v="Hewlett-Packard Deskjet 6540 Color Inkjet Printer"/>
    <x v="2242"/>
    <n v="4"/>
    <n v="0.5"/>
    <n v="-16.426000000000045"/>
  </r>
  <r>
    <n v="2698"/>
    <s v="CA-2011-145317"/>
    <x v="2"/>
    <x v="772"/>
    <d v="2011-03-23T00:00:00"/>
    <s v="Standard Class"/>
    <s v="SM-20320"/>
    <s v="Sean Miller"/>
    <x v="2"/>
    <s v="United States"/>
    <s v="Jacksonville"/>
    <x v="2"/>
    <n v="32216"/>
    <x v="0"/>
    <s v="TEC-MA-10002412"/>
    <x v="2"/>
    <x v="15"/>
    <s v="Cisco TelePresence System EX90 Videoconferencing Unit"/>
    <x v="2243"/>
    <n v="6"/>
    <n v="0.5"/>
    <n v="-1811.0784000000021"/>
  </r>
  <r>
    <n v="2699"/>
    <s v="CA-2011-145317"/>
    <x v="2"/>
    <x v="772"/>
    <d v="2011-03-23T00:00:00"/>
    <s v="Standard Class"/>
    <s v="SM-20320"/>
    <s v="Sean Miller"/>
    <x v="2"/>
    <s v="United States"/>
    <s v="Jacksonville"/>
    <x v="2"/>
    <n v="32216"/>
    <x v="0"/>
    <s v="OFF-PA-10001804"/>
    <x v="1"/>
    <x v="10"/>
    <s v="Xerox 195"/>
    <x v="2244"/>
    <n v="4"/>
    <n v="0.2"/>
    <n v="7.4815999999999994"/>
  </r>
  <r>
    <n v="2700"/>
    <s v="CA-2011-145317"/>
    <x v="2"/>
    <x v="772"/>
    <d v="2011-03-23T00:00:00"/>
    <s v="Standard Class"/>
    <s v="SM-20320"/>
    <s v="Sean Miller"/>
    <x v="2"/>
    <s v="United States"/>
    <s v="Jacksonville"/>
    <x v="2"/>
    <n v="32216"/>
    <x v="0"/>
    <s v="OFF-AR-10003183"/>
    <x v="1"/>
    <x v="6"/>
    <s v="Avery Fluorescent Highlighter Four-Color Set"/>
    <x v="2245"/>
    <n v="3"/>
    <n v="0.2"/>
    <n v="1.0019999999999993"/>
  </r>
  <r>
    <n v="2701"/>
    <s v="CA-2011-145317"/>
    <x v="2"/>
    <x v="772"/>
    <d v="2011-03-23T00:00:00"/>
    <s v="Standard Class"/>
    <s v="SM-20320"/>
    <s v="Sean Miller"/>
    <x v="2"/>
    <s v="United States"/>
    <s v="Jacksonville"/>
    <x v="2"/>
    <n v="32216"/>
    <x v="0"/>
    <s v="FUR-FU-10004270"/>
    <x v="0"/>
    <x v="5"/>
    <s v="Executive Impressions 13&quot; Clairmont Wall Clock"/>
    <x v="2246"/>
    <n v="2"/>
    <n v="0.2"/>
    <n v="8.0766000000000027"/>
  </r>
  <r>
    <n v="2702"/>
    <s v="CA-2011-145317"/>
    <x v="2"/>
    <x v="772"/>
    <d v="2011-03-23T00:00:00"/>
    <s v="Standard Class"/>
    <s v="SM-20320"/>
    <s v="Sean Miller"/>
    <x v="2"/>
    <s v="United States"/>
    <s v="Jacksonville"/>
    <x v="2"/>
    <n v="32216"/>
    <x v="0"/>
    <s v="OFF-FA-10003112"/>
    <x v="1"/>
    <x v="13"/>
    <s v="Staples"/>
    <x v="2247"/>
    <n v="3"/>
    <n v="0.2"/>
    <n v="5.9174999999999986"/>
  </r>
  <r>
    <n v="2703"/>
    <s v="CA-2011-145317"/>
    <x v="2"/>
    <x v="772"/>
    <d v="2011-03-23T00:00:00"/>
    <s v="Standard Class"/>
    <s v="SM-20320"/>
    <s v="Sean Miller"/>
    <x v="2"/>
    <s v="United States"/>
    <s v="Jacksonville"/>
    <x v="2"/>
    <n v="32216"/>
    <x v="0"/>
    <s v="FUR-FU-10001986"/>
    <x v="0"/>
    <x v="5"/>
    <s v="Dana Fluorescent Magnifying Lamp, White, 36&quot;"/>
    <x v="1919"/>
    <n v="3"/>
    <n v="0.2"/>
    <n v="15.29399999999999"/>
  </r>
  <r>
    <n v="2704"/>
    <s v="CA-2011-143413"/>
    <x v="2"/>
    <x v="773"/>
    <d v="2011-05-30T00:00:00"/>
    <s v="Standard Class"/>
    <s v="RP-19390"/>
    <s v="Resi Pölking"/>
    <x v="0"/>
    <s v="United States"/>
    <s v="Baltimore"/>
    <x v="39"/>
    <n v="21215"/>
    <x v="3"/>
    <s v="OFF-PA-10002319"/>
    <x v="1"/>
    <x v="10"/>
    <s v="Xerox 1944"/>
    <x v="2248"/>
    <n v="3"/>
    <n v="0"/>
    <n v="56.977199999999996"/>
  </r>
  <r>
    <n v="2705"/>
    <s v="CA-2014-156818"/>
    <x v="3"/>
    <x v="497"/>
    <d v="2014-07-14T00:00:00"/>
    <s v="Second Class"/>
    <s v="JD-16015"/>
    <s v="Joy Daniels"/>
    <x v="0"/>
    <s v="United States"/>
    <s v="New York City"/>
    <x v="15"/>
    <n v="10009"/>
    <x v="3"/>
    <s v="TEC-AC-10002323"/>
    <x v="2"/>
    <x v="11"/>
    <s v="SanDisk Ultra 32 GB MicroSDHC Class 10 Memory Card"/>
    <x v="2249"/>
    <n v="6"/>
    <n v="0"/>
    <n v="17.238000000000007"/>
  </r>
  <r>
    <n v="2706"/>
    <s v="CA-2014-155873"/>
    <x v="3"/>
    <x v="114"/>
    <d v="2014-06-22T00:00:00"/>
    <s v="Standard Class"/>
    <s v="AB-10255"/>
    <s v="Alejandro Ballentine"/>
    <x v="2"/>
    <s v="United States"/>
    <s v="Carlsbad"/>
    <x v="27"/>
    <n v="88220"/>
    <x v="1"/>
    <s v="OFF-SU-10001165"/>
    <x v="1"/>
    <x v="14"/>
    <s v="Acme Elite Stainless Steel Scissors"/>
    <x v="1459"/>
    <n v="2"/>
    <n v="0"/>
    <n v="4.3368000000000002"/>
  </r>
  <r>
    <n v="2707"/>
    <s v="CA-2014-155873"/>
    <x v="3"/>
    <x v="114"/>
    <d v="2014-06-22T00:00:00"/>
    <s v="Standard Class"/>
    <s v="AB-10255"/>
    <s v="Alejandro Ballentine"/>
    <x v="2"/>
    <s v="United States"/>
    <s v="Carlsbad"/>
    <x v="27"/>
    <n v="88220"/>
    <x v="1"/>
    <s v="OFF-PA-10001246"/>
    <x v="1"/>
    <x v="10"/>
    <s v="Xerox 215"/>
    <x v="541"/>
    <n v="3"/>
    <n v="0"/>
    <n v="9.3312000000000008"/>
  </r>
  <r>
    <n v="2708"/>
    <s v="CA-2014-155873"/>
    <x v="3"/>
    <x v="114"/>
    <d v="2014-06-22T00:00:00"/>
    <s v="Standard Class"/>
    <s v="AB-10255"/>
    <s v="Alejandro Ballentine"/>
    <x v="2"/>
    <s v="United States"/>
    <s v="Carlsbad"/>
    <x v="27"/>
    <n v="88220"/>
    <x v="1"/>
    <s v="OFF-PA-10001815"/>
    <x v="1"/>
    <x v="10"/>
    <s v="Xerox 1885"/>
    <x v="2250"/>
    <n v="4"/>
    <n v="0"/>
    <n v="92.236799999999988"/>
  </r>
  <r>
    <n v="2709"/>
    <s v="CA-2012-121797"/>
    <x v="1"/>
    <x v="564"/>
    <d v="2012-02-06T00:00:00"/>
    <s v="Standard Class"/>
    <s v="CC-12145"/>
    <s v="Charles Crestani"/>
    <x v="0"/>
    <s v="United States"/>
    <s v="Los Angeles"/>
    <x v="1"/>
    <n v="90049"/>
    <x v="1"/>
    <s v="FUR-FU-10001876"/>
    <x v="0"/>
    <x v="5"/>
    <s v="Computer Room Manger, 14&quot;"/>
    <x v="2251"/>
    <n v="7"/>
    <n v="0"/>
    <n v="81.849599999999981"/>
  </r>
  <r>
    <n v="2710"/>
    <s v="CA-2012-121797"/>
    <x v="1"/>
    <x v="564"/>
    <d v="2012-02-06T00:00:00"/>
    <s v="Standard Class"/>
    <s v="CC-12145"/>
    <s v="Charles Crestani"/>
    <x v="0"/>
    <s v="United States"/>
    <s v="Los Angeles"/>
    <x v="1"/>
    <n v="90049"/>
    <x v="1"/>
    <s v="TEC-MA-10000488"/>
    <x v="2"/>
    <x v="15"/>
    <s v="Bady BDG101FRU Card Printer"/>
    <x v="2252"/>
    <n v="3"/>
    <n v="0.2"/>
    <n v="215.99729999999977"/>
  </r>
  <r>
    <n v="2711"/>
    <s v="US-2012-120572"/>
    <x v="1"/>
    <x v="555"/>
    <d v="2012-12-15T00:00:00"/>
    <s v="Standard Class"/>
    <s v="GH-14425"/>
    <s v="Gary Hwang"/>
    <x v="0"/>
    <s v="United States"/>
    <s v="Jacksonville"/>
    <x v="2"/>
    <n v="32216"/>
    <x v="0"/>
    <s v="OFF-BI-10001098"/>
    <x v="1"/>
    <x v="8"/>
    <s v="Acco D-Ring Binder w/DublLock"/>
    <x v="2253"/>
    <n v="2"/>
    <n v="0.7"/>
    <n v="-8.9795999999999978"/>
  </r>
  <r>
    <n v="2712"/>
    <s v="CA-2014-132430"/>
    <x v="3"/>
    <x v="449"/>
    <d v="2014-10-12T00:00:00"/>
    <s v="First Class"/>
    <s v="CP-12085"/>
    <s v="Cathy Prescott"/>
    <x v="1"/>
    <s v="United States"/>
    <s v="Lakewood"/>
    <x v="24"/>
    <n v="44107"/>
    <x v="3"/>
    <s v="FUR-FU-10003577"/>
    <x v="0"/>
    <x v="5"/>
    <s v="Nu-Dell Leatherette Frames"/>
    <x v="2254"/>
    <n v="4"/>
    <n v="0.2"/>
    <n v="9.1775999999999982"/>
  </r>
  <r>
    <n v="2713"/>
    <s v="CA-2014-146031"/>
    <x v="3"/>
    <x v="570"/>
    <d v="2014-08-02T00:00:00"/>
    <s v="Second Class"/>
    <s v="GM-14440"/>
    <s v="Gary McGarr"/>
    <x v="0"/>
    <s v="United States"/>
    <s v="Troy"/>
    <x v="15"/>
    <n v="12180"/>
    <x v="3"/>
    <s v="OFF-AR-10002656"/>
    <x v="1"/>
    <x v="6"/>
    <s v="Sanford Liquid Accent Highlighters"/>
    <x v="1847"/>
    <n v="9"/>
    <n v="0"/>
    <n v="22.244399999999995"/>
  </r>
  <r>
    <n v="2714"/>
    <s v="CA-2011-110100"/>
    <x v="2"/>
    <x v="573"/>
    <d v="2011-04-29T00:00:00"/>
    <s v="Standard Class"/>
    <s v="LC-16885"/>
    <s v="Lena Creighton"/>
    <x v="0"/>
    <s v="United States"/>
    <s v="Wilmington"/>
    <x v="3"/>
    <n v="28403"/>
    <x v="0"/>
    <s v="TEC-PH-10004531"/>
    <x v="2"/>
    <x v="7"/>
    <s v="AT&amp;T CL2909"/>
    <x v="214"/>
    <n v="3"/>
    <n v="0.2"/>
    <n v="37.796999999999997"/>
  </r>
  <r>
    <n v="2715"/>
    <s v="CA-2012-103723"/>
    <x v="1"/>
    <x v="494"/>
    <d v="2012-12-06T00:00:00"/>
    <s v="Standard Class"/>
    <s v="BT-11305"/>
    <s v="Beth Thompson"/>
    <x v="2"/>
    <s v="United States"/>
    <s v="Seattle"/>
    <x v="4"/>
    <n v="98105"/>
    <x v="1"/>
    <s v="OFF-AR-10003251"/>
    <x v="1"/>
    <x v="6"/>
    <s v="Prang Drawing Pencil Set"/>
    <x v="2255"/>
    <n v="5"/>
    <n v="0"/>
    <n v="5.56"/>
  </r>
  <r>
    <n v="2716"/>
    <s v="CA-2011-127187"/>
    <x v="2"/>
    <x v="774"/>
    <d v="2011-12-08T00:00:00"/>
    <s v="Standard Class"/>
    <s v="CP-12085"/>
    <s v="Cathy Prescott"/>
    <x v="1"/>
    <s v="United States"/>
    <s v="New York City"/>
    <x v="15"/>
    <n v="10024"/>
    <x v="3"/>
    <s v="TEC-PH-10000673"/>
    <x v="2"/>
    <x v="7"/>
    <s v="Plantronics Voyager Pro HD - Bluetooth Headset"/>
    <x v="2256"/>
    <n v="2"/>
    <n v="0"/>
    <n v="62.3904"/>
  </r>
  <r>
    <n v="2717"/>
    <s v="CA-2014-128475"/>
    <x v="3"/>
    <x v="775"/>
    <d v="2014-09-02T00:00:00"/>
    <s v="Standard Class"/>
    <s v="SC-20680"/>
    <s v="Steve Carroll"/>
    <x v="2"/>
    <s v="United States"/>
    <s v="Columbus"/>
    <x v="32"/>
    <n v="31907"/>
    <x v="0"/>
    <s v="TEC-AC-10000158"/>
    <x v="2"/>
    <x v="11"/>
    <s v="Sony 64GB Class 10 Micro SDHC R40 Memory Card"/>
    <x v="2257"/>
    <n v="2"/>
    <n v="0"/>
    <n v="15.1158"/>
  </r>
  <r>
    <n v="2718"/>
    <s v="CA-2011-100006"/>
    <x v="2"/>
    <x v="557"/>
    <d v="2011-09-13T00:00:00"/>
    <s v="Standard Class"/>
    <s v="DK-13375"/>
    <s v="Dennis Kane"/>
    <x v="0"/>
    <s v="United States"/>
    <s v="New York City"/>
    <x v="15"/>
    <n v="10024"/>
    <x v="3"/>
    <s v="TEC-PH-10002075"/>
    <x v="2"/>
    <x v="7"/>
    <s v="AT&amp;T EL51110 DECT"/>
    <x v="2258"/>
    <n v="3"/>
    <n v="0"/>
    <n v="109.61129999999999"/>
  </r>
  <r>
    <n v="2719"/>
    <s v="CA-2014-144827"/>
    <x v="3"/>
    <x v="202"/>
    <d v="2014-12-28T00:00:00"/>
    <s v="Standard Class"/>
    <s v="SE-20110"/>
    <s v="Sanjit Engle"/>
    <x v="0"/>
    <s v="United States"/>
    <s v="Costa Mesa"/>
    <x v="1"/>
    <n v="92627"/>
    <x v="1"/>
    <s v="OFF-ST-10004340"/>
    <x v="1"/>
    <x v="4"/>
    <s v="Fellowes Mobile File Cart, Black"/>
    <x v="2259"/>
    <n v="2"/>
    <n v="0"/>
    <n v="33.577200000000005"/>
  </r>
  <r>
    <n v="2720"/>
    <s v="CA-2011-110030"/>
    <x v="2"/>
    <x v="776"/>
    <d v="2011-12-08T00:00:00"/>
    <s v="Second Class"/>
    <s v="LF-17185"/>
    <s v="Luke Foster"/>
    <x v="0"/>
    <s v="United States"/>
    <s v="Houston"/>
    <x v="5"/>
    <n v="77095"/>
    <x v="2"/>
    <s v="FUR-FU-10002759"/>
    <x v="0"/>
    <x v="5"/>
    <s v="12-1/2 Diameter Round Wall Clock"/>
    <x v="112"/>
    <n v="3"/>
    <n v="0.6"/>
    <n v="-14.385599999999997"/>
  </r>
  <r>
    <n v="2721"/>
    <s v="CA-2011-121286"/>
    <x v="2"/>
    <x v="130"/>
    <d v="2011-11-08T00:00:00"/>
    <s v="Second Class"/>
    <s v="ON-18715"/>
    <s v="Odella Nelson"/>
    <x v="1"/>
    <s v="United States"/>
    <s v="Cary"/>
    <x v="3"/>
    <n v="27511"/>
    <x v="0"/>
    <s v="OFF-FA-10000585"/>
    <x v="1"/>
    <x v="13"/>
    <s v="OIC Bulk Pack Metal Binder Clips"/>
    <x v="1357"/>
    <n v="3"/>
    <n v="0.2"/>
    <n v="2.7222"/>
  </r>
  <r>
    <n v="2722"/>
    <s v="CA-2011-121286"/>
    <x v="2"/>
    <x v="130"/>
    <d v="2011-11-08T00:00:00"/>
    <s v="Second Class"/>
    <s v="ON-18715"/>
    <s v="Odella Nelson"/>
    <x v="1"/>
    <s v="United States"/>
    <s v="Cary"/>
    <x v="3"/>
    <n v="27511"/>
    <x v="0"/>
    <s v="OFF-AP-10004859"/>
    <x v="1"/>
    <x v="9"/>
    <s v="Acco 6 Outlet Guardian Premium Surge Suppressor"/>
    <x v="2260"/>
    <n v="5"/>
    <n v="0.2"/>
    <n v="5.0960000000000001"/>
  </r>
  <r>
    <n v="2723"/>
    <s v="CA-2013-164735"/>
    <x v="0"/>
    <x v="167"/>
    <d v="2013-04-20T00:00:00"/>
    <s v="Second Class"/>
    <s v="TB-21400"/>
    <s v="Tom Boeckenhauer"/>
    <x v="0"/>
    <s v="United States"/>
    <s v="Alexandria"/>
    <x v="17"/>
    <n v="22304"/>
    <x v="0"/>
    <s v="OFF-ST-10001558"/>
    <x v="1"/>
    <x v="4"/>
    <s v="Acco Perma 4000 Stacking Storage Drawers"/>
    <x v="2261"/>
    <n v="5"/>
    <n v="0"/>
    <n v="12.18"/>
  </r>
  <r>
    <n v="2724"/>
    <s v="CA-2011-153479"/>
    <x v="2"/>
    <x v="777"/>
    <d v="2011-10-08T00:00:00"/>
    <s v="Standard Class"/>
    <s v="DF-13135"/>
    <s v="David Flashing"/>
    <x v="0"/>
    <s v="United States"/>
    <s v="Vallejo"/>
    <x v="1"/>
    <n v="94591"/>
    <x v="1"/>
    <s v="OFF-LA-10004689"/>
    <x v="1"/>
    <x v="2"/>
    <s v="Avery 512"/>
    <x v="2262"/>
    <n v="5"/>
    <n v="0"/>
    <n v="6.7915000000000001"/>
  </r>
  <r>
    <n v="2725"/>
    <s v="CA-2011-153479"/>
    <x v="2"/>
    <x v="777"/>
    <d v="2011-10-08T00:00:00"/>
    <s v="Standard Class"/>
    <s v="DF-13135"/>
    <s v="David Flashing"/>
    <x v="0"/>
    <s v="United States"/>
    <s v="Vallejo"/>
    <x v="1"/>
    <n v="94591"/>
    <x v="1"/>
    <s v="OFF-BI-10002867"/>
    <x v="1"/>
    <x v="8"/>
    <s v="GBC Recycled Regency Composition Covers"/>
    <x v="2263"/>
    <n v="2"/>
    <n v="0.2"/>
    <n v="31.085599999999989"/>
  </r>
  <r>
    <n v="2726"/>
    <s v="CA-2014-149888"/>
    <x v="3"/>
    <x v="659"/>
    <d v="2014-11-14T00:00:00"/>
    <s v="Standard Class"/>
    <s v="EP-13915"/>
    <s v="Emily Phan"/>
    <x v="0"/>
    <s v="United States"/>
    <s v="Philadelphia"/>
    <x v="9"/>
    <n v="19120"/>
    <x v="3"/>
    <s v="TEC-PH-10003811"/>
    <x v="2"/>
    <x v="7"/>
    <s v="Jabra Supreme Plus Driver Edition Headset"/>
    <x v="2264"/>
    <n v="5"/>
    <n v="0.4"/>
    <n v="-71.994000000000028"/>
  </r>
  <r>
    <n v="2727"/>
    <s v="CA-2014-149888"/>
    <x v="3"/>
    <x v="659"/>
    <d v="2014-11-14T00:00:00"/>
    <s v="Standard Class"/>
    <s v="EP-13915"/>
    <s v="Emily Phan"/>
    <x v="0"/>
    <s v="United States"/>
    <s v="Philadelphia"/>
    <x v="9"/>
    <n v="19120"/>
    <x v="3"/>
    <s v="FUR-TA-10000849"/>
    <x v="0"/>
    <x v="3"/>
    <s v="Bevis Rectangular Conference Tables"/>
    <x v="2265"/>
    <n v="4"/>
    <n v="0.4"/>
    <n v="-140.14079999999996"/>
  </r>
  <r>
    <n v="2728"/>
    <s v="CA-2014-119193"/>
    <x v="3"/>
    <x v="66"/>
    <d v="2014-12-25T00:00:00"/>
    <s v="First Class"/>
    <s v="SK-19990"/>
    <s v="Sally Knutson"/>
    <x v="0"/>
    <s v="United States"/>
    <s v="Toledo"/>
    <x v="24"/>
    <n v="43615"/>
    <x v="3"/>
    <s v="OFF-BI-10000848"/>
    <x v="1"/>
    <x v="8"/>
    <s v="Angle-D Ring Binders"/>
    <x v="2266"/>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s v="CA-2014-104801"/>
    <x v="3"/>
    <x v="778"/>
    <d v="2014-02-20T00:00:00"/>
    <s v="Standard Class"/>
    <s v="FH-14350"/>
    <s v="Fred Harton"/>
    <x v="0"/>
    <s v="United States"/>
    <s v="Seattle"/>
    <x v="4"/>
    <n v="98105"/>
    <x v="1"/>
    <s v="OFF-AR-10001547"/>
    <x v="1"/>
    <x v="6"/>
    <s v="Newell 311"/>
    <x v="153"/>
    <n v="3"/>
    <n v="0"/>
    <n v="1.7901"/>
  </r>
  <r>
    <n v="2731"/>
    <s v="CA-2014-104801"/>
    <x v="3"/>
    <x v="778"/>
    <d v="2014-02-20T00:00:00"/>
    <s v="Standard Class"/>
    <s v="FH-14350"/>
    <s v="Fred Harton"/>
    <x v="0"/>
    <s v="United States"/>
    <s v="Seattle"/>
    <x v="4"/>
    <n v="98105"/>
    <x v="1"/>
    <s v="TEC-AC-10001838"/>
    <x v="2"/>
    <x v="11"/>
    <s v="Razer Tiamat Over Ear 7.1 Surround Sound PC Gaming Headset"/>
    <x v="2268"/>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s v="CA-2011-107594"/>
    <x v="2"/>
    <x v="779"/>
    <d v="2011-07-06T00:00:00"/>
    <s v="Standard Class"/>
    <s v="EH-13945"/>
    <s v="Eric Hoffmann"/>
    <x v="0"/>
    <s v="United States"/>
    <s v="Plainfield"/>
    <x v="30"/>
    <n v="7060"/>
    <x v="3"/>
    <s v="TEC-PH-10002923"/>
    <x v="2"/>
    <x v="7"/>
    <s v="Logitech B530 USB Headset - headset - Full size, Binaural"/>
    <x v="2270"/>
    <n v="2"/>
    <n v="0"/>
    <n v="19.974600000000002"/>
  </r>
  <r>
    <n v="2734"/>
    <s v="CA-2011-107594"/>
    <x v="2"/>
    <x v="779"/>
    <d v="2011-07-06T00:00:00"/>
    <s v="Standard Class"/>
    <s v="EH-13945"/>
    <s v="Eric Hoffmann"/>
    <x v="0"/>
    <s v="United States"/>
    <s v="Plainfield"/>
    <x v="30"/>
    <n v="7060"/>
    <x v="3"/>
    <s v="OFF-AR-10000716"/>
    <x v="1"/>
    <x v="6"/>
    <s v="DIXON Ticonderoga Erasable Checking Pencils"/>
    <x v="2271"/>
    <n v="1"/>
    <n v="0"/>
    <n v="2.1762000000000001"/>
  </r>
  <r>
    <n v="2735"/>
    <s v="CA-2012-129770"/>
    <x v="1"/>
    <x v="780"/>
    <d v="2012-02-23T00:00:00"/>
    <s v="Second Class"/>
    <s v="JE-15715"/>
    <s v="Joe Elijah"/>
    <x v="0"/>
    <s v="United States"/>
    <s v="Las Cruces"/>
    <x v="27"/>
    <n v="88001"/>
    <x v="1"/>
    <s v="OFF-PA-10000249"/>
    <x v="1"/>
    <x v="10"/>
    <s v="Staples"/>
    <x v="338"/>
    <n v="4"/>
    <n v="0"/>
    <n v="23.086399999999998"/>
  </r>
  <r>
    <n v="2736"/>
    <s v="CA-2012-115798"/>
    <x v="1"/>
    <x v="50"/>
    <d v="2012-11-19T00:00:00"/>
    <s v="Standard Class"/>
    <s v="KL-16645"/>
    <s v="Ken Lonsdale"/>
    <x v="0"/>
    <s v="United States"/>
    <s v="Newark"/>
    <x v="13"/>
    <n v="19711"/>
    <x v="3"/>
    <s v="TEC-PH-10003691"/>
    <x v="2"/>
    <x v="7"/>
    <s v="BlackBerry Q10"/>
    <x v="2258"/>
    <n v="3"/>
    <n v="0"/>
    <n v="94.492500000000007"/>
  </r>
  <r>
    <n v="2737"/>
    <s v="CA-2012-115798"/>
    <x v="1"/>
    <x v="50"/>
    <d v="2012-11-19T00:00:00"/>
    <s v="Standard Class"/>
    <s v="KL-16645"/>
    <s v="Ken Lonsdale"/>
    <x v="0"/>
    <s v="United States"/>
    <s v="Newark"/>
    <x v="13"/>
    <n v="19711"/>
    <x v="3"/>
    <s v="OFF-PA-10001560"/>
    <x v="1"/>
    <x v="10"/>
    <s v="Adams Telephone Message Books, 5 1/4” x 11”"/>
    <x v="2272"/>
    <n v="7"/>
    <n v="0"/>
    <n v="19.871600000000001"/>
  </r>
  <r>
    <n v="2738"/>
    <s v="CA-2012-115798"/>
    <x v="1"/>
    <x v="50"/>
    <d v="2012-11-19T00:00:00"/>
    <s v="Standard Class"/>
    <s v="KL-16645"/>
    <s v="Ken Lonsdale"/>
    <x v="0"/>
    <s v="United States"/>
    <s v="Newark"/>
    <x v="13"/>
    <n v="19711"/>
    <x v="3"/>
    <s v="FUR-BO-10004467"/>
    <x v="0"/>
    <x v="0"/>
    <s v="Bestar Classic Bookcase"/>
    <x v="674"/>
    <n v="3"/>
    <n v="0"/>
    <n v="56.994299999999981"/>
  </r>
  <r>
    <n v="2739"/>
    <s v="CA-2012-115798"/>
    <x v="1"/>
    <x v="50"/>
    <d v="2012-11-19T00:00:00"/>
    <s v="Standard Class"/>
    <s v="KL-16645"/>
    <s v="Ken Lonsdale"/>
    <x v="0"/>
    <s v="United States"/>
    <s v="Newark"/>
    <x v="13"/>
    <n v="19711"/>
    <x v="3"/>
    <s v="TEC-PH-10001819"/>
    <x v="2"/>
    <x v="7"/>
    <s v="Innergie mMini Combo Duo USB Travel Charging Kit"/>
    <x v="2273"/>
    <n v="2"/>
    <n v="0"/>
    <n v="43.190399999999997"/>
  </r>
  <r>
    <n v="2740"/>
    <s v="CA-2014-122707"/>
    <x v="3"/>
    <x v="513"/>
    <d v="2014-04-19T00:00:00"/>
    <s v="First Class"/>
    <s v="EB-13750"/>
    <s v="Edward Becker"/>
    <x v="1"/>
    <s v="United States"/>
    <s v="Hoover"/>
    <x v="19"/>
    <n v="35244"/>
    <x v="0"/>
    <s v="OFF-SU-10000157"/>
    <x v="1"/>
    <x v="14"/>
    <s v="Compact Automatic Electric Letter Opener"/>
    <x v="2274"/>
    <n v="4"/>
    <n v="0"/>
    <n v="9.5448000000000093"/>
  </r>
  <r>
    <n v="2741"/>
    <s v="CA-2014-122707"/>
    <x v="3"/>
    <x v="513"/>
    <d v="2014-04-19T00:00:00"/>
    <s v="First Class"/>
    <s v="EB-13750"/>
    <s v="Edward Becker"/>
    <x v="1"/>
    <s v="United States"/>
    <s v="Hoover"/>
    <x v="19"/>
    <n v="35244"/>
    <x v="0"/>
    <s v="TEC-AC-10004227"/>
    <x v="2"/>
    <x v="11"/>
    <s v="SanDisk Ultra 16 GB MicroSDHC Class 10 Memory Card"/>
    <x v="2275"/>
    <n v="2"/>
    <n v="0"/>
    <n v="1.558799999999998"/>
  </r>
  <r>
    <n v="2742"/>
    <s v="CA-2013-165015"/>
    <x v="0"/>
    <x v="781"/>
    <d v="2013-02-27T00:00:00"/>
    <s v="Second Class"/>
    <s v="BD-11725"/>
    <s v="Bruce Degenhardt"/>
    <x v="0"/>
    <s v="United States"/>
    <s v="Newark"/>
    <x v="24"/>
    <n v="43055"/>
    <x v="3"/>
    <s v="OFF-EN-10003134"/>
    <x v="1"/>
    <x v="12"/>
    <s v="Staples"/>
    <x v="670"/>
    <n v="5"/>
    <n v="0.2"/>
    <n v="17.52"/>
  </r>
  <r>
    <n v="2743"/>
    <s v="CA-2011-149244"/>
    <x v="2"/>
    <x v="130"/>
    <d v="2011-11-08T00:00:00"/>
    <s v="Standard Class"/>
    <s v="MS-17530"/>
    <s v="MaryBeth Skach"/>
    <x v="0"/>
    <s v="United States"/>
    <s v="San Diego"/>
    <x v="1"/>
    <n v="92037"/>
    <x v="1"/>
    <s v="FUR-FU-10004671"/>
    <x v="0"/>
    <x v="5"/>
    <s v="Executive Impressions 12&quot; Wall Clock"/>
    <x v="2276"/>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x v="2277"/>
    <n v="6"/>
    <n v="0"/>
    <n v="100.4796"/>
  </r>
  <r>
    <n v="2745"/>
    <s v="CA-2012-140144"/>
    <x v="1"/>
    <x v="782"/>
    <d v="2012-06-25T00:00:00"/>
    <s v="Second Class"/>
    <s v="SC-20770"/>
    <s v="Stewart Carmichael"/>
    <x v="1"/>
    <s v="United States"/>
    <s v="San Francisco"/>
    <x v="1"/>
    <n v="94122"/>
    <x v="1"/>
    <s v="TEC-PH-10002726"/>
    <x v="2"/>
    <x v="7"/>
    <s v="netTALK DUO VoIP Telephone Service"/>
    <x v="2278"/>
    <n v="3"/>
    <n v="0.2"/>
    <n v="47.241"/>
  </r>
  <r>
    <n v="2746"/>
    <s v="CA-2014-163321"/>
    <x v="3"/>
    <x v="783"/>
    <d v="2014-08-12T00:00:00"/>
    <s v="Second Class"/>
    <s v="FM-14380"/>
    <s v="Fred McMath"/>
    <x v="0"/>
    <s v="United States"/>
    <s v="Jacksonville"/>
    <x v="3"/>
    <n v="28540"/>
    <x v="0"/>
    <s v="TEC-AC-10004571"/>
    <x v="2"/>
    <x v="11"/>
    <s v="Logitech G700s Rechargeable Gaming Mouse"/>
    <x v="2279"/>
    <n v="1"/>
    <n v="0.2"/>
    <n v="21.997800000000002"/>
  </r>
  <r>
    <n v="2747"/>
    <s v="CA-2011-155887"/>
    <x v="2"/>
    <x v="552"/>
    <d v="2011-05-17T00:00:00"/>
    <s v="Standard Class"/>
    <s v="KT-16480"/>
    <s v="Kean Thornton"/>
    <x v="0"/>
    <s v="United States"/>
    <s v="Franklin"/>
    <x v="31"/>
    <n v="2038"/>
    <x v="3"/>
    <s v="FUR-TA-10002228"/>
    <x v="0"/>
    <x v="3"/>
    <s v="Bevis Traditional Conference Table Top, Plinth Base"/>
    <x v="2280"/>
    <n v="3"/>
    <n v="0.3"/>
    <n v="-130.0104"/>
  </r>
  <r>
    <n v="2748"/>
    <s v="US-2012-165449"/>
    <x v="1"/>
    <x v="6"/>
    <d v="2012-11-26T00:00:00"/>
    <s v="Standard Class"/>
    <s v="AP-10720"/>
    <s v="Anne Pryor"/>
    <x v="2"/>
    <s v="United States"/>
    <s v="Frisco"/>
    <x v="5"/>
    <n v="75034"/>
    <x v="2"/>
    <s v="TEC-AC-10004127"/>
    <x v="2"/>
    <x v="11"/>
    <s v="SanDisk Cruzer 8 GB USB Flash Drive"/>
    <x v="220"/>
    <n v="4"/>
    <n v="0.2"/>
    <n v="-1.3583999999999987"/>
  </r>
  <r>
    <n v="2749"/>
    <s v="CA-2012-110247"/>
    <x v="1"/>
    <x v="784"/>
    <d v="2012-12-08T00:00:00"/>
    <s v="Standard Class"/>
    <s v="RH-19555"/>
    <s v="Ritsa Hightower"/>
    <x v="0"/>
    <s v="United States"/>
    <s v="Tallahassee"/>
    <x v="2"/>
    <n v="32303"/>
    <x v="0"/>
    <s v="OFF-BI-10001553"/>
    <x v="1"/>
    <x v="8"/>
    <s v="SpineVue Locking Slant-D Ring Binders by Cardinal"/>
    <x v="2281"/>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x v="2282"/>
    <n v="3"/>
    <n v="0.2"/>
    <n v="73.19399999999996"/>
  </r>
  <r>
    <n v="2751"/>
    <s v="CA-2011-154669"/>
    <x v="2"/>
    <x v="233"/>
    <d v="2011-08-11T00:00:00"/>
    <s v="Second Class"/>
    <s v="TM-21010"/>
    <s v="Tamara Manning"/>
    <x v="0"/>
    <s v="United States"/>
    <s v="Vacaville"/>
    <x v="1"/>
    <n v="95687"/>
    <x v="1"/>
    <s v="OFF-ST-10000532"/>
    <x v="1"/>
    <x v="4"/>
    <s v="Advantus Rolling Drawer Organizers"/>
    <x v="2283"/>
    <n v="11"/>
    <n v="0"/>
    <n v="110.05279999999999"/>
  </r>
  <r>
    <n v="2752"/>
    <s v="CA-2011-158029"/>
    <x v="2"/>
    <x v="542"/>
    <d v="2011-05-30T00:00:00"/>
    <s v="Standard Class"/>
    <s v="HF-14995"/>
    <s v="Herbert Flentye"/>
    <x v="0"/>
    <s v="United States"/>
    <s v="Los Angeles"/>
    <x v="1"/>
    <n v="90008"/>
    <x v="1"/>
    <s v="FUR-CH-10000988"/>
    <x v="0"/>
    <x v="1"/>
    <s v="Hon Olson Stacker Stools"/>
    <x v="2284"/>
    <n v="2"/>
    <n v="0.2"/>
    <n v="22.529599999999995"/>
  </r>
  <r>
    <n v="2753"/>
    <s v="CA-2012-155306"/>
    <x v="1"/>
    <x v="786"/>
    <d v="2012-04-21T00:00:00"/>
    <s v="Standard Class"/>
    <s v="GA-14515"/>
    <s v="George Ashbrook"/>
    <x v="0"/>
    <s v="United States"/>
    <s v="San Francisco"/>
    <x v="1"/>
    <n v="94122"/>
    <x v="1"/>
    <s v="OFF-AR-10003251"/>
    <x v="1"/>
    <x v="6"/>
    <s v="Prang Drawing Pencil Set"/>
    <x v="348"/>
    <n v="2"/>
    <n v="0"/>
    <n v="2.2239999999999998"/>
  </r>
  <r>
    <n v="2754"/>
    <s v="CA-2012-155306"/>
    <x v="1"/>
    <x v="786"/>
    <d v="2012-04-21T00:00:00"/>
    <s v="Standard Class"/>
    <s v="GA-14515"/>
    <s v="George Ashbrook"/>
    <x v="0"/>
    <s v="United States"/>
    <s v="San Francisco"/>
    <x v="1"/>
    <n v="94122"/>
    <x v="1"/>
    <s v="TEC-AC-10003174"/>
    <x v="2"/>
    <x v="11"/>
    <s v="Plantronics S12 Corded Telephone Headset System"/>
    <x v="2285"/>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x v="2286"/>
    <n v="5"/>
    <n v="0.2"/>
    <n v="68.59650000000002"/>
  </r>
  <r>
    <n v="2756"/>
    <s v="CA-2012-155306"/>
    <x v="1"/>
    <x v="786"/>
    <d v="2012-04-21T00:00:00"/>
    <s v="Standard Class"/>
    <s v="GA-14515"/>
    <s v="George Ashbrook"/>
    <x v="0"/>
    <s v="United States"/>
    <s v="San Francisco"/>
    <x v="1"/>
    <n v="94122"/>
    <x v="1"/>
    <s v="OFF-AP-10002651"/>
    <x v="1"/>
    <x v="9"/>
    <s v="Hoover Upright Vacuum With Dirt Cup"/>
    <x v="2287"/>
    <n v="5"/>
    <n v="0"/>
    <n v="419.8184999999998"/>
  </r>
  <r>
    <n v="2757"/>
    <s v="CA-2012-155306"/>
    <x v="1"/>
    <x v="786"/>
    <d v="2012-04-21T00:00:00"/>
    <s v="Standard Class"/>
    <s v="GA-14515"/>
    <s v="George Ashbrook"/>
    <x v="0"/>
    <s v="United States"/>
    <s v="San Francisco"/>
    <x v="1"/>
    <n v="94122"/>
    <x v="1"/>
    <s v="OFF-PA-10001184"/>
    <x v="1"/>
    <x v="10"/>
    <s v="Xerox 1903"/>
    <x v="493"/>
    <n v="2"/>
    <n v="0"/>
    <n v="5.8604000000000003"/>
  </r>
  <r>
    <n v="2758"/>
    <s v="CA-2013-127775"/>
    <x v="0"/>
    <x v="725"/>
    <d v="2013-06-14T00:00:00"/>
    <s v="Second Class"/>
    <s v="ES-14020"/>
    <s v="Erica Smith"/>
    <x v="0"/>
    <s v="United States"/>
    <s v="New York City"/>
    <x v="15"/>
    <n v="10035"/>
    <x v="3"/>
    <s v="TEC-AC-10002402"/>
    <x v="2"/>
    <x v="11"/>
    <s v="Razer Kraken PRO Over Ear PC and Music Headset"/>
    <x v="764"/>
    <n v="3"/>
    <n v="0"/>
    <n v="71.990999999999985"/>
  </r>
  <r>
    <n v="2759"/>
    <s v="CA-2013-146171"/>
    <x v="0"/>
    <x v="21"/>
    <d v="2013-03-16T00:00:00"/>
    <s v="Standard Class"/>
    <s v="JP-16135"/>
    <s v="Julie Prescott"/>
    <x v="2"/>
    <s v="United States"/>
    <s v="Columbus"/>
    <x v="32"/>
    <n v="31907"/>
    <x v="0"/>
    <s v="FUR-FU-10004270"/>
    <x v="0"/>
    <x v="5"/>
    <s v="Executive Impressions 13&quot; Clairmont Wall Clock"/>
    <x v="2288"/>
    <n v="4"/>
    <n v="0"/>
    <n v="31.537200000000006"/>
  </r>
  <r>
    <n v="2760"/>
    <s v="CA-2013-146171"/>
    <x v="0"/>
    <x v="21"/>
    <d v="2013-03-16T00:00:00"/>
    <s v="Standard Class"/>
    <s v="JP-16135"/>
    <s v="Julie Prescott"/>
    <x v="2"/>
    <s v="United States"/>
    <s v="Columbus"/>
    <x v="32"/>
    <n v="31907"/>
    <x v="0"/>
    <s v="OFF-ST-10001526"/>
    <x v="1"/>
    <x v="4"/>
    <s v="Iceberg Mobile Mega Data/Printer Cart "/>
    <x v="2289"/>
    <n v="4"/>
    <n v="0"/>
    <n v="125.14319999999998"/>
  </r>
  <r>
    <n v="2761"/>
    <s v="CA-2011-129574"/>
    <x v="2"/>
    <x v="542"/>
    <d v="2011-05-29T00:00:00"/>
    <s v="First Class"/>
    <s v="Dp-13240"/>
    <s v="Dean percer"/>
    <x v="2"/>
    <s v="United States"/>
    <s v="Murray"/>
    <x v="7"/>
    <n v="84107"/>
    <x v="1"/>
    <s v="OFF-PA-10002893"/>
    <x v="1"/>
    <x v="10"/>
    <s v="Wirebound Service Call Books, 5 1/2&quot; x 4&quot;"/>
    <x v="2290"/>
    <n v="5"/>
    <n v="0"/>
    <n v="23.231999999999999"/>
  </r>
  <r>
    <n v="2762"/>
    <s v="CA-2014-126536"/>
    <x v="3"/>
    <x v="386"/>
    <d v="2014-10-15T00:00:00"/>
    <s v="First Class"/>
    <s v="NK-18490"/>
    <s v="Neil Knudson"/>
    <x v="2"/>
    <s v="United States"/>
    <s v="San Francisco"/>
    <x v="1"/>
    <n v="94110"/>
    <x v="1"/>
    <s v="TEC-AC-10003709"/>
    <x v="2"/>
    <x v="11"/>
    <s v="Maxell 4.7GB DVD-R 5/Pack"/>
    <x v="2291"/>
    <n v="1"/>
    <n v="0"/>
    <n v="0.4356000000000001"/>
  </r>
  <r>
    <n v="2763"/>
    <s v="CA-2014-126536"/>
    <x v="3"/>
    <x v="386"/>
    <d v="2014-10-15T00:00:00"/>
    <s v="First Class"/>
    <s v="NK-18490"/>
    <s v="Neil Knudson"/>
    <x v="2"/>
    <s v="United States"/>
    <s v="San Francisco"/>
    <x v="1"/>
    <n v="94110"/>
    <x v="1"/>
    <s v="OFF-BI-10001191"/>
    <x v="1"/>
    <x v="8"/>
    <s v="Canvas Sectional Post Binders"/>
    <x v="2292"/>
    <n v="5"/>
    <n v="0.2"/>
    <n v="36.917000000000002"/>
  </r>
  <r>
    <n v="2764"/>
    <s v="CA-2014-165757"/>
    <x v="3"/>
    <x v="738"/>
    <d v="2014-06-29T00:00:00"/>
    <s v="Standard Class"/>
    <s v="PL-18925"/>
    <s v="Paul Lucas"/>
    <x v="2"/>
    <s v="United States"/>
    <s v="Philadelphia"/>
    <x v="9"/>
    <n v="19140"/>
    <x v="3"/>
    <s v="OFF-BI-10003166"/>
    <x v="1"/>
    <x v="8"/>
    <s v="GBC Plasticlear Binding Covers"/>
    <x v="2293"/>
    <n v="3"/>
    <n v="0.7"/>
    <n v="-7.5767999999999986"/>
  </r>
  <r>
    <n v="2765"/>
    <s v="CA-2014-165757"/>
    <x v="3"/>
    <x v="738"/>
    <d v="2014-06-29T00:00:00"/>
    <s v="Standard Class"/>
    <s v="PL-18925"/>
    <s v="Paul Lucas"/>
    <x v="2"/>
    <s v="United States"/>
    <s v="Philadelphia"/>
    <x v="9"/>
    <n v="19140"/>
    <x v="3"/>
    <s v="OFF-BI-10003982"/>
    <x v="1"/>
    <x v="8"/>
    <s v="Wilson Jones Century Plastic Molded Ring Binders"/>
    <x v="2294"/>
    <n v="5"/>
    <n v="0.7"/>
    <n v="-23.8855"/>
  </r>
  <r>
    <n v="2766"/>
    <s v="CA-2014-165757"/>
    <x v="3"/>
    <x v="738"/>
    <d v="2014-06-29T00:00:00"/>
    <s v="Standard Class"/>
    <s v="PL-18925"/>
    <s v="Paul Lucas"/>
    <x v="2"/>
    <s v="United States"/>
    <s v="Philadelphia"/>
    <x v="9"/>
    <n v="19140"/>
    <x v="3"/>
    <s v="OFF-ST-10004835"/>
    <x v="1"/>
    <x v="4"/>
    <s v="Plastic Stacking Crates &amp; Casters"/>
    <x v="436"/>
    <n v="2"/>
    <n v="0.2"/>
    <n v="0.66959999999999997"/>
  </r>
  <r>
    <n v="2767"/>
    <s v="CA-2014-167752"/>
    <x v="3"/>
    <x v="787"/>
    <d v="2014-01-19T00:00:00"/>
    <s v="First Class"/>
    <s v="RW-19690"/>
    <s v="Robert Waldorf"/>
    <x v="0"/>
    <s v="United States"/>
    <s v="Philadelphia"/>
    <x v="9"/>
    <n v="19134"/>
    <x v="3"/>
    <s v="OFF-AP-10000159"/>
    <x v="1"/>
    <x v="9"/>
    <s v="Belkin F9M820V08 8 Outlet Surge"/>
    <x v="2295"/>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s v="US-2012-122140"/>
    <x v="1"/>
    <x v="788"/>
    <d v="2012-04-07T00:00:00"/>
    <s v="Standard Class"/>
    <s v="MO-17950"/>
    <s v="Michael Oakman"/>
    <x v="0"/>
    <s v="United States"/>
    <s v="Dallas"/>
    <x v="5"/>
    <n v="75220"/>
    <x v="2"/>
    <s v="OFF-AP-10001242"/>
    <x v="1"/>
    <x v="9"/>
    <s v="APC 7 Outlet Network SurgeArrest Surge Protector"/>
    <x v="2297"/>
    <n v="2"/>
    <n v="0.8"/>
    <n v="-80.48"/>
  </r>
  <r>
    <n v="2770"/>
    <s v="US-2012-122140"/>
    <x v="1"/>
    <x v="788"/>
    <d v="2012-04-07T00:00:00"/>
    <s v="Standard Class"/>
    <s v="MO-17950"/>
    <s v="Michael Oakman"/>
    <x v="0"/>
    <s v="United States"/>
    <s v="Dallas"/>
    <x v="5"/>
    <n v="75220"/>
    <x v="2"/>
    <s v="TEC-AC-10003038"/>
    <x v="2"/>
    <x v="11"/>
    <s v="Kingston Digital DataTraveler 16GB USB 2.0"/>
    <x v="2298"/>
    <n v="7"/>
    <n v="0.2"/>
    <n v="-0.62650000000000716"/>
  </r>
  <r>
    <n v="2771"/>
    <s v="US-2012-122140"/>
    <x v="1"/>
    <x v="788"/>
    <d v="2012-04-07T00:00:00"/>
    <s v="Standard Class"/>
    <s v="MO-17950"/>
    <s v="Michael Oakman"/>
    <x v="0"/>
    <s v="United States"/>
    <s v="Dallas"/>
    <x v="5"/>
    <n v="75220"/>
    <x v="2"/>
    <s v="TEC-AC-10003289"/>
    <x v="2"/>
    <x v="11"/>
    <s v="Anker Ultra-Slim Mini Bluetooth 3.0 Wireless Keyboard"/>
    <x v="334"/>
    <n v="3"/>
    <n v="0.2"/>
    <n v="1.7990999999999993"/>
  </r>
  <r>
    <n v="2772"/>
    <s v="CA-2013-163986"/>
    <x v="0"/>
    <x v="323"/>
    <d v="2013-09-11T00:00:00"/>
    <s v="Standard Class"/>
    <s v="JJ-15445"/>
    <s v="Jennifer Jackson"/>
    <x v="0"/>
    <s v="United States"/>
    <s v="Waukesha"/>
    <x v="6"/>
    <n v="53186"/>
    <x v="2"/>
    <s v="OFF-ST-10000918"/>
    <x v="1"/>
    <x v="4"/>
    <s v="Crate-A-Files"/>
    <x v="2299"/>
    <n v="5"/>
    <n v="0"/>
    <n v="14.169999999999998"/>
  </r>
  <r>
    <n v="2773"/>
    <s v="CA-2014-158967"/>
    <x v="3"/>
    <x v="389"/>
    <d v="2014-12-13T00:00:00"/>
    <s v="First Class"/>
    <s v="BT-11680"/>
    <s v="Brian Thompson"/>
    <x v="0"/>
    <s v="United States"/>
    <s v="Fort Lauderdale"/>
    <x v="2"/>
    <n v="33311"/>
    <x v="0"/>
    <s v="FUR-FU-10001940"/>
    <x v="0"/>
    <x v="5"/>
    <s v="Staples"/>
    <x v="2300"/>
    <n v="3"/>
    <n v="0.2"/>
    <n v="5.7312000000000012"/>
  </r>
  <r>
    <n v="2774"/>
    <s v="CA-2013-131576"/>
    <x v="0"/>
    <x v="441"/>
    <d v="2013-11-27T00:00:00"/>
    <s v="Standard Class"/>
    <s v="RD-19585"/>
    <s v="Rob Dowd"/>
    <x v="0"/>
    <s v="United States"/>
    <s v="Detroit"/>
    <x v="12"/>
    <n v="48205"/>
    <x v="2"/>
    <s v="OFF-BI-10002852"/>
    <x v="1"/>
    <x v="8"/>
    <s v="Ibico Standard Transparent Covers"/>
    <x v="2301"/>
    <n v="3"/>
    <n v="0"/>
    <n v="24.2256"/>
  </r>
  <r>
    <n v="2775"/>
    <s v="CA-2014-143455"/>
    <x v="3"/>
    <x v="343"/>
    <d v="2014-11-19T00:00:00"/>
    <s v="Standard Class"/>
    <s v="ML-17755"/>
    <s v="Max Ludwig"/>
    <x v="2"/>
    <s v="United States"/>
    <s v="Springfield"/>
    <x v="24"/>
    <n v="45503"/>
    <x v="3"/>
    <s v="OFF-PA-10004451"/>
    <x v="1"/>
    <x v="10"/>
    <s v="Xerox 222"/>
    <x v="563"/>
    <n v="2"/>
    <n v="0.2"/>
    <n v="3.6288"/>
  </r>
  <r>
    <n v="2776"/>
    <s v="CA-2013-144729"/>
    <x v="0"/>
    <x v="147"/>
    <d v="2013-10-26T00:00:00"/>
    <s v="Standard Class"/>
    <s v="JE-15745"/>
    <s v="Joel Eaton"/>
    <x v="0"/>
    <s v="United States"/>
    <s v="San Diego"/>
    <x v="1"/>
    <n v="92037"/>
    <x v="1"/>
    <s v="OFF-ST-10004804"/>
    <x v="1"/>
    <x v="4"/>
    <s v="Belkin 19&quot; Vented Equipment Shelf, Black"/>
    <x v="1248"/>
    <n v="3"/>
    <n v="0"/>
    <n v="1.5444000000000031"/>
  </r>
  <r>
    <n v="2777"/>
    <s v="CA-2012-127019"/>
    <x v="1"/>
    <x v="379"/>
    <d v="2012-12-25T00:00:00"/>
    <s v="Standard Class"/>
    <s v="ER-13855"/>
    <s v="Elpida Rittenbach"/>
    <x v="1"/>
    <s v="United States"/>
    <s v="Colorado Springs"/>
    <x v="22"/>
    <n v="80906"/>
    <x v="1"/>
    <s v="OFF-AP-10003971"/>
    <x v="1"/>
    <x v="9"/>
    <s v="Belkin 6 Outlet Metallic Surge Strip"/>
    <x v="2302"/>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s v="CA-2014-108322"/>
    <x v="3"/>
    <x v="504"/>
    <d v="2014-05-06T00:00:00"/>
    <s v="Standard Class"/>
    <s v="SS-20140"/>
    <s v="Saphhira Shifley"/>
    <x v="1"/>
    <s v="United States"/>
    <s v="Pompano Beach"/>
    <x v="2"/>
    <n v="33068"/>
    <x v="0"/>
    <s v="FUR-FU-10001935"/>
    <x v="0"/>
    <x v="5"/>
    <s v="3M Hangers With Command Adhesive"/>
    <x v="208"/>
    <n v="8"/>
    <n v="0.2"/>
    <n v="6.216000000000002"/>
  </r>
  <r>
    <n v="2780"/>
    <s v="CA-2014-108322"/>
    <x v="3"/>
    <x v="504"/>
    <d v="2014-05-06T00:00:00"/>
    <s v="Standard Class"/>
    <s v="SS-20140"/>
    <s v="Saphhira Shifley"/>
    <x v="1"/>
    <s v="United States"/>
    <s v="Pompano Beach"/>
    <x v="2"/>
    <n v="33068"/>
    <x v="0"/>
    <s v="TEC-AC-10003433"/>
    <x v="2"/>
    <x v="11"/>
    <s v="Maxell 4.7GB DVD+R 5/Pack"/>
    <x v="480"/>
    <n v="3"/>
    <n v="0.2"/>
    <n v="0.74249999999999994"/>
  </r>
  <r>
    <n v="2781"/>
    <s v="CA-2014-167668"/>
    <x v="3"/>
    <x v="636"/>
    <d v="2014-05-09T00:00:00"/>
    <s v="First Class"/>
    <s v="TC-21295"/>
    <s v="Toby Carlisle"/>
    <x v="0"/>
    <s v="United States"/>
    <s v="New York City"/>
    <x v="15"/>
    <n v="10035"/>
    <x v="3"/>
    <s v="OFF-LA-10004544"/>
    <x v="1"/>
    <x v="2"/>
    <s v="Avery 505"/>
    <x v="2304"/>
    <n v="4"/>
    <n v="0"/>
    <n v="29.6"/>
  </r>
  <r>
    <n v="2782"/>
    <s v="CA-2014-146724"/>
    <x v="3"/>
    <x v="225"/>
    <d v="2014-11-28T00:00:00"/>
    <s v="Standard Class"/>
    <s v="HG-15025"/>
    <s v="Hunter Glantz"/>
    <x v="0"/>
    <s v="United States"/>
    <s v="Lakeville"/>
    <x v="11"/>
    <n v="55044"/>
    <x v="2"/>
    <s v="OFF-AR-10001026"/>
    <x v="1"/>
    <x v="6"/>
    <s v="Sanford Uni-Blazer View Highlighters, Chisel Tip, Yellow"/>
    <x v="1114"/>
    <n v="10"/>
    <n v="0"/>
    <n v="9.6800000000000015"/>
  </r>
  <r>
    <n v="2783"/>
    <s v="CA-2013-139878"/>
    <x v="0"/>
    <x v="583"/>
    <d v="2013-11-17T00:00:00"/>
    <s v="Standard Class"/>
    <s v="LD-17005"/>
    <s v="Lisa DeCherney"/>
    <x v="0"/>
    <s v="United States"/>
    <s v="Detroit"/>
    <x v="12"/>
    <n v="48234"/>
    <x v="2"/>
    <s v="TEC-PH-10001336"/>
    <x v="2"/>
    <x v="7"/>
    <s v="Digium D40 VoIP phone"/>
    <x v="2052"/>
    <n v="2"/>
    <n v="0"/>
    <n v="74.8142"/>
  </r>
  <r>
    <n v="2784"/>
    <s v="US-2013-106677"/>
    <x v="0"/>
    <x v="732"/>
    <d v="2013-11-11T00:00:00"/>
    <s v="Standard Class"/>
    <s v="AS-10285"/>
    <s v="Alejandro Savely"/>
    <x v="1"/>
    <s v="United States"/>
    <s v="Philadelphia"/>
    <x v="9"/>
    <n v="19134"/>
    <x v="3"/>
    <s v="TEC-PH-10003187"/>
    <x v="2"/>
    <x v="7"/>
    <s v="Anker Astro Mini 3000mAh Ultra-Compact Portable Charger"/>
    <x v="1821"/>
    <n v="2"/>
    <n v="0.4"/>
    <n v="-15.991999999999999"/>
  </r>
  <r>
    <n v="2785"/>
    <s v="CA-2013-116974"/>
    <x v="0"/>
    <x v="790"/>
    <d v="2013-10-16T00:00:00"/>
    <s v="Standard Class"/>
    <s v="MP-17965"/>
    <s v="Michael Paige"/>
    <x v="1"/>
    <s v="United States"/>
    <s v="Troy"/>
    <x v="24"/>
    <n v="45373"/>
    <x v="3"/>
    <s v="TEC-PH-10004897"/>
    <x v="2"/>
    <x v="7"/>
    <s v="Mediabridge Sport Armband iPhone 5s"/>
    <x v="2305"/>
    <n v="4"/>
    <n v="0.4"/>
    <n v="-15.584400000000002"/>
  </r>
  <r>
    <n v="2786"/>
    <s v="CA-2012-149972"/>
    <x v="1"/>
    <x v="481"/>
    <d v="2012-09-23T00:00:00"/>
    <s v="First Class"/>
    <s v="CD-12790"/>
    <s v="Cynthia Delaney"/>
    <x v="2"/>
    <s v="United States"/>
    <s v="Los Angeles"/>
    <x v="1"/>
    <n v="90036"/>
    <x v="1"/>
    <s v="FUR-CH-10004997"/>
    <x v="0"/>
    <x v="1"/>
    <s v="Hon Every-Day Series Multi-Task Chairs"/>
    <x v="2306"/>
    <n v="4"/>
    <n v="0.2"/>
    <n v="0"/>
  </r>
  <r>
    <n v="2787"/>
    <s v="CA-2012-149972"/>
    <x v="1"/>
    <x v="481"/>
    <d v="2012-09-23T00:00:00"/>
    <s v="First Class"/>
    <s v="CD-12790"/>
    <s v="Cynthia Delaney"/>
    <x v="2"/>
    <s v="United States"/>
    <s v="Los Angeles"/>
    <x v="1"/>
    <n v="90036"/>
    <x v="1"/>
    <s v="OFF-FA-10002763"/>
    <x v="1"/>
    <x v="13"/>
    <s v="Advantus Map Pennant Flags and Round Head Tacks"/>
    <x v="2307"/>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s v="US-2011-117744"/>
    <x v="2"/>
    <x v="266"/>
    <d v="2011-12-06T00:00:00"/>
    <s v="Standard Class"/>
    <s v="MD-17860"/>
    <s v="Michael Dominguez"/>
    <x v="1"/>
    <s v="United States"/>
    <s v="Corpus Christi"/>
    <x v="5"/>
    <n v="78415"/>
    <x v="2"/>
    <s v="OFF-AR-10000940"/>
    <x v="1"/>
    <x v="6"/>
    <s v="Newell 343"/>
    <x v="2309"/>
    <n v="7"/>
    <n v="0.2"/>
    <n v="1.4406000000000008"/>
  </r>
  <r>
    <n v="2790"/>
    <s v="US-2011-117744"/>
    <x v="2"/>
    <x v="266"/>
    <d v="2011-12-06T00:00:00"/>
    <s v="Standard Class"/>
    <s v="MD-17860"/>
    <s v="Michael Dominguez"/>
    <x v="1"/>
    <s v="United States"/>
    <s v="Corpus Christi"/>
    <x v="5"/>
    <n v="78415"/>
    <x v="2"/>
    <s v="FUR-FU-10002759"/>
    <x v="0"/>
    <x v="5"/>
    <s v="12-1/2 Diameter Round Wall Clock"/>
    <x v="1409"/>
    <n v="5"/>
    <n v="0.6"/>
    <n v="-23.975999999999999"/>
  </r>
  <r>
    <n v="2791"/>
    <s v="CA-2011-125514"/>
    <x v="2"/>
    <x v="158"/>
    <d v="2011-09-22T00:00:00"/>
    <s v="First Class"/>
    <s v="BM-11650"/>
    <s v="Brian Moss"/>
    <x v="1"/>
    <s v="United States"/>
    <s v="Omaha"/>
    <x v="8"/>
    <n v="68104"/>
    <x v="2"/>
    <s v="OFF-AP-10000358"/>
    <x v="1"/>
    <x v="9"/>
    <s v="Fellowes Basic Home/Office Series Surge Protectors"/>
    <x v="2310"/>
    <n v="2"/>
    <n v="0"/>
    <n v="7.5283999999999978"/>
  </r>
  <r>
    <n v="2792"/>
    <s v="CA-2011-125514"/>
    <x v="2"/>
    <x v="158"/>
    <d v="2011-09-22T00:00:00"/>
    <s v="First Class"/>
    <s v="BM-11650"/>
    <s v="Brian Moss"/>
    <x v="1"/>
    <s v="United States"/>
    <s v="Omaha"/>
    <x v="8"/>
    <n v="68104"/>
    <x v="2"/>
    <s v="OFF-AP-10003281"/>
    <x v="1"/>
    <x v="9"/>
    <s v="Acco 6 Outlet Guardian Standard Surge Suppressor"/>
    <x v="2311"/>
    <n v="3"/>
    <n v="0"/>
    <n v="10.880999999999997"/>
  </r>
  <r>
    <n v="2793"/>
    <s v="CA-2011-125514"/>
    <x v="2"/>
    <x v="158"/>
    <d v="2011-09-22T00:00:00"/>
    <s v="First Class"/>
    <s v="BM-11650"/>
    <s v="Brian Moss"/>
    <x v="1"/>
    <s v="United States"/>
    <s v="Omaha"/>
    <x v="8"/>
    <n v="68104"/>
    <x v="2"/>
    <s v="OFF-PA-10000029"/>
    <x v="1"/>
    <x v="10"/>
    <s v="Xerox 224"/>
    <x v="90"/>
    <n v="1"/>
    <n v="0"/>
    <n v="3.1104000000000003"/>
  </r>
  <r>
    <n v="2794"/>
    <s v="CA-2011-154599"/>
    <x v="2"/>
    <x v="791"/>
    <d v="2011-04-17T00:00:00"/>
    <s v="Standard Class"/>
    <s v="KN-16450"/>
    <s v="Kean Nguyen"/>
    <x v="1"/>
    <s v="United States"/>
    <s v="Redondo Beach"/>
    <x v="1"/>
    <n v="90278"/>
    <x v="1"/>
    <s v="TEC-PH-10001557"/>
    <x v="2"/>
    <x v="7"/>
    <s v="Pyle PMP37LED"/>
    <x v="2312"/>
    <n v="14"/>
    <n v="0.2"/>
    <n v="94.070199999999943"/>
  </r>
  <r>
    <n v="2795"/>
    <s v="CA-2011-154599"/>
    <x v="2"/>
    <x v="791"/>
    <d v="2011-04-17T00:00:00"/>
    <s v="Standard Class"/>
    <s v="KN-16450"/>
    <s v="Kean Nguyen"/>
    <x v="1"/>
    <s v="United States"/>
    <s v="Redondo Beach"/>
    <x v="1"/>
    <n v="90278"/>
    <x v="1"/>
    <s v="TEC-PH-10000576"/>
    <x v="2"/>
    <x v="7"/>
    <s v="AT&amp;T 1080 Corded phone"/>
    <x v="2313"/>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x v="2314"/>
    <n v="7"/>
    <n v="0.2"/>
    <n v="6.5569000000000006"/>
  </r>
  <r>
    <n v="2797"/>
    <s v="CA-2011-154599"/>
    <x v="2"/>
    <x v="791"/>
    <d v="2011-04-17T00:00:00"/>
    <s v="Standard Class"/>
    <s v="KN-16450"/>
    <s v="Kean Nguyen"/>
    <x v="1"/>
    <s v="United States"/>
    <s v="Redondo Beach"/>
    <x v="1"/>
    <n v="90278"/>
    <x v="1"/>
    <s v="FUR-BO-10001337"/>
    <x v="0"/>
    <x v="0"/>
    <s v="O'Sullivan Living Dimensions 2-Shelf Bookcases"/>
    <x v="2315"/>
    <n v="3"/>
    <n v="0.15"/>
    <n v="-18.146999999999998"/>
  </r>
  <r>
    <n v="2798"/>
    <s v="CA-2014-158743"/>
    <x v="3"/>
    <x v="179"/>
    <d v="2014-10-28T00:00:00"/>
    <s v="Standard Class"/>
    <s v="IG-15085"/>
    <s v="Ivan Gibson"/>
    <x v="0"/>
    <s v="United States"/>
    <s v="Little Rock"/>
    <x v="36"/>
    <n v="72209"/>
    <x v="0"/>
    <s v="OFF-AR-10002257"/>
    <x v="1"/>
    <x v="6"/>
    <s v="Eldon Spacemaker Box, Quick-Snap Lid, Clear"/>
    <x v="522"/>
    <n v="4"/>
    <n v="0"/>
    <n v="4.1415999999999986"/>
  </r>
  <r>
    <n v="2799"/>
    <s v="CA-2014-158743"/>
    <x v="3"/>
    <x v="179"/>
    <d v="2014-10-28T00:00:00"/>
    <s v="Standard Class"/>
    <s v="IG-15085"/>
    <s v="Ivan Gibson"/>
    <x v="0"/>
    <s v="United States"/>
    <s v="Little Rock"/>
    <x v="36"/>
    <n v="72209"/>
    <x v="0"/>
    <s v="OFF-PA-10001019"/>
    <x v="1"/>
    <x v="10"/>
    <s v="Xerox 1884"/>
    <x v="792"/>
    <n v="2"/>
    <n v="0"/>
    <n v="18.781199999999998"/>
  </r>
  <r>
    <n v="2800"/>
    <s v="CA-2014-158743"/>
    <x v="3"/>
    <x v="179"/>
    <d v="2014-10-28T00:00:00"/>
    <s v="Standard Class"/>
    <s v="IG-15085"/>
    <s v="Ivan Gibson"/>
    <x v="0"/>
    <s v="United States"/>
    <s v="Little Rock"/>
    <x v="36"/>
    <n v="72209"/>
    <x v="0"/>
    <s v="OFF-BI-10003364"/>
    <x v="1"/>
    <x v="8"/>
    <s v="Binding Machine Supplies"/>
    <x v="2316"/>
    <n v="5"/>
    <n v="0"/>
    <n v="70.007999999999996"/>
  </r>
  <r>
    <n v="2801"/>
    <s v="CA-2013-153318"/>
    <x v="0"/>
    <x v="792"/>
    <d v="2013-10-29T00:00:00"/>
    <s v="First Class"/>
    <s v="JS-15595"/>
    <s v="Jill Stevenson"/>
    <x v="1"/>
    <s v="United States"/>
    <s v="Miami"/>
    <x v="2"/>
    <n v="33180"/>
    <x v="0"/>
    <s v="TEC-PH-10000984"/>
    <x v="2"/>
    <x v="7"/>
    <s v="Panasonic KX-TG9471B"/>
    <x v="2286"/>
    <n v="5"/>
    <n v="0.2"/>
    <n v="78.396000000000043"/>
  </r>
  <r>
    <n v="2802"/>
    <s v="US-2012-110163"/>
    <x v="1"/>
    <x v="549"/>
    <d v="2012-11-04T00:00:00"/>
    <s v="First Class"/>
    <s v="GA-14725"/>
    <s v="Guy Armstrong"/>
    <x v="0"/>
    <s v="United States"/>
    <s v="Salem"/>
    <x v="21"/>
    <n v="97301"/>
    <x v="1"/>
    <s v="OFF-AR-10001683"/>
    <x v="1"/>
    <x v="6"/>
    <s v="Lumber Crayons"/>
    <x v="2317"/>
    <n v="1"/>
    <n v="0.2"/>
    <n v="1.7730000000000004"/>
  </r>
  <r>
    <n v="2803"/>
    <s v="CA-2014-143329"/>
    <x v="3"/>
    <x v="132"/>
    <d v="2014-11-09T00:00:00"/>
    <s v="Standard Class"/>
    <s v="DL-13330"/>
    <s v="Denise Leinenbach"/>
    <x v="0"/>
    <s v="United States"/>
    <s v="Las Cruces"/>
    <x v="27"/>
    <n v="88001"/>
    <x v="1"/>
    <s v="FUR-FU-10000629"/>
    <x v="0"/>
    <x v="5"/>
    <s v="9-3/4 Diameter Round Wall Clock"/>
    <x v="1437"/>
    <n v="3"/>
    <n v="0"/>
    <n v="17.375399999999999"/>
  </r>
  <r>
    <n v="2804"/>
    <s v="CA-2012-159380"/>
    <x v="1"/>
    <x v="793"/>
    <d v="2012-05-16T00:00:00"/>
    <s v="Standard Class"/>
    <s v="CS-12505"/>
    <s v="Cindy Stewart"/>
    <x v="0"/>
    <s v="United States"/>
    <s v="San Francisco"/>
    <x v="1"/>
    <n v="94122"/>
    <x v="1"/>
    <s v="OFF-PA-10003893"/>
    <x v="1"/>
    <x v="10"/>
    <s v="Xerox 1962"/>
    <x v="1387"/>
    <n v="3"/>
    <n v="0"/>
    <n v="5.7779999999999987"/>
  </r>
  <r>
    <n v="2805"/>
    <s v="CA-2012-159380"/>
    <x v="1"/>
    <x v="793"/>
    <d v="2012-05-16T00:00:00"/>
    <s v="Standard Class"/>
    <s v="CS-12505"/>
    <s v="Cindy Stewart"/>
    <x v="0"/>
    <s v="United States"/>
    <s v="San Francisco"/>
    <x v="1"/>
    <n v="94122"/>
    <x v="1"/>
    <s v="OFF-PA-10004239"/>
    <x v="1"/>
    <x v="10"/>
    <s v="Xerox 1953"/>
    <x v="2318"/>
    <n v="6"/>
    <n v="0"/>
    <n v="11.555999999999997"/>
  </r>
  <r>
    <n v="2806"/>
    <s v="CA-2012-122623"/>
    <x v="1"/>
    <x v="67"/>
    <d v="2012-09-11T00:00:00"/>
    <s v="Standard Class"/>
    <s v="CC-12145"/>
    <s v="Charles Crestani"/>
    <x v="0"/>
    <s v="United States"/>
    <s v="El Paso"/>
    <x v="5"/>
    <n v="79907"/>
    <x v="2"/>
    <s v="FUR-CH-10000553"/>
    <x v="0"/>
    <x v="1"/>
    <s v="Metal Folding Chairs, Beige, 4/Carton"/>
    <x v="2319"/>
    <n v="2"/>
    <n v="0.3"/>
    <n v="-2.0364000000000004"/>
  </r>
  <r>
    <n v="2807"/>
    <s v="CA-2012-148635"/>
    <x v="1"/>
    <x v="395"/>
    <d v="2012-07-27T00:00:00"/>
    <s v="Second Class"/>
    <s v="MH-18025"/>
    <s v="Michelle Huthwaite"/>
    <x v="0"/>
    <s v="United States"/>
    <s v="Seattle"/>
    <x v="4"/>
    <n v="98115"/>
    <x v="1"/>
    <s v="OFF-FA-10004395"/>
    <x v="1"/>
    <x v="13"/>
    <s v="Plymouth Boxed Rubber Bands by Plymouth"/>
    <x v="2320"/>
    <n v="2"/>
    <n v="0"/>
    <n v="0.47100000000000009"/>
  </r>
  <r>
    <n v="2808"/>
    <s v="CA-2012-148635"/>
    <x v="1"/>
    <x v="395"/>
    <d v="2012-07-27T00:00:00"/>
    <s v="Second Class"/>
    <s v="MH-18025"/>
    <s v="Michelle Huthwaite"/>
    <x v="0"/>
    <s v="United States"/>
    <s v="Seattle"/>
    <x v="4"/>
    <n v="98115"/>
    <x v="1"/>
    <s v="OFF-PA-10004782"/>
    <x v="1"/>
    <x v="10"/>
    <s v="Xerox 228"/>
    <x v="91"/>
    <n v="2"/>
    <n v="0"/>
    <n v="6.2208000000000006"/>
  </r>
  <r>
    <n v="2809"/>
    <s v="CA-2012-148635"/>
    <x v="1"/>
    <x v="395"/>
    <d v="2012-07-27T00:00:00"/>
    <s v="Second Class"/>
    <s v="MH-18025"/>
    <s v="Michelle Huthwaite"/>
    <x v="0"/>
    <s v="United States"/>
    <s v="Seattle"/>
    <x v="4"/>
    <n v="98115"/>
    <x v="1"/>
    <s v="FUR-BO-10002213"/>
    <x v="0"/>
    <x v="0"/>
    <s v="Sauder Forest Hills Library, Woodland Oak Finish"/>
    <x v="2321"/>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s v="CA-2012-135685"/>
    <x v="1"/>
    <x v="547"/>
    <d v="2012-11-18T00:00:00"/>
    <s v="Second Class"/>
    <s v="MP-18175"/>
    <s v="Mike Pelletier"/>
    <x v="2"/>
    <s v="United States"/>
    <s v="Milwaukee"/>
    <x v="6"/>
    <n v="53209"/>
    <x v="2"/>
    <s v="OFF-PA-10000157"/>
    <x v="1"/>
    <x v="10"/>
    <s v="Xerox 191"/>
    <x v="2323"/>
    <n v="9"/>
    <n v="0"/>
    <n v="84.5154"/>
  </r>
  <r>
    <n v="2812"/>
    <s v="CA-2012-135685"/>
    <x v="1"/>
    <x v="547"/>
    <d v="2012-11-18T00:00:00"/>
    <s v="Second Class"/>
    <s v="MP-18175"/>
    <s v="Mike Pelletier"/>
    <x v="2"/>
    <s v="United States"/>
    <s v="Milwaukee"/>
    <x v="6"/>
    <n v="53209"/>
    <x v="2"/>
    <s v="FUR-FU-10001185"/>
    <x v="0"/>
    <x v="5"/>
    <s v="Advantus Employee of the Month Certificate Frame, 11 x 13-1/2"/>
    <x v="2324"/>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s v="CA-2012-135685"/>
    <x v="1"/>
    <x v="547"/>
    <d v="2012-11-18T00:00:00"/>
    <s v="Second Class"/>
    <s v="MP-18175"/>
    <s v="Mike Pelletier"/>
    <x v="2"/>
    <s v="United States"/>
    <s v="Milwaukee"/>
    <x v="6"/>
    <n v="53209"/>
    <x v="2"/>
    <s v="TEC-AC-10004145"/>
    <x v="2"/>
    <x v="11"/>
    <s v="Logitech diNovo Edge Keyboard"/>
    <x v="232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x v="2327"/>
    <n v="3"/>
    <n v="0"/>
    <n v="111.10349999999994"/>
  </r>
  <r>
    <n v="2816"/>
    <s v="CA-2012-104626"/>
    <x v="1"/>
    <x v="135"/>
    <d v="2012-09-08T00:00:00"/>
    <s v="Standard Class"/>
    <s v="DR-12940"/>
    <s v="Daniel Raglin"/>
    <x v="2"/>
    <s v="United States"/>
    <s v="Franklin"/>
    <x v="31"/>
    <n v="2038"/>
    <x v="3"/>
    <s v="OFF-BI-10001510"/>
    <x v="1"/>
    <x v="8"/>
    <s v="Deluxe Heavy-Duty Vinyl Round Ring Binder"/>
    <x v="2328"/>
    <n v="5"/>
    <n v="0"/>
    <n v="51.57"/>
  </r>
  <r>
    <n v="2817"/>
    <s v="CA-2012-104626"/>
    <x v="1"/>
    <x v="135"/>
    <d v="2012-09-08T00:00:00"/>
    <s v="Standard Class"/>
    <s v="DR-12940"/>
    <s v="Daniel Raglin"/>
    <x v="2"/>
    <s v="United States"/>
    <s v="Franklin"/>
    <x v="31"/>
    <n v="2038"/>
    <x v="3"/>
    <s v="FUR-CH-10003817"/>
    <x v="0"/>
    <x v="1"/>
    <s v="Global Value Steno Chair, Gray"/>
    <x v="2329"/>
    <n v="1"/>
    <n v="0"/>
    <n v="15.185000000000002"/>
  </r>
  <r>
    <n v="2818"/>
    <s v="CA-2012-104626"/>
    <x v="1"/>
    <x v="135"/>
    <d v="2012-09-08T00:00:00"/>
    <s v="Standard Class"/>
    <s v="DR-12940"/>
    <s v="Daniel Raglin"/>
    <x v="2"/>
    <s v="United States"/>
    <s v="Franklin"/>
    <x v="31"/>
    <n v="2038"/>
    <x v="3"/>
    <s v="FUR-FU-10000308"/>
    <x v="0"/>
    <x v="5"/>
    <s v="Deflect-o Glass Clear Studded Chair Mats"/>
    <x v="2259"/>
    <n v="2"/>
    <n v="0"/>
    <n v="27.359200000000001"/>
  </r>
  <r>
    <n v="2819"/>
    <s v="CA-2012-104626"/>
    <x v="1"/>
    <x v="135"/>
    <d v="2012-09-08T00:00:00"/>
    <s v="Standard Class"/>
    <s v="DR-12940"/>
    <s v="Daniel Raglin"/>
    <x v="2"/>
    <s v="United States"/>
    <s v="Franklin"/>
    <x v="31"/>
    <n v="2038"/>
    <x v="3"/>
    <s v="OFF-ST-10003208"/>
    <x v="1"/>
    <x v="4"/>
    <s v="Adjustable Depth Letter/Legal Cart"/>
    <x v="2330"/>
    <n v="6"/>
    <n v="0"/>
    <n v="315.74039999999985"/>
  </r>
  <r>
    <n v="2820"/>
    <s v="CA-2013-160500"/>
    <x v="0"/>
    <x v="465"/>
    <d v="2013-05-09T00:00:00"/>
    <s v="First Class"/>
    <s v="DM-13015"/>
    <s v="Darrin Martin"/>
    <x v="0"/>
    <s v="United States"/>
    <s v="Encinitas"/>
    <x v="1"/>
    <n v="92024"/>
    <x v="1"/>
    <s v="OFF-BI-10003784"/>
    <x v="1"/>
    <x v="8"/>
    <s v="Computer Printout Index Tabs"/>
    <x v="952"/>
    <n v="5"/>
    <n v="0.2"/>
    <n v="2.351999999999999"/>
  </r>
  <r>
    <n v="2821"/>
    <s v="CA-2013-160500"/>
    <x v="0"/>
    <x v="465"/>
    <d v="2013-05-09T00:00:00"/>
    <s v="First Class"/>
    <s v="DM-13015"/>
    <s v="Darrin Martin"/>
    <x v="0"/>
    <s v="United States"/>
    <s v="Encinitas"/>
    <x v="1"/>
    <n v="92024"/>
    <x v="1"/>
    <s v="FUR-TA-10003748"/>
    <x v="0"/>
    <x v="3"/>
    <s v="Bevis 36 x 72 Conference Tables"/>
    <x v="2331"/>
    <n v="3"/>
    <n v="0.2"/>
    <n v="7.4693999999999932"/>
  </r>
  <r>
    <n v="2822"/>
    <s v="CA-2014-100202"/>
    <x v="3"/>
    <x v="413"/>
    <d v="2014-01-06T00:00:00"/>
    <s v="Standard Class"/>
    <s v="BD-11620"/>
    <s v="Brian DeCherney"/>
    <x v="0"/>
    <s v="United States"/>
    <s v="Anaheim"/>
    <x v="1"/>
    <n v="92804"/>
    <x v="1"/>
    <s v="TEC-PH-10002563"/>
    <x v="2"/>
    <x v="7"/>
    <s v="Adtran 1202752G1"/>
    <x v="214"/>
    <n v="3"/>
    <n v="0.2"/>
    <n v="22.678200000000018"/>
  </r>
  <r>
    <n v="2823"/>
    <s v="CA-2014-131016"/>
    <x v="3"/>
    <x v="65"/>
    <d v="2014-09-21T00:00:00"/>
    <s v="First Class"/>
    <s v="DC-12850"/>
    <s v="Dan Campbell"/>
    <x v="0"/>
    <s v="United States"/>
    <s v="Arlington"/>
    <x v="5"/>
    <n v="76017"/>
    <x v="2"/>
    <s v="OFF-AR-10000122"/>
    <x v="1"/>
    <x v="6"/>
    <s v="Newell 314"/>
    <x v="436"/>
    <n v="2"/>
    <n v="0.2"/>
    <n v="0.55799999999999894"/>
  </r>
  <r>
    <n v="2824"/>
    <s v="CA-2014-131016"/>
    <x v="3"/>
    <x v="65"/>
    <d v="2014-09-21T00:00:00"/>
    <s v="First Class"/>
    <s v="DC-12850"/>
    <s v="Dan Campbell"/>
    <x v="0"/>
    <s v="United States"/>
    <s v="Arlington"/>
    <x v="5"/>
    <n v="76017"/>
    <x v="2"/>
    <s v="OFF-ST-10000352"/>
    <x v="1"/>
    <x v="4"/>
    <s v="Acco Perma 2700 Stacking Storage Drawers"/>
    <x v="2332"/>
    <n v="2"/>
    <n v="0.2"/>
    <n v="-2.9739999999999966"/>
  </r>
  <r>
    <n v="2825"/>
    <s v="US-2011-112914"/>
    <x v="2"/>
    <x v="794"/>
    <d v="2011-09-30T00:00:00"/>
    <s v="Standard Class"/>
    <s v="MT-18070"/>
    <s v="Michelle Tran"/>
    <x v="2"/>
    <s v="United States"/>
    <s v="Houston"/>
    <x v="5"/>
    <n v="77041"/>
    <x v="2"/>
    <s v="OFF-PA-10003270"/>
    <x v="1"/>
    <x v="10"/>
    <s v="Xerox 1954"/>
    <x v="2333"/>
    <n v="8"/>
    <n v="0.2"/>
    <n v="10.559999999999999"/>
  </r>
  <r>
    <n v="2826"/>
    <s v="US-2011-112914"/>
    <x v="2"/>
    <x v="794"/>
    <d v="2011-09-30T00:00:00"/>
    <s v="Standard Class"/>
    <s v="MT-18070"/>
    <s v="Michelle Tran"/>
    <x v="2"/>
    <s v="United States"/>
    <s v="Houston"/>
    <x v="5"/>
    <n v="77041"/>
    <x v="2"/>
    <s v="FUR-BO-10003272"/>
    <x v="0"/>
    <x v="0"/>
    <s v="O'Sullivan Living Dimensions 5-Shelf Bookcases"/>
    <x v="2334"/>
    <n v="2"/>
    <n v="0.32"/>
    <n v="-97.23120000000003"/>
  </r>
  <r>
    <n v="2827"/>
    <s v="US-2011-112914"/>
    <x v="2"/>
    <x v="794"/>
    <d v="2011-09-30T00:00:00"/>
    <s v="Standard Class"/>
    <s v="MT-18070"/>
    <s v="Michelle Tran"/>
    <x v="2"/>
    <s v="United States"/>
    <s v="Houston"/>
    <x v="5"/>
    <n v="77041"/>
    <x v="2"/>
    <s v="OFF-BI-10002982"/>
    <x v="1"/>
    <x v="8"/>
    <s v="Avery Self-Adhesive Photo Pockets for Polaroid Photos"/>
    <x v="629"/>
    <n v="2"/>
    <n v="0.8"/>
    <n v="-4.3584000000000014"/>
  </r>
  <r>
    <n v="2828"/>
    <s v="US-2011-112914"/>
    <x v="2"/>
    <x v="794"/>
    <d v="2011-09-30T00:00:00"/>
    <s v="Standard Class"/>
    <s v="MT-18070"/>
    <s v="Michelle Tran"/>
    <x v="2"/>
    <s v="United States"/>
    <s v="Houston"/>
    <x v="5"/>
    <n v="77041"/>
    <x v="2"/>
    <s v="OFF-EN-10001509"/>
    <x v="1"/>
    <x v="12"/>
    <s v="Poly String Tie Envelopes"/>
    <x v="30"/>
    <n v="2"/>
    <n v="0.2"/>
    <n v="1.1015999999999997"/>
  </r>
  <r>
    <n v="2829"/>
    <s v="CA-2013-124149"/>
    <x v="0"/>
    <x v="131"/>
    <d v="2013-04-27T00:00:00"/>
    <s v="First Class"/>
    <s v="MJ-17740"/>
    <s v="Max Jones"/>
    <x v="0"/>
    <s v="United States"/>
    <s v="Lancaster"/>
    <x v="24"/>
    <n v="43130"/>
    <x v="3"/>
    <s v="OFF-PA-10002421"/>
    <x v="1"/>
    <x v="10"/>
    <s v="Embossed Ink Jet Note Cards"/>
    <x v="2335"/>
    <n v="6"/>
    <n v="0.2"/>
    <n v="37.917599999999993"/>
  </r>
  <r>
    <n v="2830"/>
    <s v="CA-2013-124149"/>
    <x v="0"/>
    <x v="131"/>
    <d v="2013-04-27T00:00:00"/>
    <s v="First Class"/>
    <s v="MJ-17740"/>
    <s v="Max Jones"/>
    <x v="0"/>
    <s v="United States"/>
    <s v="Lancaster"/>
    <x v="24"/>
    <n v="43130"/>
    <x v="3"/>
    <s v="OFF-ST-10000760"/>
    <x v="1"/>
    <x v="4"/>
    <s v="Eldon Fold 'N Roll Cart System"/>
    <x v="2336"/>
    <n v="5"/>
    <n v="0.2"/>
    <n v="6.2910000000000004"/>
  </r>
  <r>
    <n v="2831"/>
    <s v="CA-2013-124149"/>
    <x v="0"/>
    <x v="131"/>
    <d v="2013-04-27T00:00:00"/>
    <s v="First Class"/>
    <s v="MJ-17740"/>
    <s v="Max Jones"/>
    <x v="0"/>
    <s v="United States"/>
    <s v="Lancaster"/>
    <x v="24"/>
    <n v="43130"/>
    <x v="3"/>
    <s v="OFF-PA-10002923"/>
    <x v="1"/>
    <x v="10"/>
    <s v="Xerox 1942"/>
    <x v="128"/>
    <n v="2"/>
    <n v="0.2"/>
    <n v="29.363999999999997"/>
  </r>
  <r>
    <n v="2832"/>
    <s v="CA-2011-148915"/>
    <x v="2"/>
    <x v="301"/>
    <d v="2011-11-05T00:00:00"/>
    <s v="Standard Class"/>
    <s v="ND-18370"/>
    <s v="Natalie DeCherney"/>
    <x v="0"/>
    <s v="United States"/>
    <s v="Portland"/>
    <x v="21"/>
    <n v="97206"/>
    <x v="1"/>
    <s v="OFF-ST-10001128"/>
    <x v="1"/>
    <x v="4"/>
    <s v="Carina Mini System Audio Rack, Model AR050B"/>
    <x v="2337"/>
    <n v="5"/>
    <n v="0.2"/>
    <n v="-94.33299999999997"/>
  </r>
  <r>
    <n v="2833"/>
    <s v="CA-2011-148915"/>
    <x v="2"/>
    <x v="301"/>
    <d v="2011-11-05T00:00:00"/>
    <s v="Standard Class"/>
    <s v="ND-18370"/>
    <s v="Natalie DeCherney"/>
    <x v="0"/>
    <s v="United States"/>
    <s v="Portland"/>
    <x v="21"/>
    <n v="97206"/>
    <x v="1"/>
    <s v="TEC-PH-10000673"/>
    <x v="2"/>
    <x v="7"/>
    <s v="Plantronics Voyager Pro HD - Bluetooth Headset"/>
    <x v="2338"/>
    <n v="3"/>
    <n v="0.2"/>
    <n v="54.5916"/>
  </r>
  <r>
    <n v="2834"/>
    <s v="CA-2014-134649"/>
    <x v="3"/>
    <x v="795"/>
    <d v="2014-02-01T00:00:00"/>
    <s v="Second Class"/>
    <s v="CA-11965"/>
    <s v="Carol Adams"/>
    <x v="1"/>
    <s v="United States"/>
    <s v="Hoover"/>
    <x v="19"/>
    <n v="35244"/>
    <x v="0"/>
    <s v="OFF-AR-10001547"/>
    <x v="1"/>
    <x v="6"/>
    <s v="Newell 311"/>
    <x v="2339"/>
    <n v="7"/>
    <n v="0"/>
    <n v="4.1768999999999998"/>
  </r>
  <r>
    <n v="2835"/>
    <s v="CA-2014-134649"/>
    <x v="3"/>
    <x v="795"/>
    <d v="2014-02-01T00:00:00"/>
    <s v="Second Class"/>
    <s v="CA-11965"/>
    <s v="Carol Adams"/>
    <x v="1"/>
    <s v="United States"/>
    <s v="Hoover"/>
    <x v="19"/>
    <n v="35244"/>
    <x v="0"/>
    <s v="OFF-BI-10001890"/>
    <x v="1"/>
    <x v="8"/>
    <s v="Avery Poly Binder Pockets"/>
    <x v="181"/>
    <n v="2"/>
    <n v="0"/>
    <n v="3.4367999999999999"/>
  </r>
  <r>
    <n v="2836"/>
    <s v="CA-2014-110842"/>
    <x v="3"/>
    <x v="343"/>
    <d v="2014-11-17T00:00:00"/>
    <s v="Standard Class"/>
    <s v="GA-14725"/>
    <s v="Guy Armstrong"/>
    <x v="0"/>
    <s v="United States"/>
    <s v="Los Angeles"/>
    <x v="1"/>
    <n v="90036"/>
    <x v="1"/>
    <s v="OFF-AP-10003971"/>
    <x v="1"/>
    <x v="9"/>
    <s v="Belkin 6 Outlet Metallic Surge Strip"/>
    <x v="2340"/>
    <n v="1"/>
    <n v="0"/>
    <n v="2.8314000000000004"/>
  </r>
  <r>
    <n v="2837"/>
    <s v="CA-2014-110842"/>
    <x v="3"/>
    <x v="343"/>
    <d v="2014-11-17T00:00:00"/>
    <s v="Standard Class"/>
    <s v="GA-14725"/>
    <s v="Guy Armstrong"/>
    <x v="0"/>
    <s v="United States"/>
    <s v="Los Angeles"/>
    <x v="1"/>
    <n v="90036"/>
    <x v="1"/>
    <s v="OFF-PA-10000520"/>
    <x v="1"/>
    <x v="10"/>
    <s v="Xerox 201"/>
    <x v="541"/>
    <n v="3"/>
    <n v="0"/>
    <n v="9.3312000000000008"/>
  </r>
  <r>
    <n v="2838"/>
    <s v="CA-2014-110842"/>
    <x v="3"/>
    <x v="343"/>
    <d v="2014-11-17T00:00:00"/>
    <s v="Standard Class"/>
    <s v="GA-14725"/>
    <s v="Guy Armstrong"/>
    <x v="0"/>
    <s v="United States"/>
    <s v="Los Angeles"/>
    <x v="1"/>
    <n v="90036"/>
    <x v="1"/>
    <s v="OFF-BI-10000977"/>
    <x v="1"/>
    <x v="8"/>
    <s v="Ibico Plastic Spiral Binding Combs"/>
    <x v="2114"/>
    <n v="5"/>
    <n v="0.2"/>
    <n v="39.519999999999989"/>
  </r>
  <r>
    <n v="2839"/>
    <s v="CA-2013-147368"/>
    <x v="0"/>
    <x v="632"/>
    <d v="2013-06-13T00:00:00"/>
    <s v="First Class"/>
    <s v="TC-21295"/>
    <s v="Toby Carlisle"/>
    <x v="0"/>
    <s v="United States"/>
    <s v="Tallahassee"/>
    <x v="2"/>
    <n v="32303"/>
    <x v="0"/>
    <s v="TEC-MA-10002178"/>
    <x v="2"/>
    <x v="15"/>
    <s v="Cisco CP-7937G Unified IP Conference Station Phone"/>
    <x v="1202"/>
    <n v="2"/>
    <n v="0.5"/>
    <n v="-27.827999999999975"/>
  </r>
  <r>
    <n v="2840"/>
    <s v="US-2012-104185"/>
    <x v="1"/>
    <x v="37"/>
    <d v="2012-09-08T00:00:00"/>
    <s v="Second Class"/>
    <s v="JB-15400"/>
    <s v="Jennifer Braxton"/>
    <x v="1"/>
    <s v="United States"/>
    <s v="New York City"/>
    <x v="15"/>
    <n v="10009"/>
    <x v="3"/>
    <s v="OFF-ST-10001526"/>
    <x v="1"/>
    <x v="4"/>
    <s v="Iceberg Mobile Mega Data/Printer Cart "/>
    <x v="2341"/>
    <n v="1"/>
    <n v="0"/>
    <n v="31.285799999999995"/>
  </r>
  <r>
    <n v="2841"/>
    <s v="US-2011-125521"/>
    <x v="2"/>
    <x v="619"/>
    <d v="2011-03-19T00:00:00"/>
    <s v="Standard Class"/>
    <s v="CK-12325"/>
    <s v="Christine Kargatis"/>
    <x v="2"/>
    <s v="United States"/>
    <s v="Chesapeake"/>
    <x v="17"/>
    <n v="23320"/>
    <x v="0"/>
    <s v="FUR-CH-10003379"/>
    <x v="0"/>
    <x v="1"/>
    <s v="Global Commerce Series High-Back Swivel/Tilt Chairs"/>
    <x v="2342"/>
    <n v="4"/>
    <n v="0"/>
    <n v="284.98"/>
  </r>
  <r>
    <n v="2842"/>
    <s v="US-2014-135062"/>
    <x v="3"/>
    <x v="515"/>
    <d v="2014-09-05T00:00:00"/>
    <s v="Second Class"/>
    <s v="RL-19615"/>
    <s v="Rob Lucas"/>
    <x v="0"/>
    <s v="United States"/>
    <s v="Fayetteville"/>
    <x v="3"/>
    <n v="28314"/>
    <x v="0"/>
    <s v="OFF-PA-10000100"/>
    <x v="1"/>
    <x v="10"/>
    <s v="Xerox 1945"/>
    <x v="2343"/>
    <n v="7"/>
    <n v="0.2"/>
    <n v="83.209699999999998"/>
  </r>
  <r>
    <n v="2843"/>
    <s v="CA-2014-135650"/>
    <x v="3"/>
    <x v="721"/>
    <d v="2014-03-28T00:00:00"/>
    <s v="Standard Class"/>
    <s v="AC-10660"/>
    <s v="Anna Chung"/>
    <x v="0"/>
    <s v="United States"/>
    <s v="Huntsville"/>
    <x v="5"/>
    <n v="77340"/>
    <x v="2"/>
    <s v="OFF-ST-10001809"/>
    <x v="1"/>
    <x v="4"/>
    <s v="Fellowes Officeware Wire Shelving"/>
    <x v="2344"/>
    <n v="2"/>
    <n v="0.2"/>
    <n v="-32.338800000000006"/>
  </r>
  <r>
    <n v="2844"/>
    <s v="CA-2014-112865"/>
    <x v="3"/>
    <x v="796"/>
    <d v="2014-05-23T00:00:00"/>
    <s v="Standard Class"/>
    <s v="BH-11710"/>
    <s v="Brosina Hoffman"/>
    <x v="0"/>
    <s v="United States"/>
    <s v="Philadelphia"/>
    <x v="9"/>
    <n v="19140"/>
    <x v="3"/>
    <s v="TEC-AC-10000387"/>
    <x v="2"/>
    <x v="11"/>
    <s v="KeyTronic KT800P2 - Keyboard - Black"/>
    <x v="2345"/>
    <n v="3"/>
    <n v="0.2"/>
    <n v="-0.90120000000000111"/>
  </r>
  <r>
    <n v="2845"/>
    <s v="US-2013-162852"/>
    <x v="0"/>
    <x v="797"/>
    <d v="2014-01-01T00:00:00"/>
    <s v="Standard Class"/>
    <s v="BG-11695"/>
    <s v="Brooke Gillingham"/>
    <x v="1"/>
    <s v="United States"/>
    <s v="Woodstock"/>
    <x v="10"/>
    <n v="60098"/>
    <x v="2"/>
    <s v="FUR-CH-10004853"/>
    <x v="0"/>
    <x v="1"/>
    <s v="Global Manager's Adjustable Task Chair, Storm"/>
    <x v="2346"/>
    <n v="8"/>
    <n v="0.3"/>
    <n v="-12.078400000000101"/>
  </r>
  <r>
    <n v="2846"/>
    <s v="CA-2014-138163"/>
    <x v="3"/>
    <x v="701"/>
    <d v="2014-11-21T00:00:00"/>
    <s v="First Class"/>
    <s v="XP-21865"/>
    <s v="Xylona Preis"/>
    <x v="0"/>
    <s v="United States"/>
    <s v="Everett"/>
    <x v="31"/>
    <n v="2149"/>
    <x v="3"/>
    <s v="OFF-AR-10001958"/>
    <x v="1"/>
    <x v="6"/>
    <s v="Stanley Bostitch Contemporary Electric Pencil Sharpeners"/>
    <x v="717"/>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s v="CA-2014-157854"/>
    <x v="3"/>
    <x v="798"/>
    <d v="2014-04-16T00:00:00"/>
    <s v="Standard Class"/>
    <s v="DM-13345"/>
    <s v="Denise Monton"/>
    <x v="1"/>
    <s v="United States"/>
    <s v="Roswell"/>
    <x v="32"/>
    <n v="30076"/>
    <x v="0"/>
    <s v="OFF-BI-10001359"/>
    <x v="1"/>
    <x v="8"/>
    <s v="GBC DocuBind TL300 Electric Binding System"/>
    <x v="2349"/>
    <n v="3"/>
    <n v="0"/>
    <n v="1264.7558999999999"/>
  </r>
  <r>
    <n v="2850"/>
    <s v="CA-2013-123617"/>
    <x v="0"/>
    <x v="85"/>
    <d v="2013-12-04T00:00:00"/>
    <s v="Standard Class"/>
    <s v="AJ-10780"/>
    <s v="Anthony Jacobs"/>
    <x v="1"/>
    <s v="United States"/>
    <s v="Palm Coast"/>
    <x v="2"/>
    <n v="32137"/>
    <x v="0"/>
    <s v="OFF-BI-10002976"/>
    <x v="1"/>
    <x v="8"/>
    <s v="ACCOHIDE Binder by Acco"/>
    <x v="2350"/>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x v="146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x v="2351"/>
    <n v="4"/>
    <n v="0"/>
    <n v="13.235199999999999"/>
  </r>
  <r>
    <n v="2853"/>
    <s v="CA-2013-136371"/>
    <x v="0"/>
    <x v="690"/>
    <d v="2013-03-22T00:00:00"/>
    <s v="Second Class"/>
    <s v="SV-20935"/>
    <s v="Susan Vittorini"/>
    <x v="0"/>
    <s v="United States"/>
    <s v="Oceanside"/>
    <x v="15"/>
    <n v="11572"/>
    <x v="3"/>
    <s v="FUR-FU-10000409"/>
    <x v="0"/>
    <x v="5"/>
    <s v="GE 4 Foot Flourescent Tube, 40 Watt"/>
    <x v="1883"/>
    <n v="1"/>
    <n v="0"/>
    <n v="6.8908000000000005"/>
  </r>
  <r>
    <n v="2854"/>
    <s v="CA-2013-136371"/>
    <x v="0"/>
    <x v="690"/>
    <d v="2013-03-22T00:00:00"/>
    <s v="Second Class"/>
    <s v="SV-20935"/>
    <s v="Susan Vittorini"/>
    <x v="0"/>
    <s v="United States"/>
    <s v="Oceanside"/>
    <x v="15"/>
    <n v="11572"/>
    <x v="3"/>
    <s v="FUR-FU-10000221"/>
    <x v="0"/>
    <x v="5"/>
    <s v="Master Caster Door Stop, Brown"/>
    <x v="2352"/>
    <n v="4"/>
    <n v="0"/>
    <n v="6.9087999999999994"/>
  </r>
  <r>
    <n v="2855"/>
    <s v="CA-2014-137344"/>
    <x v="3"/>
    <x v="648"/>
    <d v="2014-08-21T00:00:00"/>
    <s v="Same Day"/>
    <s v="EM-13810"/>
    <s v="Eleni McCrary"/>
    <x v="1"/>
    <s v="United States"/>
    <s v="Franklin"/>
    <x v="31"/>
    <n v="2038"/>
    <x v="3"/>
    <s v="OFF-ST-10000344"/>
    <x v="1"/>
    <x v="4"/>
    <s v="Neat Ideas Personal Hanging Folder Files, Black"/>
    <x v="2353"/>
    <n v="3"/>
    <n v="0"/>
    <n v="10.475399999999999"/>
  </r>
  <r>
    <n v="2856"/>
    <s v="CA-2014-169810"/>
    <x v="3"/>
    <x v="800"/>
    <d v="2014-08-01T00:00:00"/>
    <s v="Standard Class"/>
    <s v="RB-19360"/>
    <s v="Raymond Buch"/>
    <x v="0"/>
    <s v="United States"/>
    <s v="Sioux Falls"/>
    <x v="44"/>
    <n v="57103"/>
    <x v="2"/>
    <s v="OFF-LA-10003663"/>
    <x v="1"/>
    <x v="2"/>
    <s v="Avery 498"/>
    <x v="2354"/>
    <n v="7"/>
    <n v="0"/>
    <n v="9.5081000000000007"/>
  </r>
  <r>
    <n v="2857"/>
    <s v="CA-2013-128594"/>
    <x v="0"/>
    <x v="370"/>
    <d v="2013-08-30T00:00:00"/>
    <s v="First Class"/>
    <s v="DJ-13510"/>
    <s v="Don Jones"/>
    <x v="1"/>
    <s v="United States"/>
    <s v="San Diego"/>
    <x v="1"/>
    <n v="92037"/>
    <x v="1"/>
    <s v="FUR-CH-10001215"/>
    <x v="0"/>
    <x v="1"/>
    <s v="Global Troy Executive Leather Low-Back Tilter"/>
    <x v="2355"/>
    <n v="4"/>
    <n v="0.2"/>
    <n v="100.19599999999997"/>
  </r>
  <r>
    <n v="2858"/>
    <s v="CA-2013-154690"/>
    <x v="0"/>
    <x v="243"/>
    <d v="2013-08-18T00:00:00"/>
    <s v="Second Class"/>
    <s v="CC-12370"/>
    <s v="Christopher Conant"/>
    <x v="0"/>
    <s v="United States"/>
    <s v="Fayetteville"/>
    <x v="3"/>
    <n v="28314"/>
    <x v="0"/>
    <s v="FUR-CH-10000988"/>
    <x v="0"/>
    <x v="1"/>
    <s v="Hon Olson Stacker Stools"/>
    <x v="2284"/>
    <n v="2"/>
    <n v="0.2"/>
    <n v="22.529599999999995"/>
  </r>
  <r>
    <n v="2859"/>
    <s v="CA-2014-138975"/>
    <x v="3"/>
    <x v="240"/>
    <d v="2014-05-24T00:00:00"/>
    <s v="Standard Class"/>
    <s v="SC-20380"/>
    <s v="Shahid Collister"/>
    <x v="0"/>
    <s v="United States"/>
    <s v="Atlanta"/>
    <x v="32"/>
    <n v="30318"/>
    <x v="0"/>
    <s v="TEC-AC-10003441"/>
    <x v="2"/>
    <x v="11"/>
    <s v="Kingston Digital DataTraveler 32GB USB 2.0"/>
    <x v="766"/>
    <n v="4"/>
    <n v="0"/>
    <n v="4.0679999999999978"/>
  </r>
  <r>
    <n v="2860"/>
    <s v="CA-2014-138975"/>
    <x v="3"/>
    <x v="240"/>
    <d v="2014-05-24T00:00:00"/>
    <s v="Standard Class"/>
    <s v="SC-20380"/>
    <s v="Shahid Collister"/>
    <x v="0"/>
    <s v="United States"/>
    <s v="Atlanta"/>
    <x v="32"/>
    <n v="30318"/>
    <x v="0"/>
    <s v="TEC-PH-10004389"/>
    <x v="2"/>
    <x v="7"/>
    <s v="Nokia Lumia 925"/>
    <x v="2258"/>
    <n v="3"/>
    <n v="0"/>
    <n v="98.272200000000012"/>
  </r>
  <r>
    <n v="2861"/>
    <s v="CA-2014-138975"/>
    <x v="3"/>
    <x v="240"/>
    <d v="2014-05-24T00:00:00"/>
    <s v="Standard Class"/>
    <s v="SC-20380"/>
    <s v="Shahid Collister"/>
    <x v="0"/>
    <s v="United States"/>
    <s v="Atlanta"/>
    <x v="32"/>
    <n v="30318"/>
    <x v="0"/>
    <s v="FUR-BO-10004695"/>
    <x v="0"/>
    <x v="0"/>
    <s v="O'Sullivan 2-Door Barrister Bookcase in Odessa Pine"/>
    <x v="2356"/>
    <n v="9"/>
    <n v="0"/>
    <n v="374.62859999999989"/>
  </r>
  <r>
    <n v="2862"/>
    <s v="CA-2014-138975"/>
    <x v="3"/>
    <x v="240"/>
    <d v="2014-05-24T00:00:00"/>
    <s v="Standard Class"/>
    <s v="SC-20380"/>
    <s v="Shahid Collister"/>
    <x v="0"/>
    <s v="United States"/>
    <s v="Atlanta"/>
    <x v="32"/>
    <n v="30318"/>
    <x v="0"/>
    <s v="OFF-PA-10000100"/>
    <x v="1"/>
    <x v="10"/>
    <s v="Xerox 1945"/>
    <x v="2357"/>
    <n v="7"/>
    <n v="0"/>
    <n v="140.59569999999999"/>
  </r>
  <r>
    <n v="2863"/>
    <s v="CA-2014-106537"/>
    <x v="3"/>
    <x v="801"/>
    <d v="2014-08-18T00:00:00"/>
    <s v="Standard Class"/>
    <s v="RH-19495"/>
    <s v="Rick Hansen"/>
    <x v="0"/>
    <s v="United States"/>
    <s v="Orlando"/>
    <x v="2"/>
    <n v="32839"/>
    <x v="0"/>
    <s v="OFF-PA-10000223"/>
    <x v="1"/>
    <x v="10"/>
    <s v="Xerox 2000"/>
    <x v="561"/>
    <n v="4"/>
    <n v="0.2"/>
    <n v="7.2576000000000001"/>
  </r>
  <r>
    <n v="2864"/>
    <s v="US-2014-103828"/>
    <x v="3"/>
    <x v="802"/>
    <d v="2014-08-14T00:00:00"/>
    <s v="Same Day"/>
    <s v="JK-15370"/>
    <s v="Jay Kimmel"/>
    <x v="0"/>
    <s v="United States"/>
    <s v="San Francisco"/>
    <x v="1"/>
    <n v="94122"/>
    <x v="1"/>
    <s v="OFF-ST-10001325"/>
    <x v="1"/>
    <x v="4"/>
    <s v="Sterilite Officeware Hinged File Box"/>
    <x v="974"/>
    <n v="3"/>
    <n v="0"/>
    <n v="8.4888000000000012"/>
  </r>
  <r>
    <n v="2865"/>
    <s v="US-2014-103828"/>
    <x v="3"/>
    <x v="802"/>
    <d v="2014-08-14T00:00:00"/>
    <s v="Same Day"/>
    <s v="JK-15370"/>
    <s v="Jay Kimmel"/>
    <x v="0"/>
    <s v="United States"/>
    <s v="San Francisco"/>
    <x v="1"/>
    <n v="94122"/>
    <x v="1"/>
    <s v="OFF-AP-10004249"/>
    <x v="1"/>
    <x v="9"/>
    <s v="Staples"/>
    <x v="2358"/>
    <n v="7"/>
    <n v="0"/>
    <n v="22.623299999999997"/>
  </r>
  <r>
    <n v="2866"/>
    <s v="US-2014-103828"/>
    <x v="3"/>
    <x v="802"/>
    <d v="2014-08-14T00:00:00"/>
    <s v="Same Day"/>
    <s v="JK-15370"/>
    <s v="Jay Kimmel"/>
    <x v="0"/>
    <s v="United States"/>
    <s v="San Francisco"/>
    <x v="1"/>
    <n v="94122"/>
    <x v="1"/>
    <s v="OFF-AR-10000588"/>
    <x v="1"/>
    <x v="6"/>
    <s v="Newell 345"/>
    <x v="426"/>
    <n v="3"/>
    <n v="0"/>
    <n v="15.475200000000001"/>
  </r>
  <r>
    <n v="2867"/>
    <s v="US-2014-103828"/>
    <x v="3"/>
    <x v="802"/>
    <d v="2014-08-14T00:00:00"/>
    <s v="Same Day"/>
    <s v="JK-15370"/>
    <s v="Jay Kimmel"/>
    <x v="0"/>
    <s v="United States"/>
    <s v="San Francisco"/>
    <x v="1"/>
    <n v="94122"/>
    <x v="1"/>
    <s v="OFF-SU-10000946"/>
    <x v="1"/>
    <x v="14"/>
    <s v="Staples"/>
    <x v="1051"/>
    <n v="4"/>
    <n v="0"/>
    <n v="9.2567999999999984"/>
  </r>
  <r>
    <n v="2868"/>
    <s v="CA-2013-115588"/>
    <x v="0"/>
    <x v="338"/>
    <d v="2013-11-13T00:00:00"/>
    <s v="Second Class"/>
    <s v="AF-10885"/>
    <s v="Art Foster"/>
    <x v="0"/>
    <s v="United States"/>
    <s v="Toledo"/>
    <x v="24"/>
    <n v="43615"/>
    <x v="3"/>
    <s v="OFF-SU-10001225"/>
    <x v="1"/>
    <x v="14"/>
    <s v="Staples"/>
    <x v="2359"/>
    <n v="5"/>
    <n v="0.2"/>
    <n v="-3.3120000000000012"/>
  </r>
  <r>
    <n v="2869"/>
    <s v="CA-2013-115588"/>
    <x v="0"/>
    <x v="338"/>
    <d v="2013-11-13T00:00:00"/>
    <s v="Second Class"/>
    <s v="AF-10885"/>
    <s v="Art Foster"/>
    <x v="0"/>
    <s v="United States"/>
    <s v="Toledo"/>
    <x v="24"/>
    <n v="43615"/>
    <x v="3"/>
    <s v="OFF-ST-10001558"/>
    <x v="1"/>
    <x v="4"/>
    <s v="Acco Perma 4000 Stacking Storage Drawers"/>
    <x v="2360"/>
    <n v="3"/>
    <n v="0.2"/>
    <n v="-2.4359999999999999"/>
  </r>
  <r>
    <n v="2870"/>
    <s v="CA-2014-143861"/>
    <x v="3"/>
    <x v="492"/>
    <d v="2014-06-20T00:00:00"/>
    <s v="Standard Class"/>
    <s v="LC-16885"/>
    <s v="Lena Creighton"/>
    <x v="0"/>
    <s v="United States"/>
    <s v="Saint Petersburg"/>
    <x v="2"/>
    <n v="33710"/>
    <x v="0"/>
    <s v="FUR-FU-10001546"/>
    <x v="0"/>
    <x v="5"/>
    <s v="Dana Swing-Arm Lamps"/>
    <x v="1232"/>
    <n v="2"/>
    <n v="0.2"/>
    <n v="1.0679999999999996"/>
  </r>
  <r>
    <n v="2871"/>
    <s v="CA-2011-148040"/>
    <x v="2"/>
    <x v="579"/>
    <d v="2011-03-26T00:00:00"/>
    <s v="Standard Class"/>
    <s v="BF-11275"/>
    <s v="Beth Fritzler"/>
    <x v="1"/>
    <s v="United States"/>
    <s v="Tucson"/>
    <x v="16"/>
    <n v="85705"/>
    <x v="1"/>
    <s v="OFF-PA-10002581"/>
    <x v="1"/>
    <x v="10"/>
    <s v="Xerox 1951"/>
    <x v="1355"/>
    <n v="3"/>
    <n v="0.2"/>
    <n v="23.234999999999992"/>
  </r>
  <r>
    <n v="2872"/>
    <s v="CA-2011-148040"/>
    <x v="2"/>
    <x v="579"/>
    <d v="2011-03-26T00:00:00"/>
    <s v="Standard Class"/>
    <s v="BF-11275"/>
    <s v="Beth Fritzler"/>
    <x v="1"/>
    <s v="United States"/>
    <s v="Tucson"/>
    <x v="16"/>
    <n v="85705"/>
    <x v="1"/>
    <s v="FUR-CH-10001482"/>
    <x v="0"/>
    <x v="1"/>
    <s v="Office Star - Mesh Screen back chair with Vinyl seat"/>
    <x v="2361"/>
    <n v="3"/>
    <n v="0.2"/>
    <n v="-35.36460000000001"/>
  </r>
  <r>
    <n v="2873"/>
    <s v="CA-2014-135167"/>
    <x v="3"/>
    <x v="140"/>
    <d v="2014-06-21T00:00:00"/>
    <s v="Standard Class"/>
    <s v="SC-20800"/>
    <s v="Stuart Calhoun"/>
    <x v="0"/>
    <s v="United States"/>
    <s v="Los Angeles"/>
    <x v="1"/>
    <n v="90036"/>
    <x v="1"/>
    <s v="OFF-AR-10002399"/>
    <x v="1"/>
    <x v="6"/>
    <s v="Dixon Prang Watercolor Pencils, 10-Color Set with Brush"/>
    <x v="2362"/>
    <n v="1"/>
    <n v="0"/>
    <n v="1.7465999999999999"/>
  </r>
  <r>
    <n v="2874"/>
    <s v="CA-2014-137022"/>
    <x v="3"/>
    <x v="673"/>
    <d v="2014-11-23T00:00:00"/>
    <s v="Standard Class"/>
    <s v="SW-20275"/>
    <s v="Scott Williamson"/>
    <x v="0"/>
    <s v="United States"/>
    <s v="San Diego"/>
    <x v="1"/>
    <n v="92105"/>
    <x v="1"/>
    <s v="OFF-ST-10001963"/>
    <x v="1"/>
    <x v="4"/>
    <s v="Tennsco Regal Shelving Units"/>
    <x v="2363"/>
    <n v="8"/>
    <n v="0"/>
    <n v="24.338399999999979"/>
  </r>
  <r>
    <n v="2875"/>
    <s v="US-2014-102638"/>
    <x v="3"/>
    <x v="614"/>
    <d v="2015-01-01T00:00:00"/>
    <s v="First Class"/>
    <s v="MC-17845"/>
    <s v="Michael Chen"/>
    <x v="0"/>
    <s v="United States"/>
    <s v="New York City"/>
    <x v="15"/>
    <n v="10035"/>
    <x v="3"/>
    <s v="OFF-FA-10002988"/>
    <x v="1"/>
    <x v="13"/>
    <s v="Ideal Clamps"/>
    <x v="2364"/>
    <n v="3"/>
    <n v="0"/>
    <n v="2.9546999999999999"/>
  </r>
  <r>
    <n v="2876"/>
    <s v="US-2013-167339"/>
    <x v="0"/>
    <x v="803"/>
    <d v="2013-01-23T00:00:00"/>
    <s v="Second Class"/>
    <s v="TD-20995"/>
    <s v="Tamara Dahlen"/>
    <x v="0"/>
    <s v="United States"/>
    <s v="San Diego"/>
    <x v="1"/>
    <n v="92037"/>
    <x v="1"/>
    <s v="FUR-CH-10004289"/>
    <x v="0"/>
    <x v="1"/>
    <s v="Global Super Steno Chair"/>
    <x v="2365"/>
    <n v="2"/>
    <n v="0.2"/>
    <n v="-5.758800000000015"/>
  </r>
  <r>
    <n v="2877"/>
    <s v="US-2013-167339"/>
    <x v="0"/>
    <x v="803"/>
    <d v="2013-01-23T00:00:00"/>
    <s v="Second Class"/>
    <s v="TD-20995"/>
    <s v="Tamara Dahlen"/>
    <x v="0"/>
    <s v="United States"/>
    <s v="San Diego"/>
    <x v="1"/>
    <n v="92037"/>
    <x v="1"/>
    <s v="FUR-CH-10000785"/>
    <x v="0"/>
    <x v="1"/>
    <s v="Global Ergonomic Managers Chair"/>
    <x v="2366"/>
    <n v="7"/>
    <n v="0.2"/>
    <n v="76.011600000000016"/>
  </r>
  <r>
    <n v="2878"/>
    <s v="CA-2013-152072"/>
    <x v="0"/>
    <x v="804"/>
    <d v="2013-01-19T00:00:00"/>
    <s v="Standard Class"/>
    <s v="Dp-13240"/>
    <s v="Dean percer"/>
    <x v="2"/>
    <s v="United States"/>
    <s v="Westfield"/>
    <x v="30"/>
    <n v="7090"/>
    <x v="3"/>
    <s v="OFF-EN-10003040"/>
    <x v="1"/>
    <x v="12"/>
    <s v="Quality Park Security Envelopes"/>
    <x v="2367"/>
    <n v="2"/>
    <n v="0"/>
    <n v="24.599800000000002"/>
  </r>
  <r>
    <n v="2879"/>
    <s v="CA-2013-152072"/>
    <x v="0"/>
    <x v="804"/>
    <d v="2013-01-19T00:00:00"/>
    <s v="Standard Class"/>
    <s v="Dp-13240"/>
    <s v="Dean percer"/>
    <x v="2"/>
    <s v="United States"/>
    <s v="Westfield"/>
    <x v="30"/>
    <n v="7090"/>
    <x v="3"/>
    <s v="OFF-AR-10001573"/>
    <x v="1"/>
    <x v="6"/>
    <s v="American Pencil"/>
    <x v="2368"/>
    <n v="2"/>
    <n v="0"/>
    <n v="1.3513999999999995"/>
  </r>
  <r>
    <n v="2880"/>
    <s v="CA-2013-152072"/>
    <x v="0"/>
    <x v="804"/>
    <d v="2013-01-19T00:00:00"/>
    <s v="Standard Class"/>
    <s v="Dp-13240"/>
    <s v="Dean percer"/>
    <x v="2"/>
    <s v="United States"/>
    <s v="Westfield"/>
    <x v="30"/>
    <n v="7090"/>
    <x v="3"/>
    <s v="TEC-AC-10000844"/>
    <x v="2"/>
    <x v="11"/>
    <s v="Logitech Gaming G510s - Keyboard"/>
    <x v="2369"/>
    <n v="3"/>
    <n v="0"/>
    <n v="91.789199999999994"/>
  </r>
  <r>
    <n v="2881"/>
    <s v="CA-2013-102932"/>
    <x v="0"/>
    <x v="251"/>
    <d v="2013-09-24T00:00:00"/>
    <s v="Second Class"/>
    <s v="SD-20485"/>
    <s v="Shirley Daniels"/>
    <x v="2"/>
    <s v="United States"/>
    <s v="Orange"/>
    <x v="30"/>
    <n v="7050"/>
    <x v="3"/>
    <s v="OFF-BI-10000756"/>
    <x v="1"/>
    <x v="8"/>
    <s v="Storex DuraTech Recycled Plastic Frosted Binders"/>
    <x v="2370"/>
    <n v="6"/>
    <n v="0"/>
    <n v="12.72"/>
  </r>
  <r>
    <n v="2882"/>
    <s v="CA-2013-102932"/>
    <x v="0"/>
    <x v="251"/>
    <d v="2013-09-24T00:00:00"/>
    <s v="Second Class"/>
    <s v="SD-20485"/>
    <s v="Shirley Daniels"/>
    <x v="2"/>
    <s v="United States"/>
    <s v="Orange"/>
    <x v="30"/>
    <n v="7050"/>
    <x v="3"/>
    <s v="OFF-SU-10000381"/>
    <x v="1"/>
    <x v="14"/>
    <s v="Acme Forged Steel Scissors with Black Enamel Handles"/>
    <x v="1056"/>
    <n v="3"/>
    <n v="0"/>
    <n v="8.0996999999999986"/>
  </r>
  <r>
    <n v="2883"/>
    <s v="CA-2011-165540"/>
    <x v="2"/>
    <x v="805"/>
    <d v="2011-02-26T00:00:00"/>
    <s v="Standard Class"/>
    <s v="TM-21010"/>
    <s v="Tamara Manning"/>
    <x v="0"/>
    <s v="United States"/>
    <s v="Woodstock"/>
    <x v="10"/>
    <n v="60098"/>
    <x v="2"/>
    <s v="OFF-BI-10004094"/>
    <x v="1"/>
    <x v="8"/>
    <s v="GBC Standard Plastic Binding Systems Combs"/>
    <x v="2371"/>
    <n v="5"/>
    <n v="0.8"/>
    <n v="-13.717499999999998"/>
  </r>
  <r>
    <n v="2884"/>
    <s v="CA-2013-130799"/>
    <x v="0"/>
    <x v="583"/>
    <d v="2013-11-17T00:00:00"/>
    <s v="Second Class"/>
    <s v="BK-11260"/>
    <s v="Berenike Kampe"/>
    <x v="0"/>
    <s v="United States"/>
    <s v="San Francisco"/>
    <x v="1"/>
    <n v="94110"/>
    <x v="1"/>
    <s v="FUR-FU-10001852"/>
    <x v="0"/>
    <x v="5"/>
    <s v="Eldon Regeneration Recycled Desk Accessories, Smoke"/>
    <x v="2372"/>
    <n v="4"/>
    <n v="0"/>
    <n v="2.2271999999999998"/>
  </r>
  <r>
    <n v="2885"/>
    <s v="CA-2013-164483"/>
    <x v="0"/>
    <x v="806"/>
    <d v="2013-02-03T00:00:00"/>
    <s v="Standard Class"/>
    <s v="JF-15490"/>
    <s v="Jeremy Farry"/>
    <x v="0"/>
    <s v="United States"/>
    <s v="San Francisco"/>
    <x v="1"/>
    <n v="94122"/>
    <x v="1"/>
    <s v="OFF-BI-10000014"/>
    <x v="1"/>
    <x v="8"/>
    <s v="Heavy-Duty E-Z-D Binders"/>
    <x v="738"/>
    <n v="2"/>
    <n v="0.2"/>
    <n v="5.8914"/>
  </r>
  <r>
    <n v="2886"/>
    <s v="US-2013-159856"/>
    <x v="0"/>
    <x v="807"/>
    <d v="2013-10-23T00:00:00"/>
    <s v="Standard Class"/>
    <s v="EP-13915"/>
    <s v="Emily Phan"/>
    <x v="0"/>
    <s v="United States"/>
    <s v="Tempe"/>
    <x v="16"/>
    <n v="85281"/>
    <x v="1"/>
    <s v="FUR-CH-10003396"/>
    <x v="0"/>
    <x v="1"/>
    <s v="Global Deluxe Steno Chair"/>
    <x v="2373"/>
    <n v="5"/>
    <n v="0.2"/>
    <n v="-34.64100000000002"/>
  </r>
  <r>
    <n v="2887"/>
    <s v="CA-2014-102099"/>
    <x v="3"/>
    <x v="404"/>
    <d v="2014-12-20T00:00:00"/>
    <s v="First Class"/>
    <s v="EP-13915"/>
    <s v="Emily Phan"/>
    <x v="0"/>
    <s v="United States"/>
    <s v="Los Angeles"/>
    <x v="1"/>
    <n v="90008"/>
    <x v="1"/>
    <s v="OFF-AR-10003811"/>
    <x v="1"/>
    <x v="6"/>
    <s v="Newell 327"/>
    <x v="153"/>
    <n v="3"/>
    <n v="0"/>
    <n v="1.7901"/>
  </r>
  <r>
    <n v="2888"/>
    <s v="CA-2014-102099"/>
    <x v="3"/>
    <x v="404"/>
    <d v="2014-12-20T00:00:00"/>
    <s v="First Class"/>
    <s v="EP-13915"/>
    <s v="Emily Phan"/>
    <x v="0"/>
    <s v="United States"/>
    <s v="Los Angeles"/>
    <x v="1"/>
    <n v="90008"/>
    <x v="1"/>
    <s v="OFF-PA-10003172"/>
    <x v="1"/>
    <x v="10"/>
    <s v="Xerox 1996"/>
    <x v="91"/>
    <n v="2"/>
    <n v="0"/>
    <n v="6.2208000000000006"/>
  </r>
  <r>
    <n v="2889"/>
    <s v="CA-2014-102099"/>
    <x v="3"/>
    <x v="404"/>
    <d v="2014-12-20T00:00:00"/>
    <s v="First Class"/>
    <s v="EP-13915"/>
    <s v="Emily Phan"/>
    <x v="0"/>
    <s v="United States"/>
    <s v="Los Angeles"/>
    <x v="1"/>
    <n v="90008"/>
    <x v="1"/>
    <s v="OFF-PA-10000289"/>
    <x v="1"/>
    <x v="10"/>
    <s v="Xerox 213"/>
    <x v="5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s v="CA-2011-142727"/>
    <x v="2"/>
    <x v="333"/>
    <d v="2011-05-01T00:00:00"/>
    <s v="Second Class"/>
    <s v="HG-14845"/>
    <s v="Harry Greene"/>
    <x v="0"/>
    <s v="United States"/>
    <s v="Lake Charles"/>
    <x v="28"/>
    <n v="70601"/>
    <x v="0"/>
    <s v="FUR-CH-10002304"/>
    <x v="0"/>
    <x v="1"/>
    <s v="Global Stack Chair without Arms, Black"/>
    <x v="2375"/>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x v="1465"/>
    <n v="3"/>
    <n v="0"/>
    <n v="8.6112000000000002"/>
  </r>
  <r>
    <n v="2893"/>
    <s v="CA-2014-139913"/>
    <x v="3"/>
    <x v="436"/>
    <d v="2014-10-30T00:00:00"/>
    <s v="Standard Class"/>
    <s v="JC-16105"/>
    <s v="Julie Creighton"/>
    <x v="1"/>
    <s v="United States"/>
    <s v="Rochester"/>
    <x v="15"/>
    <n v="14609"/>
    <x v="3"/>
    <s v="OFF-PA-10003739"/>
    <x v="1"/>
    <x v="10"/>
    <s v="Xerox 1969"/>
    <x v="1057"/>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s v="CA-2014-139913"/>
    <x v="3"/>
    <x v="436"/>
    <d v="2014-10-30T00:00:00"/>
    <s v="Standard Class"/>
    <s v="JC-16105"/>
    <s v="Julie Creighton"/>
    <x v="1"/>
    <s v="United States"/>
    <s v="Rochester"/>
    <x v="15"/>
    <n v="14609"/>
    <x v="3"/>
    <s v="FUR-FU-10000771"/>
    <x v="0"/>
    <x v="5"/>
    <s v="Eldon 200 Class Desk Accessories, Smoke"/>
    <x v="2376"/>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s v="CA-2011-169033"/>
    <x v="2"/>
    <x v="809"/>
    <d v="2011-04-03T00:00:00"/>
    <s v="Standard Class"/>
    <s v="KM-16720"/>
    <s v="Kunst Miller"/>
    <x v="0"/>
    <s v="United States"/>
    <s v="Long Beach"/>
    <x v="15"/>
    <n v="11561"/>
    <x v="3"/>
    <s v="OFF-AR-10001915"/>
    <x v="1"/>
    <x v="6"/>
    <s v="Peel-Off China Markers"/>
    <x v="2377"/>
    <n v="5"/>
    <n v="0"/>
    <n v="20.853000000000002"/>
  </r>
  <r>
    <n v="2898"/>
    <s v="US-2013-164630"/>
    <x v="0"/>
    <x v="810"/>
    <d v="2013-01-09T00:00:00"/>
    <s v="Standard Class"/>
    <s v="EB-13975"/>
    <s v="Erica Bern"/>
    <x v="1"/>
    <s v="United States"/>
    <s v="Charlotte"/>
    <x v="3"/>
    <n v="28205"/>
    <x v="0"/>
    <s v="TEC-CO-10000971"/>
    <x v="2"/>
    <x v="16"/>
    <s v="Hewlett Packard 310 Color Digital Copier"/>
    <x v="2378"/>
    <n v="4"/>
    <n v="0.2"/>
    <n v="119.99599999999992"/>
  </r>
  <r>
    <n v="2899"/>
    <s v="US-2012-114839"/>
    <x v="1"/>
    <x v="33"/>
    <d v="2012-04-30T00:00:00"/>
    <s v="Standard Class"/>
    <s v="PW-19240"/>
    <s v="Pierre Wener"/>
    <x v="0"/>
    <s v="United States"/>
    <s v="Houston"/>
    <x v="5"/>
    <n v="77036"/>
    <x v="2"/>
    <s v="FUR-CH-10004086"/>
    <x v="0"/>
    <x v="1"/>
    <s v="Hon 4070 Series Pagoda Armless Upholstered Stacking Chairs"/>
    <x v="2379"/>
    <n v="2"/>
    <n v="0.3"/>
    <n v="-5.8346000000000231"/>
  </r>
  <r>
    <n v="2900"/>
    <s v="CA-2012-166464"/>
    <x v="1"/>
    <x v="811"/>
    <d v="2012-09-17T00:00:00"/>
    <s v="Standard Class"/>
    <s v="PG-18895"/>
    <s v="Paul Gonzalez"/>
    <x v="0"/>
    <s v="United States"/>
    <s v="New York City"/>
    <x v="15"/>
    <n v="10035"/>
    <x v="3"/>
    <s v="TEC-CO-10000971"/>
    <x v="2"/>
    <x v="16"/>
    <s v="Hewlett Packard 310 Color Digital Copier"/>
    <x v="2006"/>
    <n v="2"/>
    <n v="0.2"/>
    <n v="59.997999999999962"/>
  </r>
  <r>
    <n v="2901"/>
    <s v="CA-2012-166464"/>
    <x v="1"/>
    <x v="811"/>
    <d v="2012-09-17T00:00:00"/>
    <s v="Standard Class"/>
    <s v="PG-18895"/>
    <s v="Paul Gonzalez"/>
    <x v="0"/>
    <s v="United States"/>
    <s v="New York City"/>
    <x v="15"/>
    <n v="10035"/>
    <x v="3"/>
    <s v="OFF-LA-10001317"/>
    <x v="1"/>
    <x v="2"/>
    <s v="Avery 520"/>
    <x v="2380"/>
    <n v="4"/>
    <n v="0"/>
    <n v="6.048"/>
  </r>
  <r>
    <n v="2902"/>
    <s v="CA-2014-124898"/>
    <x v="3"/>
    <x v="220"/>
    <d v="2014-09-16T00:00:00"/>
    <s v="Standard Class"/>
    <s v="DB-12910"/>
    <s v="Daniel Byrd"/>
    <x v="2"/>
    <s v="United States"/>
    <s v="Columbus"/>
    <x v="32"/>
    <n v="31907"/>
    <x v="0"/>
    <s v="OFF-PA-10003656"/>
    <x v="1"/>
    <x v="10"/>
    <s v="Xerox 1935"/>
    <x v="2381"/>
    <n v="7"/>
    <n v="0"/>
    <n v="84.943599999999989"/>
  </r>
  <r>
    <n v="2903"/>
    <s v="CA-2013-164035"/>
    <x v="0"/>
    <x v="1"/>
    <d v="2013-06-18T00:00:00"/>
    <s v="Standard Class"/>
    <s v="CR-12730"/>
    <s v="Craig Reiter"/>
    <x v="0"/>
    <s v="United States"/>
    <s v="Chicago"/>
    <x v="10"/>
    <n v="60610"/>
    <x v="2"/>
    <s v="OFF-PA-10002160"/>
    <x v="1"/>
    <x v="10"/>
    <s v="Xerox 1978"/>
    <x v="238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s v="CA-2013-153577"/>
    <x v="0"/>
    <x v="812"/>
    <d v="2013-07-02T00:00:00"/>
    <s v="Standard Class"/>
    <s v="KH-16330"/>
    <s v="Katharine Harms"/>
    <x v="1"/>
    <s v="United States"/>
    <s v="Highland Park"/>
    <x v="10"/>
    <n v="60035"/>
    <x v="2"/>
    <s v="FUR-CH-10003981"/>
    <x v="0"/>
    <x v="1"/>
    <s v="Global Commerce Series Low-Back Swivel/Tilt Chairs"/>
    <x v="2384"/>
    <n v="3"/>
    <n v="0.3"/>
    <n v="-7.7094000000001017"/>
  </r>
  <r>
    <n v="2906"/>
    <s v="CA-2011-127586"/>
    <x v="2"/>
    <x v="467"/>
    <d v="2011-09-30T00:00:00"/>
    <s v="Standard Class"/>
    <s v="CS-12400"/>
    <s v="Christopher Schild"/>
    <x v="2"/>
    <s v="United States"/>
    <s v="Seattle"/>
    <x v="4"/>
    <n v="98115"/>
    <x v="1"/>
    <s v="OFF-ST-10002615"/>
    <x v="1"/>
    <x v="4"/>
    <s v="Dual Level, Single-Width Filing Carts"/>
    <x v="2385"/>
    <n v="2"/>
    <n v="0"/>
    <n v="80.631200000000007"/>
  </r>
  <r>
    <n v="2907"/>
    <s v="CA-2014-121615"/>
    <x v="3"/>
    <x v="132"/>
    <d v="2014-11-10T00:00:00"/>
    <s v="Standard Class"/>
    <s v="DL-12925"/>
    <s v="Daniel Lacy"/>
    <x v="0"/>
    <s v="United States"/>
    <s v="Eagan"/>
    <x v="11"/>
    <n v="55122"/>
    <x v="2"/>
    <s v="OFF-PA-10000327"/>
    <x v="1"/>
    <x v="10"/>
    <s v="Xerox 1971"/>
    <x v="18"/>
    <n v="2"/>
    <n v="0"/>
    <n v="3.8519999999999994"/>
  </r>
  <r>
    <n v="2908"/>
    <s v="CA-2014-121615"/>
    <x v="3"/>
    <x v="132"/>
    <d v="2014-11-10T00:00:00"/>
    <s v="Standard Class"/>
    <s v="DL-12925"/>
    <s v="Daniel Lacy"/>
    <x v="0"/>
    <s v="United States"/>
    <s v="Eagan"/>
    <x v="11"/>
    <n v="55122"/>
    <x v="2"/>
    <s v="OFF-ST-10001325"/>
    <x v="1"/>
    <x v="4"/>
    <s v="Sterilite Officeware Hinged File Box"/>
    <x v="2386"/>
    <n v="5"/>
    <n v="0"/>
    <n v="14.148"/>
  </r>
  <r>
    <n v="2909"/>
    <s v="CA-2014-121615"/>
    <x v="3"/>
    <x v="132"/>
    <d v="2014-11-10T00:00:00"/>
    <s v="Standard Class"/>
    <s v="DL-12925"/>
    <s v="Daniel Lacy"/>
    <x v="0"/>
    <s v="United States"/>
    <s v="Eagan"/>
    <x v="11"/>
    <n v="55122"/>
    <x v="2"/>
    <s v="OFF-LA-10001771"/>
    <x v="1"/>
    <x v="2"/>
    <s v="Avery 513"/>
    <x v="1830"/>
    <n v="3"/>
    <n v="0"/>
    <n v="6.8723999999999998"/>
  </r>
  <r>
    <n v="2910"/>
    <s v="CA-2014-166415"/>
    <x v="3"/>
    <x v="600"/>
    <d v="2014-02-24T00:00:00"/>
    <s v="Standard Class"/>
    <s v="ME-17725"/>
    <s v="Max Engle"/>
    <x v="0"/>
    <s v="United States"/>
    <s v="Seattle"/>
    <x v="4"/>
    <n v="98103"/>
    <x v="1"/>
    <s v="OFF-FA-10004968"/>
    <x v="1"/>
    <x v="13"/>
    <s v="Rubber Band Ball"/>
    <x v="2387"/>
    <n v="3"/>
    <n v="0"/>
    <n v="0.2244000000000006"/>
  </r>
  <r>
    <n v="2911"/>
    <s v="CA-2012-118444"/>
    <x v="1"/>
    <x v="599"/>
    <d v="2012-11-09T00:00:00"/>
    <s v="Standard Class"/>
    <s v="VD-21670"/>
    <s v="Valerie Dominguez"/>
    <x v="0"/>
    <s v="United States"/>
    <s v="Coral Springs"/>
    <x v="2"/>
    <n v="33065"/>
    <x v="0"/>
    <s v="OFF-AP-10000576"/>
    <x v="1"/>
    <x v="9"/>
    <s v="Belkin 325VA UPS Surge Protector, 6'"/>
    <x v="2388"/>
    <n v="4"/>
    <n v="0.2"/>
    <n v="24.196000000000012"/>
  </r>
  <r>
    <n v="2912"/>
    <s v="CA-2011-113929"/>
    <x v="2"/>
    <x v="737"/>
    <d v="2011-06-21T00:00:00"/>
    <s v="Standard Class"/>
    <s v="CK-12205"/>
    <s v="Chloris Kastensmidt"/>
    <x v="0"/>
    <s v="United States"/>
    <s v="Hempstead"/>
    <x v="15"/>
    <n v="11550"/>
    <x v="3"/>
    <s v="OFF-EN-10003286"/>
    <x v="1"/>
    <x v="12"/>
    <s v="Staples"/>
    <x v="1417"/>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x v="768"/>
    <n v="4"/>
    <n v="0"/>
    <n v="10.499999999999996"/>
  </r>
  <r>
    <n v="2914"/>
    <s v="CA-2011-113929"/>
    <x v="2"/>
    <x v="737"/>
    <d v="2011-06-21T00:00:00"/>
    <s v="Standard Class"/>
    <s v="CK-12205"/>
    <s v="Chloris Kastensmidt"/>
    <x v="0"/>
    <s v="United States"/>
    <s v="Hempstead"/>
    <x v="15"/>
    <n v="11550"/>
    <x v="3"/>
    <s v="OFF-BI-10002852"/>
    <x v="1"/>
    <x v="8"/>
    <s v="Ibico Standard Transparent Covers"/>
    <x v="2389"/>
    <n v="3"/>
    <n v="0.2"/>
    <n v="14.337599999999998"/>
  </r>
  <r>
    <n v="2915"/>
    <s v="CA-2012-134747"/>
    <x v="1"/>
    <x v="88"/>
    <d v="2012-10-17T00:00:00"/>
    <s v="Second Class"/>
    <s v="DL-12925"/>
    <s v="Daniel Lacy"/>
    <x v="0"/>
    <s v="United States"/>
    <s v="Noblesville"/>
    <x v="14"/>
    <n v="46060"/>
    <x v="2"/>
    <s v="TEC-PH-10002890"/>
    <x v="2"/>
    <x v="7"/>
    <s v="AT&amp;T 17929 Lendline Telephone"/>
    <x v="2390"/>
    <n v="3"/>
    <n v="0"/>
    <n v="35.287199999999999"/>
  </r>
  <r>
    <n v="2916"/>
    <s v="CA-2012-134747"/>
    <x v="1"/>
    <x v="88"/>
    <d v="2012-10-17T00:00:00"/>
    <s v="Second Class"/>
    <s v="DL-12925"/>
    <s v="Daniel Lacy"/>
    <x v="0"/>
    <s v="United States"/>
    <s v="Noblesville"/>
    <x v="14"/>
    <n v="46060"/>
    <x v="2"/>
    <s v="OFF-BI-10001308"/>
    <x v="1"/>
    <x v="8"/>
    <s v="GBC Standard Plastic Binding Systems' Combs"/>
    <x v="2391"/>
    <n v="2"/>
    <n v="0"/>
    <n v="5.6519999999999992"/>
  </r>
  <r>
    <n v="2917"/>
    <s v="CA-2012-134747"/>
    <x v="1"/>
    <x v="88"/>
    <d v="2012-10-17T00:00:00"/>
    <s v="Second Class"/>
    <s v="DL-12925"/>
    <s v="Daniel Lacy"/>
    <x v="0"/>
    <s v="United States"/>
    <s v="Noblesville"/>
    <x v="14"/>
    <n v="46060"/>
    <x v="2"/>
    <s v="TEC-PH-10001750"/>
    <x v="2"/>
    <x v="7"/>
    <s v="Samsung Rugby III"/>
    <x v="2392"/>
    <n v="4"/>
    <n v="0"/>
    <n v="71.269200000000012"/>
  </r>
  <r>
    <n v="2918"/>
    <s v="CA-2014-155047"/>
    <x v="3"/>
    <x v="151"/>
    <d v="2014-08-31T00:00:00"/>
    <s v="First Class"/>
    <s v="SE-20110"/>
    <s v="Sanjit Engle"/>
    <x v="0"/>
    <s v="United States"/>
    <s v="Dallas"/>
    <x v="5"/>
    <n v="75220"/>
    <x v="2"/>
    <s v="OFF-AR-10003338"/>
    <x v="1"/>
    <x v="6"/>
    <s v="Eberhard Faber 3 1/2&quot; Golf Pencils"/>
    <x v="2393"/>
    <n v="1"/>
    <n v="0.2"/>
    <n v="0.37200000000000011"/>
  </r>
  <r>
    <n v="2919"/>
    <s v="CA-2013-160129"/>
    <x v="0"/>
    <x v="813"/>
    <d v="2013-11-24T00:00:00"/>
    <s v="Same Day"/>
    <s v="LS-17200"/>
    <s v="Luke Schmidt"/>
    <x v="1"/>
    <s v="United States"/>
    <s v="Philadelphia"/>
    <x v="9"/>
    <n v="19140"/>
    <x v="3"/>
    <s v="OFF-FA-10002763"/>
    <x v="1"/>
    <x v="13"/>
    <s v="Advantus Map Pennant Flags and Round Head Tacks"/>
    <x v="2394"/>
    <n v="5"/>
    <n v="0.2"/>
    <n v="2.3699999999999983"/>
  </r>
  <r>
    <n v="2920"/>
    <s v="CA-2013-160129"/>
    <x v="0"/>
    <x v="813"/>
    <d v="2013-11-24T00:00:00"/>
    <s v="Same Day"/>
    <s v="LS-17200"/>
    <s v="Luke Schmidt"/>
    <x v="1"/>
    <s v="United States"/>
    <s v="Philadelphia"/>
    <x v="9"/>
    <n v="19140"/>
    <x v="3"/>
    <s v="FUR-FU-10002088"/>
    <x v="0"/>
    <x v="5"/>
    <s v="Nu-Dell Float Frame 11 x 14 1/2"/>
    <x v="325"/>
    <n v="2"/>
    <n v="0.2"/>
    <n v="3.9512"/>
  </r>
  <r>
    <n v="2921"/>
    <s v="CA-2013-160129"/>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s v="CA-2014-164329"/>
    <x v="3"/>
    <x v="289"/>
    <d v="2014-01-31T00:00:00"/>
    <s v="Same Day"/>
    <s v="MM-17920"/>
    <s v="Michael Moore"/>
    <x v="0"/>
    <s v="United States"/>
    <s v="San Francisco"/>
    <x v="1"/>
    <n v="94109"/>
    <x v="1"/>
    <s v="OFF-ST-10001511"/>
    <x v="1"/>
    <x v="4"/>
    <s v="Space Solutions Commercial Steel Shelving"/>
    <x v="2396"/>
    <n v="2"/>
    <n v="0"/>
    <n v="6.4649999999999892"/>
  </r>
  <r>
    <n v="2923"/>
    <s v="US-2012-141453"/>
    <x v="1"/>
    <x v="672"/>
    <d v="2012-12-03T00:00:00"/>
    <s v="Second Class"/>
    <s v="DB-13270"/>
    <s v="Deborah Brumfield"/>
    <x v="2"/>
    <s v="United States"/>
    <s v="Austin"/>
    <x v="5"/>
    <n v="78745"/>
    <x v="2"/>
    <s v="OFF-BI-10000301"/>
    <x v="1"/>
    <x v="8"/>
    <s v="GBC Instant Report Kit"/>
    <x v="2397"/>
    <n v="3"/>
    <n v="0.8"/>
    <n v="-5.8230000000000004"/>
  </r>
  <r>
    <n v="2924"/>
    <s v="CA-2011-156993"/>
    <x v="2"/>
    <x v="307"/>
    <d v="2011-07-04T00:00:00"/>
    <s v="Standard Class"/>
    <s v="RW-19630"/>
    <s v="Rob Williams"/>
    <x v="1"/>
    <s v="United States"/>
    <s v="Detroit"/>
    <x v="12"/>
    <n v="48234"/>
    <x v="2"/>
    <s v="OFF-FA-10003495"/>
    <x v="1"/>
    <x v="13"/>
    <s v="Staples"/>
    <x v="239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s v="CA-2014-128629"/>
    <x v="3"/>
    <x v="815"/>
    <d v="2014-07-15T00:00:00"/>
    <s v="Second Class"/>
    <s v="BP-11155"/>
    <s v="Becky Pak"/>
    <x v="0"/>
    <s v="United States"/>
    <s v="Columbus"/>
    <x v="32"/>
    <n v="31907"/>
    <x v="0"/>
    <s v="FUR-FU-10000771"/>
    <x v="0"/>
    <x v="5"/>
    <s v="Eldon 200 Class Desk Accessories, Smoke"/>
    <x v="609"/>
    <n v="3"/>
    <n v="0"/>
    <n v="7.9128000000000007"/>
  </r>
  <r>
    <n v="2928"/>
    <s v="CA-2014-158106"/>
    <x v="3"/>
    <x v="400"/>
    <d v="2014-06-11T00:00:00"/>
    <s v="Standard Class"/>
    <s v="CT-11995"/>
    <s v="Carol Triggs"/>
    <x v="0"/>
    <s v="United States"/>
    <s v="Apple Valley"/>
    <x v="11"/>
    <n v="55124"/>
    <x v="2"/>
    <s v="OFF-AR-10002255"/>
    <x v="1"/>
    <x v="6"/>
    <s v="Newell 346"/>
    <x v="880"/>
    <n v="3"/>
    <n v="0"/>
    <n v="2.5055999999999998"/>
  </r>
  <r>
    <n v="2929"/>
    <s v="US-2014-120390"/>
    <x v="3"/>
    <x v="15"/>
    <d v="2014-10-27T00:00:00"/>
    <s v="Standard Class"/>
    <s v="TH-21550"/>
    <s v="Tracy Hopkins"/>
    <x v="2"/>
    <s v="United States"/>
    <s v="Burlington"/>
    <x v="3"/>
    <n v="27217"/>
    <x v="0"/>
    <s v="OFF-BI-10004995"/>
    <x v="1"/>
    <x v="8"/>
    <s v="GBC DocuBind P400 Electric Binding System"/>
    <x v="2400"/>
    <n v="4"/>
    <n v="0.7"/>
    <n v="-1306.5504000000001"/>
  </r>
  <r>
    <n v="2930"/>
    <s v="CA-2014-143434"/>
    <x v="3"/>
    <x v="551"/>
    <d v="2014-11-25T00:00:00"/>
    <s v="Standard Class"/>
    <s v="ME-17320"/>
    <s v="Maria Etezadi"/>
    <x v="2"/>
    <s v="United States"/>
    <s v="Saginaw"/>
    <x v="12"/>
    <n v="48601"/>
    <x v="2"/>
    <s v="FUR-FU-10002597"/>
    <x v="0"/>
    <x v="5"/>
    <s v="C-Line Magnetic Cubicle Keepers, Clear Polypropylene"/>
    <x v="2401"/>
    <n v="4"/>
    <n v="0"/>
    <n v="8.2992000000000008"/>
  </r>
  <r>
    <n v="2931"/>
    <s v="CA-2012-168564"/>
    <x v="1"/>
    <x v="816"/>
    <d v="2012-08-08T00:00:00"/>
    <s v="Same Day"/>
    <s v="TT-21220"/>
    <s v="Thomas Thornton"/>
    <x v="0"/>
    <s v="United States"/>
    <s v="San Francisco"/>
    <x v="1"/>
    <n v="94109"/>
    <x v="1"/>
    <s v="OFF-BI-10004970"/>
    <x v="1"/>
    <x v="8"/>
    <s v="ACCOHIDE 3-Ring Binder, Blue, 1&quot;"/>
    <x v="2164"/>
    <n v="2"/>
    <n v="0.2"/>
    <n v="2.2302"/>
  </r>
  <r>
    <n v="2932"/>
    <s v="CA-2012-168564"/>
    <x v="1"/>
    <x v="816"/>
    <d v="2012-08-08T00:00:00"/>
    <s v="Same Day"/>
    <s v="TT-21220"/>
    <s v="Thomas Thornton"/>
    <x v="0"/>
    <s v="United States"/>
    <s v="San Francisco"/>
    <x v="1"/>
    <n v="94109"/>
    <x v="1"/>
    <s v="OFF-BI-10002557"/>
    <x v="1"/>
    <x v="8"/>
    <s v="Presstex Flexible Ring Binders"/>
    <x v="6"/>
    <n v="2"/>
    <n v="0.2"/>
    <n v="2.7299999999999995"/>
  </r>
  <r>
    <n v="2933"/>
    <s v="CA-2012-168564"/>
    <x v="1"/>
    <x v="816"/>
    <d v="2012-08-08T00:00:00"/>
    <s v="Same Day"/>
    <s v="TT-21220"/>
    <s v="Thomas Thornton"/>
    <x v="0"/>
    <s v="United States"/>
    <s v="San Francisco"/>
    <x v="1"/>
    <n v="94109"/>
    <x v="1"/>
    <s v="FUR-CH-10000785"/>
    <x v="0"/>
    <x v="1"/>
    <s v="Global Ergonomic Managers Chair"/>
    <x v="2402"/>
    <n v="1"/>
    <n v="0.2"/>
    <n v="10.858800000000002"/>
  </r>
  <r>
    <n v="2934"/>
    <s v="US-2013-169040"/>
    <x v="0"/>
    <x v="409"/>
    <d v="2013-12-13T00:00:00"/>
    <s v="Standard Class"/>
    <s v="GT-14710"/>
    <s v="Greg Tran"/>
    <x v="0"/>
    <s v="United States"/>
    <s v="Seattle"/>
    <x v="4"/>
    <n v="98105"/>
    <x v="1"/>
    <s v="TEC-PH-10002310"/>
    <x v="2"/>
    <x v="7"/>
    <s v="Plantronics Calisto P620-M USB Wireless Speakerphone System"/>
    <x v="2403"/>
    <n v="1"/>
    <n v="0.2"/>
    <n v="13.719300000000004"/>
  </r>
  <r>
    <n v="2935"/>
    <s v="US-2013-169040"/>
    <x v="0"/>
    <x v="409"/>
    <d v="2013-12-13T00:00:00"/>
    <s v="Standard Class"/>
    <s v="GT-14710"/>
    <s v="Greg Tran"/>
    <x v="0"/>
    <s v="United States"/>
    <s v="Seattle"/>
    <x v="4"/>
    <n v="98105"/>
    <x v="1"/>
    <s v="TEC-PH-10002834"/>
    <x v="2"/>
    <x v="7"/>
    <s v="Google Nexus 5"/>
    <x v="2404"/>
    <n v="3"/>
    <n v="0.2"/>
    <n v="26.998499999999993"/>
  </r>
  <r>
    <n v="2936"/>
    <s v="US-2013-169040"/>
    <x v="0"/>
    <x v="409"/>
    <d v="2013-12-13T00:00:00"/>
    <s v="Standard Class"/>
    <s v="GT-14710"/>
    <s v="Greg Tran"/>
    <x v="0"/>
    <s v="United States"/>
    <s v="Seattle"/>
    <x v="4"/>
    <n v="98105"/>
    <x v="1"/>
    <s v="OFF-EN-10000927"/>
    <x v="1"/>
    <x v="12"/>
    <s v="Jet-Pak Recycled Peel 'N' Seal Padded Mailers"/>
    <x v="2405"/>
    <n v="1"/>
    <n v="0"/>
    <n v="16.150499999999997"/>
  </r>
  <r>
    <n v="2937"/>
    <s v="US-2013-169040"/>
    <x v="0"/>
    <x v="409"/>
    <d v="2013-12-13T00:00:00"/>
    <s v="Standard Class"/>
    <s v="GT-14710"/>
    <s v="Greg Tran"/>
    <x v="0"/>
    <s v="United States"/>
    <s v="Seattle"/>
    <x v="4"/>
    <n v="98105"/>
    <x v="1"/>
    <s v="OFF-BI-10001636"/>
    <x v="1"/>
    <x v="8"/>
    <s v="Ibico Plastic and Wire Spiral Binding Combs"/>
    <x v="2406"/>
    <n v="7"/>
    <n v="0.2"/>
    <n v="15.342599999999997"/>
  </r>
  <r>
    <n v="2938"/>
    <s v="US-2013-169040"/>
    <x v="0"/>
    <x v="409"/>
    <d v="2013-12-13T00:00:00"/>
    <s v="Standard Class"/>
    <s v="GT-14710"/>
    <s v="Greg Tran"/>
    <x v="0"/>
    <s v="United States"/>
    <s v="Seattle"/>
    <x v="4"/>
    <n v="98105"/>
    <x v="1"/>
    <s v="OFF-PA-10001736"/>
    <x v="1"/>
    <x v="10"/>
    <s v="Xerox 1880"/>
    <x v="2407"/>
    <n v="7"/>
    <n v="0"/>
    <n v="116.59759999999997"/>
  </r>
  <r>
    <n v="2939"/>
    <s v="US-2013-169040"/>
    <x v="0"/>
    <x v="409"/>
    <d v="2013-12-13T00:00:00"/>
    <s v="Standard Class"/>
    <s v="GT-14710"/>
    <s v="Greg Tran"/>
    <x v="0"/>
    <s v="United States"/>
    <s v="Seattle"/>
    <x v="4"/>
    <n v="98105"/>
    <x v="1"/>
    <s v="OFF-PA-10000482"/>
    <x v="1"/>
    <x v="10"/>
    <s v="Snap-A-Way Black Print Carbonless Ruled Speed Letter, Triplicate"/>
    <x v="2408"/>
    <n v="5"/>
    <n v="0"/>
    <n v="89.158999999999992"/>
  </r>
  <r>
    <n v="2940"/>
    <s v="US-2013-169040"/>
    <x v="0"/>
    <x v="409"/>
    <d v="2013-12-13T00:00:00"/>
    <s v="Standard Class"/>
    <s v="GT-14710"/>
    <s v="Greg Tran"/>
    <x v="0"/>
    <s v="United States"/>
    <s v="Seattle"/>
    <x v="4"/>
    <n v="98105"/>
    <x v="1"/>
    <s v="OFF-BI-10001658"/>
    <x v="1"/>
    <x v="8"/>
    <s v="GBC Standard Therm-A-Bind Covers"/>
    <x v="676"/>
    <n v="3"/>
    <n v="0.2"/>
    <n v="19.4376"/>
  </r>
  <r>
    <n v="2941"/>
    <s v="CA-2014-155880"/>
    <x v="3"/>
    <x v="613"/>
    <d v="2014-04-01T00:00:00"/>
    <s v="Standard Class"/>
    <s v="JD-16150"/>
    <s v="Justin Deggeller"/>
    <x v="1"/>
    <s v="United States"/>
    <s v="Milwaukee"/>
    <x v="6"/>
    <n v="53209"/>
    <x v="2"/>
    <s v="FUR-CH-10000422"/>
    <x v="0"/>
    <x v="1"/>
    <s v="Global Highback Leather Tilter in Burgundy"/>
    <x v="2409"/>
    <n v="1"/>
    <n v="0"/>
    <n v="14.558400000000006"/>
  </r>
  <r>
    <n v="2942"/>
    <s v="CA-2014-155880"/>
    <x v="3"/>
    <x v="613"/>
    <d v="2014-04-01T00:00:00"/>
    <s v="Standard Class"/>
    <s v="JD-16150"/>
    <s v="Justin Deggeller"/>
    <x v="1"/>
    <s v="United States"/>
    <s v="Milwaukee"/>
    <x v="6"/>
    <n v="53209"/>
    <x v="2"/>
    <s v="FUR-CH-10004675"/>
    <x v="0"/>
    <x v="1"/>
    <s v="Lifetime Advantage Folding Chairs, 4/Carton"/>
    <x v="2410"/>
    <n v="7"/>
    <n v="0"/>
    <n v="427.43679999999995"/>
  </r>
  <r>
    <n v="2943"/>
    <s v="CA-2014-155880"/>
    <x v="3"/>
    <x v="613"/>
    <d v="2014-04-01T00:00:00"/>
    <s v="Standard Class"/>
    <s v="JD-16150"/>
    <s v="Justin Deggeller"/>
    <x v="1"/>
    <s v="United States"/>
    <s v="Milwaukee"/>
    <x v="6"/>
    <n v="53209"/>
    <x v="2"/>
    <s v="FUR-CH-10002880"/>
    <x v="0"/>
    <x v="1"/>
    <s v="Global High-Back Leather Tilter, Burgundy"/>
    <x v="2411"/>
    <n v="3"/>
    <n v="0"/>
    <n v="40.586699999999979"/>
  </r>
  <r>
    <n v="2944"/>
    <s v="CA-2014-126242"/>
    <x v="3"/>
    <x v="123"/>
    <d v="2014-11-25T00:00:00"/>
    <s v="Standard Class"/>
    <s v="MC-18100"/>
    <s v="Mick Crebagga"/>
    <x v="0"/>
    <s v="United States"/>
    <s v="Los Angeles"/>
    <x v="1"/>
    <n v="90049"/>
    <x v="1"/>
    <s v="OFF-ST-10000675"/>
    <x v="1"/>
    <x v="4"/>
    <s v="File Shuttle II and Handi-File, Black"/>
    <x v="2412"/>
    <n v="9"/>
    <n v="0"/>
    <n v="76.252499999999998"/>
  </r>
  <r>
    <n v="2945"/>
    <s v="CA-2014-126242"/>
    <x v="3"/>
    <x v="123"/>
    <d v="2014-11-25T00:00:00"/>
    <s v="Standard Class"/>
    <s v="MC-18100"/>
    <s v="Mick Crebagga"/>
    <x v="0"/>
    <s v="United States"/>
    <s v="Los Angeles"/>
    <x v="1"/>
    <n v="90049"/>
    <x v="1"/>
    <s v="FUR-FU-10002685"/>
    <x v="0"/>
    <x v="5"/>
    <s v="Executive Impressions 13-1/2&quot; Indoor/Outdoor Wall Clock"/>
    <x v="2413"/>
    <n v="1"/>
    <n v="0"/>
    <n v="7.1059999999999999"/>
  </r>
  <r>
    <n v="2946"/>
    <s v="CA-2013-166443"/>
    <x v="0"/>
    <x v="254"/>
    <d v="2013-11-06T00:00:00"/>
    <s v="First Class"/>
    <s v="LH-17020"/>
    <s v="Lisa Hazard"/>
    <x v="0"/>
    <s v="United States"/>
    <s v="San Francisco"/>
    <x v="1"/>
    <n v="94122"/>
    <x v="1"/>
    <s v="FUR-FU-10004020"/>
    <x v="0"/>
    <x v="5"/>
    <s v="Advantus Panel Wall Acrylic Frame"/>
    <x v="2414"/>
    <n v="7"/>
    <n v="0"/>
    <n v="16.464700000000001"/>
  </r>
  <r>
    <n v="2947"/>
    <s v="CA-2014-169859"/>
    <x v="3"/>
    <x v="817"/>
    <d v="2014-12-19T00:00:00"/>
    <s v="Standard Class"/>
    <s v="MP-18175"/>
    <s v="Mike Pelletier"/>
    <x v="2"/>
    <s v="United States"/>
    <s v="San Diego"/>
    <x v="1"/>
    <n v="92024"/>
    <x v="1"/>
    <s v="FUR-FU-10004963"/>
    <x v="0"/>
    <x v="5"/>
    <s v="Eldon 400 Class Desk Accessories, Black Carbon"/>
    <x v="611"/>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s v="CA-2014-169859"/>
    <x v="3"/>
    <x v="817"/>
    <d v="2014-12-19T00:00:00"/>
    <s v="Standard Class"/>
    <s v="MP-18175"/>
    <s v="Mike Pelletier"/>
    <x v="2"/>
    <s v="United States"/>
    <s v="San Diego"/>
    <x v="1"/>
    <n v="92024"/>
    <x v="1"/>
    <s v="OFF-EN-10000461"/>
    <x v="1"/>
    <x v="12"/>
    <s v="#10- 4 1/8&quot; x 9 1/2&quot; Recycled Envelopes"/>
    <x v="2415"/>
    <n v="5"/>
    <n v="0"/>
    <n v="20.539000000000001"/>
  </r>
  <r>
    <n v="2950"/>
    <s v="CA-2014-134915"/>
    <x v="3"/>
    <x v="105"/>
    <d v="2014-11-13T00:00:00"/>
    <s v="Same Day"/>
    <s v="EM-14140"/>
    <s v="Eugene Moren"/>
    <x v="2"/>
    <s v="United States"/>
    <s v="Glendale"/>
    <x v="16"/>
    <n v="85301"/>
    <x v="1"/>
    <s v="TEC-AC-10001266"/>
    <x v="2"/>
    <x v="11"/>
    <s v="Memorex Micro Travel Drive 8 GB"/>
    <x v="2416"/>
    <n v="4"/>
    <n v="0.2"/>
    <n v="12.999999999999998"/>
  </r>
  <r>
    <n v="2951"/>
    <s v="CA-2014-134915"/>
    <x v="3"/>
    <x v="105"/>
    <d v="2014-11-13T00:00:00"/>
    <s v="Same Day"/>
    <s v="EM-14140"/>
    <s v="Eugene Moren"/>
    <x v="2"/>
    <s v="United States"/>
    <s v="Glendale"/>
    <x v="16"/>
    <n v="85301"/>
    <x v="1"/>
    <s v="OFF-PA-10002160"/>
    <x v="1"/>
    <x v="10"/>
    <s v="Xerox 1978"/>
    <x v="2382"/>
    <n v="5"/>
    <n v="0.2"/>
    <n v="8.3810000000000002"/>
  </r>
  <r>
    <n v="2952"/>
    <s v="CA-2014-134915"/>
    <x v="3"/>
    <x v="105"/>
    <d v="2014-11-13T00:00:00"/>
    <s v="Same Day"/>
    <s v="EM-14140"/>
    <s v="Eugene Moren"/>
    <x v="2"/>
    <s v="United States"/>
    <s v="Glendale"/>
    <x v="16"/>
    <n v="85301"/>
    <x v="1"/>
    <s v="FUR-CH-10004875"/>
    <x v="0"/>
    <x v="1"/>
    <s v="Harbour Creations 67200 Series Stacking Chairs"/>
    <x v="2417"/>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x v="2418"/>
    <n v="2"/>
    <n v="0.2"/>
    <n v="0.69299999999999984"/>
  </r>
  <r>
    <n v="2955"/>
    <s v="CA-2014-134915"/>
    <x v="3"/>
    <x v="105"/>
    <d v="2014-11-13T00:00:00"/>
    <s v="Same Day"/>
    <s v="EM-14140"/>
    <s v="Eugene Moren"/>
    <x v="2"/>
    <s v="United States"/>
    <s v="Glendale"/>
    <x v="16"/>
    <n v="85301"/>
    <x v="1"/>
    <s v="TEC-PH-10001459"/>
    <x v="2"/>
    <x v="7"/>
    <s v="Samsung Galaxy Mega 6.3"/>
    <x v="2419"/>
    <n v="2"/>
    <n v="0.2"/>
    <n v="50.398800000000023"/>
  </r>
  <r>
    <n v="2956"/>
    <s v="CA-2013-153353"/>
    <x v="0"/>
    <x v="298"/>
    <d v="2013-08-25T00:00:00"/>
    <s v="Standard Class"/>
    <s v="GG-14650"/>
    <s v="Greg Guthrie"/>
    <x v="1"/>
    <s v="United States"/>
    <s v="New York City"/>
    <x v="15"/>
    <n v="10035"/>
    <x v="3"/>
    <s v="TEC-PH-10000439"/>
    <x v="2"/>
    <x v="7"/>
    <s v="GE DSL Phone Line Filter"/>
    <x v="1362"/>
    <n v="1"/>
    <n v="0"/>
    <n v="11.597099999999998"/>
  </r>
  <r>
    <n v="2957"/>
    <s v="CA-2014-123638"/>
    <x v="3"/>
    <x v="818"/>
    <d v="2014-07-05T00:00:00"/>
    <s v="Standard Class"/>
    <s v="MA-17995"/>
    <s v="Michelle Arnett"/>
    <x v="2"/>
    <s v="United States"/>
    <s v="Watertown"/>
    <x v="15"/>
    <n v="13601"/>
    <x v="3"/>
    <s v="FUR-CH-10002647"/>
    <x v="0"/>
    <x v="1"/>
    <s v="Situations Contoured Folding Chairs, 4/Set"/>
    <x v="2420"/>
    <n v="3"/>
    <n v="0.1"/>
    <n v="31.94100000000001"/>
  </r>
  <r>
    <n v="2958"/>
    <s v="CA-2014-168900"/>
    <x v="3"/>
    <x v="464"/>
    <d v="2014-05-10T00:00:00"/>
    <s v="Standard Class"/>
    <s v="SH-20395"/>
    <s v="Shahid Hopkins"/>
    <x v="0"/>
    <s v="United States"/>
    <s v="Springfield"/>
    <x v="24"/>
    <n v="45503"/>
    <x v="3"/>
    <s v="OFF-BI-10003910"/>
    <x v="1"/>
    <x v="8"/>
    <s v="DXL Angle-View Binders with Locking Rings by Samsill"/>
    <x v="2421"/>
    <n v="1"/>
    <n v="0.7"/>
    <n v="-1.9274999999999993"/>
  </r>
  <r>
    <n v="2959"/>
    <s v="CA-2012-158456"/>
    <x v="1"/>
    <x v="100"/>
    <d v="2012-12-29T00:00:00"/>
    <s v="Standard Class"/>
    <s v="KT-16465"/>
    <s v="Kean Takahito"/>
    <x v="0"/>
    <s v="United States"/>
    <s v="Los Angeles"/>
    <x v="1"/>
    <n v="90032"/>
    <x v="1"/>
    <s v="OFF-BI-10001097"/>
    <x v="1"/>
    <x v="8"/>
    <s v="Avery Hole Reinforcements"/>
    <x v="958"/>
    <n v="4"/>
    <n v="0.2"/>
    <n v="7.2267999999999999"/>
  </r>
  <r>
    <n v="2960"/>
    <s v="CA-2012-158456"/>
    <x v="1"/>
    <x v="100"/>
    <d v="2012-12-29T00:00:00"/>
    <s v="Standard Class"/>
    <s v="KT-16465"/>
    <s v="Kean Takahito"/>
    <x v="0"/>
    <s v="United States"/>
    <s v="Los Angeles"/>
    <x v="1"/>
    <n v="90032"/>
    <x v="1"/>
    <s v="OFF-FA-10004854"/>
    <x v="1"/>
    <x v="13"/>
    <s v="Vinyl Coated Wire Paper Clips in Organizer Box, 800/Box"/>
    <x v="1962"/>
    <n v="4"/>
    <n v="0"/>
    <n v="21.5824"/>
  </r>
  <r>
    <n v="2961"/>
    <s v="CA-2014-143665"/>
    <x v="3"/>
    <x v="466"/>
    <d v="2014-05-02T00:00:00"/>
    <s v="Standard Class"/>
    <s v="PO-19180"/>
    <s v="Philisse Overcash"/>
    <x v="2"/>
    <s v="United States"/>
    <s v="Seattle"/>
    <x v="4"/>
    <n v="98115"/>
    <x v="1"/>
    <s v="OFF-PA-10003673"/>
    <x v="1"/>
    <x v="10"/>
    <s v="Strathmore Photo Mount Cards"/>
    <x v="2422"/>
    <n v="3"/>
    <n v="0"/>
    <n v="9.3563999999999989"/>
  </r>
  <r>
    <n v="2962"/>
    <s v="CA-2014-143665"/>
    <x v="3"/>
    <x v="466"/>
    <d v="2014-05-02T00:00:00"/>
    <s v="Standard Class"/>
    <s v="PO-19180"/>
    <s v="Philisse Overcash"/>
    <x v="2"/>
    <s v="United States"/>
    <s v="Seattle"/>
    <x v="4"/>
    <n v="98115"/>
    <x v="1"/>
    <s v="OFF-LA-10002034"/>
    <x v="1"/>
    <x v="2"/>
    <s v="Avery 478"/>
    <x v="2423"/>
    <n v="8"/>
    <n v="0"/>
    <n v="19.247199999999999"/>
  </r>
  <r>
    <n v="2963"/>
    <s v="CA-2014-137428"/>
    <x v="3"/>
    <x v="819"/>
    <d v="2014-12-22T00:00:00"/>
    <s v="Second Class"/>
    <s v="AY-10555"/>
    <s v="Andy Yotov"/>
    <x v="1"/>
    <s v="United States"/>
    <s v="Oceanside"/>
    <x v="1"/>
    <n v="92054"/>
    <x v="1"/>
    <s v="FUR-CH-10002774"/>
    <x v="0"/>
    <x v="1"/>
    <s v="Global Deluxe Stacking Chair, Gray"/>
    <x v="2424"/>
    <n v="2"/>
    <n v="0.2"/>
    <n v="9.1763999999999974"/>
  </r>
  <r>
    <n v="2964"/>
    <s v="CA-2014-137428"/>
    <x v="3"/>
    <x v="819"/>
    <d v="2014-12-22T00:00:00"/>
    <s v="Second Class"/>
    <s v="AY-10555"/>
    <s v="Andy Yotov"/>
    <x v="1"/>
    <s v="United States"/>
    <s v="Oceanside"/>
    <x v="1"/>
    <n v="92054"/>
    <x v="1"/>
    <s v="FUR-CH-10003817"/>
    <x v="0"/>
    <x v="1"/>
    <s v="Global Value Steno Chair, Gray"/>
    <x v="2425"/>
    <n v="2"/>
    <n v="0.2"/>
    <n v="6.0740000000000016"/>
  </r>
  <r>
    <n v="2965"/>
    <s v="CA-2014-137428"/>
    <x v="3"/>
    <x v="819"/>
    <d v="2014-12-22T00:00:00"/>
    <s v="Second Class"/>
    <s v="AY-10555"/>
    <s v="Andy Yotov"/>
    <x v="1"/>
    <s v="United States"/>
    <s v="Oceanside"/>
    <x v="1"/>
    <n v="92054"/>
    <x v="1"/>
    <s v="OFF-BI-10002949"/>
    <x v="1"/>
    <x v="8"/>
    <s v="Prestige Round Ring Binders"/>
    <x v="2426"/>
    <n v="5"/>
    <n v="0.2"/>
    <n v="8.2079999999999984"/>
  </r>
  <r>
    <n v="2966"/>
    <s v="CA-2014-137428"/>
    <x v="3"/>
    <x v="819"/>
    <d v="2014-12-22T00:00:00"/>
    <s v="Second Class"/>
    <s v="AY-10555"/>
    <s v="Andy Yotov"/>
    <x v="1"/>
    <s v="United States"/>
    <s v="Oceanside"/>
    <x v="1"/>
    <n v="92054"/>
    <x v="1"/>
    <s v="FUR-FU-10002445"/>
    <x v="0"/>
    <x v="5"/>
    <s v="DAX Two-Tone Rosewood/Black Document Frame, Desktop, 5 x 7"/>
    <x v="1651"/>
    <n v="2"/>
    <n v="0"/>
    <n v="7.5840000000000014"/>
  </r>
  <r>
    <n v="2967"/>
    <s v="CA-2011-162866"/>
    <x v="2"/>
    <x v="422"/>
    <d v="2011-12-31T00:00:00"/>
    <s v="Standard Class"/>
    <s v="Co-12640"/>
    <s v="Corey-Lock"/>
    <x v="0"/>
    <s v="United States"/>
    <s v="Skokie"/>
    <x v="10"/>
    <n v="60076"/>
    <x v="2"/>
    <s v="FUR-FU-10001473"/>
    <x v="0"/>
    <x v="5"/>
    <s v="DAX Wood Document Frame"/>
    <x v="2427"/>
    <n v="6"/>
    <n v="0.6"/>
    <n v="-19.771199999999997"/>
  </r>
  <r>
    <n v="2968"/>
    <s v="CA-2011-162866"/>
    <x v="2"/>
    <x v="422"/>
    <d v="2011-12-31T00:00:00"/>
    <s v="Standard Class"/>
    <s v="Co-12640"/>
    <s v="Corey-Lock"/>
    <x v="0"/>
    <s v="United States"/>
    <s v="Skokie"/>
    <x v="10"/>
    <n v="60076"/>
    <x v="2"/>
    <s v="OFF-ST-10002562"/>
    <x v="1"/>
    <x v="4"/>
    <s v="Staples"/>
    <x v="2428"/>
    <n v="4"/>
    <n v="0.2"/>
    <n v="3.0015999999999998"/>
  </r>
  <r>
    <n v="2969"/>
    <s v="CA-2014-167941"/>
    <x v="3"/>
    <x v="44"/>
    <d v="2014-11-10T00:00:00"/>
    <s v="Second Class"/>
    <s v="JF-15565"/>
    <s v="Jill Fjeld"/>
    <x v="0"/>
    <s v="United States"/>
    <s v="Fayetteville"/>
    <x v="3"/>
    <n v="28314"/>
    <x v="0"/>
    <s v="OFF-AP-10002118"/>
    <x v="1"/>
    <x v="9"/>
    <s v="1.7 Cubic Foot Compact &quot;Cube&quot; Office Refrigerators"/>
    <x v="2429"/>
    <n v="3"/>
    <n v="0.2"/>
    <n v="43.713600000000014"/>
  </r>
  <r>
    <n v="2970"/>
    <s v="CA-2014-167941"/>
    <x v="3"/>
    <x v="44"/>
    <d v="2014-11-10T00:00:00"/>
    <s v="Second Class"/>
    <s v="JF-15565"/>
    <s v="Jill Fjeld"/>
    <x v="0"/>
    <s v="United States"/>
    <s v="Fayetteville"/>
    <x v="3"/>
    <n v="28314"/>
    <x v="0"/>
    <s v="OFF-PA-10001800"/>
    <x v="1"/>
    <x v="10"/>
    <s v="Xerox 220"/>
    <x v="277"/>
    <n v="6"/>
    <n v="0.2"/>
    <n v="10.8864"/>
  </r>
  <r>
    <n v="2971"/>
    <s v="CA-2014-167941"/>
    <x v="3"/>
    <x v="44"/>
    <d v="2014-11-10T00:00:00"/>
    <s v="Second Class"/>
    <s v="JF-15565"/>
    <s v="Jill Fjeld"/>
    <x v="0"/>
    <s v="United States"/>
    <s v="Fayetteville"/>
    <x v="3"/>
    <n v="28314"/>
    <x v="0"/>
    <s v="OFF-BI-10002827"/>
    <x v="1"/>
    <x v="8"/>
    <s v="Avery Durable Poly Binders"/>
    <x v="1349"/>
    <n v="8"/>
    <n v="0.7"/>
    <n v="-10.617599999999999"/>
  </r>
  <r>
    <n v="2972"/>
    <s v="CA-2014-167941"/>
    <x v="3"/>
    <x v="44"/>
    <d v="2014-11-10T00:00:00"/>
    <s v="Second Class"/>
    <s v="JF-15565"/>
    <s v="Jill Fjeld"/>
    <x v="0"/>
    <s v="United States"/>
    <s v="Fayetteville"/>
    <x v="3"/>
    <n v="28314"/>
    <x v="0"/>
    <s v="FUR-FU-10004671"/>
    <x v="0"/>
    <x v="5"/>
    <s v="Executive Impressions 12&quot; Wall Clock"/>
    <x v="2430"/>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x v="1793"/>
    <n v="4"/>
    <n v="0.2"/>
    <n v="-51.827200000000019"/>
  </r>
  <r>
    <n v="2974"/>
    <s v="CA-2014-111808"/>
    <x v="3"/>
    <x v="819"/>
    <d v="2014-12-21T00:00:00"/>
    <s v="Standard Class"/>
    <s v="AR-10510"/>
    <s v="Andrew Roberts"/>
    <x v="0"/>
    <s v="United States"/>
    <s v="Tulsa"/>
    <x v="26"/>
    <n v="74133"/>
    <x v="2"/>
    <s v="OFF-BI-10004656"/>
    <x v="1"/>
    <x v="8"/>
    <s v="Peel &amp; Stick Add-On Corner Pockets"/>
    <x v="2431"/>
    <n v="5"/>
    <n v="0"/>
    <n v="5.1839999999999993"/>
  </r>
  <r>
    <n v="2975"/>
    <s v="CA-2012-137512"/>
    <x v="1"/>
    <x v="820"/>
    <d v="2012-05-12T00:00:00"/>
    <s v="Standard Class"/>
    <s v="AG-10675"/>
    <s v="Anna Gayman"/>
    <x v="0"/>
    <s v="United States"/>
    <s v="Allen"/>
    <x v="5"/>
    <n v="75002"/>
    <x v="2"/>
    <s v="FUR-TA-10001095"/>
    <x v="0"/>
    <x v="3"/>
    <s v="Chromcraft Round Conference Tables"/>
    <x v="1304"/>
    <n v="2"/>
    <n v="0.3"/>
    <n v="-31.372200000000007"/>
  </r>
  <r>
    <n v="2976"/>
    <s v="CA-2012-137512"/>
    <x v="1"/>
    <x v="820"/>
    <d v="2012-05-12T00:00:00"/>
    <s v="Standard Class"/>
    <s v="AG-10675"/>
    <s v="Anna Gayman"/>
    <x v="0"/>
    <s v="United States"/>
    <s v="Allen"/>
    <x v="5"/>
    <n v="75002"/>
    <x v="2"/>
    <s v="OFF-PA-10000213"/>
    <x v="1"/>
    <x v="10"/>
    <s v="Xerox 198"/>
    <x v="801"/>
    <n v="4"/>
    <n v="0.2"/>
    <n v="5.378400000000001"/>
  </r>
  <r>
    <n v="2977"/>
    <s v="CA-2014-139773"/>
    <x v="3"/>
    <x v="769"/>
    <d v="2014-12-05T00:00:00"/>
    <s v="Same Day"/>
    <s v="DV-13045"/>
    <s v="Darrin Van Huff"/>
    <x v="1"/>
    <s v="United States"/>
    <s v="Philadelphia"/>
    <x v="9"/>
    <n v="19143"/>
    <x v="3"/>
    <s v="FUR-CH-10001797"/>
    <x v="0"/>
    <x v="1"/>
    <s v="Safco Chair Connectors, 6/Carton"/>
    <x v="2432"/>
    <n v="7"/>
    <n v="0.3"/>
    <n v="-2.693600000000032"/>
  </r>
  <r>
    <n v="2978"/>
    <s v="CA-2014-134607"/>
    <x v="3"/>
    <x v="621"/>
    <d v="2014-10-09T00:00:00"/>
    <s v="Second Class"/>
    <s v="HL-15040"/>
    <s v="Hunter Lopez"/>
    <x v="0"/>
    <s v="United States"/>
    <s v="Rochester"/>
    <x v="15"/>
    <n v="14609"/>
    <x v="3"/>
    <s v="OFF-ST-10002214"/>
    <x v="1"/>
    <x v="4"/>
    <s v="X-Rack File for Hanging Folders"/>
    <x v="2433"/>
    <n v="2"/>
    <n v="0"/>
    <n v="5.8707999999999991"/>
  </r>
  <r>
    <n v="2979"/>
    <s v="CA-2011-109232"/>
    <x v="2"/>
    <x v="286"/>
    <d v="2011-01-17T00:00:00"/>
    <s v="Second Class"/>
    <s v="ND-18370"/>
    <s v="Natalie DeCherney"/>
    <x v="0"/>
    <s v="United States"/>
    <s v="Mount Pleasant"/>
    <x v="20"/>
    <n v="29464"/>
    <x v="0"/>
    <s v="FUR-CH-10000422"/>
    <x v="0"/>
    <x v="1"/>
    <s v="Global Highback Leather Tilter in Burgundy"/>
    <x v="2434"/>
    <n v="6"/>
    <n v="0"/>
    <n v="87.350400000000036"/>
  </r>
  <r>
    <n v="2980"/>
    <s v="CA-2012-139850"/>
    <x v="1"/>
    <x v="821"/>
    <d v="2012-06-17T00:00:00"/>
    <s v="Standard Class"/>
    <s v="GB-14575"/>
    <s v="Giulietta Baptist"/>
    <x v="0"/>
    <s v="United States"/>
    <s v="Philadelphia"/>
    <x v="9"/>
    <n v="19134"/>
    <x v="3"/>
    <s v="OFF-PA-10003848"/>
    <x v="1"/>
    <x v="10"/>
    <s v="Xerox 1997"/>
    <x v="561"/>
    <n v="4"/>
    <n v="0.2"/>
    <n v="7.2576000000000001"/>
  </r>
  <r>
    <n v="2981"/>
    <s v="CA-2012-139850"/>
    <x v="1"/>
    <x v="821"/>
    <d v="2012-06-17T00:00:00"/>
    <s v="Standard Class"/>
    <s v="GB-14575"/>
    <s v="Giulietta Baptist"/>
    <x v="0"/>
    <s v="United States"/>
    <s v="Philadelphia"/>
    <x v="9"/>
    <n v="19134"/>
    <x v="3"/>
    <s v="FUR-FU-10003623"/>
    <x v="0"/>
    <x v="5"/>
    <s v="DataProducts Ampli Magnifier Task Lamp, Black,"/>
    <x v="2435"/>
    <n v="2"/>
    <n v="0.2"/>
    <n v="4.3295999999999975"/>
  </r>
  <r>
    <n v="2982"/>
    <s v="CA-2011-131310"/>
    <x v="2"/>
    <x v="136"/>
    <d v="2011-07-18T00:00:00"/>
    <s v="Standard Class"/>
    <s v="CL-12565"/>
    <s v="Clay Ludtke"/>
    <x v="0"/>
    <s v="United States"/>
    <s v="Seattle"/>
    <x v="4"/>
    <n v="98115"/>
    <x v="1"/>
    <s v="FUR-CH-10001797"/>
    <x v="0"/>
    <x v="1"/>
    <s v="Safco Chair Connectors, 6/Carton"/>
    <x v="2436"/>
    <n v="4"/>
    <n v="0.2"/>
    <n v="13.852799999999981"/>
  </r>
  <r>
    <n v="2983"/>
    <s v="CA-2011-131310"/>
    <x v="2"/>
    <x v="136"/>
    <d v="2011-07-18T00:00:00"/>
    <s v="Standard Class"/>
    <s v="CL-12565"/>
    <s v="Clay Ludtke"/>
    <x v="0"/>
    <s v="United States"/>
    <s v="Seattle"/>
    <x v="4"/>
    <n v="98115"/>
    <x v="1"/>
    <s v="OFF-BI-10003094"/>
    <x v="1"/>
    <x v="8"/>
    <s v="Self-Adhesive Ring Binder Labels"/>
    <x v="2437"/>
    <n v="4"/>
    <n v="0.2"/>
    <n v="3.8015999999999992"/>
  </r>
  <r>
    <n v="2984"/>
    <s v="US-2011-112872"/>
    <x v="2"/>
    <x v="776"/>
    <d v="2011-12-11T00:00:00"/>
    <s v="Second Class"/>
    <s v="RC-19960"/>
    <s v="Ryan Crowe"/>
    <x v="0"/>
    <s v="United States"/>
    <s v="Springfield"/>
    <x v="21"/>
    <n v="97477"/>
    <x v="1"/>
    <s v="OFF-ST-10002205"/>
    <x v="1"/>
    <x v="4"/>
    <s v="File Shuttle I and Handi-File"/>
    <x v="354"/>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s v="CA-2013-139269"/>
    <x v="0"/>
    <x v="822"/>
    <d v="2013-05-31T00:00:00"/>
    <s v="Standard Class"/>
    <s v="JB-16045"/>
    <s v="Julia Barnett"/>
    <x v="2"/>
    <s v="United States"/>
    <s v="Columbus"/>
    <x v="32"/>
    <n v="31907"/>
    <x v="0"/>
    <s v="FUR-FU-10000755"/>
    <x v="0"/>
    <x v="5"/>
    <s v="Eldon Expressions Mahogany Wood Desk Collection"/>
    <x v="1614"/>
    <n v="4"/>
    <n v="0"/>
    <n v="6.240000000000002"/>
  </r>
  <r>
    <n v="2987"/>
    <s v="CA-2013-139269"/>
    <x v="0"/>
    <x v="822"/>
    <d v="2013-05-31T00:00:00"/>
    <s v="Standard Class"/>
    <s v="JB-16045"/>
    <s v="Julia Barnett"/>
    <x v="2"/>
    <s v="United States"/>
    <s v="Columbus"/>
    <x v="32"/>
    <n v="31907"/>
    <x v="0"/>
    <s v="OFF-PA-10002893"/>
    <x v="1"/>
    <x v="10"/>
    <s v="Wirebound Service Call Books, 5 1/2&quot; x 4&quot;"/>
    <x v="2439"/>
    <n v="2"/>
    <n v="0"/>
    <n v="9.2927999999999997"/>
  </r>
  <r>
    <n v="2988"/>
    <s v="CA-2013-139269"/>
    <x v="0"/>
    <x v="822"/>
    <d v="2013-05-31T00:00:00"/>
    <s v="Standard Class"/>
    <s v="JB-16045"/>
    <s v="Julia Barnett"/>
    <x v="2"/>
    <s v="United States"/>
    <s v="Columbus"/>
    <x v="32"/>
    <n v="31907"/>
    <x v="0"/>
    <s v="OFF-ST-10000689"/>
    <x v="1"/>
    <x v="4"/>
    <s v="Fellowes Strictly Business Drawer File, Letter/Legal Size"/>
    <x v="2440"/>
    <n v="9"/>
    <n v="0"/>
    <n v="152.11799999999999"/>
  </r>
  <r>
    <n v="2989"/>
    <s v="CA-2013-139010"/>
    <x v="0"/>
    <x v="823"/>
    <d v="2013-02-26T00:00:00"/>
    <s v="Second Class"/>
    <s v="MC-17635"/>
    <s v="Matthew Clasen"/>
    <x v="1"/>
    <s v="United States"/>
    <s v="Los Angeles"/>
    <x v="1"/>
    <n v="90032"/>
    <x v="1"/>
    <s v="TEC-AC-10004227"/>
    <x v="2"/>
    <x v="11"/>
    <s v="SanDisk Ultra 16 GB MicroSDHC Class 10 Memory Card"/>
    <x v="2441"/>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s v="CA-2013-139010"/>
    <x v="0"/>
    <x v="823"/>
    <d v="2013-02-26T00:00:00"/>
    <s v="Second Class"/>
    <s v="MC-17635"/>
    <s v="Matthew Clasen"/>
    <x v="1"/>
    <s v="United States"/>
    <s v="Los Angeles"/>
    <x v="1"/>
    <n v="90032"/>
    <x v="1"/>
    <s v="OFF-ST-10001809"/>
    <x v="1"/>
    <x v="4"/>
    <s v="Fellowes Officeware Wire Shelving"/>
    <x v="468"/>
    <n v="5"/>
    <n v="0"/>
    <n v="8.9829999999999899"/>
  </r>
  <r>
    <n v="2992"/>
    <s v="CA-2013-139010"/>
    <x v="0"/>
    <x v="823"/>
    <d v="2013-02-26T00:00:00"/>
    <s v="Second Class"/>
    <s v="MC-17635"/>
    <s v="Matthew Clasen"/>
    <x v="1"/>
    <s v="United States"/>
    <s v="Los Angeles"/>
    <x v="1"/>
    <n v="90032"/>
    <x v="1"/>
    <s v="OFF-BI-10002309"/>
    <x v="1"/>
    <x v="8"/>
    <s v="Avery Heavy-Duty EZD  Binder With Locking Rings"/>
    <x v="2443"/>
    <n v="7"/>
    <n v="0.2"/>
    <n v="10.936799999999998"/>
  </r>
  <r>
    <n v="2993"/>
    <s v="CA-2013-134376"/>
    <x v="0"/>
    <x v="824"/>
    <d v="2013-10-07T00:00:00"/>
    <s v="Standard Class"/>
    <s v="TT-21265"/>
    <s v="Tim Taslimi"/>
    <x v="1"/>
    <s v="United States"/>
    <s v="New York City"/>
    <x v="15"/>
    <n v="10024"/>
    <x v="3"/>
    <s v="OFF-AP-10004532"/>
    <x v="1"/>
    <x v="9"/>
    <s v="Kensington 6 Outlet Guardian Standard Surge Protector"/>
    <x v="639"/>
    <n v="3"/>
    <n v="0"/>
    <n v="16.588799999999999"/>
  </r>
  <r>
    <n v="2994"/>
    <s v="CA-2014-147291"/>
    <x v="3"/>
    <x v="825"/>
    <d v="2014-03-18T00:00:00"/>
    <s v="Standard Class"/>
    <s v="MJ-17740"/>
    <s v="Max Jones"/>
    <x v="0"/>
    <s v="United States"/>
    <s v="Detroit"/>
    <x v="12"/>
    <n v="48227"/>
    <x v="2"/>
    <s v="OFF-BI-10003091"/>
    <x v="1"/>
    <x v="8"/>
    <s v="GBC DocuBind TL200 Manual Binding Machine"/>
    <x v="1658"/>
    <n v="4"/>
    <n v="0"/>
    <n v="421.08239999999995"/>
  </r>
  <r>
    <n v="2995"/>
    <s v="CA-2013-112893"/>
    <x v="0"/>
    <x v="369"/>
    <d v="2013-09-14T00:00:00"/>
    <s v="Second Class"/>
    <s v="AT-10735"/>
    <s v="Annie Thurman"/>
    <x v="0"/>
    <s v="United States"/>
    <s v="Stockton"/>
    <x v="1"/>
    <n v="95207"/>
    <x v="1"/>
    <s v="OFF-BI-10004654"/>
    <x v="1"/>
    <x v="8"/>
    <s v="VariCap6 Expandable Binder"/>
    <x v="2444"/>
    <n v="4"/>
    <n v="0.2"/>
    <n v="18.683999999999997"/>
  </r>
  <r>
    <n v="2996"/>
    <s v="US-2011-150532"/>
    <x v="2"/>
    <x v="686"/>
    <d v="2011-07-21T00:00:00"/>
    <s v="Standard Class"/>
    <s v="PB-19150"/>
    <s v="Philip Brown"/>
    <x v="0"/>
    <s v="United States"/>
    <s v="Phoenix"/>
    <x v="16"/>
    <n v="85023"/>
    <x v="1"/>
    <s v="OFF-ST-10000760"/>
    <x v="1"/>
    <x v="4"/>
    <s v="Eldon Fold 'N Roll Cart System"/>
    <x v="2336"/>
    <n v="5"/>
    <n v="0.2"/>
    <n v="6.2910000000000004"/>
  </r>
  <r>
    <n v="2997"/>
    <s v="CA-2011-138317"/>
    <x v="2"/>
    <x v="261"/>
    <d v="2011-06-25T00:00:00"/>
    <s v="Standard Class"/>
    <s v="NW-18400"/>
    <s v="Natalie Webber"/>
    <x v="0"/>
    <s v="United States"/>
    <s v="Philadelphia"/>
    <x v="9"/>
    <n v="19120"/>
    <x v="3"/>
    <s v="OFF-EN-10001539"/>
    <x v="1"/>
    <x v="12"/>
    <s v="Staples"/>
    <x v="1730"/>
    <n v="4"/>
    <n v="0.2"/>
    <n v="8.4024000000000001"/>
  </r>
  <r>
    <n v="2998"/>
    <s v="CA-2011-138317"/>
    <x v="2"/>
    <x v="261"/>
    <d v="2011-06-25T00:00:00"/>
    <s v="Standard Class"/>
    <s v="NW-18400"/>
    <s v="Natalie Webber"/>
    <x v="0"/>
    <s v="United States"/>
    <s v="Philadelphia"/>
    <x v="9"/>
    <n v="19120"/>
    <x v="3"/>
    <s v="FUR-FU-10000550"/>
    <x v="0"/>
    <x v="5"/>
    <s v="Stacking Trays by OIC"/>
    <x v="2217"/>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x v="1679"/>
    <n v="4"/>
    <n v="0.2"/>
    <n v="28.790400000000009"/>
  </r>
  <r>
    <n v="3000"/>
    <s v="CA-2011-138317"/>
    <x v="2"/>
    <x v="261"/>
    <d v="2011-06-25T00:00:00"/>
    <s v="Standard Class"/>
    <s v="NW-18400"/>
    <s v="Natalie Webber"/>
    <x v="0"/>
    <s v="United States"/>
    <s v="Philadelphia"/>
    <x v="9"/>
    <n v="19120"/>
    <x v="3"/>
    <s v="TEC-MA-10004521"/>
    <x v="2"/>
    <x v="15"/>
    <s v="Epson Perfection V600 Photo Scanner"/>
    <x v="2445"/>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s v="CA-2011-138317"/>
    <x v="2"/>
    <x v="261"/>
    <d v="2011-06-25T00:00:00"/>
    <s v="Standard Class"/>
    <s v="NW-18400"/>
    <s v="Natalie Webber"/>
    <x v="0"/>
    <s v="United States"/>
    <s v="Philadelphia"/>
    <x v="9"/>
    <n v="19120"/>
    <x v="3"/>
    <s v="OFF-BI-10000069"/>
    <x v="1"/>
    <x v="8"/>
    <s v="GBC Prepunched Paper, 19-Hole, for Binding Systems, 24-lb"/>
    <x v="2447"/>
    <n v="2"/>
    <n v="0.7"/>
    <n v="-7.2048000000000023"/>
  </r>
  <r>
    <n v="3003"/>
    <s v="CA-2012-130610"/>
    <x v="1"/>
    <x v="761"/>
    <d v="2012-07-10T00:00:00"/>
    <s v="Standard Class"/>
    <s v="VP-21730"/>
    <s v="Victor Preis"/>
    <x v="2"/>
    <s v="United States"/>
    <s v="Sterling Heights"/>
    <x v="12"/>
    <n v="48310"/>
    <x v="2"/>
    <s v="OFF-BI-10003655"/>
    <x v="1"/>
    <x v="8"/>
    <s v="Durable Pressboard Binders"/>
    <x v="2448"/>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s v="CA-2011-148761"/>
    <x v="2"/>
    <x v="826"/>
    <d v="2011-05-21T00:00:00"/>
    <s v="Standard Class"/>
    <s v="PA-19060"/>
    <s v="Pete Armstrong"/>
    <x v="2"/>
    <s v="United States"/>
    <s v="Eau Claire"/>
    <x v="6"/>
    <n v="54703"/>
    <x v="2"/>
    <s v="OFF-BI-10000666"/>
    <x v="1"/>
    <x v="8"/>
    <s v="Surelock Post Binders"/>
    <x v="1296"/>
    <n v="3"/>
    <n v="0"/>
    <n v="45.839999999999996"/>
  </r>
  <r>
    <n v="3007"/>
    <s v="CA-2014-116519"/>
    <x v="3"/>
    <x v="119"/>
    <d v="2014-10-16T00:00:00"/>
    <s v="First Class"/>
    <s v="CR-12730"/>
    <s v="Craig Reiter"/>
    <x v="0"/>
    <s v="United States"/>
    <s v="New York City"/>
    <x v="15"/>
    <n v="10009"/>
    <x v="3"/>
    <s v="OFF-AP-10000828"/>
    <x v="1"/>
    <x v="9"/>
    <s v="Avanti 4.4 Cu. Ft. Refrigerator"/>
    <x v="2451"/>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x v="2452"/>
    <n v="3"/>
    <n v="0.2"/>
    <n v="11.138399999999999"/>
  </r>
  <r>
    <n v="3009"/>
    <s v="CA-2013-124772"/>
    <x v="0"/>
    <x v="5"/>
    <d v="2013-12-07T00:00:00"/>
    <s v="First Class"/>
    <s v="JG-15160"/>
    <s v="James Galang"/>
    <x v="0"/>
    <s v="United States"/>
    <s v="Murray"/>
    <x v="0"/>
    <n v="42071"/>
    <x v="0"/>
    <s v="FUR-FU-10004748"/>
    <x v="0"/>
    <x v="5"/>
    <s v="Howard Miller 16&quot; Diameter Gallery Wall Clock"/>
    <x v="1868"/>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x v="2453"/>
    <n v="5"/>
    <n v="0.2"/>
    <n v="27.43649999999996"/>
  </r>
  <r>
    <n v="3011"/>
    <s v="CA-2014-134845"/>
    <x v="3"/>
    <x v="827"/>
    <d v="2014-04-24T00:00:00"/>
    <s v="Standard Class"/>
    <s v="SR-20425"/>
    <s v="Sharelle Roach"/>
    <x v="2"/>
    <s v="United States"/>
    <s v="Louisville"/>
    <x v="22"/>
    <n v="80027"/>
    <x v="1"/>
    <s v="OFF-BI-10000773"/>
    <x v="1"/>
    <x v="8"/>
    <s v="Insertable Tab Post Binder Dividers"/>
    <x v="2454"/>
    <n v="5"/>
    <n v="0.7"/>
    <n v="-9.222999999999999"/>
  </r>
  <r>
    <n v="3012"/>
    <s v="CA-2014-134845"/>
    <x v="3"/>
    <x v="827"/>
    <d v="2014-04-24T00:00:00"/>
    <s v="Standard Class"/>
    <s v="SR-20425"/>
    <s v="Sharelle Roach"/>
    <x v="2"/>
    <s v="United States"/>
    <s v="Louisville"/>
    <x v="22"/>
    <n v="80027"/>
    <x v="1"/>
    <s v="TEC-MA-10000822"/>
    <x v="2"/>
    <x v="15"/>
    <s v="Lexmark MX611dhe Monochrome Laser Printer"/>
    <x v="2455"/>
    <n v="5"/>
    <n v="0.7"/>
    <n v="-3399.9800000000009"/>
  </r>
  <r>
    <n v="3013"/>
    <s v="CA-2014-134845"/>
    <x v="3"/>
    <x v="827"/>
    <d v="2014-04-24T00:00:00"/>
    <s v="Standard Class"/>
    <s v="SR-20425"/>
    <s v="Sharelle Roach"/>
    <x v="2"/>
    <s v="United States"/>
    <s v="Louisville"/>
    <x v="22"/>
    <n v="80027"/>
    <x v="1"/>
    <s v="OFF-BI-10001543"/>
    <x v="1"/>
    <x v="8"/>
    <s v="GBC VeloBinder Manual Binding System"/>
    <x v="2456"/>
    <n v="2"/>
    <n v="0.7"/>
    <n v="-15.835599999999999"/>
  </r>
  <r>
    <n v="3014"/>
    <s v="CA-2014-134845"/>
    <x v="3"/>
    <x v="827"/>
    <d v="2014-04-24T00:00:00"/>
    <s v="Standard Class"/>
    <s v="SR-20425"/>
    <s v="Sharelle Roach"/>
    <x v="2"/>
    <s v="United States"/>
    <s v="Louisville"/>
    <x v="22"/>
    <n v="80027"/>
    <x v="1"/>
    <s v="OFF-BI-10003355"/>
    <x v="1"/>
    <x v="8"/>
    <s v="Cardinal Holdit Business Card Pockets"/>
    <x v="2457"/>
    <n v="6"/>
    <n v="0.7"/>
    <n v="-6.573599999999999"/>
  </r>
  <r>
    <n v="3015"/>
    <s v="CA-2014-134845"/>
    <x v="3"/>
    <x v="827"/>
    <d v="2014-04-24T00:00:00"/>
    <s v="Standard Class"/>
    <s v="SR-20425"/>
    <s v="Sharelle Roach"/>
    <x v="2"/>
    <s v="United States"/>
    <s v="Louisville"/>
    <x v="22"/>
    <n v="80027"/>
    <x v="1"/>
    <s v="OFF-PA-10002005"/>
    <x v="1"/>
    <x v="10"/>
    <s v="Xerox 225"/>
    <x v="56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s v="US-2013-160528"/>
    <x v="0"/>
    <x v="828"/>
    <d v="2013-08-31T00:00:00"/>
    <s v="Standard Class"/>
    <s v="MH-18115"/>
    <s v="Mick Hernandez"/>
    <x v="2"/>
    <s v="United States"/>
    <s v="Pharr"/>
    <x v="5"/>
    <n v="78577"/>
    <x v="2"/>
    <s v="OFF-ST-10002743"/>
    <x v="1"/>
    <x v="4"/>
    <s v="SAFCO Boltless Steel Shelving"/>
    <x v="2459"/>
    <n v="8"/>
    <n v="0.2"/>
    <n v="-172.73280000000005"/>
  </r>
  <r>
    <n v="3018"/>
    <s v="US-2013-160528"/>
    <x v="0"/>
    <x v="828"/>
    <d v="2013-08-31T00:00:00"/>
    <s v="Standard Class"/>
    <s v="MH-18115"/>
    <s v="Mick Hernandez"/>
    <x v="2"/>
    <s v="United States"/>
    <s v="Pharr"/>
    <x v="5"/>
    <n v="78577"/>
    <x v="2"/>
    <s v="FUR-FU-10004973"/>
    <x v="0"/>
    <x v="5"/>
    <s v="Flat Face Poster Frame"/>
    <x v="1832"/>
    <n v="3"/>
    <n v="0.6"/>
    <n v="-10.173599999999997"/>
  </r>
  <r>
    <n v="3019"/>
    <s v="US-2013-160528"/>
    <x v="0"/>
    <x v="828"/>
    <d v="2013-08-31T00:00:00"/>
    <s v="Standard Class"/>
    <s v="MH-18115"/>
    <s v="Mick Hernandez"/>
    <x v="2"/>
    <s v="United States"/>
    <s v="Pharr"/>
    <x v="5"/>
    <n v="78577"/>
    <x v="2"/>
    <s v="TEC-AC-10002842"/>
    <x v="2"/>
    <x v="11"/>
    <s v="WD My Passport Ultra 2TB Portable External Hard Drive"/>
    <x v="2460"/>
    <n v="7"/>
    <n v="0.2"/>
    <n v="-33.319999999999965"/>
  </r>
  <r>
    <n v="3020"/>
    <s v="CA-2012-123568"/>
    <x v="1"/>
    <x v="627"/>
    <d v="2012-11-14T00:00:00"/>
    <s v="Standard Class"/>
    <s v="SC-20095"/>
    <s v="Sanjit Chand"/>
    <x v="0"/>
    <s v="United States"/>
    <s v="West Jordan"/>
    <x v="7"/>
    <n v="84084"/>
    <x v="1"/>
    <s v="OFF-FA-10002701"/>
    <x v="1"/>
    <x v="13"/>
    <s v="Alliance Rubber Bands"/>
    <x v="1325"/>
    <n v="3"/>
    <n v="0"/>
    <n v="0.20159999999999978"/>
  </r>
  <r>
    <n v="3021"/>
    <s v="CA-2012-123568"/>
    <x v="1"/>
    <x v="627"/>
    <d v="2012-11-14T00:00:00"/>
    <s v="Standard Class"/>
    <s v="SC-20095"/>
    <s v="Sanjit Chand"/>
    <x v="0"/>
    <s v="United States"/>
    <s v="West Jordan"/>
    <x v="7"/>
    <n v="84084"/>
    <x v="1"/>
    <s v="OFF-PA-10001125"/>
    <x v="1"/>
    <x v="10"/>
    <s v="Xerox 1988"/>
    <x v="1663"/>
    <n v="3"/>
    <n v="0"/>
    <n v="41.822999999999993"/>
  </r>
  <r>
    <n v="3022"/>
    <s v="CA-2012-123568"/>
    <x v="1"/>
    <x v="627"/>
    <d v="2012-11-14T00:00:00"/>
    <s v="Standard Class"/>
    <s v="SC-20095"/>
    <s v="Sanjit Chand"/>
    <x v="0"/>
    <s v="United States"/>
    <s v="West Jordan"/>
    <x v="7"/>
    <n v="84084"/>
    <x v="1"/>
    <s v="FUR-FU-10004090"/>
    <x v="0"/>
    <x v="5"/>
    <s v="Executive Impressions 14&quot; Contract Wall Clock"/>
    <x v="2461"/>
    <n v="3"/>
    <n v="0"/>
    <n v="22.007699999999996"/>
  </r>
  <r>
    <n v="3023"/>
    <s v="CA-2012-123568"/>
    <x v="1"/>
    <x v="627"/>
    <d v="2012-11-14T00:00:00"/>
    <s v="Standard Class"/>
    <s v="SC-20095"/>
    <s v="Sanjit Chand"/>
    <x v="0"/>
    <s v="United States"/>
    <s v="West Jordan"/>
    <x v="7"/>
    <n v="84084"/>
    <x v="1"/>
    <s v="OFF-BI-10001510"/>
    <x v="1"/>
    <x v="8"/>
    <s v="Deluxe Heavy-Duty Vinyl Round Ring Binder"/>
    <x v="2462"/>
    <n v="5"/>
    <n v="0.2"/>
    <n v="28.65"/>
  </r>
  <r>
    <n v="3024"/>
    <s v="CA-2014-124674"/>
    <x v="3"/>
    <x v="701"/>
    <d v="2014-11-24T00:00:00"/>
    <s v="Standard Class"/>
    <s v="JB-16000"/>
    <s v="Joy Bell-"/>
    <x v="0"/>
    <s v="United States"/>
    <s v="Brownsville"/>
    <x v="5"/>
    <n v="78521"/>
    <x v="2"/>
    <s v="FUR-BO-10002202"/>
    <x v="0"/>
    <x v="0"/>
    <s v="Atlantic Metals Mobile 2-Shelf Bookcases, Custom Colors"/>
    <x v="2463"/>
    <n v="2"/>
    <n v="0.32"/>
    <n v="-14.458800000000025"/>
  </r>
  <r>
    <n v="3025"/>
    <s v="CA-2012-164441"/>
    <x v="1"/>
    <x v="627"/>
    <d v="2012-11-13T00:00:00"/>
    <s v="Standard Class"/>
    <s v="AC-10450"/>
    <s v="Amy Cox"/>
    <x v="0"/>
    <s v="United States"/>
    <s v="New York City"/>
    <x v="15"/>
    <n v="10011"/>
    <x v="3"/>
    <s v="OFF-BI-10001922"/>
    <x v="1"/>
    <x v="8"/>
    <s v="Storex Dura Pro Binders"/>
    <x v="2464"/>
    <n v="11"/>
    <n v="0.2"/>
    <n v="17.641799999999996"/>
  </r>
  <r>
    <n v="3026"/>
    <s v="CA-2012-164441"/>
    <x v="1"/>
    <x v="627"/>
    <d v="2012-11-13T00:00:00"/>
    <s v="Standard Class"/>
    <s v="AC-10450"/>
    <s v="Amy Cox"/>
    <x v="0"/>
    <s v="United States"/>
    <s v="New York City"/>
    <x v="15"/>
    <n v="10011"/>
    <x v="3"/>
    <s v="OFF-PA-10001667"/>
    <x v="1"/>
    <x v="10"/>
    <s v="Great White Multi-Use Recycled Paper (20Lb. and 84 Bright)"/>
    <x v="1465"/>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x v="1825"/>
    <n v="3"/>
    <n v="0.2"/>
    <n v="0"/>
  </r>
  <r>
    <n v="3028"/>
    <s v="CA-2011-106719"/>
    <x v="2"/>
    <x v="829"/>
    <d v="2011-08-24T00:00:00"/>
    <s v="Same Day"/>
    <s v="RB-19645"/>
    <s v="Robert Barroso"/>
    <x v="1"/>
    <s v="United States"/>
    <s v="Billings"/>
    <x v="37"/>
    <n v="59102"/>
    <x v="1"/>
    <s v="OFF-BI-10002799"/>
    <x v="1"/>
    <x v="8"/>
    <s v="SlimView Poly Binder, 3/8&quot;"/>
    <x v="1838"/>
    <n v="2"/>
    <n v="0.2"/>
    <n v="2.6935999999999991"/>
  </r>
  <r>
    <n v="3029"/>
    <s v="CA-2014-116855"/>
    <x v="3"/>
    <x v="94"/>
    <d v="2014-12-22T00:00:00"/>
    <s v="Standard Class"/>
    <s v="AI-10855"/>
    <s v="Arianne Irving"/>
    <x v="0"/>
    <s v="United States"/>
    <s v="Chesapeake"/>
    <x v="17"/>
    <n v="23320"/>
    <x v="0"/>
    <s v="FUR-CH-10003846"/>
    <x v="0"/>
    <x v="1"/>
    <s v="Hon Valutask Swivel Chairs"/>
    <x v="2465"/>
    <n v="5"/>
    <n v="0"/>
    <n v="80.78400000000002"/>
  </r>
  <r>
    <n v="3030"/>
    <s v="US-2013-164189"/>
    <x v="0"/>
    <x v="830"/>
    <d v="2013-03-29T00:00:00"/>
    <s v="Standard Class"/>
    <s v="DR-12880"/>
    <s v="Dan Reichenbach"/>
    <x v="1"/>
    <s v="United States"/>
    <s v="Gresham"/>
    <x v="21"/>
    <n v="97030"/>
    <x v="1"/>
    <s v="TEC-PH-10003691"/>
    <x v="2"/>
    <x v="7"/>
    <s v="BlackBerry Q10"/>
    <x v="2466"/>
    <n v="4"/>
    <n v="0.2"/>
    <n v="25.198000000000008"/>
  </r>
  <r>
    <n v="3031"/>
    <s v="CA-2012-168480"/>
    <x v="1"/>
    <x v="481"/>
    <d v="2012-09-27T00:00:00"/>
    <s v="Standard Class"/>
    <s v="DM-12955"/>
    <s v="Dario Medina"/>
    <x v="1"/>
    <s v="United States"/>
    <s v="Lincoln Park"/>
    <x v="12"/>
    <n v="48146"/>
    <x v="2"/>
    <s v="FUR-BO-10000468"/>
    <x v="0"/>
    <x v="0"/>
    <s v="O'Sullivan 2-Shelf Heavy-Duty Bookcases"/>
    <x v="1949"/>
    <n v="4"/>
    <n v="0"/>
    <n v="31.091200000000015"/>
  </r>
  <r>
    <n v="3032"/>
    <s v="CA-2012-168480"/>
    <x v="1"/>
    <x v="481"/>
    <d v="2012-09-27T00:00:00"/>
    <s v="Standard Class"/>
    <s v="DM-12955"/>
    <s v="Dario Medina"/>
    <x v="1"/>
    <s v="United States"/>
    <s v="Lincoln Park"/>
    <x v="12"/>
    <n v="48146"/>
    <x v="2"/>
    <s v="OFF-AR-10001044"/>
    <x v="1"/>
    <x v="6"/>
    <s v="BOSTON Ranger #55 Pencil Sharpener, Black"/>
    <x v="2467"/>
    <n v="1"/>
    <n v="0"/>
    <n v="7.5370999999999988"/>
  </r>
  <r>
    <n v="3033"/>
    <s v="US-2013-114293"/>
    <x v="0"/>
    <x v="831"/>
    <d v="2013-11-27T00:00:00"/>
    <s v="Standard Class"/>
    <s v="JH-16180"/>
    <s v="Justin Hirsh"/>
    <x v="0"/>
    <s v="United States"/>
    <s v="Gresham"/>
    <x v="21"/>
    <n v="97030"/>
    <x v="1"/>
    <s v="FUR-CH-10003833"/>
    <x v="0"/>
    <x v="1"/>
    <s v="Novimex Fabric Task Chair"/>
    <x v="2468"/>
    <n v="4"/>
    <n v="0.2"/>
    <n v="-12.196000000000005"/>
  </r>
  <r>
    <n v="3034"/>
    <s v="CA-2014-134173"/>
    <x v="3"/>
    <x v="118"/>
    <d v="2014-09-22T00:00:00"/>
    <s v="Standard Class"/>
    <s v="AB-10060"/>
    <s v="Adam Bellavance"/>
    <x v="2"/>
    <s v="United States"/>
    <s v="Philadelphia"/>
    <x v="9"/>
    <n v="19143"/>
    <x v="3"/>
    <s v="OFF-PA-10004355"/>
    <x v="1"/>
    <x v="10"/>
    <s v="Xerox 231"/>
    <x v="561"/>
    <n v="4"/>
    <n v="0.2"/>
    <n v="7.2576000000000001"/>
  </r>
  <r>
    <n v="3035"/>
    <s v="US-2012-123960"/>
    <x v="1"/>
    <x v="832"/>
    <d v="2012-06-16T00:00:00"/>
    <s v="Standard Class"/>
    <s v="BD-11605"/>
    <s v="Brian Dahlen"/>
    <x v="0"/>
    <s v="United States"/>
    <s v="Monroe"/>
    <x v="28"/>
    <n v="71203"/>
    <x v="0"/>
    <s v="TEC-AC-10003038"/>
    <x v="2"/>
    <x v="11"/>
    <s v="Kingston Digital DataTraveler 16GB USB 2.0"/>
    <x v="2469"/>
    <n v="6"/>
    <n v="0"/>
    <n v="10.202999999999994"/>
  </r>
  <r>
    <n v="3036"/>
    <s v="US-2012-123960"/>
    <x v="1"/>
    <x v="832"/>
    <d v="2012-06-16T00:00:00"/>
    <s v="Standard Class"/>
    <s v="BD-11605"/>
    <s v="Brian Dahlen"/>
    <x v="0"/>
    <s v="United States"/>
    <s v="Monroe"/>
    <x v="28"/>
    <n v="71203"/>
    <x v="0"/>
    <s v="OFF-BI-10002799"/>
    <x v="1"/>
    <x v="8"/>
    <s v="SlimView Poly Binder, 3/8&quot;"/>
    <x v="2470"/>
    <n v="7"/>
    <n v="0"/>
    <n v="16.679599999999997"/>
  </r>
  <r>
    <n v="3037"/>
    <s v="US-2012-123960"/>
    <x v="1"/>
    <x v="832"/>
    <d v="2012-06-16T00:00:00"/>
    <s v="Standard Class"/>
    <s v="BD-11605"/>
    <s v="Brian Dahlen"/>
    <x v="0"/>
    <s v="United States"/>
    <s v="Monroe"/>
    <x v="28"/>
    <n v="71203"/>
    <x v="0"/>
    <s v="OFF-AR-10003582"/>
    <x v="1"/>
    <x v="6"/>
    <s v="Boston Electric Pencil Sharpener, Model 1818, Charcoal Black"/>
    <x v="2471"/>
    <n v="2"/>
    <n v="0"/>
    <n v="15.764000000000003"/>
  </r>
  <r>
    <n v="3038"/>
    <s v="US-2012-123960"/>
    <x v="1"/>
    <x v="832"/>
    <d v="2012-06-16T00:00:00"/>
    <s v="Standard Class"/>
    <s v="BD-11605"/>
    <s v="Brian Dahlen"/>
    <x v="0"/>
    <s v="United States"/>
    <s v="Monroe"/>
    <x v="28"/>
    <n v="71203"/>
    <x v="0"/>
    <s v="OFF-PA-10004451"/>
    <x v="1"/>
    <x v="10"/>
    <s v="Xerox 222"/>
    <x v="56"/>
    <n v="5"/>
    <n v="0"/>
    <n v="15.552000000000001"/>
  </r>
  <r>
    <n v="3039"/>
    <s v="US-2012-123960"/>
    <x v="1"/>
    <x v="832"/>
    <d v="2012-06-16T00:00:00"/>
    <s v="Standard Class"/>
    <s v="BD-11605"/>
    <s v="Brian Dahlen"/>
    <x v="0"/>
    <s v="United States"/>
    <s v="Monroe"/>
    <x v="28"/>
    <n v="71203"/>
    <x v="0"/>
    <s v="FUR-FU-10004666"/>
    <x v="0"/>
    <x v="5"/>
    <s v="DAX Clear Channel Poster Frame"/>
    <x v="2472"/>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s v="US-2013-147991"/>
    <x v="0"/>
    <x v="465"/>
    <d v="2013-05-10T00:00:00"/>
    <s v="Standard Class"/>
    <s v="ZD-21925"/>
    <s v="Zuschuss Donatelli"/>
    <x v="0"/>
    <s v="United States"/>
    <s v="Chattanooga"/>
    <x v="18"/>
    <n v="37421"/>
    <x v="0"/>
    <s v="FUR-FU-10004270"/>
    <x v="0"/>
    <x v="5"/>
    <s v="Eldon Image Series Desk Accessories, Burgundy"/>
    <x v="2474"/>
    <n v="5"/>
    <n v="0.2"/>
    <n v="3.3439999999999994"/>
  </r>
  <r>
    <n v="3042"/>
    <s v="CA-2014-149559"/>
    <x v="3"/>
    <x v="220"/>
    <d v="2014-09-13T00:00:00"/>
    <s v="Same Day"/>
    <s v="KF-16285"/>
    <s v="Karen Ferguson"/>
    <x v="2"/>
    <s v="United States"/>
    <s v="Long Beach"/>
    <x v="1"/>
    <n v="90805"/>
    <x v="1"/>
    <s v="OFF-PA-10003172"/>
    <x v="1"/>
    <x v="10"/>
    <s v="Xerox 1996"/>
    <x v="91"/>
    <n v="2"/>
    <n v="0"/>
    <n v="6.2208000000000006"/>
  </r>
  <r>
    <n v="3043"/>
    <s v="CA-2014-149559"/>
    <x v="3"/>
    <x v="220"/>
    <d v="2014-09-13T00:00:00"/>
    <s v="Same Day"/>
    <s v="KF-16285"/>
    <s v="Karen Ferguson"/>
    <x v="2"/>
    <s v="United States"/>
    <s v="Long Beach"/>
    <x v="1"/>
    <n v="90805"/>
    <x v="1"/>
    <s v="OFF-EN-10002312"/>
    <x v="1"/>
    <x v="12"/>
    <s v="#10 Self-Seal White Envelopes"/>
    <x v="2475"/>
    <n v="2"/>
    <n v="0"/>
    <n v="10.8682"/>
  </r>
  <r>
    <n v="3044"/>
    <s v="CA-2014-149559"/>
    <x v="3"/>
    <x v="220"/>
    <d v="2014-09-13T00:00:00"/>
    <s v="Same Day"/>
    <s v="KF-16285"/>
    <s v="Karen Ferguson"/>
    <x v="2"/>
    <s v="United States"/>
    <s v="Long Beach"/>
    <x v="1"/>
    <n v="90805"/>
    <x v="1"/>
    <s v="FUR-CH-10002320"/>
    <x v="0"/>
    <x v="1"/>
    <s v="Hon Pagoda Stacking Chairs"/>
    <x v="2476"/>
    <n v="8"/>
    <n v="0.2"/>
    <n v="256.78399999999976"/>
  </r>
  <r>
    <n v="3045"/>
    <s v="CA-2012-135174"/>
    <x v="1"/>
    <x v="28"/>
    <d v="2012-05-02T00:00:00"/>
    <s v="Second Class"/>
    <s v="BP-11230"/>
    <s v="Benjamin Patterson"/>
    <x v="0"/>
    <s v="United States"/>
    <s v="Troy"/>
    <x v="24"/>
    <n v="45373"/>
    <x v="3"/>
    <s v="TEC-PH-10001530"/>
    <x v="2"/>
    <x v="7"/>
    <s v="Cisco Unified IP Phone 7945G VoIP phone"/>
    <x v="2477"/>
    <n v="5"/>
    <n v="0.4"/>
    <n v="-255.74250000000001"/>
  </r>
  <r>
    <n v="3046"/>
    <s v="CA-2014-125290"/>
    <x v="3"/>
    <x v="44"/>
    <d v="2014-11-11T00:00:00"/>
    <s v="Second Class"/>
    <s v="CC-12430"/>
    <s v="Chuck Clark"/>
    <x v="2"/>
    <s v="United States"/>
    <s v="Minneapolis"/>
    <x v="11"/>
    <n v="55407"/>
    <x v="2"/>
    <s v="OFF-AR-10001216"/>
    <x v="1"/>
    <x v="6"/>
    <s v="Newell 339"/>
    <x v="2255"/>
    <n v="5"/>
    <n v="0"/>
    <n v="3.6139999999999994"/>
  </r>
  <r>
    <n v="3047"/>
    <s v="CA-2014-125290"/>
    <x v="3"/>
    <x v="44"/>
    <d v="2014-11-11T00:00:00"/>
    <s v="Second Class"/>
    <s v="CC-12430"/>
    <s v="Chuck Clark"/>
    <x v="2"/>
    <s v="United States"/>
    <s v="Minneapolis"/>
    <x v="11"/>
    <n v="55407"/>
    <x v="2"/>
    <s v="OFF-PA-10003127"/>
    <x v="1"/>
    <x v="10"/>
    <s v="Staples"/>
    <x v="978"/>
    <n v="1"/>
    <n v="0"/>
    <n v="12.134799999999998"/>
  </r>
  <r>
    <n v="3048"/>
    <s v="CA-2011-137351"/>
    <x v="2"/>
    <x v="587"/>
    <d v="2011-10-04T00:00:00"/>
    <s v="Standard Class"/>
    <s v="DB-13615"/>
    <s v="Doug Bickford"/>
    <x v="0"/>
    <s v="United States"/>
    <s v="Seattle"/>
    <x v="4"/>
    <n v="98105"/>
    <x v="1"/>
    <s v="OFF-BI-10003910"/>
    <x v="1"/>
    <x v="8"/>
    <s v="DXL Angle-View Binders with Locking Rings by Samsill"/>
    <x v="752"/>
    <n v="7"/>
    <n v="0.2"/>
    <n v="13.4925"/>
  </r>
  <r>
    <n v="3049"/>
    <s v="CA-2014-121419"/>
    <x v="3"/>
    <x v="459"/>
    <d v="2014-04-05T00:00:00"/>
    <s v="First Class"/>
    <s v="TC-21475"/>
    <s v="Tony Chapman"/>
    <x v="2"/>
    <s v="United States"/>
    <s v="Columbus"/>
    <x v="32"/>
    <n v="31907"/>
    <x v="0"/>
    <s v="FUR-TA-10004534"/>
    <x v="0"/>
    <x v="3"/>
    <s v="Bevis 44 x 96 Conference Tables"/>
    <x v="1764"/>
    <n v="2"/>
    <n v="0"/>
    <n v="70.005999999999972"/>
  </r>
  <r>
    <n v="3050"/>
    <s v="CA-2014-121419"/>
    <x v="3"/>
    <x v="459"/>
    <d v="2014-04-05T00:00:00"/>
    <s v="First Class"/>
    <s v="TC-21475"/>
    <s v="Tony Chapman"/>
    <x v="2"/>
    <s v="United States"/>
    <s v="Columbus"/>
    <x v="32"/>
    <n v="31907"/>
    <x v="0"/>
    <s v="TEC-AC-10000892"/>
    <x v="2"/>
    <x v="11"/>
    <s v="NETGEAR N750 Dual Band Wi-Fi Gigabit Router"/>
    <x v="310"/>
    <n v="4"/>
    <n v="0"/>
    <n v="129.6"/>
  </r>
  <r>
    <n v="3051"/>
    <s v="US-2014-148054"/>
    <x v="3"/>
    <x v="833"/>
    <d v="2014-10-12T00:00:00"/>
    <s v="Standard Class"/>
    <s v="NZ-18565"/>
    <s v="Nick Zandusky"/>
    <x v="2"/>
    <s v="United States"/>
    <s v="Meridian"/>
    <x v="45"/>
    <n v="83642"/>
    <x v="1"/>
    <s v="FUR-FU-10003247"/>
    <x v="0"/>
    <x v="5"/>
    <s v="36X48 HARDFLOOR CHAIRMAT"/>
    <x v="108"/>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s v="US-2014-148054"/>
    <x v="3"/>
    <x v="833"/>
    <d v="2014-10-12T00:00:00"/>
    <s v="Standard Class"/>
    <s v="NZ-18565"/>
    <s v="Nick Zandusky"/>
    <x v="2"/>
    <s v="United States"/>
    <s v="Meridian"/>
    <x v="45"/>
    <n v="83642"/>
    <x v="1"/>
    <s v="OFF-PA-10001295"/>
    <x v="1"/>
    <x v="10"/>
    <s v="Computer Printout Paper with Letter-Trim Perforations"/>
    <x v="2479"/>
    <n v="2"/>
    <n v="0"/>
    <n v="18.211199999999998"/>
  </r>
  <r>
    <n v="3054"/>
    <s v="CA-2013-128517"/>
    <x v="0"/>
    <x v="526"/>
    <d v="2013-04-15T00:00:00"/>
    <s v="Second Class"/>
    <s v="SW-20350"/>
    <s v="Sean Wendt"/>
    <x v="2"/>
    <s v="United States"/>
    <s v="Detroit"/>
    <x v="12"/>
    <n v="48227"/>
    <x v="2"/>
    <s v="TEC-PH-10002555"/>
    <x v="2"/>
    <x v="7"/>
    <s v="Nortel Meridian M5316 Digital phone"/>
    <x v="2480"/>
    <n v="2"/>
    <n v="0"/>
    <n v="134.654"/>
  </r>
  <r>
    <n v="3055"/>
    <s v="CA-2013-128517"/>
    <x v="0"/>
    <x v="526"/>
    <d v="2013-04-15T00:00:00"/>
    <s v="Second Class"/>
    <s v="SW-20350"/>
    <s v="Sean Wendt"/>
    <x v="2"/>
    <s v="United States"/>
    <s v="Detroit"/>
    <x v="12"/>
    <n v="48227"/>
    <x v="2"/>
    <s v="OFF-BI-10000831"/>
    <x v="1"/>
    <x v="8"/>
    <s v="Storex Flexible Poly Binders with Double Pockets"/>
    <x v="267"/>
    <n v="2"/>
    <n v="0"/>
    <n v="2.4287999999999998"/>
  </r>
  <r>
    <n v="3056"/>
    <s v="US-2012-100377"/>
    <x v="1"/>
    <x v="834"/>
    <d v="2012-09-01T00:00:00"/>
    <s v="Standard Class"/>
    <s v="TS-21370"/>
    <s v="Todd Sumrall"/>
    <x v="1"/>
    <s v="United States"/>
    <s v="Chicago"/>
    <x v="10"/>
    <n v="60623"/>
    <x v="2"/>
    <s v="TEC-CO-10001046"/>
    <x v="2"/>
    <x v="16"/>
    <s v="Canon Imageclass D680 Copier / Fax"/>
    <x v="2481"/>
    <n v="5"/>
    <n v="0.2"/>
    <n v="874.98749999999984"/>
  </r>
  <r>
    <n v="3057"/>
    <s v="CA-2014-131492"/>
    <x v="3"/>
    <x v="15"/>
    <d v="2014-10-25T00:00:00"/>
    <s v="Second Class"/>
    <s v="HH-15010"/>
    <s v="Hilary Holden"/>
    <x v="1"/>
    <s v="United States"/>
    <s v="San Francisco"/>
    <x v="1"/>
    <n v="94110"/>
    <x v="1"/>
    <s v="OFF-EN-10002973"/>
    <x v="1"/>
    <x v="12"/>
    <s v="Ampad #10 Peel &amp; Seel Holiday Envelopes"/>
    <x v="2482"/>
    <n v="2"/>
    <n v="0"/>
    <n v="4.3008000000000006"/>
  </r>
  <r>
    <n v="3058"/>
    <s v="CA-2014-131492"/>
    <x v="3"/>
    <x v="15"/>
    <d v="2014-10-25T00:00:00"/>
    <s v="Second Class"/>
    <s v="HH-15010"/>
    <s v="Hilary Holden"/>
    <x v="1"/>
    <s v="United States"/>
    <s v="San Francisco"/>
    <x v="1"/>
    <n v="94110"/>
    <x v="1"/>
    <s v="OFF-LA-10001641"/>
    <x v="1"/>
    <x v="2"/>
    <s v="Avery 518"/>
    <x v="2483"/>
    <n v="10"/>
    <n v="0"/>
    <n v="15.120000000000001"/>
  </r>
  <r>
    <n v="3059"/>
    <s v="CA-2014-131492"/>
    <x v="3"/>
    <x v="15"/>
    <d v="2014-10-25T00:00:00"/>
    <s v="Second Class"/>
    <s v="HH-15010"/>
    <s v="Hilary Holden"/>
    <x v="1"/>
    <s v="United States"/>
    <s v="San Francisco"/>
    <x v="1"/>
    <n v="94110"/>
    <x v="1"/>
    <s v="FUR-FU-10003878"/>
    <x v="0"/>
    <x v="5"/>
    <s v="Linden 10&quot; Round Wall Clock, Black"/>
    <x v="2484"/>
    <n v="2"/>
    <n v="0"/>
    <n v="10.3904"/>
  </r>
  <r>
    <n v="3060"/>
    <s v="CA-2014-131492"/>
    <x v="3"/>
    <x v="15"/>
    <d v="2014-10-25T00:00:00"/>
    <s v="Second Class"/>
    <s v="HH-15010"/>
    <s v="Hilary Holden"/>
    <x v="1"/>
    <s v="United States"/>
    <s v="San Francisco"/>
    <x v="1"/>
    <n v="94110"/>
    <x v="1"/>
    <s v="FUR-TA-10003837"/>
    <x v="0"/>
    <x v="3"/>
    <s v="Anderson Hickey Conga Table Tops &amp; Accessories"/>
    <x v="2485"/>
    <n v="2"/>
    <n v="0.2"/>
    <n v="-3.3506000000000018"/>
  </r>
  <r>
    <n v="3061"/>
    <s v="CA-2013-144554"/>
    <x v="0"/>
    <x v="77"/>
    <d v="2013-11-13T00:00:00"/>
    <s v="Standard Class"/>
    <s v="DM-13345"/>
    <s v="Denise Monton"/>
    <x v="1"/>
    <s v="United States"/>
    <s v="Newark"/>
    <x v="24"/>
    <n v="43055"/>
    <x v="3"/>
    <s v="TEC-AC-10002800"/>
    <x v="2"/>
    <x v="11"/>
    <s v="Plantronics Audio 478 Stereo USB Headset"/>
    <x v="2486"/>
    <n v="3"/>
    <n v="0.2"/>
    <n v="22.495499999999989"/>
  </r>
  <r>
    <n v="3062"/>
    <s v="CA-2014-127621"/>
    <x v="3"/>
    <x v="448"/>
    <d v="2014-03-08T00:00:00"/>
    <s v="Standard Class"/>
    <s v="RE-19450"/>
    <s v="Richard Eichhorn"/>
    <x v="0"/>
    <s v="United States"/>
    <s v="Dallas"/>
    <x v="5"/>
    <n v="75081"/>
    <x v="2"/>
    <s v="OFF-PA-10001307"/>
    <x v="1"/>
    <x v="10"/>
    <s v="Important Message Pads, 50 4-1/4 x 5-1/2 Forms per Pad"/>
    <x v="2051"/>
    <n v="8"/>
    <n v="0.2"/>
    <n v="9.743999999999998"/>
  </r>
  <r>
    <n v="3063"/>
    <s v="CA-2012-145184"/>
    <x v="1"/>
    <x v="154"/>
    <d v="2012-11-29T00:00:00"/>
    <s v="First Class"/>
    <s v="JD-16150"/>
    <s v="Justin Deggeller"/>
    <x v="1"/>
    <s v="United States"/>
    <s v="Newark"/>
    <x v="13"/>
    <n v="19711"/>
    <x v="3"/>
    <s v="TEC-PH-10002350"/>
    <x v="2"/>
    <x v="7"/>
    <s v="Apple EarPods with Remote and Mic"/>
    <x v="2487"/>
    <n v="3"/>
    <n v="0"/>
    <n v="23.511599999999998"/>
  </r>
  <r>
    <n v="3064"/>
    <s v="CA-2012-145184"/>
    <x v="1"/>
    <x v="154"/>
    <d v="2012-11-29T00:00:00"/>
    <s v="First Class"/>
    <s v="JD-16150"/>
    <s v="Justin Deggeller"/>
    <x v="1"/>
    <s v="United States"/>
    <s v="Newark"/>
    <x v="13"/>
    <n v="19711"/>
    <x v="3"/>
    <s v="TEC-AC-10000397"/>
    <x v="2"/>
    <x v="11"/>
    <s v="Perixx PERIBOARD-512B, Ergonomic Split Keyboard"/>
    <x v="2488"/>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x v="2489"/>
    <n v="8"/>
    <n v="0"/>
    <n v="25.424000000000007"/>
  </r>
  <r>
    <n v="3066"/>
    <s v="CA-2014-106859"/>
    <x v="3"/>
    <x v="677"/>
    <d v="2014-03-19T00:00:00"/>
    <s v="Second Class"/>
    <s v="BF-11215"/>
    <s v="Benjamin Farhat"/>
    <x v="2"/>
    <s v="United States"/>
    <s v="Albuquerque"/>
    <x v="27"/>
    <n v="87105"/>
    <x v="1"/>
    <s v="TEC-PH-10004531"/>
    <x v="2"/>
    <x v="7"/>
    <s v="OtterBox Commuter Series Case - iPhone 5 &amp; 5s"/>
    <x v="1196"/>
    <n v="8"/>
    <n v="0.2"/>
    <n v="49.257599999999996"/>
  </r>
  <r>
    <n v="3067"/>
    <s v="CA-2014-106859"/>
    <x v="3"/>
    <x v="677"/>
    <d v="2014-03-19T00:00:00"/>
    <s v="Second Class"/>
    <s v="BF-11215"/>
    <s v="Benjamin Farhat"/>
    <x v="2"/>
    <s v="United States"/>
    <s v="Albuquerque"/>
    <x v="27"/>
    <n v="87105"/>
    <x v="1"/>
    <s v="TEC-AC-10004001"/>
    <x v="2"/>
    <x v="11"/>
    <s v="Logitech Wireless Headset H600 Over-The-Head Design"/>
    <x v="2490"/>
    <n v="5"/>
    <n v="0"/>
    <n v="88.129500000000007"/>
  </r>
  <r>
    <n v="3068"/>
    <s v="CA-2014-106859"/>
    <x v="3"/>
    <x v="677"/>
    <d v="2014-03-19T00:00:00"/>
    <s v="Second Class"/>
    <s v="BF-11215"/>
    <s v="Benjamin Farhat"/>
    <x v="2"/>
    <s v="United States"/>
    <s v="Albuquerque"/>
    <x v="27"/>
    <n v="87105"/>
    <x v="1"/>
    <s v="OFF-PA-10001534"/>
    <x v="1"/>
    <x v="10"/>
    <s v="Xerox 230"/>
    <x v="1568"/>
    <n v="7"/>
    <n v="0"/>
    <n v="21.772800000000004"/>
  </r>
  <r>
    <n v="3069"/>
    <s v="CA-2014-106859"/>
    <x v="3"/>
    <x v="677"/>
    <d v="2014-03-19T00:00:00"/>
    <s v="Second Class"/>
    <s v="BF-11215"/>
    <s v="Benjamin Farhat"/>
    <x v="2"/>
    <s v="United States"/>
    <s v="Albuquerque"/>
    <x v="27"/>
    <n v="87105"/>
    <x v="1"/>
    <s v="OFF-PA-10001815"/>
    <x v="1"/>
    <x v="10"/>
    <s v="Xerox 1885"/>
    <x v="2491"/>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x v="2492"/>
    <n v="4"/>
    <n v="0.2"/>
    <n v="82.991999999999877"/>
  </r>
  <r>
    <n v="3071"/>
    <s v="CA-2011-119375"/>
    <x v="2"/>
    <x v="664"/>
    <d v="2011-11-22T00:00:00"/>
    <s v="Standard Class"/>
    <s v="YC-21895"/>
    <s v="Yoseph Carroll"/>
    <x v="1"/>
    <s v="United States"/>
    <s v="Newark"/>
    <x v="13"/>
    <n v="19711"/>
    <x v="3"/>
    <s v="OFF-ST-10002011"/>
    <x v="1"/>
    <x v="4"/>
    <s v="Smead Adjustable Mobile File Trolley with Lockable Top"/>
    <x v="2493"/>
    <n v="7"/>
    <n v="0"/>
    <n v="792.26910000000021"/>
  </r>
  <r>
    <n v="3072"/>
    <s v="CA-2011-119375"/>
    <x v="2"/>
    <x v="664"/>
    <d v="2011-11-22T00:00:00"/>
    <s v="Standard Class"/>
    <s v="YC-21895"/>
    <s v="Yoseph Carroll"/>
    <x v="1"/>
    <s v="United States"/>
    <s v="Newark"/>
    <x v="13"/>
    <n v="19711"/>
    <x v="3"/>
    <s v="FUR-FU-10002379"/>
    <x v="0"/>
    <x v="5"/>
    <s v="Eldon Econocleat Chair Mats for Low Pile Carpets"/>
    <x v="2494"/>
    <n v="3"/>
    <n v="0"/>
    <n v="14.929199999999994"/>
  </r>
  <r>
    <n v="3073"/>
    <s v="CA-2011-119375"/>
    <x v="2"/>
    <x v="664"/>
    <d v="2011-11-22T00:00:00"/>
    <s v="Standard Class"/>
    <s v="YC-21895"/>
    <s v="Yoseph Carroll"/>
    <x v="1"/>
    <s v="United States"/>
    <s v="Newark"/>
    <x v="13"/>
    <n v="19711"/>
    <x v="3"/>
    <s v="OFF-AR-10003752"/>
    <x v="1"/>
    <x v="6"/>
    <s v="Deluxe Chalkboard Eraser Cleaner"/>
    <x v="2495"/>
    <n v="5"/>
    <n v="0"/>
    <n v="26.564999999999998"/>
  </r>
  <r>
    <n v="3074"/>
    <s v="CA-2013-125206"/>
    <x v="0"/>
    <x v="835"/>
    <d v="2013-01-05T00:00:00"/>
    <s v="First Class"/>
    <s v="LR-16915"/>
    <s v="Lena Radford"/>
    <x v="0"/>
    <s v="United States"/>
    <s v="Los Angeles"/>
    <x v="1"/>
    <n v="90045"/>
    <x v="1"/>
    <s v="OFF-ST-10003692"/>
    <x v="1"/>
    <x v="4"/>
    <s v="Recycled Steel Personal File for Hanging File Folders"/>
    <x v="249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s v="CA-2011-143903"/>
    <x v="2"/>
    <x v="836"/>
    <d v="2011-07-24T00:00:00"/>
    <s v="Standard Class"/>
    <s v="KM-16375"/>
    <s v="Katherine Murray"/>
    <x v="2"/>
    <s v="United States"/>
    <s v="Dallas"/>
    <x v="5"/>
    <n v="75217"/>
    <x v="2"/>
    <s v="OFF-ST-10003306"/>
    <x v="1"/>
    <x v="4"/>
    <s v="Letter Size Cart"/>
    <x v="2498"/>
    <n v="3"/>
    <n v="0.2"/>
    <n v="38.572199999999953"/>
  </r>
  <r>
    <n v="3077"/>
    <s v="CA-2011-143903"/>
    <x v="2"/>
    <x v="836"/>
    <d v="2011-07-24T00:00:00"/>
    <s v="Standard Class"/>
    <s v="KM-16375"/>
    <s v="Katherine Murray"/>
    <x v="2"/>
    <s v="United States"/>
    <s v="Dallas"/>
    <x v="5"/>
    <n v="75217"/>
    <x v="2"/>
    <s v="FUR-FU-10003724"/>
    <x v="0"/>
    <x v="5"/>
    <s v="Westinghouse Clip-On Gooseneck Lamps"/>
    <x v="2499"/>
    <n v="5"/>
    <n v="0.6"/>
    <n v="-14.228999999999997"/>
  </r>
  <r>
    <n v="3078"/>
    <s v="CA-2011-143903"/>
    <x v="2"/>
    <x v="836"/>
    <d v="2011-07-24T00:00:00"/>
    <s v="Standard Class"/>
    <s v="KM-16375"/>
    <s v="Katherine Murray"/>
    <x v="2"/>
    <s v="United States"/>
    <s v="Dallas"/>
    <x v="5"/>
    <n v="75217"/>
    <x v="2"/>
    <s v="FUR-CH-10002024"/>
    <x v="0"/>
    <x v="1"/>
    <s v="HON 5400 Series Task Chairs for Big and Tall"/>
    <x v="2500"/>
    <n v="2"/>
    <n v="0.3"/>
    <n v="-140.19599999999997"/>
  </r>
  <r>
    <n v="3079"/>
    <s v="CA-2011-104780"/>
    <x v="2"/>
    <x v="371"/>
    <d v="2011-05-25T00:00:00"/>
    <s v="Standard Class"/>
    <s v="BT-11530"/>
    <s v="Bradley Talbott"/>
    <x v="2"/>
    <s v="United States"/>
    <s v="San Diego"/>
    <x v="1"/>
    <n v="92037"/>
    <x v="1"/>
    <s v="OFF-AR-10003514"/>
    <x v="1"/>
    <x v="6"/>
    <s v="4009 Highlighters by Sanford"/>
    <x v="2501"/>
    <n v="8"/>
    <n v="0"/>
    <n v="10.507199999999997"/>
  </r>
  <r>
    <n v="3080"/>
    <s v="CA-2014-101182"/>
    <x v="3"/>
    <x v="507"/>
    <d v="2014-09-06T00:00:00"/>
    <s v="First Class"/>
    <s v="KB-16405"/>
    <s v="Katrina Bavinger"/>
    <x v="2"/>
    <s v="United States"/>
    <s v="Apple Valley"/>
    <x v="1"/>
    <n v="92307"/>
    <x v="1"/>
    <s v="OFF-PA-10001800"/>
    <x v="1"/>
    <x v="10"/>
    <s v="Xerox 220"/>
    <x v="91"/>
    <n v="2"/>
    <n v="0"/>
    <n v="6.2208000000000006"/>
  </r>
  <r>
    <n v="3081"/>
    <s v="CA-2014-101182"/>
    <x v="3"/>
    <x v="507"/>
    <d v="2014-09-06T00:00:00"/>
    <s v="First Class"/>
    <s v="KB-16405"/>
    <s v="Katrina Bavinger"/>
    <x v="2"/>
    <s v="United States"/>
    <s v="Apple Valley"/>
    <x v="1"/>
    <n v="92307"/>
    <x v="1"/>
    <s v="TEC-PH-10003589"/>
    <x v="2"/>
    <x v="7"/>
    <s v="invisibleSHIELD by ZAGG Smudge-Free Screen Protector"/>
    <x v="752"/>
    <n v="3"/>
    <n v="0.2"/>
    <n v="15.111599999999999"/>
  </r>
  <r>
    <n v="3082"/>
    <s v="US-2014-132297"/>
    <x v="3"/>
    <x v="837"/>
    <d v="2014-06-03T00:00:00"/>
    <s v="Standard Class"/>
    <s v="DW-13480"/>
    <s v="Dianna Wilson"/>
    <x v="2"/>
    <s v="United States"/>
    <s v="Louisville"/>
    <x v="0"/>
    <n v="40214"/>
    <x v="0"/>
    <s v="OFF-BI-10003364"/>
    <x v="1"/>
    <x v="8"/>
    <s v="Binding Machine Supplies"/>
    <x v="2502"/>
    <n v="2"/>
    <n v="0"/>
    <n v="28.0032"/>
  </r>
  <r>
    <n v="3083"/>
    <s v="US-2014-132297"/>
    <x v="3"/>
    <x v="837"/>
    <d v="2014-06-03T00:00:00"/>
    <s v="Standard Class"/>
    <s v="DW-13480"/>
    <s v="Dianna Wilson"/>
    <x v="2"/>
    <s v="United States"/>
    <s v="Louisville"/>
    <x v="0"/>
    <n v="40214"/>
    <x v="0"/>
    <s v="TEC-PH-10002834"/>
    <x v="2"/>
    <x v="7"/>
    <s v="Google Nexus 5"/>
    <x v="2503"/>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s v="CA-2014-118773"/>
    <x v="3"/>
    <x v="839"/>
    <d v="2014-02-15T00:00:00"/>
    <s v="Standard Class"/>
    <s v="TP-21415"/>
    <s v="Tom Prescott"/>
    <x v="0"/>
    <s v="United States"/>
    <s v="Houston"/>
    <x v="5"/>
    <n v="77070"/>
    <x v="2"/>
    <s v="OFF-BI-10004584"/>
    <x v="1"/>
    <x v="8"/>
    <s v="GBC ProClick 150 Presentation Binding System"/>
    <x v="2505"/>
    <n v="4"/>
    <n v="0.8"/>
    <n v="-417.09360000000004"/>
  </r>
  <r>
    <n v="3086"/>
    <s v="CA-2014-118773"/>
    <x v="3"/>
    <x v="839"/>
    <d v="2014-02-15T00:00:00"/>
    <s v="Standard Class"/>
    <s v="TP-21415"/>
    <s v="Tom Prescott"/>
    <x v="0"/>
    <s v="United States"/>
    <s v="Houston"/>
    <x v="5"/>
    <n v="77070"/>
    <x v="2"/>
    <s v="TEC-AC-10002402"/>
    <x v="2"/>
    <x v="11"/>
    <s v="Razer Kraken PRO Over Ear PC and Music Headset"/>
    <x v="2506"/>
    <n v="2"/>
    <n v="0.2"/>
    <n v="15.997999999999987"/>
  </r>
  <r>
    <n v="3087"/>
    <s v="CA-2014-118773"/>
    <x v="3"/>
    <x v="839"/>
    <d v="2014-02-15T00:00:00"/>
    <s v="Standard Class"/>
    <s v="TP-21415"/>
    <s v="Tom Prescott"/>
    <x v="0"/>
    <s v="United States"/>
    <s v="Houston"/>
    <x v="5"/>
    <n v="77070"/>
    <x v="2"/>
    <s v="FUR-FU-10000550"/>
    <x v="0"/>
    <x v="5"/>
    <s v="Stacking Trays by OIC"/>
    <x v="2217"/>
    <n v="2"/>
    <n v="0.6"/>
    <n v="-2.6892000000000005"/>
  </r>
  <r>
    <n v="3088"/>
    <s v="CA-2014-118773"/>
    <x v="3"/>
    <x v="839"/>
    <d v="2014-02-15T00:00:00"/>
    <s v="Standard Class"/>
    <s v="TP-21415"/>
    <s v="Tom Prescott"/>
    <x v="0"/>
    <s v="United States"/>
    <s v="Houston"/>
    <x v="5"/>
    <n v="77070"/>
    <x v="2"/>
    <s v="OFF-AP-10000055"/>
    <x v="1"/>
    <x v="9"/>
    <s v="Belkin F9S820V06 8 Outlet Surge"/>
    <x v="2507"/>
    <n v="2"/>
    <n v="0.8"/>
    <n v="-32.480000000000004"/>
  </r>
  <r>
    <n v="3089"/>
    <s v="US-2014-159205"/>
    <x v="3"/>
    <x v="185"/>
    <d v="2014-04-03T00:00:00"/>
    <s v="Second Class"/>
    <s v="DB-12910"/>
    <s v="Daniel Byrd"/>
    <x v="2"/>
    <s v="United States"/>
    <s v="Henderson"/>
    <x v="0"/>
    <n v="42420"/>
    <x v="0"/>
    <s v="FUR-FU-10001591"/>
    <x v="0"/>
    <x v="5"/>
    <s v="Advantus Panel Wall Certificate Holder - 8.5x11"/>
    <x v="2508"/>
    <n v="5"/>
    <n v="0"/>
    <n v="25.620000000000005"/>
  </r>
  <r>
    <n v="3090"/>
    <s v="US-2014-159205"/>
    <x v="3"/>
    <x v="185"/>
    <d v="2014-04-03T00:00:00"/>
    <s v="Second Class"/>
    <s v="DB-12910"/>
    <s v="Daniel Byrd"/>
    <x v="2"/>
    <s v="United States"/>
    <s v="Henderson"/>
    <x v="0"/>
    <n v="42420"/>
    <x v="0"/>
    <s v="TEC-PH-10000526"/>
    <x v="2"/>
    <x v="7"/>
    <s v="Vtech CS6719"/>
    <x v="142"/>
    <n v="7"/>
    <n v="0"/>
    <n v="188.1404"/>
  </r>
  <r>
    <n v="3091"/>
    <s v="CA-2013-112123"/>
    <x v="0"/>
    <x v="840"/>
    <d v="2013-03-09T00:00:00"/>
    <s v="Standard Class"/>
    <s v="BH-11710"/>
    <s v="Brosina Hoffman"/>
    <x v="0"/>
    <s v="United States"/>
    <s v="Newark"/>
    <x v="13"/>
    <n v="19711"/>
    <x v="3"/>
    <s v="OFF-BI-10001071"/>
    <x v="1"/>
    <x v="8"/>
    <s v="GBC ProClick Punch Binding System"/>
    <x v="2509"/>
    <n v="7"/>
    <n v="0"/>
    <n v="219.45140000000001"/>
  </r>
  <r>
    <n v="3092"/>
    <s v="CA-2013-112123"/>
    <x v="0"/>
    <x v="840"/>
    <d v="2013-03-09T00:00:00"/>
    <s v="Standard Class"/>
    <s v="BH-11710"/>
    <s v="Brosina Hoffman"/>
    <x v="0"/>
    <s v="United States"/>
    <s v="Newark"/>
    <x v="13"/>
    <n v="19711"/>
    <x v="3"/>
    <s v="TEC-PH-10001557"/>
    <x v="2"/>
    <x v="7"/>
    <s v="Pyle PMP37LED"/>
    <x v="2510"/>
    <n v="5"/>
    <n v="0"/>
    <n v="129.5865"/>
  </r>
  <r>
    <n v="3093"/>
    <s v="CA-2013-112123"/>
    <x v="0"/>
    <x v="840"/>
    <d v="2013-03-09T00:00:00"/>
    <s v="Standard Class"/>
    <s v="BH-11710"/>
    <s v="Brosina Hoffman"/>
    <x v="0"/>
    <s v="United States"/>
    <s v="Newark"/>
    <x v="13"/>
    <n v="19711"/>
    <x v="3"/>
    <s v="OFF-PA-10001977"/>
    <x v="1"/>
    <x v="10"/>
    <s v="Xerox 194"/>
    <x v="1696"/>
    <n v="3"/>
    <n v="0"/>
    <n v="79.891199999999998"/>
  </r>
  <r>
    <n v="3094"/>
    <s v="CA-2012-114468"/>
    <x v="1"/>
    <x v="841"/>
    <d v="2012-08-23T00:00:00"/>
    <s v="Same Day"/>
    <s v="TD-20995"/>
    <s v="Tamara Dahlen"/>
    <x v="0"/>
    <s v="United States"/>
    <s v="Bolingbrook"/>
    <x v="10"/>
    <n v="60440"/>
    <x v="2"/>
    <s v="OFF-SU-10004231"/>
    <x v="1"/>
    <x v="14"/>
    <s v="Acme Tagit Stainless Steel Antibacterial Scissors"/>
    <x v="2511"/>
    <n v="4"/>
    <n v="0.2"/>
    <n v="2.7719999999999994"/>
  </r>
  <r>
    <n v="3095"/>
    <s v="CA-2012-114468"/>
    <x v="1"/>
    <x v="841"/>
    <d v="2012-08-23T00:00:00"/>
    <s v="Same Day"/>
    <s v="TD-20995"/>
    <s v="Tamara Dahlen"/>
    <x v="0"/>
    <s v="United States"/>
    <s v="Bolingbrook"/>
    <x v="10"/>
    <n v="60440"/>
    <x v="2"/>
    <s v="OFF-PA-10000809"/>
    <x v="1"/>
    <x v="10"/>
    <s v="Xerox 206"/>
    <x v="563"/>
    <n v="2"/>
    <n v="0.2"/>
    <n v="3.6288"/>
  </r>
  <r>
    <n v="3096"/>
    <s v="CA-2012-114468"/>
    <x v="1"/>
    <x v="841"/>
    <d v="2012-08-23T00:00:00"/>
    <s v="Same Day"/>
    <s v="TD-20995"/>
    <s v="Tamara Dahlen"/>
    <x v="0"/>
    <s v="United States"/>
    <s v="Bolingbrook"/>
    <x v="10"/>
    <n v="60440"/>
    <x v="2"/>
    <s v="OFF-FA-10003021"/>
    <x v="1"/>
    <x v="13"/>
    <s v="Staples"/>
    <x v="2512"/>
    <n v="8"/>
    <n v="0.2"/>
    <n v="2.2559999999999993"/>
  </r>
  <r>
    <n v="3097"/>
    <s v="CA-2012-114468"/>
    <x v="1"/>
    <x v="841"/>
    <d v="2012-08-23T00:00:00"/>
    <s v="Same Day"/>
    <s v="TD-20995"/>
    <s v="Tamara Dahlen"/>
    <x v="0"/>
    <s v="United States"/>
    <s v="Bolingbrook"/>
    <x v="10"/>
    <n v="60440"/>
    <x v="2"/>
    <s v="OFF-AP-10000696"/>
    <x v="1"/>
    <x v="9"/>
    <s v="Holmes Odor Grabber"/>
    <x v="2513"/>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x v="2514"/>
    <n v="4"/>
    <n v="0.2"/>
    <n v="11.592000000000001"/>
  </r>
  <r>
    <n v="3099"/>
    <s v="CA-2014-135692"/>
    <x v="3"/>
    <x v="842"/>
    <d v="2014-05-02T00:00:00"/>
    <s v="Standard Class"/>
    <s v="CV-12805"/>
    <s v="Cynthia Voltz"/>
    <x v="1"/>
    <s v="United States"/>
    <s v="Fort Worth"/>
    <x v="5"/>
    <n v="76106"/>
    <x v="2"/>
    <s v="FUR-BO-10002268"/>
    <x v="0"/>
    <x v="0"/>
    <s v="Sauder Barrister Bookcases"/>
    <x v="2515"/>
    <n v="4"/>
    <n v="0.32"/>
    <n v="-42.1096"/>
  </r>
  <r>
    <n v="3100"/>
    <s v="CA-2014-131233"/>
    <x v="3"/>
    <x v="349"/>
    <d v="2014-04-20T00:00:00"/>
    <s v="Standard Class"/>
    <s v="CS-12355"/>
    <s v="Christine Sundaresam"/>
    <x v="0"/>
    <s v="United States"/>
    <s v="New York City"/>
    <x v="15"/>
    <n v="10024"/>
    <x v="3"/>
    <s v="OFF-BI-10000829"/>
    <x v="1"/>
    <x v="8"/>
    <s v="Avery Non-Stick Binders"/>
    <x v="2209"/>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x v="2516"/>
    <n v="3"/>
    <n v="0.2"/>
    <n v="9.0881999999999721"/>
  </r>
  <r>
    <n v="3102"/>
    <s v="CA-2014-119578"/>
    <x v="3"/>
    <x v="66"/>
    <d v="2014-12-28T00:00:00"/>
    <s v="Second Class"/>
    <s v="JG-15310"/>
    <s v="Jason Gross"/>
    <x v="1"/>
    <s v="United States"/>
    <s v="Providence"/>
    <x v="34"/>
    <n v="2908"/>
    <x v="3"/>
    <s v="OFF-SU-10003505"/>
    <x v="1"/>
    <x v="14"/>
    <s v="Premier Electric Letter Opener"/>
    <x v="2517"/>
    <n v="6"/>
    <n v="0"/>
    <n v="34.757999999999953"/>
  </r>
  <r>
    <n v="3103"/>
    <s v="CA-2014-119578"/>
    <x v="3"/>
    <x v="66"/>
    <d v="2014-12-28T00:00:00"/>
    <s v="Second Class"/>
    <s v="JG-15310"/>
    <s v="Jason Gross"/>
    <x v="1"/>
    <s v="United States"/>
    <s v="Providence"/>
    <x v="34"/>
    <n v="2908"/>
    <x v="3"/>
    <s v="FUR-BO-10003660"/>
    <x v="0"/>
    <x v="0"/>
    <s v="Bush Cubix Collection Bookcases, Fully Assembled"/>
    <x v="251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s v="US-2014-140074"/>
    <x v="3"/>
    <x v="721"/>
    <d v="2014-03-30T00:00:00"/>
    <s v="Standard Class"/>
    <s v="EC-14050"/>
    <s v="Erin Creighton"/>
    <x v="0"/>
    <s v="United States"/>
    <s v="New York City"/>
    <x v="15"/>
    <n v="10024"/>
    <x v="3"/>
    <s v="OFF-PA-10002741"/>
    <x v="1"/>
    <x v="10"/>
    <s v="Xerox 1980"/>
    <x v="2318"/>
    <n v="6"/>
    <n v="0"/>
    <n v="11.555999999999997"/>
  </r>
  <r>
    <n v="3106"/>
    <s v="CA-2013-103037"/>
    <x v="0"/>
    <x v="197"/>
    <d v="2013-07-30T00:00:00"/>
    <s v="Standard Class"/>
    <s v="KH-16630"/>
    <s v="Ken Heidel"/>
    <x v="1"/>
    <s v="United States"/>
    <s v="Houston"/>
    <x v="5"/>
    <n v="77070"/>
    <x v="2"/>
    <s v="OFF-LA-10004345"/>
    <x v="1"/>
    <x v="2"/>
    <s v="Avery 493"/>
    <x v="581"/>
    <n v="4"/>
    <n v="0.2"/>
    <n v="5.6955999999999989"/>
  </r>
  <r>
    <n v="3107"/>
    <s v="CA-2014-127460"/>
    <x v="3"/>
    <x v="815"/>
    <d v="2014-07-15T00:00:00"/>
    <s v="Standard Class"/>
    <s v="FG-14260"/>
    <s v="Frank Gastineau"/>
    <x v="2"/>
    <s v="United States"/>
    <s v="Aurora"/>
    <x v="10"/>
    <n v="60505"/>
    <x v="2"/>
    <s v="OFF-ST-10004340"/>
    <x v="1"/>
    <x v="4"/>
    <s v="Fellowes Mobile File Cart, Black"/>
    <x v="2520"/>
    <n v="6"/>
    <n v="0.2"/>
    <n v="26.115600000000015"/>
  </r>
  <r>
    <n v="3108"/>
    <s v="CA-2013-121671"/>
    <x v="0"/>
    <x v="19"/>
    <d v="2013-07-23T00:00:00"/>
    <s v="Standard Class"/>
    <s v="AA-10480"/>
    <s v="Andrew Allen"/>
    <x v="0"/>
    <s v="United States"/>
    <s v="Springfield"/>
    <x v="25"/>
    <n v="65807"/>
    <x v="2"/>
    <s v="OFF-PA-10001471"/>
    <x v="1"/>
    <x v="10"/>
    <s v="Strathmore Photo Frame Cards"/>
    <x v="2521"/>
    <n v="3"/>
    <n v="0"/>
    <n v="10.087799999999998"/>
  </r>
  <r>
    <n v="3109"/>
    <s v="CA-2013-121671"/>
    <x v="0"/>
    <x v="19"/>
    <d v="2013-07-23T00:00:00"/>
    <s v="Standard Class"/>
    <s v="AA-10480"/>
    <s v="Andrew Allen"/>
    <x v="0"/>
    <s v="United States"/>
    <s v="Springfield"/>
    <x v="25"/>
    <n v="65807"/>
    <x v="2"/>
    <s v="OFF-ST-10002344"/>
    <x v="1"/>
    <x v="4"/>
    <s v="Carina 42&quot;Hx23 3/4&quot;W Media Storage Unit"/>
    <x v="423"/>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x v="2522"/>
    <n v="1"/>
    <n v="0"/>
    <n v="3.7435999999999998"/>
  </r>
  <r>
    <n v="3111"/>
    <s v="CA-2013-121671"/>
    <x v="0"/>
    <x v="19"/>
    <d v="2013-07-23T00:00:00"/>
    <s v="Standard Class"/>
    <s v="AA-10480"/>
    <s v="Andrew Allen"/>
    <x v="0"/>
    <s v="United States"/>
    <s v="Springfield"/>
    <x v="25"/>
    <n v="65807"/>
    <x v="2"/>
    <s v="OFF-PA-10001934"/>
    <x v="1"/>
    <x v="10"/>
    <s v="Xerox 1993"/>
    <x v="187"/>
    <n v="8"/>
    <n v="0"/>
    <n v="25.401600000000002"/>
  </r>
  <r>
    <n v="3112"/>
    <s v="CA-2013-121671"/>
    <x v="0"/>
    <x v="19"/>
    <d v="2013-07-23T00:00:00"/>
    <s v="Standard Class"/>
    <s v="AA-10480"/>
    <s v="Andrew Allen"/>
    <x v="0"/>
    <s v="United States"/>
    <s v="Springfield"/>
    <x v="25"/>
    <n v="65807"/>
    <x v="2"/>
    <s v="OFF-ST-10000078"/>
    <x v="1"/>
    <x v="4"/>
    <s v="Tennsco 6- and 18-Compartment Lockers"/>
    <x v="2523"/>
    <n v="1"/>
    <n v="0"/>
    <n v="47.730599999999981"/>
  </r>
  <r>
    <n v="3113"/>
    <s v="CA-2013-150350"/>
    <x v="0"/>
    <x v="828"/>
    <d v="2013-08-31T00:00:00"/>
    <s v="Standard Class"/>
    <s v="MS-17770"/>
    <s v="Maxwell Schwartz"/>
    <x v="0"/>
    <s v="United States"/>
    <s v="Seattle"/>
    <x v="4"/>
    <n v="98105"/>
    <x v="1"/>
    <s v="TEC-MA-10001972"/>
    <x v="2"/>
    <x v="15"/>
    <s v="Okidata C331dn Printer"/>
    <x v="2524"/>
    <n v="3"/>
    <n v="0.2"/>
    <n v="62.82000000000005"/>
  </r>
  <r>
    <n v="3114"/>
    <s v="CA-2013-150350"/>
    <x v="0"/>
    <x v="828"/>
    <d v="2013-08-31T00:00:00"/>
    <s v="Standard Class"/>
    <s v="MS-17770"/>
    <s v="Maxwell Schwartz"/>
    <x v="0"/>
    <s v="United States"/>
    <s v="Seattle"/>
    <x v="4"/>
    <n v="98105"/>
    <x v="1"/>
    <s v="OFF-EN-10002504"/>
    <x v="1"/>
    <x v="12"/>
    <s v="Tyvek  Top-Opening Peel &amp; Seel Envelopes, Plain White"/>
    <x v="2525"/>
    <n v="5"/>
    <n v="0"/>
    <n v="63.872999999999998"/>
  </r>
  <r>
    <n v="3115"/>
    <s v="CA-2013-150350"/>
    <x v="0"/>
    <x v="828"/>
    <d v="2013-08-31T00:00:00"/>
    <s v="Standard Class"/>
    <s v="MS-17770"/>
    <s v="Maxwell Schwartz"/>
    <x v="0"/>
    <s v="United States"/>
    <s v="Seattle"/>
    <x v="4"/>
    <n v="98105"/>
    <x v="1"/>
    <s v="OFF-PA-10002160"/>
    <x v="1"/>
    <x v="10"/>
    <s v="Xerox 1978"/>
    <x v="819"/>
    <n v="6"/>
    <n v="0"/>
    <n v="16.993200000000002"/>
  </r>
  <r>
    <n v="3116"/>
    <s v="CA-2013-150350"/>
    <x v="0"/>
    <x v="828"/>
    <d v="2013-08-31T00:00:00"/>
    <s v="Standard Class"/>
    <s v="MS-17770"/>
    <s v="Maxwell Schwartz"/>
    <x v="0"/>
    <s v="United States"/>
    <s v="Seattle"/>
    <x v="4"/>
    <n v="98105"/>
    <x v="1"/>
    <s v="FUR-CH-10001973"/>
    <x v="0"/>
    <x v="1"/>
    <s v="Office Star Flex Back Scooter Chair with White Frame"/>
    <x v="1988"/>
    <n v="6"/>
    <n v="0.2"/>
    <n v="-39.952800000000025"/>
  </r>
  <r>
    <n v="3117"/>
    <s v="CA-2013-150350"/>
    <x v="0"/>
    <x v="828"/>
    <d v="2013-08-31T00:00:00"/>
    <s v="Standard Class"/>
    <s v="MS-17770"/>
    <s v="Maxwell Schwartz"/>
    <x v="0"/>
    <s v="United States"/>
    <s v="Seattle"/>
    <x v="4"/>
    <n v="98105"/>
    <x v="1"/>
    <s v="OFF-AP-10001492"/>
    <x v="1"/>
    <x v="9"/>
    <s v="Acco Six-Outlet Power Strip, 4' Cord Length"/>
    <x v="2526"/>
    <n v="5"/>
    <n v="0"/>
    <n v="11.206"/>
  </r>
  <r>
    <n v="3118"/>
    <s v="CA-2013-150350"/>
    <x v="0"/>
    <x v="828"/>
    <d v="2013-08-31T00:00:00"/>
    <s v="Standard Class"/>
    <s v="MS-17770"/>
    <s v="Maxwell Schwartz"/>
    <x v="0"/>
    <s v="United States"/>
    <s v="Seattle"/>
    <x v="4"/>
    <n v="98105"/>
    <x v="1"/>
    <s v="OFF-SU-10002189"/>
    <x v="1"/>
    <x v="14"/>
    <s v="Acme Rosewood Handle Letter Opener"/>
    <x v="174"/>
    <n v="4"/>
    <n v="0"/>
    <n v="0.15879999999999939"/>
  </r>
  <r>
    <n v="3119"/>
    <s v="CA-2012-121720"/>
    <x v="1"/>
    <x v="832"/>
    <d v="2012-06-12T00:00:00"/>
    <s v="First Class"/>
    <s v="JE-15610"/>
    <s v="Jim Epp"/>
    <x v="1"/>
    <s v="United States"/>
    <s v="Lakeland"/>
    <x v="2"/>
    <n v="33801"/>
    <x v="0"/>
    <s v="FUR-CH-10003312"/>
    <x v="0"/>
    <x v="1"/>
    <s v="Hon 2090 “Pillow Soft” Series Mid Back Swivel/Tilt Chairs"/>
    <x v="2527"/>
    <n v="5"/>
    <n v="0.2"/>
    <n v="-182.63700000000017"/>
  </r>
  <r>
    <n v="3120"/>
    <s v="CA-2012-121720"/>
    <x v="1"/>
    <x v="832"/>
    <d v="2012-06-12T00:00:00"/>
    <s v="First Class"/>
    <s v="JE-15610"/>
    <s v="Jim Epp"/>
    <x v="1"/>
    <s v="United States"/>
    <s v="Lakeland"/>
    <x v="2"/>
    <n v="33801"/>
    <x v="0"/>
    <s v="TEC-PH-10002496"/>
    <x v="2"/>
    <x v="7"/>
    <s v="Cisco SPA301"/>
    <x v="2528"/>
    <n v="2"/>
    <n v="0.2"/>
    <n v="31.197999999999986"/>
  </r>
  <r>
    <n v="3121"/>
    <s v="CA-2012-121720"/>
    <x v="1"/>
    <x v="832"/>
    <d v="2012-06-12T00:00:00"/>
    <s v="First Class"/>
    <s v="JE-15610"/>
    <s v="Jim Epp"/>
    <x v="1"/>
    <s v="United States"/>
    <s v="Lakeland"/>
    <x v="2"/>
    <n v="33801"/>
    <x v="0"/>
    <s v="FUR-FU-10003464"/>
    <x v="0"/>
    <x v="5"/>
    <s v="Seth Thomas 8 1/2&quot; Cubicle Clock"/>
    <x v="2529"/>
    <n v="3"/>
    <n v="0.2"/>
    <n v="7.3007999999999988"/>
  </r>
  <r>
    <n v="3122"/>
    <s v="CA-2012-121720"/>
    <x v="1"/>
    <x v="832"/>
    <d v="2012-06-12T00:00:00"/>
    <s v="First Class"/>
    <s v="JE-15610"/>
    <s v="Jim Epp"/>
    <x v="1"/>
    <s v="United States"/>
    <s v="Lakeland"/>
    <x v="2"/>
    <n v="33801"/>
    <x v="0"/>
    <s v="OFF-AR-10000380"/>
    <x v="1"/>
    <x v="6"/>
    <s v="Hunt PowerHouse Electric Pencil Sharpener, Blue"/>
    <x v="2530"/>
    <n v="2"/>
    <n v="0.2"/>
    <n v="7.5959999999999894"/>
  </r>
  <r>
    <n v="3123"/>
    <s v="CA-2012-121720"/>
    <x v="1"/>
    <x v="832"/>
    <d v="2012-06-12T00:00:00"/>
    <s v="First Class"/>
    <s v="JE-15610"/>
    <s v="Jim Epp"/>
    <x v="1"/>
    <s v="United States"/>
    <s v="Lakeland"/>
    <x v="2"/>
    <n v="33801"/>
    <x v="0"/>
    <s v="OFF-BI-10004593"/>
    <x v="1"/>
    <x v="8"/>
    <s v="Ibico Laser Imprintable Binding System Covers"/>
    <x v="288"/>
    <n v="5"/>
    <n v="0.7"/>
    <n v="-62.88000000000001"/>
  </r>
  <r>
    <n v="3124"/>
    <s v="CA-2012-121720"/>
    <x v="1"/>
    <x v="832"/>
    <d v="2012-06-12T00:00:00"/>
    <s v="First Class"/>
    <s v="JE-15610"/>
    <s v="Jim Epp"/>
    <x v="1"/>
    <s v="United States"/>
    <s v="Lakeland"/>
    <x v="2"/>
    <n v="33801"/>
    <x v="0"/>
    <s v="OFF-BI-10001308"/>
    <x v="1"/>
    <x v="8"/>
    <s v="GBC Standard Plastic Binding Systems' Combs"/>
    <x v="2531"/>
    <n v="2"/>
    <n v="0.7"/>
    <n v="-3.1400000000000006"/>
  </r>
  <r>
    <n v="3125"/>
    <s v="CA-2012-121720"/>
    <x v="1"/>
    <x v="832"/>
    <d v="2012-06-12T00:00:00"/>
    <s v="First Class"/>
    <s v="JE-15610"/>
    <s v="Jim Epp"/>
    <x v="1"/>
    <s v="United States"/>
    <s v="Lakeland"/>
    <x v="2"/>
    <n v="33801"/>
    <x v="0"/>
    <s v="OFF-ST-10001780"/>
    <x v="1"/>
    <x v="4"/>
    <s v="Tennsco 16-Compartment Lockers with Coat Rack"/>
    <x v="2532"/>
    <n v="2"/>
    <n v="0.2"/>
    <n v="51.831200000000024"/>
  </r>
  <r>
    <n v="3126"/>
    <s v="CA-2012-121720"/>
    <x v="1"/>
    <x v="832"/>
    <d v="2012-06-12T00:00:00"/>
    <s v="First Class"/>
    <s v="JE-15610"/>
    <s v="Jim Epp"/>
    <x v="1"/>
    <s v="United States"/>
    <s v="Lakeland"/>
    <x v="2"/>
    <n v="33801"/>
    <x v="0"/>
    <s v="OFF-ST-10003816"/>
    <x v="1"/>
    <x v="4"/>
    <s v="Fellowes High-Stak Drawer Files"/>
    <x v="2533"/>
    <n v="4"/>
    <n v="0.2"/>
    <n v="21.142799999999966"/>
  </r>
  <r>
    <n v="3127"/>
    <s v="CA-2014-149895"/>
    <x v="3"/>
    <x v="565"/>
    <d v="2014-09-13T00:00:00"/>
    <s v="Standard Class"/>
    <s v="EB-14110"/>
    <s v="Eugene Barchas"/>
    <x v="0"/>
    <s v="United States"/>
    <s v="Philadelphia"/>
    <x v="9"/>
    <n v="19134"/>
    <x v="3"/>
    <s v="TEC-PH-10002200"/>
    <x v="2"/>
    <x v="7"/>
    <s v="Aastra 6757i CT Wireless VoIP phone"/>
    <x v="2534"/>
    <n v="2"/>
    <n v="0.4"/>
    <n v="-47.396800000000013"/>
  </r>
  <r>
    <n v="3128"/>
    <s v="CA-2014-147564"/>
    <x v="3"/>
    <x v="280"/>
    <d v="2014-10-07T00:00:00"/>
    <s v="Standard Class"/>
    <s v="BP-11155"/>
    <s v="Becky Pak"/>
    <x v="0"/>
    <s v="United States"/>
    <s v="New York City"/>
    <x v="15"/>
    <n v="10011"/>
    <x v="3"/>
    <s v="OFF-PA-10004438"/>
    <x v="1"/>
    <x v="10"/>
    <s v="Xerox 1907"/>
    <x v="338"/>
    <n v="4"/>
    <n v="0"/>
    <n v="23.086399999999998"/>
  </r>
  <r>
    <n v="3129"/>
    <s v="CA-2011-136399"/>
    <x v="2"/>
    <x v="757"/>
    <d v="2011-12-17T00:00:00"/>
    <s v="First Class"/>
    <s v="CC-12100"/>
    <s v="Chad Cunningham"/>
    <x v="2"/>
    <s v="United States"/>
    <s v="Los Angeles"/>
    <x v="1"/>
    <n v="90049"/>
    <x v="1"/>
    <s v="FUR-FU-10004090"/>
    <x v="0"/>
    <x v="5"/>
    <s v="Executive Impressions 14&quot; Contract Wall Clock"/>
    <x v="791"/>
    <n v="2"/>
    <n v="0"/>
    <n v="14.671799999999998"/>
  </r>
  <r>
    <n v="3130"/>
    <s v="CA-2011-136399"/>
    <x v="2"/>
    <x v="757"/>
    <d v="2011-12-17T00:00:00"/>
    <s v="First Class"/>
    <s v="CC-12100"/>
    <s v="Chad Cunningham"/>
    <x v="2"/>
    <s v="United States"/>
    <s v="Los Angeles"/>
    <x v="1"/>
    <n v="90049"/>
    <x v="1"/>
    <s v="FUR-CH-10002602"/>
    <x v="0"/>
    <x v="1"/>
    <s v="DMI Arturo Collection Mission-style Design Wood Chair"/>
    <x v="475"/>
    <n v="2"/>
    <n v="0.2"/>
    <n v="18.11760000000001"/>
  </r>
  <r>
    <n v="3131"/>
    <s v="CA-2011-136399"/>
    <x v="2"/>
    <x v="757"/>
    <d v="2011-12-17T00:00:00"/>
    <s v="First Class"/>
    <s v="CC-12100"/>
    <s v="Chad Cunningham"/>
    <x v="2"/>
    <s v="United States"/>
    <s v="Los Angeles"/>
    <x v="1"/>
    <n v="90049"/>
    <x v="1"/>
    <s v="TEC-AC-10001142"/>
    <x v="2"/>
    <x v="11"/>
    <s v="First Data FD10 PIN Pad"/>
    <x v="2535"/>
    <n v="5"/>
    <n v="0"/>
    <n v="39.499999999999957"/>
  </r>
  <r>
    <n v="3132"/>
    <s v="CA-2011-136399"/>
    <x v="2"/>
    <x v="757"/>
    <d v="2011-12-17T00:00:00"/>
    <s v="First Class"/>
    <s v="CC-12100"/>
    <s v="Chad Cunningham"/>
    <x v="2"/>
    <s v="United States"/>
    <s v="Los Angeles"/>
    <x v="1"/>
    <n v="90049"/>
    <x v="1"/>
    <s v="TEC-PH-10004977"/>
    <x v="2"/>
    <x v="7"/>
    <s v="GE 30524EE4"/>
    <x v="2536"/>
    <n v="4"/>
    <n v="0.2"/>
    <n v="70.55639999999994"/>
  </r>
  <r>
    <n v="3133"/>
    <s v="CA-2011-107916"/>
    <x v="2"/>
    <x v="829"/>
    <d v="2011-08-26T00:00:00"/>
    <s v="First Class"/>
    <s v="JP-15460"/>
    <s v="Jennifer Patt"/>
    <x v="1"/>
    <s v="United States"/>
    <s v="Oceanside"/>
    <x v="15"/>
    <n v="11572"/>
    <x v="3"/>
    <s v="FUR-FU-10004586"/>
    <x v="0"/>
    <x v="5"/>
    <s v="G.E. Longer-Life Indoor Recessed Floodlight Bulbs"/>
    <x v="2537"/>
    <n v="2"/>
    <n v="0"/>
    <n v="6.3743999999999996"/>
  </r>
  <r>
    <n v="3134"/>
    <s v="CA-2011-107916"/>
    <x v="2"/>
    <x v="829"/>
    <d v="2011-08-26T00:00:00"/>
    <s v="First Class"/>
    <s v="JP-15460"/>
    <s v="Jennifer Patt"/>
    <x v="1"/>
    <s v="United States"/>
    <s v="Oceanside"/>
    <x v="15"/>
    <n v="11572"/>
    <x v="3"/>
    <s v="OFF-BI-10001116"/>
    <x v="1"/>
    <x v="8"/>
    <s v="Wilson Jones 1&quot; Hanging DublLock Ring Binders"/>
    <x v="2538"/>
    <n v="3"/>
    <n v="0.2"/>
    <n v="4.4352000000000009"/>
  </r>
  <r>
    <n v="3135"/>
    <s v="CA-2014-164168"/>
    <x v="3"/>
    <x v="105"/>
    <d v="2014-11-19T00:00:00"/>
    <s v="Standard Class"/>
    <s v="LS-16975"/>
    <s v="Lindsay Shagiari"/>
    <x v="2"/>
    <s v="United States"/>
    <s v="Dallas"/>
    <x v="5"/>
    <n v="75081"/>
    <x v="2"/>
    <s v="OFF-BI-10000666"/>
    <x v="1"/>
    <x v="8"/>
    <s v="Surelock Post Binders"/>
    <x v="2539"/>
    <n v="5"/>
    <n v="0.8"/>
    <n v="-45.840000000000018"/>
  </r>
  <r>
    <n v="3136"/>
    <s v="CA-2014-164168"/>
    <x v="3"/>
    <x v="105"/>
    <d v="2014-11-19T00:00:00"/>
    <s v="Standard Class"/>
    <s v="LS-16975"/>
    <s v="Lindsay Shagiari"/>
    <x v="2"/>
    <s v="United States"/>
    <s v="Dallas"/>
    <x v="5"/>
    <n v="75081"/>
    <x v="2"/>
    <s v="OFF-ST-10002583"/>
    <x v="1"/>
    <x v="4"/>
    <s v="Fellowes Neat Ideas Storage Cubes"/>
    <x v="2540"/>
    <n v="3"/>
    <n v="0.2"/>
    <n v="-15.590400000000002"/>
  </r>
  <r>
    <n v="3137"/>
    <s v="CA-2014-164168"/>
    <x v="3"/>
    <x v="105"/>
    <d v="2014-11-19T00:00:00"/>
    <s v="Standard Class"/>
    <s v="LS-16975"/>
    <s v="Lindsay Shagiari"/>
    <x v="2"/>
    <s v="United States"/>
    <s v="Dallas"/>
    <x v="5"/>
    <n v="75081"/>
    <x v="2"/>
    <s v="TEC-PH-10004908"/>
    <x v="2"/>
    <x v="7"/>
    <s v="Panasonic KX TS3282W Corded phone"/>
    <x v="2541"/>
    <n v="1"/>
    <n v="0.2"/>
    <n v="8.4989999999999917"/>
  </r>
  <r>
    <n v="3138"/>
    <s v="CA-2014-164168"/>
    <x v="3"/>
    <x v="105"/>
    <d v="2014-11-19T00:00:00"/>
    <s v="Standard Class"/>
    <s v="LS-16975"/>
    <s v="Lindsay Shagiari"/>
    <x v="2"/>
    <s v="United States"/>
    <s v="Dallas"/>
    <x v="5"/>
    <n v="75081"/>
    <x v="2"/>
    <s v="OFF-EN-10001219"/>
    <x v="1"/>
    <x v="12"/>
    <s v="#10- 4 1/8&quot; x 9 1/2&quot; Security-Tint Envelopes"/>
    <x v="2096"/>
    <n v="2"/>
    <n v="0.2"/>
    <n v="4.4311999999999996"/>
  </r>
  <r>
    <n v="3139"/>
    <s v="CA-2014-164168"/>
    <x v="3"/>
    <x v="105"/>
    <d v="2014-11-19T00:00:00"/>
    <s v="Standard Class"/>
    <s v="LS-16975"/>
    <s v="Lindsay Shagiari"/>
    <x v="2"/>
    <s v="United States"/>
    <s v="Dallas"/>
    <x v="5"/>
    <n v="75081"/>
    <x v="2"/>
    <s v="TEC-AC-10004568"/>
    <x v="2"/>
    <x v="11"/>
    <s v="Maxell LTO Ultrium - 800 GB"/>
    <x v="2542"/>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x v="2543"/>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s v="US-2011-122959"/>
    <x v="2"/>
    <x v="432"/>
    <d v="2011-12-12T00:00:00"/>
    <s v="Same Day"/>
    <s v="CY-12745"/>
    <s v="Craig Yedwab"/>
    <x v="1"/>
    <s v="United States"/>
    <s v="San Antonio"/>
    <x v="5"/>
    <n v="78207"/>
    <x v="2"/>
    <s v="OFF-BI-10003650"/>
    <x v="1"/>
    <x v="8"/>
    <s v="GBC DocuBind 300 Electric Binding Machine"/>
    <x v="2545"/>
    <n v="2"/>
    <n v="0.8"/>
    <n v="-336.62720000000013"/>
  </r>
  <r>
    <n v="3143"/>
    <s v="CA-2014-162572"/>
    <x v="3"/>
    <x v="145"/>
    <d v="2014-09-28T00:00:00"/>
    <s v="Second Class"/>
    <s v="RB-19360"/>
    <s v="Raymond Buch"/>
    <x v="0"/>
    <s v="United States"/>
    <s v="Cincinnati"/>
    <x v="24"/>
    <n v="45231"/>
    <x v="3"/>
    <s v="TEC-AC-10003628"/>
    <x v="2"/>
    <x v="11"/>
    <s v="Logitech 910-002974 M325 Wireless Mouse for Web Scrolling"/>
    <x v="2546"/>
    <n v="5"/>
    <n v="0.2"/>
    <n v="35.988000000000007"/>
  </r>
  <r>
    <n v="3144"/>
    <s v="CA-2014-162572"/>
    <x v="3"/>
    <x v="145"/>
    <d v="2014-09-28T00:00:00"/>
    <s v="Second Class"/>
    <s v="RB-19360"/>
    <s v="Raymond Buch"/>
    <x v="0"/>
    <s v="United States"/>
    <s v="Cincinnati"/>
    <x v="24"/>
    <n v="45231"/>
    <x v="3"/>
    <s v="OFF-AR-10001547"/>
    <x v="1"/>
    <x v="6"/>
    <s v="Newell 311"/>
    <x v="2547"/>
    <n v="6"/>
    <n v="0.2"/>
    <n v="0.92819999999999991"/>
  </r>
  <r>
    <n v="3145"/>
    <s v="US-2013-148110"/>
    <x v="0"/>
    <x v="64"/>
    <d v="2013-09-12T00:00:00"/>
    <s v="Standard Class"/>
    <s v="AR-10825"/>
    <s v="Anthony Rawles"/>
    <x v="1"/>
    <s v="United States"/>
    <s v="Austin"/>
    <x v="5"/>
    <n v="78745"/>
    <x v="2"/>
    <s v="FUR-CH-10002647"/>
    <x v="0"/>
    <x v="1"/>
    <s v="Situations Contoured Folding Chairs, 4/Set"/>
    <x v="2548"/>
    <n v="7"/>
    <n v="0.3"/>
    <n v="-24.842999999999961"/>
  </r>
  <r>
    <n v="3146"/>
    <s v="CA-2014-131828"/>
    <x v="3"/>
    <x v="512"/>
    <d v="2014-02-14T00:00:00"/>
    <s v="Second Class"/>
    <s v="CS-11845"/>
    <s v="Cari Sayre"/>
    <x v="1"/>
    <s v="United States"/>
    <s v="Seattle"/>
    <x v="4"/>
    <n v="98105"/>
    <x v="1"/>
    <s v="FUR-CH-10004495"/>
    <x v="0"/>
    <x v="1"/>
    <s v="Global Leather and Oak Executive Chair, Black"/>
    <x v="2549"/>
    <n v="4"/>
    <n v="0.2"/>
    <n v="108.35279999999986"/>
  </r>
  <r>
    <n v="3147"/>
    <s v="CA-2014-131828"/>
    <x v="3"/>
    <x v="512"/>
    <d v="2014-02-14T00:00:00"/>
    <s v="Second Class"/>
    <s v="CS-11845"/>
    <s v="Cari Sayre"/>
    <x v="1"/>
    <s v="United States"/>
    <s v="Seattle"/>
    <x v="4"/>
    <n v="98105"/>
    <x v="1"/>
    <s v="TEC-PH-10002923"/>
    <x v="2"/>
    <x v="7"/>
    <s v="Logitech B530 USB Headset - headset - Full size, Binaural"/>
    <x v="2550"/>
    <n v="3"/>
    <n v="0.2"/>
    <n v="7.7679000000000009"/>
  </r>
  <r>
    <n v="3148"/>
    <s v="CA-2011-109218"/>
    <x v="2"/>
    <x v="479"/>
    <d v="2011-07-03T00:00:00"/>
    <s v="Second Class"/>
    <s v="AR-10825"/>
    <s v="Anthony Rawles"/>
    <x v="1"/>
    <s v="United States"/>
    <s v="Los Angeles"/>
    <x v="1"/>
    <n v="90004"/>
    <x v="1"/>
    <s v="OFF-AR-10001374"/>
    <x v="1"/>
    <x v="6"/>
    <s v="BIC Brite Liner Highlighters, Chisel Tip"/>
    <x v="56"/>
    <n v="5"/>
    <n v="0"/>
    <n v="10.367999999999999"/>
  </r>
  <r>
    <n v="3149"/>
    <s v="CA-2013-120558"/>
    <x v="0"/>
    <x v="843"/>
    <d v="2013-06-11T00:00:00"/>
    <s v="First Class"/>
    <s v="RD-19810"/>
    <s v="Ross DeVincentis"/>
    <x v="2"/>
    <s v="United States"/>
    <s v="New York City"/>
    <x v="15"/>
    <n v="10035"/>
    <x v="3"/>
    <s v="OFF-PA-10003441"/>
    <x v="1"/>
    <x v="10"/>
    <s v="Xerox 226"/>
    <x v="56"/>
    <n v="5"/>
    <n v="0"/>
    <n v="15.552000000000001"/>
  </r>
  <r>
    <n v="3150"/>
    <s v="US-2011-109036"/>
    <x v="2"/>
    <x v="414"/>
    <d v="2011-12-25T00:00:00"/>
    <s v="Standard Class"/>
    <s v="KH-16510"/>
    <s v="Keith Herrera"/>
    <x v="0"/>
    <s v="United States"/>
    <s v="Seattle"/>
    <x v="4"/>
    <n v="98103"/>
    <x v="1"/>
    <s v="OFF-LA-10002043"/>
    <x v="1"/>
    <x v="2"/>
    <s v="Avery 489"/>
    <x v="2551"/>
    <n v="3"/>
    <n v="0"/>
    <n v="14.904"/>
  </r>
  <r>
    <n v="3151"/>
    <s v="CA-2012-147830"/>
    <x v="1"/>
    <x v="83"/>
    <d v="2012-12-18T00:00:00"/>
    <s v="First Class"/>
    <s v="NF-18385"/>
    <s v="Natalie Fritzler"/>
    <x v="0"/>
    <s v="United States"/>
    <s v="Newark"/>
    <x v="24"/>
    <n v="43055"/>
    <x v="3"/>
    <s v="TEC-AC-10002049"/>
    <x v="2"/>
    <x v="11"/>
    <s v="Plantronics Savi W720 Multi-Device Wireless Headset System"/>
    <x v="2552"/>
    <n v="6"/>
    <n v="0.2"/>
    <n v="607.60800000000006"/>
  </r>
  <r>
    <n v="3152"/>
    <s v="CA-2012-147830"/>
    <x v="1"/>
    <x v="83"/>
    <d v="2012-12-18T00:00:00"/>
    <s v="First Class"/>
    <s v="NF-18385"/>
    <s v="Natalie Fritzler"/>
    <x v="0"/>
    <s v="United States"/>
    <s v="Newark"/>
    <x v="24"/>
    <n v="43055"/>
    <x v="3"/>
    <s v="TEC-MA-10000418"/>
    <x v="2"/>
    <x v="15"/>
    <s v="Cubify CubeX 3D Printer Double Head Print"/>
    <x v="2553"/>
    <n v="2"/>
    <n v="0.7"/>
    <n v="-2639.9912000000004"/>
  </r>
  <r>
    <n v="3153"/>
    <s v="CA-2012-147830"/>
    <x v="1"/>
    <x v="83"/>
    <d v="2012-12-18T00:00:00"/>
    <s v="First Class"/>
    <s v="NF-18385"/>
    <s v="Natalie Fritzler"/>
    <x v="0"/>
    <s v="United States"/>
    <s v="Newark"/>
    <x v="24"/>
    <n v="43055"/>
    <x v="3"/>
    <s v="TEC-PH-10004908"/>
    <x v="2"/>
    <x v="7"/>
    <s v="Panasonic KX TS3282W Corded phone"/>
    <x v="2554"/>
    <n v="2"/>
    <n v="0.4"/>
    <n v="-16.998000000000019"/>
  </r>
  <r>
    <n v="3154"/>
    <s v="CA-2012-147830"/>
    <x v="1"/>
    <x v="83"/>
    <d v="2012-12-18T00:00:00"/>
    <s v="First Class"/>
    <s v="NF-18385"/>
    <s v="Natalie Fritzler"/>
    <x v="0"/>
    <s v="United States"/>
    <s v="Newark"/>
    <x v="24"/>
    <n v="43055"/>
    <x v="3"/>
    <s v="FUR-FU-10004091"/>
    <x v="0"/>
    <x v="5"/>
    <s v="Howard Miller 13&quot; Diameter Goldtone Round Wall Clock"/>
    <x v="2555"/>
    <n v="7"/>
    <n v="0.2"/>
    <n v="69.001800000000017"/>
  </r>
  <r>
    <n v="3155"/>
    <s v="CA-2014-150497"/>
    <x v="3"/>
    <x v="228"/>
    <d v="2014-07-25T00:00:00"/>
    <s v="Standard Class"/>
    <s v="SM-20950"/>
    <s v="Suzanne McNair"/>
    <x v="1"/>
    <s v="United States"/>
    <s v="Maple Grove"/>
    <x v="11"/>
    <n v="55369"/>
    <x v="2"/>
    <s v="OFF-BI-10004600"/>
    <x v="1"/>
    <x v="8"/>
    <s v="Ibico Ibimaster 300 Manual Binding System"/>
    <x v="2556"/>
    <n v="2"/>
    <n v="0"/>
    <n v="331.19099999999997"/>
  </r>
  <r>
    <n v="3156"/>
    <s v="CA-2011-128986"/>
    <x v="2"/>
    <x v="93"/>
    <d v="2011-08-05T00:00:00"/>
    <s v="Second Class"/>
    <s v="GH-14410"/>
    <s v="Gary Hansen"/>
    <x v="2"/>
    <s v="United States"/>
    <s v="Glendale"/>
    <x v="16"/>
    <n v="85301"/>
    <x v="1"/>
    <s v="OFF-PA-10001289"/>
    <x v="1"/>
    <x v="10"/>
    <s v="White Computer Printout Paper by Universal"/>
    <x v="2557"/>
    <n v="3"/>
    <n v="0.2"/>
    <n v="33.721199999999996"/>
  </r>
  <r>
    <n v="3157"/>
    <s v="CA-2012-139584"/>
    <x v="1"/>
    <x v="252"/>
    <d v="2012-08-28T00:00:00"/>
    <s v="Standard Class"/>
    <s v="EM-13810"/>
    <s v="Eleni McCrary"/>
    <x v="1"/>
    <s v="United States"/>
    <s v="New York City"/>
    <x v="15"/>
    <n v="10009"/>
    <x v="3"/>
    <s v="FUR-TA-10001539"/>
    <x v="0"/>
    <x v="3"/>
    <s v="Chromcraft Rectangular Conference Tables"/>
    <x v="431"/>
    <n v="2"/>
    <n v="0.4"/>
    <n v="-75.830400000000054"/>
  </r>
  <r>
    <n v="3158"/>
    <s v="CA-2012-139584"/>
    <x v="1"/>
    <x v="252"/>
    <d v="2012-08-28T00:00:00"/>
    <s v="Standard Class"/>
    <s v="EM-13810"/>
    <s v="Eleni McCrary"/>
    <x v="1"/>
    <s v="United States"/>
    <s v="New York City"/>
    <x v="15"/>
    <n v="10009"/>
    <x v="3"/>
    <s v="TEC-AC-10001266"/>
    <x v="2"/>
    <x v="11"/>
    <s v="Memorex Micro Travel Drive 8 GB"/>
    <x v="1795"/>
    <n v="2"/>
    <n v="0"/>
    <n v="11.7"/>
  </r>
  <r>
    <n v="3159"/>
    <s v="US-2013-162677"/>
    <x v="0"/>
    <x v="253"/>
    <d v="2013-03-28T00:00:00"/>
    <s v="First Class"/>
    <s v="DB-13210"/>
    <s v="Dean Braden"/>
    <x v="0"/>
    <s v="United States"/>
    <s v="Jacksonville"/>
    <x v="3"/>
    <n v="28540"/>
    <x v="0"/>
    <s v="OFF-ST-10001291"/>
    <x v="1"/>
    <x v="4"/>
    <s v="Tenex Personal Self-Stacking Standard File Box, Black/Gray"/>
    <x v="2558"/>
    <n v="5"/>
    <n v="0.2"/>
    <n v="5.9184999999999981"/>
  </r>
  <r>
    <n v="3160"/>
    <s v="US-2013-162677"/>
    <x v="0"/>
    <x v="253"/>
    <d v="2013-03-28T00:00:00"/>
    <s v="First Class"/>
    <s v="DB-13210"/>
    <s v="Dean Braden"/>
    <x v="0"/>
    <s v="United States"/>
    <s v="Jacksonville"/>
    <x v="3"/>
    <n v="28540"/>
    <x v="0"/>
    <s v="TEC-AC-10001314"/>
    <x v="2"/>
    <x v="11"/>
    <s v="Case Logic 2.4GHz Wireless Keyboard"/>
    <x v="2486"/>
    <n v="3"/>
    <n v="0.2"/>
    <n v="-17.996400000000019"/>
  </r>
  <r>
    <n v="3161"/>
    <s v="US-2011-150924"/>
    <x v="2"/>
    <x v="171"/>
    <d v="2011-09-16T00:00:00"/>
    <s v="Second Class"/>
    <s v="PT-19090"/>
    <s v="Pete Takahito"/>
    <x v="0"/>
    <s v="United States"/>
    <s v="Houston"/>
    <x v="5"/>
    <n v="77070"/>
    <x v="2"/>
    <s v="OFF-BI-10004040"/>
    <x v="1"/>
    <x v="8"/>
    <s v="Wilson Jones Impact Binders"/>
    <x v="2559"/>
    <n v="5"/>
    <n v="0.8"/>
    <n v="-8.0289999999999999"/>
  </r>
  <r>
    <n v="3162"/>
    <s v="CA-2011-153969"/>
    <x v="2"/>
    <x v="158"/>
    <d v="2011-09-25T00:00:00"/>
    <s v="Standard Class"/>
    <s v="HF-14995"/>
    <s v="Herbert Flentye"/>
    <x v="0"/>
    <s v="United States"/>
    <s v="San Francisco"/>
    <x v="1"/>
    <n v="94109"/>
    <x v="1"/>
    <s v="OFF-EN-10001539"/>
    <x v="1"/>
    <x v="12"/>
    <s v="Staples"/>
    <x v="2560"/>
    <n v="2"/>
    <n v="0"/>
    <n v="7.3132000000000001"/>
  </r>
  <r>
    <n v="3163"/>
    <s v="CA-2011-153969"/>
    <x v="2"/>
    <x v="158"/>
    <d v="2011-09-25T00:00:00"/>
    <s v="Standard Class"/>
    <s v="HF-14995"/>
    <s v="Herbert Flentye"/>
    <x v="0"/>
    <s v="United States"/>
    <s v="San Francisco"/>
    <x v="1"/>
    <n v="94109"/>
    <x v="1"/>
    <s v="OFF-EN-10004483"/>
    <x v="1"/>
    <x v="12"/>
    <s v="#10 White Business Envelopes,4 1/8 x 9 1/2"/>
    <x v="2561"/>
    <n v="5"/>
    <n v="0"/>
    <n v="36.824499999999993"/>
  </r>
  <r>
    <n v="3164"/>
    <s v="CA-2011-153969"/>
    <x v="2"/>
    <x v="158"/>
    <d v="2011-09-25T00:00:00"/>
    <s v="Standard Class"/>
    <s v="HF-14995"/>
    <s v="Herbert Flentye"/>
    <x v="0"/>
    <s v="United States"/>
    <s v="San Francisco"/>
    <x v="1"/>
    <n v="94109"/>
    <x v="1"/>
    <s v="OFF-AR-10001615"/>
    <x v="1"/>
    <x v="6"/>
    <s v="Newell 34"/>
    <x v="426"/>
    <n v="3"/>
    <n v="0"/>
    <n v="15.475200000000001"/>
  </r>
  <r>
    <n v="3165"/>
    <s v="CA-2011-153969"/>
    <x v="2"/>
    <x v="158"/>
    <d v="2011-09-25T00:00:00"/>
    <s v="Standard Class"/>
    <s v="HF-14995"/>
    <s v="Herbert Flentye"/>
    <x v="0"/>
    <s v="United States"/>
    <s v="San Francisco"/>
    <x v="1"/>
    <n v="94109"/>
    <x v="1"/>
    <s v="OFF-PA-10000327"/>
    <x v="1"/>
    <x v="10"/>
    <s v="Xerox 1971"/>
    <x v="1811"/>
    <n v="9"/>
    <n v="0"/>
    <n v="17.333999999999996"/>
  </r>
  <r>
    <n v="3166"/>
    <s v="CA-2011-153969"/>
    <x v="2"/>
    <x v="158"/>
    <d v="2011-09-25T00:00:00"/>
    <s v="Standard Class"/>
    <s v="HF-14995"/>
    <s v="Herbert Flentye"/>
    <x v="0"/>
    <s v="United States"/>
    <s v="San Francisco"/>
    <x v="1"/>
    <n v="94109"/>
    <x v="1"/>
    <s v="TEC-PH-10001299"/>
    <x v="2"/>
    <x v="7"/>
    <s v="Polycom CX300 Desktop Phone USB VoIP phone"/>
    <x v="2562"/>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x v="2563"/>
    <n v="3"/>
    <n v="0"/>
    <n v="9.4815000000000005"/>
  </r>
  <r>
    <n v="3168"/>
    <s v="CA-2013-146682"/>
    <x v="0"/>
    <x v="517"/>
    <d v="2013-11-01T00:00:00"/>
    <s v="First Class"/>
    <s v="KW-16435"/>
    <s v="Katrina Willman"/>
    <x v="0"/>
    <s v="United States"/>
    <s v="Lansing"/>
    <x v="12"/>
    <n v="48911"/>
    <x v="2"/>
    <s v="FUR-FU-10002671"/>
    <x v="0"/>
    <x v="5"/>
    <s v="Electrix 20W Halogen Replacement Bulb for Zoom-In Desk Lamp"/>
    <x v="2564"/>
    <n v="5"/>
    <n v="0"/>
    <n v="32.159999999999997"/>
  </r>
  <r>
    <n v="3169"/>
    <s v="CA-2013-138695"/>
    <x v="0"/>
    <x v="316"/>
    <d v="2013-06-04T00:00:00"/>
    <s v="Standard Class"/>
    <s v="KC-16675"/>
    <s v="Kimberly Carter"/>
    <x v="1"/>
    <s v="United States"/>
    <s v="Tallahassee"/>
    <x v="2"/>
    <n v="32303"/>
    <x v="0"/>
    <s v="FUR-CH-10003833"/>
    <x v="0"/>
    <x v="1"/>
    <s v="Novimex Fabric Task Chair"/>
    <x v="2565"/>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x v="2566"/>
    <n v="13"/>
    <n v="0.2"/>
    <n v="19.434999999999995"/>
  </r>
  <r>
    <n v="3171"/>
    <s v="CA-2014-107461"/>
    <x v="3"/>
    <x v="202"/>
    <d v="2014-12-27T00:00:00"/>
    <s v="Second Class"/>
    <s v="PK-19075"/>
    <s v="Pete Kriz"/>
    <x v="0"/>
    <s v="United States"/>
    <s v="Columbia"/>
    <x v="20"/>
    <n v="29203"/>
    <x v="0"/>
    <s v="OFF-BI-10002003"/>
    <x v="1"/>
    <x v="8"/>
    <s v="Ibico Presentation Index for Binding Systems"/>
    <x v="1708"/>
    <n v="6"/>
    <n v="0"/>
    <n v="11.223600000000001"/>
  </r>
  <r>
    <n v="3172"/>
    <s v="US-2013-133879"/>
    <x v="0"/>
    <x v="844"/>
    <d v="2013-03-29T00:00:00"/>
    <s v="Standard Class"/>
    <s v="KT-16465"/>
    <s v="Kean Takahito"/>
    <x v="0"/>
    <s v="United States"/>
    <s v="Chicago"/>
    <x v="10"/>
    <n v="60623"/>
    <x v="2"/>
    <s v="OFF-BI-10004465"/>
    <x v="1"/>
    <x v="8"/>
    <s v="Avery Durable Slant Ring Binders"/>
    <x v="2567"/>
    <n v="2"/>
    <n v="0.8"/>
    <n v="-4.7520000000000007"/>
  </r>
  <r>
    <n v="3173"/>
    <s v="US-2013-133879"/>
    <x v="0"/>
    <x v="844"/>
    <d v="2013-03-29T00:00:00"/>
    <s v="Standard Class"/>
    <s v="KT-16465"/>
    <s v="Kean Takahito"/>
    <x v="0"/>
    <s v="United States"/>
    <s v="Chicago"/>
    <x v="10"/>
    <n v="60623"/>
    <x v="2"/>
    <s v="FUR-CH-10000665"/>
    <x v="0"/>
    <x v="1"/>
    <s v="Global Airflow Leather Mesh Back Chair, Black"/>
    <x v="2568"/>
    <n v="5"/>
    <n v="0.3"/>
    <n v="0"/>
  </r>
  <r>
    <n v="3174"/>
    <s v="US-2013-133879"/>
    <x v="0"/>
    <x v="844"/>
    <d v="2013-03-29T00:00:00"/>
    <s v="Standard Class"/>
    <s v="KT-16465"/>
    <s v="Kean Takahito"/>
    <x v="0"/>
    <s v="United States"/>
    <s v="Chicago"/>
    <x v="10"/>
    <n v="60623"/>
    <x v="2"/>
    <s v="OFF-AR-10004956"/>
    <x v="1"/>
    <x v="6"/>
    <s v="Newell 33"/>
    <x v="2569"/>
    <n v="3"/>
    <n v="0.2"/>
    <n v="1.5065999999999975"/>
  </r>
  <r>
    <n v="3175"/>
    <s v="CA-2014-157483"/>
    <x v="3"/>
    <x v="343"/>
    <d v="2014-11-19T00:00:00"/>
    <s v="Standard Class"/>
    <s v="EP-13915"/>
    <s v="Emily Phan"/>
    <x v="0"/>
    <s v="United States"/>
    <s v="Detroit"/>
    <x v="12"/>
    <n v="48227"/>
    <x v="2"/>
    <s v="OFF-AR-10004260"/>
    <x v="1"/>
    <x v="6"/>
    <s v="Boston 1799 Powerhouse Electric Pencil Sharpener"/>
    <x v="2570"/>
    <n v="7"/>
    <n v="0"/>
    <n v="50.9208"/>
  </r>
  <r>
    <n v="3176"/>
    <s v="US-2014-132059"/>
    <x v="3"/>
    <x v="397"/>
    <d v="2014-09-30T00:00:00"/>
    <s v="Standard Class"/>
    <s v="AP-10915"/>
    <s v="Arthur Prichep"/>
    <x v="0"/>
    <s v="United States"/>
    <s v="Fort Collins"/>
    <x v="22"/>
    <n v="80525"/>
    <x v="1"/>
    <s v="FUR-BO-10001811"/>
    <x v="0"/>
    <x v="0"/>
    <s v="Atlantic Metals Mobile 5-Shelf Bookcases, Custom Colors"/>
    <x v="2571"/>
    <n v="2"/>
    <n v="0.7"/>
    <n v="-240.78400000000005"/>
  </r>
  <r>
    <n v="3177"/>
    <s v="US-2014-132059"/>
    <x v="3"/>
    <x v="397"/>
    <d v="2014-09-30T00:00:00"/>
    <s v="Standard Class"/>
    <s v="AP-10915"/>
    <s v="Arthur Prichep"/>
    <x v="0"/>
    <s v="United States"/>
    <s v="Fort Collins"/>
    <x v="22"/>
    <n v="80525"/>
    <x v="1"/>
    <s v="TEC-AC-10003280"/>
    <x v="2"/>
    <x v="11"/>
    <s v="Belkin F8E887 USB Wired Ergonomic Keyboard"/>
    <x v="736"/>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s v="CA-2014-105235"/>
    <x v="3"/>
    <x v="256"/>
    <d v="2014-12-12T00:00:00"/>
    <s v="Standard Class"/>
    <s v="SM-20950"/>
    <s v="Suzanne McNair"/>
    <x v="1"/>
    <s v="United States"/>
    <s v="New York City"/>
    <x v="15"/>
    <n v="10011"/>
    <x v="3"/>
    <s v="FUR-FU-10000521"/>
    <x v="0"/>
    <x v="5"/>
    <s v="Seth Thomas 14&quot; Putty-Colored Wall Clock"/>
    <x v="2573"/>
    <n v="2"/>
    <n v="0"/>
    <n v="18.190799999999996"/>
  </r>
  <r>
    <n v="3181"/>
    <s v="CA-2014-105235"/>
    <x v="3"/>
    <x v="256"/>
    <d v="2014-12-12T00:00:00"/>
    <s v="Standard Class"/>
    <s v="SM-20950"/>
    <s v="Suzanne McNair"/>
    <x v="1"/>
    <s v="United States"/>
    <s v="New York City"/>
    <x v="15"/>
    <n v="10011"/>
    <x v="3"/>
    <s v="OFF-AP-10001271"/>
    <x v="1"/>
    <x v="9"/>
    <s v="Eureka The Boss Cordless Rechargeable Stick Vac"/>
    <x v="2574"/>
    <n v="5"/>
    <n v="0"/>
    <n v="68.823000000000008"/>
  </r>
  <r>
    <n v="3182"/>
    <s v="CA-2014-152912"/>
    <x v="3"/>
    <x v="45"/>
    <d v="2014-11-13T00:00:00"/>
    <s v="Second Class"/>
    <s v="BM-11650"/>
    <s v="Brian Moss"/>
    <x v="1"/>
    <s v="United States"/>
    <s v="Columbia"/>
    <x v="39"/>
    <n v="21044"/>
    <x v="3"/>
    <s v="OFF-BI-10004728"/>
    <x v="1"/>
    <x v="8"/>
    <s v="Wilson Jones Turn Tabs Binder Tool for Ring Binders"/>
    <x v="1328"/>
    <n v="2"/>
    <n v="0"/>
    <n v="4.4344000000000001"/>
  </r>
  <r>
    <n v="3183"/>
    <s v="CA-2014-152912"/>
    <x v="3"/>
    <x v="45"/>
    <d v="2014-11-13T00:00:00"/>
    <s v="Second Class"/>
    <s v="BM-11650"/>
    <s v="Brian Moss"/>
    <x v="1"/>
    <s v="United States"/>
    <s v="Columbia"/>
    <x v="39"/>
    <n v="21044"/>
    <x v="3"/>
    <s v="TEC-AC-10004666"/>
    <x v="2"/>
    <x v="11"/>
    <s v="Maxell iVDR EX 500GB Cartridge"/>
    <x v="2575"/>
    <n v="3"/>
    <n v="0"/>
    <n v="355.4466000000001"/>
  </r>
  <r>
    <n v="3184"/>
    <s v="CA-2014-152912"/>
    <x v="3"/>
    <x v="45"/>
    <d v="2014-11-13T00:00:00"/>
    <s v="Second Class"/>
    <s v="BM-11650"/>
    <s v="Brian Moss"/>
    <x v="1"/>
    <s v="United States"/>
    <s v="Columbia"/>
    <x v="39"/>
    <n v="21044"/>
    <x v="3"/>
    <s v="OFF-ST-10003208"/>
    <x v="1"/>
    <x v="4"/>
    <s v="Adjustable Depth Letter/Legal Cart"/>
    <x v="2576"/>
    <n v="9"/>
    <n v="0"/>
    <n v="473.61059999999975"/>
  </r>
  <r>
    <n v="3185"/>
    <s v="CA-2014-152912"/>
    <x v="3"/>
    <x v="45"/>
    <d v="2014-11-13T00:00:00"/>
    <s v="Second Class"/>
    <s v="BM-11650"/>
    <s v="Brian Moss"/>
    <x v="1"/>
    <s v="United States"/>
    <s v="Columbia"/>
    <x v="39"/>
    <n v="21044"/>
    <x v="3"/>
    <s v="OFF-ST-10003208"/>
    <x v="1"/>
    <x v="4"/>
    <s v="Adjustable Depth Letter/Legal Cart"/>
    <x v="2577"/>
    <n v="3"/>
    <n v="0"/>
    <n v="157.87019999999993"/>
  </r>
  <r>
    <n v="3186"/>
    <s v="CA-2011-123498"/>
    <x v="2"/>
    <x v="845"/>
    <d v="2011-11-09T00:00:00"/>
    <s v="First Class"/>
    <s v="TC-20980"/>
    <s v="Tamara Chand"/>
    <x v="1"/>
    <s v="United States"/>
    <s v="Houston"/>
    <x v="5"/>
    <n v="77041"/>
    <x v="2"/>
    <s v="OFF-BI-10000632"/>
    <x v="1"/>
    <x v="8"/>
    <s v="Satellite Sectional Post Binders"/>
    <x v="2578"/>
    <n v="3"/>
    <n v="0.8"/>
    <n v="-44.278199999999998"/>
  </r>
  <r>
    <n v="3187"/>
    <s v="CA-2011-123498"/>
    <x v="2"/>
    <x v="845"/>
    <d v="2011-11-09T00:00:00"/>
    <s v="First Class"/>
    <s v="TC-20980"/>
    <s v="Tamara Chand"/>
    <x v="1"/>
    <s v="United States"/>
    <s v="Houston"/>
    <x v="5"/>
    <n v="77041"/>
    <x v="2"/>
    <s v="OFF-EN-10004773"/>
    <x v="1"/>
    <x v="12"/>
    <s v="Staples"/>
    <x v="1355"/>
    <n v="3"/>
    <n v="0.2"/>
    <n v="26.952599999999997"/>
  </r>
  <r>
    <n v="3188"/>
    <s v="CA-2014-159352"/>
    <x v="3"/>
    <x v="846"/>
    <d v="2014-03-18T00:00:00"/>
    <s v="Standard Class"/>
    <s v="KB-16585"/>
    <s v="Ken Black"/>
    <x v="1"/>
    <s v="United States"/>
    <s v="Lowell"/>
    <x v="31"/>
    <n v="1852"/>
    <x v="3"/>
    <s v="TEC-PH-10004700"/>
    <x v="2"/>
    <x v="7"/>
    <s v="PowerGen Dual USB Car Charger"/>
    <x v="1570"/>
    <n v="7"/>
    <n v="0"/>
    <n v="32.1678"/>
  </r>
  <r>
    <n v="3189"/>
    <s v="US-2014-146416"/>
    <x v="3"/>
    <x v="179"/>
    <d v="2014-10-23T00:00:00"/>
    <s v="Second Class"/>
    <s v="JE-16165"/>
    <s v="Justin Ellison"/>
    <x v="1"/>
    <s v="United States"/>
    <s v="Woodland"/>
    <x v="1"/>
    <n v="95695"/>
    <x v="1"/>
    <s v="OFF-LA-10003714"/>
    <x v="1"/>
    <x v="2"/>
    <s v="Avery 510"/>
    <x v="1416"/>
    <n v="1"/>
    <n v="0"/>
    <n v="1.7999999999999998"/>
  </r>
  <r>
    <n v="3190"/>
    <s v="US-2014-146416"/>
    <x v="3"/>
    <x v="179"/>
    <d v="2014-10-23T00:00:00"/>
    <s v="Second Class"/>
    <s v="JE-16165"/>
    <s v="Justin Ellison"/>
    <x v="1"/>
    <s v="United States"/>
    <s v="Woodland"/>
    <x v="1"/>
    <n v="95695"/>
    <x v="1"/>
    <s v="OFF-BI-10001787"/>
    <x v="1"/>
    <x v="8"/>
    <s v="Wilson Jones Four-Pocket Poly Binders"/>
    <x v="2579"/>
    <n v="4"/>
    <n v="0.2"/>
    <n v="7.5864000000000003"/>
  </r>
  <r>
    <n v="3191"/>
    <s v="US-2012-163783"/>
    <x v="1"/>
    <x v="17"/>
    <d v="2013-01-01T00:00:00"/>
    <s v="Standard Class"/>
    <s v="DR-12940"/>
    <s v="Daniel Raglin"/>
    <x v="2"/>
    <s v="United States"/>
    <s v="Chicago"/>
    <x v="10"/>
    <n v="60610"/>
    <x v="2"/>
    <s v="OFF-ST-10002957"/>
    <x v="1"/>
    <x v="4"/>
    <s v="Sterilite Show Offs Storage Containers"/>
    <x v="2538"/>
    <n v="3"/>
    <n v="0.2"/>
    <n v="-3.1680000000000001"/>
  </r>
  <r>
    <n v="3192"/>
    <s v="CA-2014-123981"/>
    <x v="3"/>
    <x v="280"/>
    <d v="2014-10-09T00:00:00"/>
    <s v="Standard Class"/>
    <s v="RW-19630"/>
    <s v="Rob Williams"/>
    <x v="1"/>
    <s v="United States"/>
    <s v="New York City"/>
    <x v="15"/>
    <n v="10035"/>
    <x v="3"/>
    <s v="TEC-PH-10002115"/>
    <x v="2"/>
    <x v="7"/>
    <s v="Plantronics 81402"/>
    <x v="773"/>
    <n v="1"/>
    <n v="0"/>
    <n v="17.157400000000003"/>
  </r>
  <r>
    <n v="3193"/>
    <s v="CA-2014-158953"/>
    <x v="3"/>
    <x v="400"/>
    <d v="2014-06-09T00:00:00"/>
    <s v="Standard Class"/>
    <s v="ML-18040"/>
    <s v="Michelle Lonsdale"/>
    <x v="1"/>
    <s v="United States"/>
    <s v="Missouri City"/>
    <x v="5"/>
    <n v="77489"/>
    <x v="2"/>
    <s v="OFF-BI-10002557"/>
    <x v="1"/>
    <x v="8"/>
    <s v="Presstex Flexible Ring Binders"/>
    <x v="2580"/>
    <n v="7"/>
    <n v="0.8"/>
    <n v="-9.5550000000000015"/>
  </r>
  <r>
    <n v="3194"/>
    <s v="CA-2011-165428"/>
    <x v="2"/>
    <x v="416"/>
    <d v="2011-09-04T00:00:00"/>
    <s v="First Class"/>
    <s v="JL-15130"/>
    <s v="Jack Lebron"/>
    <x v="0"/>
    <s v="United States"/>
    <s v="Houston"/>
    <x v="5"/>
    <n v="77036"/>
    <x v="2"/>
    <s v="OFF-BI-10002949"/>
    <x v="1"/>
    <x v="8"/>
    <s v="Prestige Round Ring Binders"/>
    <x v="2581"/>
    <n v="3"/>
    <n v="0.8"/>
    <n v="-6.0192000000000032"/>
  </r>
  <r>
    <n v="3195"/>
    <s v="CA-2011-165428"/>
    <x v="2"/>
    <x v="416"/>
    <d v="2011-09-04T00:00:00"/>
    <s v="First Class"/>
    <s v="JL-15130"/>
    <s v="Jack Lebron"/>
    <x v="0"/>
    <s v="United States"/>
    <s v="Houston"/>
    <x v="5"/>
    <n v="77036"/>
    <x v="2"/>
    <s v="OFF-PA-10004100"/>
    <x v="1"/>
    <x v="10"/>
    <s v="Xerox 216"/>
    <x v="277"/>
    <n v="6"/>
    <n v="0.2"/>
    <n v="10.8864"/>
  </r>
  <r>
    <n v="3196"/>
    <s v="CA-2013-169026"/>
    <x v="0"/>
    <x v="590"/>
    <d v="2013-08-14T00:00:00"/>
    <s v="Standard Class"/>
    <s v="CM-12655"/>
    <s v="Corinna Mitchell"/>
    <x v="2"/>
    <s v="United States"/>
    <s v="Jackson"/>
    <x v="35"/>
    <n v="39212"/>
    <x v="0"/>
    <s v="OFF-FA-10001883"/>
    <x v="1"/>
    <x v="13"/>
    <s v="Alliance Super-Size Bands, Assorted Sizes"/>
    <x v="1013"/>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x v="2065"/>
    <n v="3"/>
    <n v="0"/>
    <n v="14.085899999999999"/>
  </r>
  <r>
    <n v="3198"/>
    <s v="CA-2012-149384"/>
    <x v="1"/>
    <x v="848"/>
    <d v="2012-07-10T00:00:00"/>
    <s v="Same Day"/>
    <s v="EH-13945"/>
    <s v="Eric Hoffmann"/>
    <x v="0"/>
    <s v="United States"/>
    <s v="Tempe"/>
    <x v="16"/>
    <n v="85281"/>
    <x v="1"/>
    <s v="OFF-BI-10003196"/>
    <x v="1"/>
    <x v="8"/>
    <s v="Accohide Poly Flexible Ring Binders"/>
    <x v="2582"/>
    <n v="3"/>
    <n v="0.7"/>
    <n v="-2.2439999999999989"/>
  </r>
  <r>
    <n v="3199"/>
    <s v="CA-2011-131527"/>
    <x v="2"/>
    <x v="588"/>
    <d v="2011-12-07T00:00:00"/>
    <s v="Standard Class"/>
    <s v="TB-21280"/>
    <s v="Toby Braunhardt"/>
    <x v="0"/>
    <s v="United States"/>
    <s v="Jacksonville"/>
    <x v="3"/>
    <n v="28540"/>
    <x v="0"/>
    <s v="TEC-PH-10001644"/>
    <x v="2"/>
    <x v="7"/>
    <s v="BlueLounge Milo Smartphone Stand, White/Metallic"/>
    <x v="1679"/>
    <n v="4"/>
    <n v="0.2"/>
    <n v="9.5968000000000053"/>
  </r>
  <r>
    <n v="3200"/>
    <s v="CA-2014-164000"/>
    <x v="3"/>
    <x v="404"/>
    <d v="2014-12-23T00:00:00"/>
    <s v="Standard Class"/>
    <s v="AH-10030"/>
    <s v="Aaron Hawkins"/>
    <x v="1"/>
    <s v="United States"/>
    <s v="Philadelphia"/>
    <x v="9"/>
    <n v="19134"/>
    <x v="3"/>
    <s v="OFF-AR-10003183"/>
    <x v="1"/>
    <x v="6"/>
    <s v="Avery Fluorescent Highlighter Four-Color Set"/>
    <x v="2583"/>
    <n v="7"/>
    <n v="0.2"/>
    <n v="2.3379999999999983"/>
  </r>
  <r>
    <n v="3201"/>
    <s v="CA-2011-164224"/>
    <x v="2"/>
    <x v="598"/>
    <d v="2011-05-20T00:00:00"/>
    <s v="Second Class"/>
    <s v="TT-21070"/>
    <s v="Ted Trevino"/>
    <x v="0"/>
    <s v="United States"/>
    <s v="Akron"/>
    <x v="24"/>
    <n v="44312"/>
    <x v="3"/>
    <s v="FUR-FU-10000308"/>
    <x v="0"/>
    <x v="5"/>
    <s v="Deflect-o Glass Clear Studded Chair Mats"/>
    <x v="2584"/>
    <n v="3"/>
    <n v="0.2"/>
    <n v="3.7308000000000021"/>
  </r>
  <r>
    <n v="3202"/>
    <s v="CA-2011-164224"/>
    <x v="2"/>
    <x v="598"/>
    <d v="2011-05-20T00:00:00"/>
    <s v="Second Class"/>
    <s v="TT-21070"/>
    <s v="Ted Trevino"/>
    <x v="0"/>
    <s v="United States"/>
    <s v="Akron"/>
    <x v="24"/>
    <n v="44312"/>
    <x v="3"/>
    <s v="OFF-PA-10001526"/>
    <x v="1"/>
    <x v="10"/>
    <s v="Xerox 1949"/>
    <x v="801"/>
    <n v="4"/>
    <n v="0.2"/>
    <n v="5.7768000000000015"/>
  </r>
  <r>
    <n v="3203"/>
    <s v="CA-2011-158372"/>
    <x v="2"/>
    <x v="849"/>
    <d v="2011-11-16T00:00:00"/>
    <s v="Standard Class"/>
    <s v="RD-19900"/>
    <s v="Ruben Dartt"/>
    <x v="0"/>
    <s v="United States"/>
    <s v="San Diego"/>
    <x v="1"/>
    <n v="92037"/>
    <x v="1"/>
    <s v="TEC-PH-10002103"/>
    <x v="2"/>
    <x v="7"/>
    <s v="Jabra SPEAK 410"/>
    <x v="2306"/>
    <n v="8"/>
    <n v="0.2"/>
    <n v="60.153600000000012"/>
  </r>
  <r>
    <n v="3204"/>
    <s v="CA-2011-158372"/>
    <x v="2"/>
    <x v="849"/>
    <d v="2011-11-16T00:00:00"/>
    <s v="Standard Class"/>
    <s v="RD-19900"/>
    <s v="Ruben Dartt"/>
    <x v="0"/>
    <s v="United States"/>
    <s v="San Diego"/>
    <x v="1"/>
    <n v="92037"/>
    <x v="1"/>
    <s v="TEC-AC-10004209"/>
    <x v="2"/>
    <x v="11"/>
    <s v="Memorex Froggy Flash Drive 4 GB"/>
    <x v="2585"/>
    <n v="1"/>
    <n v="0"/>
    <n v="4.2861000000000002"/>
  </r>
  <r>
    <n v="3205"/>
    <s v="CA-2011-158372"/>
    <x v="2"/>
    <x v="849"/>
    <d v="2011-11-16T00:00:00"/>
    <s v="Standard Class"/>
    <s v="RD-19900"/>
    <s v="Ruben Dartt"/>
    <x v="0"/>
    <s v="United States"/>
    <s v="San Diego"/>
    <x v="1"/>
    <n v="92037"/>
    <x v="1"/>
    <s v="FUR-FU-10000397"/>
    <x v="0"/>
    <x v="5"/>
    <s v="Luxo Economy Swing Arm Lamp"/>
    <x v="1155"/>
    <n v="2"/>
    <n v="0"/>
    <n v="11.166400000000003"/>
  </r>
  <r>
    <n v="3206"/>
    <s v="CA-2011-158372"/>
    <x v="2"/>
    <x v="849"/>
    <d v="2011-11-16T00:00:00"/>
    <s v="Standard Class"/>
    <s v="RD-19900"/>
    <s v="Ruben Dartt"/>
    <x v="0"/>
    <s v="United States"/>
    <s v="San Diego"/>
    <x v="1"/>
    <n v="92037"/>
    <x v="1"/>
    <s v="OFF-PA-10002137"/>
    <x v="1"/>
    <x v="10"/>
    <s v="Southworth 100% Résumé Paper, 24lb."/>
    <x v="2586"/>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s v="CA-2011-158372"/>
    <x v="2"/>
    <x v="849"/>
    <d v="2011-11-16T00:00:00"/>
    <s v="Standard Class"/>
    <s v="RD-19900"/>
    <s v="Ruben Dartt"/>
    <x v="0"/>
    <s v="United States"/>
    <s v="San Diego"/>
    <x v="1"/>
    <n v="92037"/>
    <x v="1"/>
    <s v="OFF-LA-10000407"/>
    <x v="1"/>
    <x v="2"/>
    <s v="Avery White Multi-Purpose Labels"/>
    <x v="2588"/>
    <n v="8"/>
    <n v="0"/>
    <n v="18.3264"/>
  </r>
  <r>
    <n v="3209"/>
    <s v="CA-2013-108882"/>
    <x v="0"/>
    <x v="850"/>
    <d v="2013-01-15T00:00:00"/>
    <s v="Standard Class"/>
    <s v="LA-16780"/>
    <s v="Laura Armstrong"/>
    <x v="1"/>
    <s v="United States"/>
    <s v="Fresno"/>
    <x v="1"/>
    <n v="93727"/>
    <x v="1"/>
    <s v="TEC-AC-10000420"/>
    <x v="2"/>
    <x v="11"/>
    <s v="Logitech G500s Laser Gaming Mouse with Adjustable Weight Tuning"/>
    <x v="2589"/>
    <n v="5"/>
    <n v="0"/>
    <n v="118.98299999999999"/>
  </r>
  <r>
    <n v="3210"/>
    <s v="CA-2013-108882"/>
    <x v="0"/>
    <x v="850"/>
    <d v="2013-01-15T00:00:00"/>
    <s v="Standard Class"/>
    <s v="LA-16780"/>
    <s v="Laura Armstrong"/>
    <x v="1"/>
    <s v="United States"/>
    <s v="Fresno"/>
    <x v="1"/>
    <n v="93727"/>
    <x v="1"/>
    <s v="TEC-PH-10002726"/>
    <x v="2"/>
    <x v="7"/>
    <s v="netTALK DUO VoIP Telephone Service"/>
    <x v="2590"/>
    <n v="9"/>
    <n v="0.2"/>
    <n v="141.72300000000001"/>
  </r>
  <r>
    <n v="3211"/>
    <s v="US-2014-108245"/>
    <x v="3"/>
    <x v="585"/>
    <d v="2014-09-28T00:00:00"/>
    <s v="Standard Class"/>
    <s v="SH-19975"/>
    <s v="Sally Hughsby"/>
    <x v="1"/>
    <s v="United States"/>
    <s v="Pearland"/>
    <x v="5"/>
    <n v="77581"/>
    <x v="2"/>
    <s v="OFF-EN-10001415"/>
    <x v="1"/>
    <x v="12"/>
    <s v="Staples"/>
    <x v="2569"/>
    <n v="3"/>
    <n v="0.2"/>
    <n v="5.0220000000000002"/>
  </r>
  <r>
    <n v="3212"/>
    <s v="US-2014-108245"/>
    <x v="3"/>
    <x v="585"/>
    <d v="2014-09-28T00:00:00"/>
    <s v="Standard Class"/>
    <s v="SH-19975"/>
    <s v="Sally Hughsby"/>
    <x v="1"/>
    <s v="United States"/>
    <s v="Pearland"/>
    <x v="5"/>
    <n v="77581"/>
    <x v="2"/>
    <s v="OFF-BI-10000773"/>
    <x v="1"/>
    <x v="8"/>
    <s v="Insertable Tab Post Binder Dividers"/>
    <x v="2591"/>
    <n v="7"/>
    <n v="0.8"/>
    <n v="-18.52620000000001"/>
  </r>
  <r>
    <n v="3213"/>
    <s v="CA-2011-142314"/>
    <x v="2"/>
    <x v="851"/>
    <d v="2011-12-28T00:00:00"/>
    <s v="Standard Class"/>
    <s v="SF-20200"/>
    <s v="Sarah Foster"/>
    <x v="0"/>
    <s v="United States"/>
    <s v="Richmond"/>
    <x v="14"/>
    <n v="47374"/>
    <x v="2"/>
    <s v="OFF-AP-10002350"/>
    <x v="1"/>
    <x v="9"/>
    <s v="Belkin F9H710-06 7 Outlet SurgeMaster Surge Protector"/>
    <x v="2592"/>
    <n v="11"/>
    <n v="0"/>
    <n v="58.027200000000001"/>
  </r>
  <r>
    <n v="3214"/>
    <s v="CA-2013-132409"/>
    <x v="0"/>
    <x v="439"/>
    <d v="2013-06-02T00:00:00"/>
    <s v="Standard Class"/>
    <s v="TH-21235"/>
    <s v="Tiffany House"/>
    <x v="1"/>
    <s v="United States"/>
    <s v="Philadelphia"/>
    <x v="9"/>
    <n v="19134"/>
    <x v="3"/>
    <s v="OFF-AR-10001919"/>
    <x v="1"/>
    <x v="6"/>
    <s v="OIC #2 Pencils, Medium Soft"/>
    <x v="2593"/>
    <n v="1"/>
    <n v="0.2"/>
    <n v="0.16919999999999991"/>
  </r>
  <r>
    <n v="3215"/>
    <s v="CA-2013-132409"/>
    <x v="0"/>
    <x v="439"/>
    <d v="2013-06-02T00:00:00"/>
    <s v="Standard Class"/>
    <s v="TH-21235"/>
    <s v="Tiffany House"/>
    <x v="1"/>
    <s v="United States"/>
    <s v="Philadelphia"/>
    <x v="9"/>
    <n v="19134"/>
    <x v="3"/>
    <s v="OFF-AP-10002082"/>
    <x v="1"/>
    <x v="9"/>
    <s v="Holmes HEPA Air Purifier"/>
    <x v="1510"/>
    <n v="2"/>
    <n v="0.2"/>
    <n v="6.5339999999999971"/>
  </r>
  <r>
    <n v="3216"/>
    <s v="CA-2014-150189"/>
    <x v="3"/>
    <x v="141"/>
    <d v="2014-07-11T00:00:00"/>
    <s v="First Class"/>
    <s v="VG-21790"/>
    <s v="Vivek Gonzalez"/>
    <x v="0"/>
    <s v="United States"/>
    <s v="San Mateo"/>
    <x v="1"/>
    <n v="94403"/>
    <x v="1"/>
    <s v="OFF-LA-10002762"/>
    <x v="1"/>
    <x v="2"/>
    <s v="Avery 485"/>
    <x v="50"/>
    <n v="6"/>
    <n v="0"/>
    <n v="35.334599999999995"/>
  </r>
  <r>
    <n v="3217"/>
    <s v="CA-2011-114433"/>
    <x v="2"/>
    <x v="8"/>
    <d v="2011-05-17T00:00:00"/>
    <s v="Standard Class"/>
    <s v="NP-18325"/>
    <s v="Naresj Patel"/>
    <x v="0"/>
    <s v="United States"/>
    <s v="Oakland"/>
    <x v="1"/>
    <n v="94601"/>
    <x v="1"/>
    <s v="TEC-AC-10002800"/>
    <x v="2"/>
    <x v="11"/>
    <s v="Plantronics Audio 478 Stereo USB Headset"/>
    <x v="145"/>
    <n v="3"/>
    <n v="0"/>
    <n v="52.489499999999992"/>
  </r>
  <r>
    <n v="3218"/>
    <s v="CA-2014-104640"/>
    <x v="3"/>
    <x v="468"/>
    <d v="2014-11-17T00:00:00"/>
    <s v="Standard Class"/>
    <s v="FH-14275"/>
    <s v="Frank Hawley"/>
    <x v="1"/>
    <s v="United States"/>
    <s v="New York City"/>
    <x v="15"/>
    <n v="10024"/>
    <x v="3"/>
    <s v="OFF-BI-10003925"/>
    <x v="1"/>
    <x v="8"/>
    <s v="Fellowes PB300 Plastic Comb Binding Machine"/>
    <x v="2594"/>
    <n v="3"/>
    <n v="0.2"/>
    <n v="314.27190000000002"/>
  </r>
  <r>
    <n v="3219"/>
    <s v="CA-2014-104640"/>
    <x v="3"/>
    <x v="468"/>
    <d v="2014-11-17T00:00:00"/>
    <s v="Standard Class"/>
    <s v="FH-14275"/>
    <s v="Frank Hawley"/>
    <x v="1"/>
    <s v="United States"/>
    <s v="New York City"/>
    <x v="15"/>
    <n v="10024"/>
    <x v="3"/>
    <s v="TEC-PH-10002200"/>
    <x v="2"/>
    <x v="7"/>
    <s v="Aastra 6757i CT Wireless VoIP phone"/>
    <x v="2595"/>
    <n v="2"/>
    <n v="0"/>
    <n v="124.95519999999999"/>
  </r>
  <r>
    <n v="3220"/>
    <s v="US-2012-137008"/>
    <x v="1"/>
    <x v="653"/>
    <d v="2012-10-08T00:00:00"/>
    <s v="Standard Class"/>
    <s v="JP-15460"/>
    <s v="Jennifer Patt"/>
    <x v="1"/>
    <s v="United States"/>
    <s v="Lakewood"/>
    <x v="30"/>
    <n v="8701"/>
    <x v="3"/>
    <s v="OFF-PA-10001295"/>
    <x v="1"/>
    <x v="10"/>
    <s v="Computer Printout Paper with Letter-Trim Perforations"/>
    <x v="453"/>
    <n v="5"/>
    <n v="0"/>
    <n v="45.527999999999992"/>
  </r>
  <r>
    <n v="3221"/>
    <s v="US-2012-137008"/>
    <x v="1"/>
    <x v="653"/>
    <d v="2012-10-08T00:00:00"/>
    <s v="Standard Class"/>
    <s v="JP-15460"/>
    <s v="Jennifer Patt"/>
    <x v="1"/>
    <s v="United States"/>
    <s v="Lakewood"/>
    <x v="30"/>
    <n v="8701"/>
    <x v="3"/>
    <s v="OFF-EN-10002500"/>
    <x v="1"/>
    <x v="12"/>
    <s v="Globe Weis Peel &amp; Seel First Class Envelopes"/>
    <x v="2596"/>
    <n v="4"/>
    <n v="0"/>
    <n v="23.003999999999998"/>
  </r>
  <r>
    <n v="3222"/>
    <s v="US-2012-137008"/>
    <x v="1"/>
    <x v="653"/>
    <d v="2012-10-08T00:00:00"/>
    <s v="Standard Class"/>
    <s v="JP-15460"/>
    <s v="Jennifer Patt"/>
    <x v="1"/>
    <s v="United States"/>
    <s v="Lakewood"/>
    <x v="30"/>
    <n v="8701"/>
    <x v="3"/>
    <s v="TEC-AC-10000892"/>
    <x v="2"/>
    <x v="11"/>
    <s v="NETGEAR N750 Dual Band Wi-Fi Gigabit Router"/>
    <x v="2597"/>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s v="CA-2011-108189"/>
    <x v="2"/>
    <x v="852"/>
    <d v="2011-10-05T00:00:00"/>
    <s v="First Class"/>
    <s v="ES-14080"/>
    <s v="Erin Smith"/>
    <x v="1"/>
    <s v="United States"/>
    <s v="Tempe"/>
    <x v="16"/>
    <n v="85281"/>
    <x v="1"/>
    <s v="OFF-FA-10000735"/>
    <x v="1"/>
    <x v="13"/>
    <s v="Staples"/>
    <x v="1091"/>
    <n v="2"/>
    <n v="0.2"/>
    <n v="1.4599999999999997"/>
  </r>
  <r>
    <n v="3225"/>
    <s v="CA-2011-108189"/>
    <x v="2"/>
    <x v="852"/>
    <d v="2011-10-05T00:00:00"/>
    <s v="First Class"/>
    <s v="ES-14080"/>
    <s v="Erin Smith"/>
    <x v="1"/>
    <s v="United States"/>
    <s v="Tempe"/>
    <x v="16"/>
    <n v="85281"/>
    <x v="1"/>
    <s v="TEC-PH-10001760"/>
    <x v="2"/>
    <x v="7"/>
    <s v="Bose SoundLink Bluetooth Speaker"/>
    <x v="2599"/>
    <n v="2"/>
    <n v="0.2"/>
    <n v="107.46"/>
  </r>
  <r>
    <n v="3226"/>
    <s v="CA-2011-108189"/>
    <x v="2"/>
    <x v="852"/>
    <d v="2011-10-05T00:00:00"/>
    <s v="First Class"/>
    <s v="ES-14080"/>
    <s v="Erin Smith"/>
    <x v="1"/>
    <s v="United States"/>
    <s v="Tempe"/>
    <x v="16"/>
    <n v="85281"/>
    <x v="1"/>
    <s v="OFF-EN-10004846"/>
    <x v="1"/>
    <x v="12"/>
    <s v="Letter or Legal Size Expandable Poly String Tie Envelopes"/>
    <x v="2600"/>
    <n v="6"/>
    <n v="0.2"/>
    <n v="4.628400000000001"/>
  </r>
  <r>
    <n v="3227"/>
    <s v="CA-2011-108189"/>
    <x v="2"/>
    <x v="852"/>
    <d v="2011-10-05T00:00:00"/>
    <s v="First Class"/>
    <s v="ES-14080"/>
    <s v="Erin Smith"/>
    <x v="1"/>
    <s v="United States"/>
    <s v="Tempe"/>
    <x v="16"/>
    <n v="85281"/>
    <x v="1"/>
    <s v="OFF-SU-10003567"/>
    <x v="1"/>
    <x v="14"/>
    <s v="Stiletto Hand Letter Openers"/>
    <x v="2601"/>
    <n v="2"/>
    <n v="0.2"/>
    <n v="-3.2639999999999993"/>
  </r>
  <r>
    <n v="3228"/>
    <s v="CA-2011-108189"/>
    <x v="2"/>
    <x v="852"/>
    <d v="2011-10-05T00:00:00"/>
    <s v="First Class"/>
    <s v="ES-14080"/>
    <s v="Erin Smith"/>
    <x v="1"/>
    <s v="United States"/>
    <s v="Tempe"/>
    <x v="16"/>
    <n v="85281"/>
    <x v="1"/>
    <s v="TEC-PH-10001557"/>
    <x v="2"/>
    <x v="7"/>
    <s v="Pyle PMP37LED"/>
    <x v="84"/>
    <n v="3"/>
    <n v="0.2"/>
    <n v="20.157899999999991"/>
  </r>
  <r>
    <n v="3229"/>
    <s v="CA-2011-108189"/>
    <x v="2"/>
    <x v="852"/>
    <d v="2011-10-05T00:00:00"/>
    <s v="First Class"/>
    <s v="ES-14080"/>
    <s v="Erin Smith"/>
    <x v="1"/>
    <s v="United States"/>
    <s v="Tempe"/>
    <x v="16"/>
    <n v="85281"/>
    <x v="1"/>
    <s v="TEC-AC-10003038"/>
    <x v="2"/>
    <x v="11"/>
    <s v="Kingston Digital DataTraveler 16GB USB 2.0"/>
    <x v="181"/>
    <n v="1"/>
    <n v="0.2"/>
    <n v="-8.9500000000001023E-2"/>
  </r>
  <r>
    <n v="3230"/>
    <s v="CA-2011-154641"/>
    <x v="2"/>
    <x v="430"/>
    <d v="2011-08-16T00:00:00"/>
    <s v="Standard Class"/>
    <s v="KL-16645"/>
    <s v="Ken Lonsdale"/>
    <x v="0"/>
    <s v="United States"/>
    <s v="New York City"/>
    <x v="15"/>
    <n v="10035"/>
    <x v="3"/>
    <s v="OFF-ST-10004459"/>
    <x v="1"/>
    <x v="4"/>
    <s v="Tennsco Single-Tier Lockers"/>
    <x v="2602"/>
    <n v="1"/>
    <n v="0"/>
    <n v="18.766999999999996"/>
  </r>
  <r>
    <n v="3231"/>
    <s v="CA-2014-131625"/>
    <x v="3"/>
    <x v="853"/>
    <d v="2014-09-06T00:00:00"/>
    <s v="Second Class"/>
    <s v="BN-11515"/>
    <s v="Bradley Nguyen"/>
    <x v="0"/>
    <s v="United States"/>
    <s v="New York City"/>
    <x v="15"/>
    <n v="10009"/>
    <x v="3"/>
    <s v="FUR-FU-10004960"/>
    <x v="0"/>
    <x v="5"/>
    <s v="Seth Thomas 12&quot; Clock w/ Goldtone Case"/>
    <x v="9"/>
    <n v="5"/>
    <n v="0"/>
    <n v="39.066000000000003"/>
  </r>
  <r>
    <n v="3232"/>
    <s v="US-2014-156356"/>
    <x v="3"/>
    <x v="513"/>
    <d v="2014-04-23T00:00:00"/>
    <s v="Standard Class"/>
    <s v="ND-18370"/>
    <s v="Natalie DeCherney"/>
    <x v="0"/>
    <s v="United States"/>
    <s v="Houston"/>
    <x v="5"/>
    <n v="77095"/>
    <x v="2"/>
    <s v="OFF-BI-10000632"/>
    <x v="1"/>
    <x v="8"/>
    <s v="Satellite Sectional Post Binders"/>
    <x v="2578"/>
    <n v="3"/>
    <n v="0.8"/>
    <n v="-44.278199999999998"/>
  </r>
  <r>
    <n v="3233"/>
    <s v="US-2014-156356"/>
    <x v="3"/>
    <x v="513"/>
    <d v="2014-04-23T00:00:00"/>
    <s v="Standard Class"/>
    <s v="ND-18370"/>
    <s v="Natalie DeCherney"/>
    <x v="0"/>
    <s v="United States"/>
    <s v="Houston"/>
    <x v="5"/>
    <n v="77095"/>
    <x v="2"/>
    <s v="OFF-BI-10001107"/>
    <x v="1"/>
    <x v="8"/>
    <s v="GBC White Gloss Covers, Plain Front"/>
    <x v="2603"/>
    <n v="1"/>
    <n v="0.8"/>
    <n v="-4.7784000000000013"/>
  </r>
  <r>
    <n v="3234"/>
    <s v="US-2014-156356"/>
    <x v="3"/>
    <x v="513"/>
    <d v="2014-04-23T00:00:00"/>
    <s v="Standard Class"/>
    <s v="ND-18370"/>
    <s v="Natalie DeCherney"/>
    <x v="0"/>
    <s v="United States"/>
    <s v="Houston"/>
    <x v="5"/>
    <n v="77095"/>
    <x v="2"/>
    <s v="OFF-ST-10002301"/>
    <x v="1"/>
    <x v="4"/>
    <s v="Tennsco Commercial Shelving"/>
    <x v="2604"/>
    <n v="2"/>
    <n v="0.2"/>
    <n v="-7.7292000000000041"/>
  </r>
  <r>
    <n v="3235"/>
    <s v="CA-2013-138933"/>
    <x v="0"/>
    <x v="423"/>
    <d v="2013-04-28T00:00:00"/>
    <s v="First Class"/>
    <s v="JL-15130"/>
    <s v="Jack Lebron"/>
    <x v="0"/>
    <s v="United States"/>
    <s v="Riverside"/>
    <x v="1"/>
    <n v="92503"/>
    <x v="1"/>
    <s v="OFF-BI-10003355"/>
    <x v="1"/>
    <x v="8"/>
    <s v="Cardinal Holdit Business Card Pockets"/>
    <x v="2217"/>
    <n v="1"/>
    <n v="0.2"/>
    <n v="1.3944000000000001"/>
  </r>
  <r>
    <n v="3236"/>
    <s v="CA-2013-140746"/>
    <x v="0"/>
    <x v="804"/>
    <d v="2013-01-15T00:00:00"/>
    <s v="Same Day"/>
    <s v="RC-19825"/>
    <s v="Roy Collins"/>
    <x v="0"/>
    <s v="United States"/>
    <s v="Fairfield"/>
    <x v="29"/>
    <n v="6824"/>
    <x v="3"/>
    <s v="FUR-TA-10002903"/>
    <x v="0"/>
    <x v="3"/>
    <s v="Bevis Round Bullnose 29&quot; High Table Top"/>
    <x v="2605"/>
    <n v="1"/>
    <n v="0.3"/>
    <n v="-15.582599999999999"/>
  </r>
  <r>
    <n v="3237"/>
    <s v="CA-2013-146836"/>
    <x v="0"/>
    <x v="440"/>
    <d v="2013-05-03T00:00:00"/>
    <s v="Same Day"/>
    <s v="CC-12475"/>
    <s v="Cindy Chapman"/>
    <x v="0"/>
    <s v="United States"/>
    <s v="New York City"/>
    <x v="15"/>
    <n v="10024"/>
    <x v="3"/>
    <s v="OFF-ST-10001580"/>
    <x v="1"/>
    <x v="4"/>
    <s v="Super Decoflex Portable Personal File"/>
    <x v="2606"/>
    <n v="3"/>
    <n v="0"/>
    <n v="12.5832"/>
  </r>
  <r>
    <n v="3238"/>
    <s v="CA-2013-146836"/>
    <x v="0"/>
    <x v="440"/>
    <d v="2013-05-03T00:00:00"/>
    <s v="Same Day"/>
    <s v="CC-12475"/>
    <s v="Cindy Chapman"/>
    <x v="0"/>
    <s v="United States"/>
    <s v="New York City"/>
    <x v="15"/>
    <n v="10024"/>
    <x v="3"/>
    <s v="OFF-BI-10000315"/>
    <x v="1"/>
    <x v="8"/>
    <s v="Poly Designer Cover &amp; Back"/>
    <x v="2607"/>
    <n v="3"/>
    <n v="0.2"/>
    <n v="15.951599999999997"/>
  </r>
  <r>
    <n v="3239"/>
    <s v="US-2013-127971"/>
    <x v="0"/>
    <x v="73"/>
    <d v="2013-11-28T00:00:00"/>
    <s v="Standard Class"/>
    <s v="DW-13195"/>
    <s v="David Wiener"/>
    <x v="1"/>
    <s v="United States"/>
    <s v="Houston"/>
    <x v="5"/>
    <n v="77095"/>
    <x v="2"/>
    <s v="FUR-CH-10003774"/>
    <x v="0"/>
    <x v="1"/>
    <s v="Global Wood Trimmed Manager's Task Chair, Khaki"/>
    <x v="2608"/>
    <n v="5"/>
    <n v="0.3"/>
    <n v="-77.333000000000013"/>
  </r>
  <r>
    <n v="3240"/>
    <s v="US-2013-127971"/>
    <x v="0"/>
    <x v="73"/>
    <d v="2013-11-28T00:00:00"/>
    <s v="Standard Class"/>
    <s v="DW-13195"/>
    <s v="David Wiener"/>
    <x v="1"/>
    <s v="United States"/>
    <s v="Houston"/>
    <x v="5"/>
    <n v="77095"/>
    <x v="2"/>
    <s v="TEC-PH-10003095"/>
    <x v="2"/>
    <x v="7"/>
    <s v="Samsung HM1900 Bluetooth Headset"/>
    <x v="2609"/>
    <n v="7"/>
    <n v="0.2"/>
    <n v="46.095000000000006"/>
  </r>
  <r>
    <n v="3241"/>
    <s v="US-2013-127971"/>
    <x v="0"/>
    <x v="73"/>
    <d v="2013-11-28T00:00:00"/>
    <s v="Standard Class"/>
    <s v="DW-13195"/>
    <s v="David Wiener"/>
    <x v="1"/>
    <s v="United States"/>
    <s v="Houston"/>
    <x v="5"/>
    <n v="77095"/>
    <x v="2"/>
    <s v="FUR-FU-10000023"/>
    <x v="0"/>
    <x v="5"/>
    <s v="Eldon Wave Desk Accessories"/>
    <x v="2610"/>
    <n v="3"/>
    <n v="0.6"/>
    <n v="-2.8271999999999995"/>
  </r>
  <r>
    <n v="3242"/>
    <s v="US-2013-140809"/>
    <x v="0"/>
    <x v="854"/>
    <d v="2013-02-03T00:00:00"/>
    <s v="First Class"/>
    <s v="CK-12760"/>
    <s v="Cyma Kinney"/>
    <x v="1"/>
    <s v="United States"/>
    <s v="Arlington"/>
    <x v="17"/>
    <n v="22204"/>
    <x v="0"/>
    <s v="OFF-ST-10002214"/>
    <x v="1"/>
    <x v="4"/>
    <s v="X-Rack File for Hanging Folders"/>
    <x v="2015"/>
    <n v="5"/>
    <n v="0"/>
    <n v="14.676999999999998"/>
  </r>
  <r>
    <n v="3243"/>
    <s v="CA-2014-114524"/>
    <x v="3"/>
    <x v="185"/>
    <d v="2014-04-06T00:00:00"/>
    <s v="Second Class"/>
    <s v="EG-13900"/>
    <s v="Emily Grady"/>
    <x v="0"/>
    <s v="United States"/>
    <s v="Chicago"/>
    <x v="10"/>
    <n v="60623"/>
    <x v="2"/>
    <s v="OFF-BI-10002799"/>
    <x v="1"/>
    <x v="8"/>
    <s v="SlimView Poly Binder, 3/8&quot;"/>
    <x v="2611"/>
    <n v="13"/>
    <n v="0.8"/>
    <n v="-22.895600000000005"/>
  </r>
  <r>
    <n v="3244"/>
    <s v="CA-2014-113355"/>
    <x v="3"/>
    <x v="96"/>
    <d v="2014-12-06T00:00:00"/>
    <s v="Standard Class"/>
    <s v="SJ-20215"/>
    <s v="Sarah Jordon"/>
    <x v="0"/>
    <s v="United States"/>
    <s v="Grand Prairie"/>
    <x v="5"/>
    <n v="75051"/>
    <x v="2"/>
    <s v="TEC-PH-10004912"/>
    <x v="2"/>
    <x v="7"/>
    <s v="Cisco SPA112 2 Port Phone Adapter"/>
    <x v="2612"/>
    <n v="5"/>
    <n v="0.2"/>
    <n v="24.727499999999971"/>
  </r>
  <r>
    <n v="3245"/>
    <s v="CA-2014-113355"/>
    <x v="3"/>
    <x v="96"/>
    <d v="2014-12-06T00:00:00"/>
    <s v="Standard Class"/>
    <s v="SJ-20215"/>
    <s v="Sarah Jordon"/>
    <x v="0"/>
    <s v="United States"/>
    <s v="Grand Prairie"/>
    <x v="5"/>
    <n v="75051"/>
    <x v="2"/>
    <s v="FUR-CH-10002602"/>
    <x v="0"/>
    <x v="1"/>
    <s v="DMI Arturo Collection Mission-style Design Wood Chair"/>
    <x v="2613"/>
    <n v="3"/>
    <n v="0.3"/>
    <n v="-18.117599999999996"/>
  </r>
  <r>
    <n v="3246"/>
    <s v="US-2014-140907"/>
    <x v="3"/>
    <x v="389"/>
    <d v="2014-12-13T00:00:00"/>
    <s v="Second Class"/>
    <s v="BP-11185"/>
    <s v="Ben Peterman"/>
    <x v="1"/>
    <s v="United States"/>
    <s v="Seattle"/>
    <x v="4"/>
    <n v="98103"/>
    <x v="1"/>
    <s v="TEC-AC-10004510"/>
    <x v="2"/>
    <x v="11"/>
    <s v="Logitech Desktop MK120 Mouse and keyboard Combo"/>
    <x v="1231"/>
    <n v="3"/>
    <n v="0"/>
    <n v="4.9079999999999977"/>
  </r>
  <r>
    <n v="3247"/>
    <s v="US-2014-140907"/>
    <x v="3"/>
    <x v="389"/>
    <d v="2014-12-13T00:00:00"/>
    <s v="Second Class"/>
    <s v="BP-11185"/>
    <s v="Ben Peterman"/>
    <x v="1"/>
    <s v="United States"/>
    <s v="Seattle"/>
    <x v="4"/>
    <n v="98103"/>
    <x v="1"/>
    <s v="OFF-ST-10000060"/>
    <x v="1"/>
    <x v="4"/>
    <s v="Fellowes Bankers Box Staxonsteel Drawer File/Stacking System"/>
    <x v="1783"/>
    <n v="5"/>
    <n v="0"/>
    <n v="38.988000000000014"/>
  </r>
  <r>
    <n v="3248"/>
    <s v="US-2014-140907"/>
    <x v="3"/>
    <x v="389"/>
    <d v="2014-12-13T00:00:00"/>
    <s v="Second Class"/>
    <s v="BP-11185"/>
    <s v="Ben Peterman"/>
    <x v="1"/>
    <s v="United States"/>
    <s v="Seattle"/>
    <x v="4"/>
    <n v="98103"/>
    <x v="1"/>
    <s v="OFF-AR-10000799"/>
    <x v="1"/>
    <x v="6"/>
    <s v="Col-Erase Pencils with Erasers"/>
    <x v="2614"/>
    <n v="3"/>
    <n v="0"/>
    <n v="5.2895999999999983"/>
  </r>
  <r>
    <n v="3249"/>
    <s v="CA-2013-159730"/>
    <x v="0"/>
    <x v="42"/>
    <d v="2013-09-22T00:00:00"/>
    <s v="Standard Class"/>
    <s v="SJ-20125"/>
    <s v="Sanjit Jacobs"/>
    <x v="2"/>
    <s v="United States"/>
    <s v="Seattle"/>
    <x v="4"/>
    <n v="98103"/>
    <x v="1"/>
    <s v="FUR-CH-10004875"/>
    <x v="0"/>
    <x v="1"/>
    <s v="Harbour Creations 67200 Series Stacking Chairs"/>
    <x v="2417"/>
    <n v="2"/>
    <n v="0.2"/>
    <n v="9.9651999999999994"/>
  </r>
  <r>
    <n v="3250"/>
    <s v="CA-2013-159730"/>
    <x v="0"/>
    <x v="42"/>
    <d v="2013-09-22T00:00:00"/>
    <s v="Standard Class"/>
    <s v="SJ-20125"/>
    <s v="Sanjit Jacobs"/>
    <x v="2"/>
    <s v="United States"/>
    <s v="Seattle"/>
    <x v="4"/>
    <n v="98103"/>
    <x v="1"/>
    <s v="TEC-PH-10002085"/>
    <x v="2"/>
    <x v="7"/>
    <s v="Clarity 53712"/>
    <x v="55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x v="2615"/>
    <n v="7"/>
    <n v="0"/>
    <n v="11.679499999999999"/>
  </r>
  <r>
    <n v="3252"/>
    <s v="CA-2014-119389"/>
    <x v="3"/>
    <x v="827"/>
    <d v="2014-04-20T00:00:00"/>
    <s v="First Class"/>
    <s v="BG-11740"/>
    <s v="Bruce Geld"/>
    <x v="0"/>
    <s v="United States"/>
    <s v="Philadelphia"/>
    <x v="9"/>
    <n v="19120"/>
    <x v="3"/>
    <s v="FUR-FU-10001473"/>
    <x v="0"/>
    <x v="5"/>
    <s v="Eldon Executive Woodline II Desk Accessories, Mahogany"/>
    <x v="2616"/>
    <n v="3"/>
    <n v="0.2"/>
    <n v="5.2773000000000003"/>
  </r>
  <r>
    <n v="3253"/>
    <s v="CA-2014-110373"/>
    <x v="3"/>
    <x v="855"/>
    <d v="2014-10-31T00:00:00"/>
    <s v="Second Class"/>
    <s v="MA-17560"/>
    <s v="Matt Abelman"/>
    <x v="2"/>
    <s v="United States"/>
    <s v="Chicago"/>
    <x v="10"/>
    <n v="60610"/>
    <x v="2"/>
    <s v="OFF-AR-10003045"/>
    <x v="1"/>
    <x v="6"/>
    <s v="Prang Colored Pencils"/>
    <x v="2617"/>
    <n v="3"/>
    <n v="0.2"/>
    <n v="2.2050000000000001"/>
  </r>
  <r>
    <n v="3254"/>
    <s v="CA-2014-110373"/>
    <x v="3"/>
    <x v="855"/>
    <d v="2014-10-31T00:00:00"/>
    <s v="Second Class"/>
    <s v="MA-17560"/>
    <s v="Matt Abelman"/>
    <x v="2"/>
    <s v="United States"/>
    <s v="Chicago"/>
    <x v="10"/>
    <n v="60610"/>
    <x v="2"/>
    <s v="TEC-PH-10001536"/>
    <x v="2"/>
    <x v="7"/>
    <s v="Spigen Samsung Galaxy S5 Case Wallet"/>
    <x v="2618"/>
    <n v="2"/>
    <n v="0.2"/>
    <n v="2.0387999999999984"/>
  </r>
  <r>
    <n v="3255"/>
    <s v="CA-2013-155474"/>
    <x v="0"/>
    <x v="630"/>
    <d v="2013-07-15T00:00:00"/>
    <s v="Standard Class"/>
    <s v="CC-12220"/>
    <s v="Chris Cortes"/>
    <x v="0"/>
    <s v="United States"/>
    <s v="Seattle"/>
    <x v="4"/>
    <n v="98105"/>
    <x v="1"/>
    <s v="TEC-PH-10001580"/>
    <x v="2"/>
    <x v="7"/>
    <s v="Logitech Mobile Speakerphone P710e - speaker phone"/>
    <x v="2619"/>
    <n v="1"/>
    <n v="0.2"/>
    <n v="9.4485999999999954"/>
  </r>
  <r>
    <n v="3256"/>
    <s v="CA-2013-155474"/>
    <x v="0"/>
    <x v="630"/>
    <d v="2013-07-15T00:00:00"/>
    <s v="Standard Class"/>
    <s v="CC-12220"/>
    <s v="Chris Cortes"/>
    <x v="0"/>
    <s v="United States"/>
    <s v="Seattle"/>
    <x v="4"/>
    <n v="98105"/>
    <x v="1"/>
    <s v="OFF-BI-10004209"/>
    <x v="1"/>
    <x v="8"/>
    <s v="Fellowes Twister Kit, Gray/Clear, 3/pkg"/>
    <x v="1768"/>
    <n v="3"/>
    <n v="0.2"/>
    <n v="6.0299999999999994"/>
  </r>
  <r>
    <n v="3257"/>
    <s v="CA-2012-155453"/>
    <x v="1"/>
    <x v="101"/>
    <d v="2012-08-14T00:00:00"/>
    <s v="Standard Class"/>
    <s v="RA-19885"/>
    <s v="Ruben Ausman"/>
    <x v="1"/>
    <s v="United States"/>
    <s v="Jacksonville"/>
    <x v="2"/>
    <n v="32216"/>
    <x v="0"/>
    <s v="OFF-LA-10001613"/>
    <x v="1"/>
    <x v="2"/>
    <s v="Avery File Folder Labels"/>
    <x v="877"/>
    <n v="2"/>
    <n v="0.2"/>
    <n v="1.6704000000000001"/>
  </r>
  <r>
    <n v="3258"/>
    <s v="US-2013-161844"/>
    <x v="0"/>
    <x v="10"/>
    <d v="2013-12-15T00:00:00"/>
    <s v="Second Class"/>
    <s v="DK-12835"/>
    <s v="Damala Kotsonis"/>
    <x v="1"/>
    <s v="United States"/>
    <s v="Franklin"/>
    <x v="18"/>
    <n v="37064"/>
    <x v="0"/>
    <s v="FUR-TA-10001676"/>
    <x v="0"/>
    <x v="3"/>
    <s v="Hon 61000 Series Interactive Training Tables"/>
    <x v="2620"/>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s v="US-2013-162103"/>
    <x v="0"/>
    <x v="373"/>
    <d v="2013-11-18T00:00:00"/>
    <s v="Standard Class"/>
    <s v="LB-16795"/>
    <s v="Laurel Beltran"/>
    <x v="2"/>
    <s v="United States"/>
    <s v="Highland Park"/>
    <x v="10"/>
    <n v="60035"/>
    <x v="2"/>
    <s v="OFF-BI-10000285"/>
    <x v="1"/>
    <x v="8"/>
    <s v="XtraLife ClearVue Slant-D Ring Binders by Cardinal"/>
    <x v="2621"/>
    <n v="2"/>
    <n v="0.8"/>
    <n v="-4.7040000000000006"/>
  </r>
  <r>
    <n v="3261"/>
    <s v="CA-2011-151554"/>
    <x v="2"/>
    <x v="687"/>
    <d v="2011-11-15T00:00:00"/>
    <s v="First Class"/>
    <s v="CM-11815"/>
    <s v="Candace McMahon"/>
    <x v="1"/>
    <s v="United States"/>
    <s v="Pasadena"/>
    <x v="5"/>
    <n v="77506"/>
    <x v="2"/>
    <s v="OFF-PA-10004609"/>
    <x v="1"/>
    <x v="10"/>
    <s v="Xerox 221"/>
    <x v="561"/>
    <n v="4"/>
    <n v="0.2"/>
    <n v="7.2576000000000001"/>
  </r>
  <r>
    <n v="3262"/>
    <s v="CA-2011-140662"/>
    <x v="2"/>
    <x v="664"/>
    <d v="2011-11-19T00:00:00"/>
    <s v="First Class"/>
    <s v="TS-21205"/>
    <s v="Thomas Seio"/>
    <x v="1"/>
    <s v="United States"/>
    <s v="San Francisco"/>
    <x v="1"/>
    <n v="94109"/>
    <x v="1"/>
    <s v="TEC-AC-10001314"/>
    <x v="2"/>
    <x v="11"/>
    <s v="Case Logic 2.4GHz Wireless Keyboard"/>
    <x v="2622"/>
    <n v="2"/>
    <n v="0"/>
    <n v="7.9983999999999895"/>
  </r>
  <r>
    <n v="3263"/>
    <s v="CA-2011-140662"/>
    <x v="2"/>
    <x v="664"/>
    <d v="2011-11-19T00:00:00"/>
    <s v="First Class"/>
    <s v="TS-21205"/>
    <s v="Thomas Seio"/>
    <x v="1"/>
    <s v="United States"/>
    <s v="San Francisco"/>
    <x v="1"/>
    <n v="94109"/>
    <x v="1"/>
    <s v="OFF-PA-10003395"/>
    <x v="1"/>
    <x v="10"/>
    <s v="Xerox 1941"/>
    <x v="2623"/>
    <n v="7"/>
    <n v="0"/>
    <n v="352.29599999999999"/>
  </r>
  <r>
    <n v="3264"/>
    <s v="CA-2011-140662"/>
    <x v="2"/>
    <x v="664"/>
    <d v="2011-11-19T00:00:00"/>
    <s v="First Class"/>
    <s v="TS-21205"/>
    <s v="Thomas Seio"/>
    <x v="1"/>
    <s v="United States"/>
    <s v="San Francisco"/>
    <x v="1"/>
    <n v="94109"/>
    <x v="1"/>
    <s v="OFF-AP-10001242"/>
    <x v="1"/>
    <x v="9"/>
    <s v="APC 7 Outlet Network SurgeArrest Surge Protector"/>
    <x v="2624"/>
    <n v="3"/>
    <n v="0"/>
    <n v="72.431999999999988"/>
  </r>
  <r>
    <n v="3265"/>
    <s v="CA-2013-122518"/>
    <x v="0"/>
    <x v="758"/>
    <d v="2013-03-09T00:00:00"/>
    <s v="Second Class"/>
    <s v="RF-19345"/>
    <s v="Randy Ferguson"/>
    <x v="1"/>
    <s v="United States"/>
    <s v="Miami"/>
    <x v="2"/>
    <n v="33180"/>
    <x v="0"/>
    <s v="OFF-LA-10001641"/>
    <x v="1"/>
    <x v="2"/>
    <s v="Avery 518"/>
    <x v="1973"/>
    <n v="4"/>
    <n v="0.2"/>
    <n v="3.528"/>
  </r>
  <r>
    <n v="3266"/>
    <s v="US-2011-126571"/>
    <x v="2"/>
    <x v="856"/>
    <d v="2011-10-15T00:00:00"/>
    <s v="Standard Class"/>
    <s v="JF-15565"/>
    <s v="Jill Fjeld"/>
    <x v="0"/>
    <s v="United States"/>
    <s v="Philadelphia"/>
    <x v="9"/>
    <n v="19120"/>
    <x v="3"/>
    <s v="OFF-ST-10003816"/>
    <x v="1"/>
    <x v="4"/>
    <s v="Fellowes High-Stak Drawer Files"/>
    <x v="2625"/>
    <n v="2"/>
    <n v="0.2"/>
    <n v="10.571399999999983"/>
  </r>
  <r>
    <n v="3267"/>
    <s v="US-2011-126571"/>
    <x v="2"/>
    <x v="856"/>
    <d v="2011-10-15T00:00:00"/>
    <s v="Standard Class"/>
    <s v="JF-15565"/>
    <s v="Jill Fjeld"/>
    <x v="0"/>
    <s v="United States"/>
    <s v="Philadelphia"/>
    <x v="9"/>
    <n v="19120"/>
    <x v="3"/>
    <s v="OFF-EN-10002230"/>
    <x v="1"/>
    <x v="12"/>
    <s v="Airmail Envelopes"/>
    <x v="2626"/>
    <n v="3"/>
    <n v="0.2"/>
    <n v="67.983299999999986"/>
  </r>
  <r>
    <n v="3268"/>
    <s v="CA-2011-143840"/>
    <x v="2"/>
    <x v="857"/>
    <d v="2011-05-29T00:00:00"/>
    <s v="Standard Class"/>
    <s v="EH-14185"/>
    <s v="Evan Henry"/>
    <x v="0"/>
    <s v="United States"/>
    <s v="Decatur"/>
    <x v="19"/>
    <n v="35601"/>
    <x v="0"/>
    <s v="TEC-PH-10002660"/>
    <x v="2"/>
    <x v="7"/>
    <s v="Nortel Networks T7316 E Nt8 B27"/>
    <x v="2627"/>
    <n v="2"/>
    <n v="0"/>
    <n v="33.995000000000005"/>
  </r>
  <r>
    <n v="3269"/>
    <s v="CA-2011-143840"/>
    <x v="2"/>
    <x v="857"/>
    <d v="2011-05-29T00:00:00"/>
    <s v="Standard Class"/>
    <s v="EH-14185"/>
    <s v="Evan Henry"/>
    <x v="0"/>
    <s v="United States"/>
    <s v="Decatur"/>
    <x v="19"/>
    <n v="35601"/>
    <x v="0"/>
    <s v="TEC-PH-10003171"/>
    <x v="2"/>
    <x v="7"/>
    <s v="Plantronics Encore H101 Dual Earpieces Headset"/>
    <x v="2628"/>
    <n v="1"/>
    <n v="0"/>
    <n v="12.585999999999999"/>
  </r>
  <r>
    <n v="3270"/>
    <s v="CA-2011-115980"/>
    <x v="2"/>
    <x v="858"/>
    <d v="2011-07-19T00:00:00"/>
    <s v="Standard Class"/>
    <s v="VW-21775"/>
    <s v="Victoria Wilson"/>
    <x v="1"/>
    <s v="United States"/>
    <s v="Sioux Falls"/>
    <x v="44"/>
    <n v="57103"/>
    <x v="2"/>
    <s v="TEC-AC-10003709"/>
    <x v="2"/>
    <x v="11"/>
    <s v="Maxell 4.7GB DVD-R 5/Pack"/>
    <x v="2629"/>
    <n v="3"/>
    <n v="0"/>
    <n v="1.3068000000000004"/>
  </r>
  <r>
    <n v="3271"/>
    <s v="CA-2011-115980"/>
    <x v="2"/>
    <x v="858"/>
    <d v="2011-07-19T00:00:00"/>
    <s v="Standard Class"/>
    <s v="VW-21775"/>
    <s v="Victoria Wilson"/>
    <x v="1"/>
    <s v="United States"/>
    <s v="Sioux Falls"/>
    <x v="44"/>
    <n v="57103"/>
    <x v="2"/>
    <s v="OFF-FA-10000304"/>
    <x v="1"/>
    <x v="13"/>
    <s v="Advantus Push Pins"/>
    <x v="2630"/>
    <n v="3"/>
    <n v="0"/>
    <n v="2.6814000000000004"/>
  </r>
  <r>
    <n v="3272"/>
    <s v="CA-2012-155145"/>
    <x v="1"/>
    <x v="17"/>
    <d v="2012-12-29T00:00:00"/>
    <s v="Second Class"/>
    <s v="KN-16450"/>
    <s v="Kean Nguyen"/>
    <x v="1"/>
    <s v="United States"/>
    <s v="Visalia"/>
    <x v="1"/>
    <n v="93277"/>
    <x v="1"/>
    <s v="TEC-AC-10003709"/>
    <x v="2"/>
    <x v="11"/>
    <s v="Maxell 4.7GB DVD-R 5/Pack"/>
    <x v="1063"/>
    <n v="8"/>
    <n v="0"/>
    <n v="3.4848000000000008"/>
  </r>
  <r>
    <n v="3273"/>
    <s v="CA-2012-146038"/>
    <x v="1"/>
    <x v="97"/>
    <d v="2012-02-16T00:00:00"/>
    <s v="Standard Class"/>
    <s v="SJ-20215"/>
    <s v="Sarah Jordon"/>
    <x v="0"/>
    <s v="United States"/>
    <s v="Los Angeles"/>
    <x v="1"/>
    <n v="90049"/>
    <x v="1"/>
    <s v="FUR-CH-10002774"/>
    <x v="0"/>
    <x v="1"/>
    <s v="Global Deluxe Stacking Chair, Gray"/>
    <x v="2631"/>
    <n v="5"/>
    <n v="0.2"/>
    <n v="22.940999999999995"/>
  </r>
  <r>
    <n v="3274"/>
    <s v="CA-2014-133865"/>
    <x v="3"/>
    <x v="540"/>
    <d v="2014-05-13T00:00:00"/>
    <s v="Standard Class"/>
    <s v="PS-19045"/>
    <s v="Penelope Sewall"/>
    <x v="2"/>
    <s v="United States"/>
    <s v="Los Angeles"/>
    <x v="1"/>
    <n v="90032"/>
    <x v="1"/>
    <s v="TEC-CO-10001046"/>
    <x v="2"/>
    <x v="16"/>
    <s v="Canon Imageclass D680 Copier / Fax"/>
    <x v="2632"/>
    <n v="6"/>
    <n v="0.2"/>
    <n v="1049.9849999999999"/>
  </r>
  <r>
    <n v="3275"/>
    <s v="CA-2014-116358"/>
    <x v="3"/>
    <x v="808"/>
    <d v="2014-11-07T00:00:00"/>
    <s v="Standard Class"/>
    <s v="KM-16225"/>
    <s v="Kalyca Meade"/>
    <x v="1"/>
    <s v="United States"/>
    <s v="Overland Park"/>
    <x v="41"/>
    <n v="66212"/>
    <x v="2"/>
    <s v="OFF-FA-10003495"/>
    <x v="1"/>
    <x v="13"/>
    <s v="Staples"/>
    <x v="2614"/>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x v="2633"/>
    <n v="6"/>
    <n v="0"/>
    <n v="9.1673999999999989"/>
  </r>
  <r>
    <n v="3277"/>
    <s v="CA-2011-102988"/>
    <x v="2"/>
    <x v="267"/>
    <d v="2011-04-09T00:00:00"/>
    <s v="Second Class"/>
    <s v="GM-14695"/>
    <s v="Greg Maxwell"/>
    <x v="1"/>
    <s v="United States"/>
    <s v="Alexandria"/>
    <x v="17"/>
    <n v="22304"/>
    <x v="0"/>
    <s v="OFF-AR-10004757"/>
    <x v="1"/>
    <x v="6"/>
    <s v="Crayola Colored Pencils"/>
    <x v="1011"/>
    <n v="7"/>
    <n v="0"/>
    <n v="7.5767999999999986"/>
  </r>
  <r>
    <n v="3278"/>
    <s v="CA-2011-102988"/>
    <x v="2"/>
    <x v="267"/>
    <d v="2011-04-09T00:00:00"/>
    <s v="Second Class"/>
    <s v="GM-14695"/>
    <s v="Greg Maxwell"/>
    <x v="1"/>
    <s v="United States"/>
    <s v="Alexandria"/>
    <x v="17"/>
    <n v="22304"/>
    <x v="0"/>
    <s v="TEC-PH-10001615"/>
    <x v="2"/>
    <x v="7"/>
    <s v="AT&amp;T CL82213"/>
    <x v="2634"/>
    <n v="1"/>
    <n v="0"/>
    <n v="8.4070999999999962"/>
  </r>
  <r>
    <n v="3279"/>
    <s v="CA-2011-102988"/>
    <x v="2"/>
    <x v="267"/>
    <d v="2011-04-09T00:00:00"/>
    <s v="Second Class"/>
    <s v="GM-14695"/>
    <s v="Greg Maxwell"/>
    <x v="1"/>
    <s v="United States"/>
    <s v="Alexandria"/>
    <x v="17"/>
    <n v="22304"/>
    <x v="0"/>
    <s v="OFF-PA-10003349"/>
    <x v="1"/>
    <x v="10"/>
    <s v="Xerox 1957"/>
    <x v="91"/>
    <n v="2"/>
    <n v="0"/>
    <n v="6.3504000000000005"/>
  </r>
  <r>
    <n v="3280"/>
    <s v="CA-2011-102988"/>
    <x v="2"/>
    <x v="267"/>
    <d v="2011-04-09T00:00:00"/>
    <s v="Second Class"/>
    <s v="GM-14695"/>
    <s v="Greg Maxwell"/>
    <x v="1"/>
    <s v="United States"/>
    <s v="Alexandria"/>
    <x v="17"/>
    <n v="22304"/>
    <x v="0"/>
    <s v="OFF-AR-10000127"/>
    <x v="1"/>
    <x v="6"/>
    <s v="Newell 321"/>
    <x v="1011"/>
    <n v="7"/>
    <n v="0"/>
    <n v="6.6583999999999968"/>
  </r>
  <r>
    <n v="3281"/>
    <s v="CA-2011-102988"/>
    <x v="2"/>
    <x v="267"/>
    <d v="2011-04-09T00:00:00"/>
    <s v="Second Class"/>
    <s v="GM-14695"/>
    <s v="Greg Maxwell"/>
    <x v="1"/>
    <s v="United States"/>
    <s v="Alexandria"/>
    <x v="17"/>
    <n v="22304"/>
    <x v="0"/>
    <s v="OFF-SU-10002881"/>
    <x v="1"/>
    <x v="14"/>
    <s v="Martin Yale Chadless Opener Electric Letter Opener"/>
    <x v="2635"/>
    <n v="5"/>
    <n v="0"/>
    <n v="83.281000000000063"/>
  </r>
  <r>
    <n v="3282"/>
    <s v="US-2011-117170"/>
    <x v="2"/>
    <x v="328"/>
    <d v="2011-09-24T00:00:00"/>
    <s v="Standard Class"/>
    <s v="KT-16465"/>
    <s v="Kean Takahito"/>
    <x v="0"/>
    <s v="United States"/>
    <s v="Raleigh"/>
    <x v="3"/>
    <n v="27604"/>
    <x v="0"/>
    <s v="TEC-AC-10001109"/>
    <x v="2"/>
    <x v="11"/>
    <s v="Logitech Trackman Marble Mouse"/>
    <x v="736"/>
    <n v="2"/>
    <n v="0.2"/>
    <n v="13.195600000000001"/>
  </r>
  <r>
    <n v="3283"/>
    <s v="US-2011-117170"/>
    <x v="2"/>
    <x v="328"/>
    <d v="2011-09-24T00:00:00"/>
    <s v="Standard Class"/>
    <s v="KT-16465"/>
    <s v="Kean Takahito"/>
    <x v="0"/>
    <s v="United States"/>
    <s v="Raleigh"/>
    <x v="3"/>
    <n v="27604"/>
    <x v="0"/>
    <s v="OFF-PA-10000682"/>
    <x v="1"/>
    <x v="10"/>
    <s v="Xerox 1924"/>
    <x v="701"/>
    <n v="1"/>
    <n v="0.2"/>
    <n v="1.6762000000000001"/>
  </r>
  <r>
    <n v="3284"/>
    <s v="CA-2011-159478"/>
    <x v="2"/>
    <x v="587"/>
    <d v="2011-10-06T00:00:00"/>
    <s v="Standard Class"/>
    <s v="MH-17785"/>
    <s v="Maya Herman"/>
    <x v="1"/>
    <s v="United States"/>
    <s v="New York City"/>
    <x v="15"/>
    <n v="10035"/>
    <x v="3"/>
    <s v="FUR-FU-10000221"/>
    <x v="0"/>
    <x v="5"/>
    <s v="Master Caster Door Stop, Brown"/>
    <x v="597"/>
    <n v="3"/>
    <n v="0"/>
    <n v="5.1815999999999995"/>
  </r>
  <r>
    <n v="3285"/>
    <s v="CA-2011-103702"/>
    <x v="2"/>
    <x v="171"/>
    <d v="2011-09-17T00:00:00"/>
    <s v="Standard Class"/>
    <s v="AF-10885"/>
    <s v="Art Foster"/>
    <x v="0"/>
    <s v="United States"/>
    <s v="Fairfield"/>
    <x v="24"/>
    <n v="45014"/>
    <x v="3"/>
    <s v="OFF-BI-10002429"/>
    <x v="1"/>
    <x v="8"/>
    <s v="Premier Elliptical Ring Binder, Black"/>
    <x v="2636"/>
    <n v="7"/>
    <n v="0.7"/>
    <n v="-46.877600000000001"/>
  </r>
  <r>
    <n v="3286"/>
    <s v="CA-2014-150525"/>
    <x v="3"/>
    <x v="297"/>
    <d v="2014-02-26T00:00:00"/>
    <s v="Standard Class"/>
    <s v="JP-16135"/>
    <s v="Julie Prescott"/>
    <x v="2"/>
    <s v="United States"/>
    <s v="Muskogee"/>
    <x v="26"/>
    <n v="74403"/>
    <x v="2"/>
    <s v="OFF-AR-10002375"/>
    <x v="1"/>
    <x v="6"/>
    <s v="Newell 351"/>
    <x v="2637"/>
    <n v="2"/>
    <n v="0"/>
    <n v="1.9023999999999992"/>
  </r>
  <r>
    <n v="3287"/>
    <s v="CA-2014-150525"/>
    <x v="3"/>
    <x v="297"/>
    <d v="2014-02-26T00:00:00"/>
    <s v="Standard Class"/>
    <s v="JP-16135"/>
    <s v="Julie Prescott"/>
    <x v="2"/>
    <s v="United States"/>
    <s v="Muskogee"/>
    <x v="26"/>
    <n v="74403"/>
    <x v="2"/>
    <s v="OFF-AP-10000595"/>
    <x v="1"/>
    <x v="9"/>
    <s v="Disposable Triple-Filter Dust Bags"/>
    <x v="2638"/>
    <n v="3"/>
    <n v="0"/>
    <n v="3.4086000000000003"/>
  </r>
  <r>
    <n v="3288"/>
    <s v="CA-2012-157770"/>
    <x v="1"/>
    <x v="350"/>
    <d v="2012-12-15T00:00:00"/>
    <s v="First Class"/>
    <s v="RD-19585"/>
    <s v="Rob Dowd"/>
    <x v="0"/>
    <s v="United States"/>
    <s v="Temecula"/>
    <x v="1"/>
    <n v="92592"/>
    <x v="1"/>
    <s v="TEC-PH-10001530"/>
    <x v="2"/>
    <x v="7"/>
    <s v="Plantronics Voyager Pro Legend"/>
    <x v="2639"/>
    <n v="3"/>
    <n v="0.2"/>
    <n v="49.437599999999975"/>
  </r>
  <r>
    <n v="3289"/>
    <s v="CA-2012-157770"/>
    <x v="1"/>
    <x v="350"/>
    <d v="2012-12-15T00:00:00"/>
    <s v="First Class"/>
    <s v="RD-19585"/>
    <s v="Rob Dowd"/>
    <x v="0"/>
    <s v="United States"/>
    <s v="Temecula"/>
    <x v="1"/>
    <n v="92592"/>
    <x v="1"/>
    <s v="OFF-BI-10000050"/>
    <x v="1"/>
    <x v="8"/>
    <s v="Angle-D Binders with Locking Rings, Label Holders"/>
    <x v="2640"/>
    <n v="5"/>
    <n v="0.2"/>
    <n v="9.8549999999999969"/>
  </r>
  <r>
    <n v="3290"/>
    <s v="CA-2012-157770"/>
    <x v="1"/>
    <x v="350"/>
    <d v="2012-12-15T00:00:00"/>
    <s v="First Class"/>
    <s v="RD-19585"/>
    <s v="Rob Dowd"/>
    <x v="0"/>
    <s v="United States"/>
    <s v="Temecula"/>
    <x v="1"/>
    <n v="92592"/>
    <x v="1"/>
    <s v="TEC-AC-10001552"/>
    <x v="2"/>
    <x v="11"/>
    <s v="Logitech K350 2.4Ghz Wireless Keyboard"/>
    <x v="2641"/>
    <n v="5"/>
    <n v="0"/>
    <n v="27.373499999999993"/>
  </r>
  <r>
    <n v="3291"/>
    <s v="CA-2012-157770"/>
    <x v="1"/>
    <x v="350"/>
    <d v="2012-12-15T00:00:00"/>
    <s v="First Class"/>
    <s v="RD-19585"/>
    <s v="Rob Dowd"/>
    <x v="0"/>
    <s v="United States"/>
    <s v="Temecula"/>
    <x v="1"/>
    <n v="92592"/>
    <x v="1"/>
    <s v="TEC-AC-10003399"/>
    <x v="2"/>
    <x v="11"/>
    <s v="Memorex Mini Travel Drive 64 GB USB 2.0 Flash Drive"/>
    <x v="2642"/>
    <n v="1"/>
    <n v="0"/>
    <n v="15.220800000000001"/>
  </r>
  <r>
    <n v="3292"/>
    <s v="CA-2013-167290"/>
    <x v="0"/>
    <x v="859"/>
    <d v="2013-11-05T00:00:00"/>
    <s v="Standard Class"/>
    <s v="JF-15295"/>
    <s v="Jason Fortune-"/>
    <x v="0"/>
    <s v="United States"/>
    <s v="Sterling Heights"/>
    <x v="12"/>
    <n v="48310"/>
    <x v="2"/>
    <s v="OFF-AR-10004078"/>
    <x v="1"/>
    <x v="6"/>
    <s v="Newell 312"/>
    <x v="2643"/>
    <n v="2"/>
    <n v="0"/>
    <n v="3.5039999999999996"/>
  </r>
  <r>
    <n v="3293"/>
    <s v="CA-2011-106264"/>
    <x v="2"/>
    <x v="58"/>
    <d v="2011-12-30T00:00:00"/>
    <s v="Standard Class"/>
    <s v="CK-12595"/>
    <s v="Clytie Kelty"/>
    <x v="0"/>
    <s v="United States"/>
    <s v="San Diego"/>
    <x v="1"/>
    <n v="92024"/>
    <x v="1"/>
    <s v="OFF-SU-10002189"/>
    <x v="1"/>
    <x v="14"/>
    <s v="Acme Rosewood Handle Letter Opener"/>
    <x v="2644"/>
    <n v="3"/>
    <n v="0"/>
    <n v="0.11909999999999954"/>
  </r>
  <r>
    <n v="3294"/>
    <s v="CA-2011-106264"/>
    <x v="2"/>
    <x v="58"/>
    <d v="2011-12-30T00:00:00"/>
    <s v="Standard Class"/>
    <s v="CK-12595"/>
    <s v="Clytie Kelty"/>
    <x v="0"/>
    <s v="United States"/>
    <s v="San Diego"/>
    <x v="1"/>
    <n v="92024"/>
    <x v="1"/>
    <s v="FUR-FU-10001852"/>
    <x v="0"/>
    <x v="5"/>
    <s v="Eldon Regeneration Recycled Desk Accessories, Smoke"/>
    <x v="2645"/>
    <n v="2"/>
    <n v="0"/>
    <n v="1.1135999999999999"/>
  </r>
  <r>
    <n v="3295"/>
    <s v="CA-2011-138023"/>
    <x v="2"/>
    <x v="860"/>
    <d v="2011-08-18T00:00:00"/>
    <s v="First Class"/>
    <s v="KH-16510"/>
    <s v="Keith Herrera"/>
    <x v="0"/>
    <s v="United States"/>
    <s v="Dallas"/>
    <x v="5"/>
    <n v="75081"/>
    <x v="2"/>
    <s v="OFF-BI-10003638"/>
    <x v="1"/>
    <x v="8"/>
    <s v="GBC Durable Plastic Covers"/>
    <x v="2646"/>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x v="2647"/>
    <n v="11"/>
    <n v="0"/>
    <n v="767.20049999999992"/>
  </r>
  <r>
    <n v="3297"/>
    <s v="US-2012-110569"/>
    <x v="1"/>
    <x v="293"/>
    <d v="2012-05-30T00:00:00"/>
    <s v="Standard Class"/>
    <s v="EB-13870"/>
    <s v="Emily Burns"/>
    <x v="0"/>
    <s v="United States"/>
    <s v="Phoenix"/>
    <x v="16"/>
    <n v="85023"/>
    <x v="1"/>
    <s v="OFF-BI-10001036"/>
    <x v="1"/>
    <x v="8"/>
    <s v="Cardinal EasyOpen D-Ring Binders"/>
    <x v="2648"/>
    <n v="7"/>
    <n v="0.7"/>
    <n v="-12.795999999999999"/>
  </r>
  <r>
    <n v="3298"/>
    <s v="US-2012-110569"/>
    <x v="1"/>
    <x v="293"/>
    <d v="2012-05-30T00:00:00"/>
    <s v="Standard Class"/>
    <s v="EB-13870"/>
    <s v="Emily Burns"/>
    <x v="0"/>
    <s v="United States"/>
    <s v="Phoenix"/>
    <x v="16"/>
    <n v="85023"/>
    <x v="1"/>
    <s v="OFF-AP-10004708"/>
    <x v="1"/>
    <x v="9"/>
    <s v="Fellowes Superior 10 Outlet Split Surge Protector"/>
    <x v="1632"/>
    <n v="4"/>
    <n v="0.2"/>
    <n v="13.701599999999988"/>
  </r>
  <r>
    <n v="3299"/>
    <s v="CA-2014-136308"/>
    <x v="3"/>
    <x v="673"/>
    <d v="2014-11-17T00:00:00"/>
    <s v="Same Day"/>
    <s v="MW-18235"/>
    <s v="Mitch Willingham"/>
    <x v="1"/>
    <s v="United States"/>
    <s v="San Francisco"/>
    <x v="1"/>
    <n v="94122"/>
    <x v="1"/>
    <s v="TEC-MA-10000488"/>
    <x v="2"/>
    <x v="15"/>
    <s v="Bady BDG101FRU Card Printer"/>
    <x v="2252"/>
    <n v="3"/>
    <n v="0.2"/>
    <n v="215.99729999999977"/>
  </r>
  <r>
    <n v="3300"/>
    <s v="US-2011-159926"/>
    <x v="2"/>
    <x v="728"/>
    <d v="2011-11-22T00:00:00"/>
    <s v="Standard Class"/>
    <s v="CS-11950"/>
    <s v="Carlos Soltero"/>
    <x v="0"/>
    <s v="United States"/>
    <s v="Philadelphia"/>
    <x v="9"/>
    <n v="19140"/>
    <x v="3"/>
    <s v="OFF-BI-10003656"/>
    <x v="1"/>
    <x v="8"/>
    <s v="Fellowes PB200 Plastic Comb Binding Machine"/>
    <x v="2649"/>
    <n v="1"/>
    <n v="0.7"/>
    <n v="-40.797600000000003"/>
  </r>
  <r>
    <n v="3301"/>
    <s v="US-2011-159926"/>
    <x v="2"/>
    <x v="728"/>
    <d v="2011-11-22T00:00:00"/>
    <s v="Standard Class"/>
    <s v="CS-11950"/>
    <s v="Carlos Soltero"/>
    <x v="0"/>
    <s v="United States"/>
    <s v="Philadelphia"/>
    <x v="9"/>
    <n v="19140"/>
    <x v="3"/>
    <s v="OFF-ST-10003656"/>
    <x v="1"/>
    <x v="4"/>
    <s v="Safco Industrial Wire Shelving"/>
    <x v="2650"/>
    <n v="1"/>
    <n v="0.2"/>
    <n v="-16.318300000000001"/>
  </r>
  <r>
    <n v="3302"/>
    <s v="US-2011-159926"/>
    <x v="2"/>
    <x v="728"/>
    <d v="2011-11-22T00:00:00"/>
    <s v="Standard Class"/>
    <s v="CS-11950"/>
    <s v="Carlos Soltero"/>
    <x v="0"/>
    <s v="United States"/>
    <s v="Philadelphia"/>
    <x v="9"/>
    <n v="19140"/>
    <x v="3"/>
    <s v="TEC-PH-10001128"/>
    <x v="2"/>
    <x v="7"/>
    <s v="Motorola Droid Maxx"/>
    <x v="2651"/>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x v="2616"/>
    <n v="3"/>
    <n v="0.2"/>
    <n v="5.2773000000000003"/>
  </r>
  <r>
    <n v="3304"/>
    <s v="US-2011-159926"/>
    <x v="2"/>
    <x v="728"/>
    <d v="2011-11-22T00:00:00"/>
    <s v="Standard Class"/>
    <s v="CS-11950"/>
    <s v="Carlos Soltero"/>
    <x v="0"/>
    <s v="United States"/>
    <s v="Philadelphia"/>
    <x v="9"/>
    <n v="19140"/>
    <x v="3"/>
    <s v="OFF-BI-10004656"/>
    <x v="1"/>
    <x v="8"/>
    <s v="Peel &amp; Stick Add-On Corner Pockets"/>
    <x v="2652"/>
    <n v="3"/>
    <n v="0.7"/>
    <n v="-1.4255999999999998"/>
  </r>
  <r>
    <n v="3305"/>
    <s v="CA-2011-104738"/>
    <x v="2"/>
    <x v="125"/>
    <d v="2012-01-01T00:00:00"/>
    <s v="Second Class"/>
    <s v="SP-20620"/>
    <s v="Stefania Perrino"/>
    <x v="1"/>
    <s v="United States"/>
    <s v="Laredo"/>
    <x v="5"/>
    <n v="78041"/>
    <x v="2"/>
    <s v="OFF-EN-10004955"/>
    <x v="1"/>
    <x v="12"/>
    <s v="Fashion Color Clasp Envelopes"/>
    <x v="2653"/>
    <n v="3"/>
    <n v="0.2"/>
    <n v="4.7066999999999997"/>
  </r>
  <r>
    <n v="3306"/>
    <s v="CA-2011-104738"/>
    <x v="2"/>
    <x v="125"/>
    <d v="2012-01-01T00:00:00"/>
    <s v="Second Class"/>
    <s v="SP-20620"/>
    <s v="Stefania Perrino"/>
    <x v="1"/>
    <s v="United States"/>
    <s v="Laredo"/>
    <x v="5"/>
    <n v="78041"/>
    <x v="2"/>
    <s v="TEC-PH-10002468"/>
    <x v="2"/>
    <x v="7"/>
    <s v="Plantronics CS 50-USB - headset - Convertible, Monaural"/>
    <x v="2075"/>
    <n v="2"/>
    <n v="0.2"/>
    <n v="19.03860000000001"/>
  </r>
  <r>
    <n v="3307"/>
    <s v="CA-2011-104738"/>
    <x v="2"/>
    <x v="125"/>
    <d v="2012-01-01T00:00:00"/>
    <s v="Second Class"/>
    <s v="SP-20620"/>
    <s v="Stefania Perrino"/>
    <x v="1"/>
    <s v="United States"/>
    <s v="Laredo"/>
    <x v="5"/>
    <n v="78041"/>
    <x v="2"/>
    <s v="TEC-PH-10000576"/>
    <x v="2"/>
    <x v="7"/>
    <s v="AT&amp;T 1080 Corded phone"/>
    <x v="2654"/>
    <n v="3"/>
    <n v="0.2"/>
    <n v="28.767899999999997"/>
  </r>
  <r>
    <n v="3308"/>
    <s v="CA-2011-104738"/>
    <x v="2"/>
    <x v="125"/>
    <d v="2012-01-01T00:00:00"/>
    <s v="Second Class"/>
    <s v="SP-20620"/>
    <s v="Stefania Perrino"/>
    <x v="1"/>
    <s v="United States"/>
    <s v="Laredo"/>
    <x v="5"/>
    <n v="78041"/>
    <x v="2"/>
    <s v="OFF-BI-10002160"/>
    <x v="1"/>
    <x v="8"/>
    <s v="Acco Hanging Data Binders"/>
    <x v="2655"/>
    <n v="3"/>
    <n v="0.8"/>
    <n v="-3.6576000000000004"/>
  </r>
  <r>
    <n v="3309"/>
    <s v="CA-2011-104738"/>
    <x v="2"/>
    <x v="125"/>
    <d v="2012-01-01T00:00:00"/>
    <s v="Second Class"/>
    <s v="SP-20620"/>
    <s v="Stefania Perrino"/>
    <x v="1"/>
    <s v="United States"/>
    <s v="Laredo"/>
    <x v="5"/>
    <n v="78041"/>
    <x v="2"/>
    <s v="TEC-AC-10003628"/>
    <x v="2"/>
    <x v="11"/>
    <s v="Logitech 910-002974 M325 Wireless Mouse for Web Scrolling"/>
    <x v="736"/>
    <n v="2"/>
    <n v="0.2"/>
    <n v="14.395200000000004"/>
  </r>
  <r>
    <n v="3310"/>
    <s v="CA-2012-144386"/>
    <x v="1"/>
    <x v="599"/>
    <d v="2012-11-11T00:00:00"/>
    <s v="Standard Class"/>
    <s v="GT-14635"/>
    <s v="Grant Thornton"/>
    <x v="1"/>
    <s v="United States"/>
    <s v="New York City"/>
    <x v="15"/>
    <n v="10009"/>
    <x v="3"/>
    <s v="OFF-BI-10001116"/>
    <x v="1"/>
    <x v="8"/>
    <s v="Wilson Jones 1&quot; Hanging DublLock Ring Binders"/>
    <x v="869"/>
    <n v="6"/>
    <n v="0.2"/>
    <n v="8.8704000000000018"/>
  </r>
  <r>
    <n v="3311"/>
    <s v="CA-2013-111416"/>
    <x v="0"/>
    <x v="42"/>
    <d v="2013-09-23T00:00:00"/>
    <s v="Standard Class"/>
    <s v="LW-17215"/>
    <s v="Luke Weiss"/>
    <x v="0"/>
    <s v="United States"/>
    <s v="New York City"/>
    <x v="15"/>
    <n v="10035"/>
    <x v="3"/>
    <s v="OFF-BI-10002026"/>
    <x v="1"/>
    <x v="8"/>
    <s v="Avery Arch Ring Binders"/>
    <x v="2656"/>
    <n v="5"/>
    <n v="0.2"/>
    <n v="78.434999999999988"/>
  </r>
  <r>
    <n v="3312"/>
    <s v="CA-2013-162747"/>
    <x v="0"/>
    <x v="231"/>
    <d v="2013-03-26T00:00:00"/>
    <s v="Second Class"/>
    <s v="AH-10030"/>
    <s v="Aaron Hawkins"/>
    <x v="1"/>
    <s v="United States"/>
    <s v="Gulfport"/>
    <x v="35"/>
    <n v="39503"/>
    <x v="0"/>
    <s v="FUR-FU-10003691"/>
    <x v="0"/>
    <x v="5"/>
    <s v="Eldon Image Series Desk Accessories, Ebony"/>
    <x v="2657"/>
    <n v="7"/>
    <n v="0"/>
    <n v="38.038000000000004"/>
  </r>
  <r>
    <n v="3313"/>
    <s v="US-2011-133130"/>
    <x v="2"/>
    <x v="127"/>
    <d v="2011-10-01T00:00:00"/>
    <s v="Standard Class"/>
    <s v="TH-21100"/>
    <s v="Thea Hendricks"/>
    <x v="0"/>
    <s v="United States"/>
    <s v="San Diego"/>
    <x v="1"/>
    <n v="92037"/>
    <x v="1"/>
    <s v="FUR-CH-10002602"/>
    <x v="0"/>
    <x v="1"/>
    <s v="DMI Arturo Collection Mission-style Design Wood Chair"/>
    <x v="891"/>
    <n v="5"/>
    <n v="0.2"/>
    <n v="45.294000000000011"/>
  </r>
  <r>
    <n v="3314"/>
    <s v="US-2011-133130"/>
    <x v="2"/>
    <x v="127"/>
    <d v="2011-10-01T00:00:00"/>
    <s v="Standard Class"/>
    <s v="TH-21100"/>
    <s v="Thea Hendricks"/>
    <x v="0"/>
    <s v="United States"/>
    <s v="San Diego"/>
    <x v="1"/>
    <n v="92037"/>
    <x v="1"/>
    <s v="OFF-PA-10000675"/>
    <x v="1"/>
    <x v="10"/>
    <s v="Xerox 1919"/>
    <x v="2658"/>
    <n v="2"/>
    <n v="0"/>
    <n v="40.170200000000001"/>
  </r>
  <r>
    <n v="3315"/>
    <s v="CA-2014-169978"/>
    <x v="3"/>
    <x v="165"/>
    <d v="2014-12-29T00:00:00"/>
    <s v="Standard Class"/>
    <s v="HG-15025"/>
    <s v="Hunter Glantz"/>
    <x v="0"/>
    <s v="United States"/>
    <s v="Oceanside"/>
    <x v="15"/>
    <n v="11572"/>
    <x v="3"/>
    <s v="FUR-CH-10002602"/>
    <x v="0"/>
    <x v="1"/>
    <s v="DMI Arturo Collection Mission-style Design Wood Chair"/>
    <x v="2659"/>
    <n v="2"/>
    <n v="0.1"/>
    <n v="48.313600000000008"/>
  </r>
  <r>
    <n v="3316"/>
    <s v="CA-2014-169978"/>
    <x v="3"/>
    <x v="165"/>
    <d v="2014-12-29T00:00:00"/>
    <s v="Standard Class"/>
    <s v="HG-15025"/>
    <s v="Hunter Glantz"/>
    <x v="0"/>
    <s v="United States"/>
    <s v="Oceanside"/>
    <x v="15"/>
    <n v="11572"/>
    <x v="3"/>
    <s v="OFF-BI-10001900"/>
    <x v="1"/>
    <x v="8"/>
    <s v="DXL Angle-View Binders with Locking Rings, Black"/>
    <x v="2660"/>
    <n v="3"/>
    <n v="0.2"/>
    <n v="4.8518999999999997"/>
  </r>
  <r>
    <n v="3317"/>
    <s v="CA-2014-161739"/>
    <x v="3"/>
    <x v="468"/>
    <d v="2014-11-16T00:00:00"/>
    <s v="Second Class"/>
    <s v="EB-13750"/>
    <s v="Edward Becker"/>
    <x v="1"/>
    <s v="United States"/>
    <s v="Round Rock"/>
    <x v="5"/>
    <n v="78664"/>
    <x v="2"/>
    <s v="FUR-FU-10001468"/>
    <x v="0"/>
    <x v="5"/>
    <s v="Tenex Antistatic Computer Chair Mats"/>
    <x v="2661"/>
    <n v="5"/>
    <n v="0.6"/>
    <n v="-427.45000000000005"/>
  </r>
  <r>
    <n v="3318"/>
    <s v="CA-2012-165057"/>
    <x v="1"/>
    <x v="861"/>
    <d v="2012-09-15T00:00:00"/>
    <s v="Standard Class"/>
    <s v="SC-20725"/>
    <s v="Steven Cartwright"/>
    <x v="0"/>
    <s v="United States"/>
    <s v="Redlands"/>
    <x v="1"/>
    <n v="92374"/>
    <x v="1"/>
    <s v="OFF-AR-10004648"/>
    <x v="1"/>
    <x v="6"/>
    <s v="Boston 19500 Mighty Mite Electric Pencil Sharpener"/>
    <x v="2662"/>
    <n v="9"/>
    <n v="0"/>
    <n v="48.964500000000001"/>
  </r>
  <r>
    <n v="3319"/>
    <s v="CA-2012-165057"/>
    <x v="1"/>
    <x v="861"/>
    <d v="2012-09-15T00:00:00"/>
    <s v="Standard Class"/>
    <s v="SC-20725"/>
    <s v="Steven Cartwright"/>
    <x v="0"/>
    <s v="United States"/>
    <s v="Redlands"/>
    <x v="1"/>
    <n v="92374"/>
    <x v="1"/>
    <s v="OFF-LA-10003190"/>
    <x v="1"/>
    <x v="2"/>
    <s v="Avery 474"/>
    <x v="880"/>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s v="CA-2011-134551"/>
    <x v="2"/>
    <x v="414"/>
    <d v="2011-12-25T00:00:00"/>
    <s v="Standard Class"/>
    <s v="TS-21505"/>
    <s v="Tony Sayre"/>
    <x v="0"/>
    <s v="United States"/>
    <s v="Columbia"/>
    <x v="18"/>
    <n v="38401"/>
    <x v="0"/>
    <s v="FUR-CH-10004287"/>
    <x v="0"/>
    <x v="1"/>
    <s v="SAFCO Arco Folding Chair"/>
    <x v="1677"/>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x v="233"/>
    <n v="5"/>
    <n v="0.2"/>
    <n v="9.0719999999999992"/>
  </r>
  <r>
    <n v="3323"/>
    <s v="CA-2012-120810"/>
    <x v="1"/>
    <x v="862"/>
    <d v="2012-07-27T00:00:00"/>
    <s v="Standard Class"/>
    <s v="TH-21550"/>
    <s v="Tracy Hopkins"/>
    <x v="2"/>
    <s v="United States"/>
    <s v="New York City"/>
    <x v="15"/>
    <n v="10009"/>
    <x v="3"/>
    <s v="OFF-AP-10002892"/>
    <x v="1"/>
    <x v="9"/>
    <s v="Belkin F5C206VTEL 6 Outlet Surge"/>
    <x v="266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x v="2665"/>
    <n v="3"/>
    <n v="0"/>
    <n v="50.239800000000002"/>
  </r>
  <r>
    <n v="3325"/>
    <s v="CA-2011-165309"/>
    <x v="2"/>
    <x v="7"/>
    <d v="2011-11-15T00:00:00"/>
    <s v="Standard Class"/>
    <s v="KD-16270"/>
    <s v="Karen Daniels"/>
    <x v="0"/>
    <s v="United States"/>
    <s v="Houston"/>
    <x v="5"/>
    <n v="77095"/>
    <x v="2"/>
    <s v="OFF-BI-10001359"/>
    <x v="1"/>
    <x v="8"/>
    <s v="GBC DocuBind TL300 Electric Binding System"/>
    <x v="2666"/>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x v="2667"/>
    <n v="1"/>
    <n v="0.8"/>
    <n v="-1.9744000000000002"/>
  </r>
  <r>
    <n v="3327"/>
    <s v="CA-2011-165309"/>
    <x v="2"/>
    <x v="7"/>
    <d v="2011-11-15T00:00:00"/>
    <s v="Standard Class"/>
    <s v="KD-16270"/>
    <s v="Karen Daniels"/>
    <x v="0"/>
    <s v="United States"/>
    <s v="Houston"/>
    <x v="5"/>
    <n v="77095"/>
    <x v="2"/>
    <s v="OFF-AR-10003582"/>
    <x v="1"/>
    <x v="6"/>
    <s v="Boston Electric Pencil Sharpener, Model 1818, Charcoal Black"/>
    <x v="1870"/>
    <n v="3"/>
    <n v="0.2"/>
    <n v="6.7560000000000038"/>
  </r>
  <r>
    <n v="3328"/>
    <s v="CA-2011-165309"/>
    <x v="2"/>
    <x v="7"/>
    <d v="2011-11-15T00:00:00"/>
    <s v="Standard Class"/>
    <s v="KD-16270"/>
    <s v="Karen Daniels"/>
    <x v="0"/>
    <s v="United States"/>
    <s v="Houston"/>
    <x v="5"/>
    <n v="77095"/>
    <x v="2"/>
    <s v="OFF-PA-10003724"/>
    <x v="1"/>
    <x v="10"/>
    <s v="Wirebound Message Book, 4 per Page"/>
    <x v="2668"/>
    <n v="5"/>
    <n v="0.2"/>
    <n v="7.8734999999999991"/>
  </r>
  <r>
    <n v="3329"/>
    <s v="CA-2011-165309"/>
    <x v="2"/>
    <x v="7"/>
    <d v="2011-11-15T00:00:00"/>
    <s v="Standard Class"/>
    <s v="KD-16270"/>
    <s v="Karen Daniels"/>
    <x v="0"/>
    <s v="United States"/>
    <s v="Houston"/>
    <x v="5"/>
    <n v="77095"/>
    <x v="2"/>
    <s v="OFF-PA-10001033"/>
    <x v="1"/>
    <x v="10"/>
    <s v="Xerox 1893"/>
    <x v="2669"/>
    <n v="8"/>
    <n v="0.2"/>
    <n v="95.096800000000002"/>
  </r>
  <r>
    <n v="3330"/>
    <s v="CA-2011-165309"/>
    <x v="2"/>
    <x v="7"/>
    <d v="2011-11-15T00:00:00"/>
    <s v="Standard Class"/>
    <s v="KD-16270"/>
    <s v="Karen Daniels"/>
    <x v="0"/>
    <s v="United States"/>
    <s v="Houston"/>
    <x v="5"/>
    <n v="77095"/>
    <x v="2"/>
    <s v="TEC-PH-10003505"/>
    <x v="2"/>
    <x v="7"/>
    <s v="Geemarc AmpliPOWER60"/>
    <x v="1490"/>
    <n v="2"/>
    <n v="0.2"/>
    <n v="16.703999999999986"/>
  </r>
  <r>
    <n v="3331"/>
    <s v="CA-2011-165309"/>
    <x v="2"/>
    <x v="7"/>
    <d v="2011-11-15T00:00:00"/>
    <s v="Standard Class"/>
    <s v="KD-16270"/>
    <s v="Karen Daniels"/>
    <x v="0"/>
    <s v="United States"/>
    <s v="Houston"/>
    <x v="5"/>
    <n v="77095"/>
    <x v="2"/>
    <s v="TEC-PH-10004959"/>
    <x v="2"/>
    <x v="7"/>
    <s v="Classic Ivory Antique Telephone ZL1810"/>
    <x v="2670"/>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x v="2671"/>
    <n v="3"/>
    <n v="0.2"/>
    <n v="28.496999999999957"/>
  </r>
  <r>
    <n v="3333"/>
    <s v="CA-2014-122595"/>
    <x v="3"/>
    <x v="817"/>
    <d v="2014-12-21T00:00:00"/>
    <s v="Standard Class"/>
    <s v="GM-14455"/>
    <s v="Gary Mitchum"/>
    <x v="2"/>
    <s v="United States"/>
    <s v="Chicago"/>
    <x v="10"/>
    <n v="60653"/>
    <x v="2"/>
    <s v="TEC-PH-10003095"/>
    <x v="2"/>
    <x v="7"/>
    <s v="Samsung HM1900 Bluetooth Headset"/>
    <x v="2672"/>
    <n v="3"/>
    <n v="0.2"/>
    <n v="19.754999999999999"/>
  </r>
  <r>
    <n v="3334"/>
    <s v="CA-2014-122595"/>
    <x v="3"/>
    <x v="817"/>
    <d v="2014-12-21T00:00:00"/>
    <s v="Standard Class"/>
    <s v="GM-14455"/>
    <s v="Gary Mitchum"/>
    <x v="2"/>
    <s v="United States"/>
    <s v="Chicago"/>
    <x v="10"/>
    <n v="60653"/>
    <x v="2"/>
    <s v="FUR-FU-10002963"/>
    <x v="0"/>
    <x v="5"/>
    <s v="Master Caster Door Stop, Gray"/>
    <x v="2673"/>
    <n v="1"/>
    <n v="0.6"/>
    <n v="-1.3208000000000002"/>
  </r>
  <r>
    <n v="3335"/>
    <s v="US-2014-109253"/>
    <x v="3"/>
    <x v="170"/>
    <d v="2014-08-23T00:00:00"/>
    <s v="First Class"/>
    <s v="PR-18880"/>
    <s v="Patrick Ryan"/>
    <x v="0"/>
    <s v="United States"/>
    <s v="Oakland"/>
    <x v="1"/>
    <n v="94601"/>
    <x v="1"/>
    <s v="OFF-AR-10000203"/>
    <x v="1"/>
    <x v="6"/>
    <s v="Newell 336"/>
    <x v="860"/>
    <n v="4"/>
    <n v="0"/>
    <n v="4.9647999999999985"/>
  </r>
  <r>
    <n v="3336"/>
    <s v="US-2014-109253"/>
    <x v="3"/>
    <x v="170"/>
    <d v="2014-08-23T00:00:00"/>
    <s v="First Class"/>
    <s v="PR-18880"/>
    <s v="Patrick Ryan"/>
    <x v="0"/>
    <s v="United States"/>
    <s v="Oakland"/>
    <x v="1"/>
    <n v="94601"/>
    <x v="1"/>
    <s v="TEC-PH-10004667"/>
    <x v="2"/>
    <x v="7"/>
    <s v="Cisco 8x8 Inc. 6753i IP Business Phone System"/>
    <x v="2674"/>
    <n v="4"/>
    <n v="0.2"/>
    <n v="37.797199999999975"/>
  </r>
  <r>
    <n v="3337"/>
    <s v="US-2014-109253"/>
    <x v="3"/>
    <x v="170"/>
    <d v="2014-08-23T00:00:00"/>
    <s v="First Class"/>
    <s v="PR-18880"/>
    <s v="Patrick Ryan"/>
    <x v="0"/>
    <s v="United States"/>
    <s v="Oakland"/>
    <x v="1"/>
    <n v="94601"/>
    <x v="1"/>
    <s v="FUR-FU-10000193"/>
    <x v="0"/>
    <x v="5"/>
    <s v="Tenex Chairmats For Use with Hard Floors"/>
    <x v="681"/>
    <n v="4"/>
    <n v="0"/>
    <n v="10.393599999999992"/>
  </r>
  <r>
    <n v="3338"/>
    <s v="US-2014-109253"/>
    <x v="3"/>
    <x v="170"/>
    <d v="2014-08-23T00:00:00"/>
    <s v="First Class"/>
    <s v="PR-18880"/>
    <s v="Patrick Ryan"/>
    <x v="0"/>
    <s v="United States"/>
    <s v="Oakland"/>
    <x v="1"/>
    <n v="94601"/>
    <x v="1"/>
    <s v="FUR-TA-10001539"/>
    <x v="0"/>
    <x v="3"/>
    <s v="Chromcraft Rectangular Conference Tables"/>
    <x v="2675"/>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s v="US-2014-109253"/>
    <x v="3"/>
    <x v="170"/>
    <d v="2014-08-23T00:00:00"/>
    <s v="First Class"/>
    <s v="PR-18880"/>
    <s v="Patrick Ryan"/>
    <x v="0"/>
    <s v="United States"/>
    <s v="Oakland"/>
    <x v="1"/>
    <n v="94601"/>
    <x v="1"/>
    <s v="OFF-AP-10002867"/>
    <x v="1"/>
    <x v="9"/>
    <s v="Fellowes Command Center 5-outlet power strip"/>
    <x v="2677"/>
    <n v="3"/>
    <n v="0"/>
    <n v="54.950400000000002"/>
  </r>
  <r>
    <n v="3341"/>
    <s v="US-2014-109253"/>
    <x v="3"/>
    <x v="170"/>
    <d v="2014-08-23T00:00:00"/>
    <s v="First Class"/>
    <s v="PR-18880"/>
    <s v="Patrick Ryan"/>
    <x v="0"/>
    <s v="United States"/>
    <s v="Oakland"/>
    <x v="1"/>
    <n v="94601"/>
    <x v="1"/>
    <s v="OFF-LA-10001158"/>
    <x v="1"/>
    <x v="2"/>
    <s v="Avery Address/Shipping Labels for Typewriters, 4&quot; x 2&quot;"/>
    <x v="2678"/>
    <n v="5"/>
    <n v="0"/>
    <n v="24.84"/>
  </r>
  <r>
    <n v="3342"/>
    <s v="CA-2013-145982"/>
    <x v="0"/>
    <x v="278"/>
    <d v="2013-09-02T00:00:00"/>
    <s v="Second Class"/>
    <s v="TB-21055"/>
    <s v="Ted Butterfield"/>
    <x v="0"/>
    <s v="United States"/>
    <s v="Quincy"/>
    <x v="31"/>
    <n v="2169"/>
    <x v="3"/>
    <s v="OFF-PA-10000675"/>
    <x v="1"/>
    <x v="10"/>
    <s v="Xerox 1919"/>
    <x v="124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s v="CA-2013-145982"/>
    <x v="0"/>
    <x v="278"/>
    <d v="2013-09-02T00:00:00"/>
    <s v="Second Class"/>
    <s v="TB-21055"/>
    <s v="Ted Butterfield"/>
    <x v="0"/>
    <s v="United States"/>
    <s v="Quincy"/>
    <x v="31"/>
    <n v="2169"/>
    <x v="3"/>
    <s v="TEC-PH-10000011"/>
    <x v="2"/>
    <x v="7"/>
    <s v="PureGear Roll-On Screen Protector"/>
    <x v="1543"/>
    <n v="3"/>
    <n v="0"/>
    <n v="28.785599999999995"/>
  </r>
  <r>
    <n v="3345"/>
    <s v="CA-2013-145982"/>
    <x v="0"/>
    <x v="278"/>
    <d v="2013-09-02T00:00:00"/>
    <s v="Second Class"/>
    <s v="TB-21055"/>
    <s v="Ted Butterfield"/>
    <x v="0"/>
    <s v="United States"/>
    <s v="Quincy"/>
    <x v="31"/>
    <n v="2169"/>
    <x v="3"/>
    <s v="OFF-PA-10002666"/>
    <x v="1"/>
    <x v="10"/>
    <s v="Southworth 25% Cotton Linen-Finish Paper &amp; Envelopes"/>
    <x v="2680"/>
    <n v="9"/>
    <n v="0"/>
    <n v="36.692999999999998"/>
  </r>
  <r>
    <n v="3346"/>
    <s v="CA-2013-145982"/>
    <x v="0"/>
    <x v="278"/>
    <d v="2013-09-02T00:00:00"/>
    <s v="Second Class"/>
    <s v="TB-21055"/>
    <s v="Ted Butterfield"/>
    <x v="0"/>
    <s v="United States"/>
    <s v="Quincy"/>
    <x v="31"/>
    <n v="2169"/>
    <x v="3"/>
    <s v="OFF-FA-10000735"/>
    <x v="1"/>
    <x v="13"/>
    <s v="Staples"/>
    <x v="2643"/>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x v="180"/>
    <n v="5"/>
    <n v="0"/>
    <n v="13.919999999999998"/>
  </r>
  <r>
    <n v="3348"/>
    <s v="CA-2012-112011"/>
    <x v="1"/>
    <x v="863"/>
    <d v="2012-08-20T00:00:00"/>
    <s v="Standard Class"/>
    <s v="ON-18715"/>
    <s v="Odella Nelson"/>
    <x v="1"/>
    <s v="United States"/>
    <s v="Yucaipa"/>
    <x v="1"/>
    <n v="92399"/>
    <x v="1"/>
    <s v="OFF-AR-10003156"/>
    <x v="1"/>
    <x v="6"/>
    <s v="50 Colored Long Pencils"/>
    <x v="2681"/>
    <n v="5"/>
    <n v="0"/>
    <n v="13.208000000000002"/>
  </r>
  <r>
    <n v="3349"/>
    <s v="CA-2014-154732"/>
    <x v="3"/>
    <x v="60"/>
    <d v="2014-11-08T00:00:00"/>
    <s v="First Class"/>
    <s v="AH-10195"/>
    <s v="Alan Haines"/>
    <x v="1"/>
    <s v="United States"/>
    <s v="Chicago"/>
    <x v="10"/>
    <n v="60623"/>
    <x v="2"/>
    <s v="OFF-BI-10000474"/>
    <x v="1"/>
    <x v="8"/>
    <s v="Avery Recycled Flexi-View Covers for Binding Systems"/>
    <x v="2682"/>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s v="CA-2013-147536"/>
    <x v="0"/>
    <x v="482"/>
    <d v="2014-01-01T00:00:00"/>
    <s v="Standard Class"/>
    <s v="AR-10510"/>
    <s v="Andrew Roberts"/>
    <x v="0"/>
    <s v="United States"/>
    <s v="New York City"/>
    <x v="15"/>
    <n v="10024"/>
    <x v="3"/>
    <s v="TEC-AC-10003280"/>
    <x v="2"/>
    <x v="11"/>
    <s v="Belkin F8E887 USB Wired Ergonomic Keyboard"/>
    <x v="1324"/>
    <n v="3"/>
    <n v="0"/>
    <n v="18.893699999999995"/>
  </r>
  <r>
    <n v="3352"/>
    <s v="US-2011-134733"/>
    <x v="2"/>
    <x v="865"/>
    <d v="2011-09-28T00:00:00"/>
    <s v="Standard Class"/>
    <s v="BM-11650"/>
    <s v="Brian Moss"/>
    <x v="1"/>
    <s v="United States"/>
    <s v="San Diego"/>
    <x v="1"/>
    <n v="92037"/>
    <x v="1"/>
    <s v="FUR-BO-10002916"/>
    <x v="0"/>
    <x v="0"/>
    <s v="Rush Hierlooms Collection 1&quot; Thick Stackable Bookcases"/>
    <x v="2683"/>
    <n v="3"/>
    <n v="0.15"/>
    <n v="20.517599999999987"/>
  </r>
  <r>
    <n v="3353"/>
    <s v="US-2011-134733"/>
    <x v="2"/>
    <x v="865"/>
    <d v="2011-09-28T00:00:00"/>
    <s v="Standard Class"/>
    <s v="BM-11650"/>
    <s v="Brian Moss"/>
    <x v="1"/>
    <s v="United States"/>
    <s v="San Diego"/>
    <x v="1"/>
    <n v="92037"/>
    <x v="1"/>
    <s v="TEC-PH-10002726"/>
    <x v="2"/>
    <x v="7"/>
    <s v="netTALK DUO VoIP Telephone Service"/>
    <x v="1414"/>
    <n v="2"/>
    <n v="0.2"/>
    <n v="31.494"/>
  </r>
  <r>
    <n v="3354"/>
    <s v="US-2011-150434"/>
    <x v="2"/>
    <x v="866"/>
    <d v="2011-07-24T00:00:00"/>
    <s v="Standard Class"/>
    <s v="CA-12310"/>
    <s v="Christine Abelman"/>
    <x v="1"/>
    <s v="United States"/>
    <s v="Bristol"/>
    <x v="29"/>
    <n v="6010"/>
    <x v="3"/>
    <s v="TEC-PH-10000895"/>
    <x v="2"/>
    <x v="7"/>
    <s v="Polycom VVX 310 VoIP phone"/>
    <x v="2684"/>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x v="2685"/>
    <n v="1"/>
    <n v="0.3"/>
    <n v="-4.032"/>
  </r>
  <r>
    <n v="3356"/>
    <s v="US-2011-150434"/>
    <x v="2"/>
    <x v="866"/>
    <d v="2011-07-24T00:00:00"/>
    <s v="Standard Class"/>
    <s v="CA-12310"/>
    <s v="Christine Abelman"/>
    <x v="1"/>
    <s v="United States"/>
    <s v="Bristol"/>
    <x v="29"/>
    <n v="6010"/>
    <x v="3"/>
    <s v="OFF-BI-10003694"/>
    <x v="1"/>
    <x v="8"/>
    <s v="Avery 3 1/2&quot; Diskette Storage Pages, 10/Pack"/>
    <x v="1513"/>
    <n v="2"/>
    <n v="0"/>
    <n v="9.6047999999999991"/>
  </r>
  <r>
    <n v="3357"/>
    <s v="US-2011-150434"/>
    <x v="2"/>
    <x v="866"/>
    <d v="2011-07-24T00:00:00"/>
    <s v="Standard Class"/>
    <s v="CA-12310"/>
    <s v="Christine Abelman"/>
    <x v="1"/>
    <s v="United States"/>
    <s v="Bristol"/>
    <x v="29"/>
    <n v="6010"/>
    <x v="3"/>
    <s v="OFF-BI-10002160"/>
    <x v="1"/>
    <x v="8"/>
    <s v="Acco Hanging Data Binders"/>
    <x v="2686"/>
    <n v="1"/>
    <n v="0"/>
    <n v="1.8288"/>
  </r>
  <r>
    <n v="3358"/>
    <s v="CA-2014-100335"/>
    <x v="3"/>
    <x v="210"/>
    <d v="2014-09-14T00:00:00"/>
    <s v="Standard Class"/>
    <s v="NF-18595"/>
    <s v="Nicole Fjeld"/>
    <x v="2"/>
    <s v="United States"/>
    <s v="Chicago"/>
    <x v="10"/>
    <n v="60610"/>
    <x v="2"/>
    <s v="OFF-PA-10001685"/>
    <x v="1"/>
    <x v="10"/>
    <s v="Staples"/>
    <x v="2687"/>
    <n v="9"/>
    <n v="0.2"/>
    <n v="26.465400000000006"/>
  </r>
  <r>
    <n v="3359"/>
    <s v="CA-2013-139234"/>
    <x v="0"/>
    <x v="715"/>
    <d v="2013-05-11T00:00:00"/>
    <s v="Standard Class"/>
    <s v="AF-10870"/>
    <s v="Art Ferguson"/>
    <x v="0"/>
    <s v="United States"/>
    <s v="Chicago"/>
    <x v="10"/>
    <n v="60610"/>
    <x v="2"/>
    <s v="OFF-BI-10000773"/>
    <x v="1"/>
    <x v="8"/>
    <s v="Insertable Tab Post Binder Dividers"/>
    <x v="2688"/>
    <n v="2"/>
    <n v="0.8"/>
    <n v="-5.2932000000000023"/>
  </r>
  <r>
    <n v="3360"/>
    <s v="CA-2013-139234"/>
    <x v="0"/>
    <x v="715"/>
    <d v="2013-05-11T00:00:00"/>
    <s v="Standard Class"/>
    <s v="AF-10870"/>
    <s v="Art Ferguson"/>
    <x v="0"/>
    <s v="United States"/>
    <s v="Chicago"/>
    <x v="10"/>
    <n v="60610"/>
    <x v="2"/>
    <s v="TEC-AC-10004510"/>
    <x v="2"/>
    <x v="11"/>
    <s v="Logitech Desktop MK120 Mouse and keyboard Combo"/>
    <x v="2689"/>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x v="2690"/>
    <n v="4"/>
    <n v="0"/>
    <n v="14.306799999999999"/>
  </r>
  <r>
    <n v="3362"/>
    <s v="US-2012-142020"/>
    <x v="1"/>
    <x v="593"/>
    <d v="2012-06-08T00:00:00"/>
    <s v="Second Class"/>
    <s v="TC-21535"/>
    <s v="Tracy Collins"/>
    <x v="2"/>
    <s v="United States"/>
    <s v="New York City"/>
    <x v="15"/>
    <n v="10024"/>
    <x v="3"/>
    <s v="FUR-FU-10000672"/>
    <x v="0"/>
    <x v="5"/>
    <s v="Executive Impressions 10&quot; Spectator Wall Clock"/>
    <x v="2691"/>
    <n v="3"/>
    <n v="0"/>
    <n v="11.995199999999997"/>
  </r>
  <r>
    <n v="3363"/>
    <s v="CA-2012-139962"/>
    <x v="1"/>
    <x v="350"/>
    <d v="2012-12-20T00:00:00"/>
    <s v="Standard Class"/>
    <s v="Dp-13240"/>
    <s v="Dean percer"/>
    <x v="2"/>
    <s v="United States"/>
    <s v="Revere"/>
    <x v="31"/>
    <n v="2151"/>
    <x v="3"/>
    <s v="OFF-PA-10004451"/>
    <x v="1"/>
    <x v="10"/>
    <s v="Xerox 222"/>
    <x v="541"/>
    <n v="3"/>
    <n v="0"/>
    <n v="9.3312000000000008"/>
  </r>
  <r>
    <n v="3364"/>
    <s v="CA-2012-139962"/>
    <x v="1"/>
    <x v="350"/>
    <d v="2012-12-20T00:00:00"/>
    <s v="Standard Class"/>
    <s v="Dp-13240"/>
    <s v="Dean percer"/>
    <x v="2"/>
    <s v="United States"/>
    <s v="Revere"/>
    <x v="31"/>
    <n v="2151"/>
    <x v="3"/>
    <s v="OFF-BI-10004738"/>
    <x v="1"/>
    <x v="8"/>
    <s v="Flexible Leather- Look Classic Collection Ring Binder"/>
    <x v="2692"/>
    <n v="2"/>
    <n v="0"/>
    <n v="18.940000000000001"/>
  </r>
  <r>
    <n v="3365"/>
    <s v="CA-2013-130050"/>
    <x v="0"/>
    <x v="87"/>
    <d v="2013-07-19T00:00:00"/>
    <s v="Second Class"/>
    <s v="MC-17425"/>
    <s v="Mark Cousins"/>
    <x v="1"/>
    <s v="United States"/>
    <s v="Houston"/>
    <x v="5"/>
    <n v="77036"/>
    <x v="2"/>
    <s v="FUR-FU-10001940"/>
    <x v="0"/>
    <x v="5"/>
    <s v="Staples"/>
    <x v="1250"/>
    <n v="3"/>
    <n v="0.6"/>
    <n v="-3.8207999999999984"/>
  </r>
  <r>
    <n v="3366"/>
    <s v="CA-2011-115161"/>
    <x v="2"/>
    <x v="867"/>
    <d v="2011-02-03T00:00:00"/>
    <s v="First Class"/>
    <s v="LC-17050"/>
    <s v="Liz Carlisle"/>
    <x v="0"/>
    <s v="United States"/>
    <s v="Mission Viejo"/>
    <x v="1"/>
    <n v="92691"/>
    <x v="1"/>
    <s v="FUR-BO-10003966"/>
    <x v="0"/>
    <x v="0"/>
    <s v="Sauder Facets Collection Library, Sky Alder Finish"/>
    <x v="1413"/>
    <n v="2"/>
    <n v="0.15"/>
    <n v="3.4195999999999884"/>
  </r>
  <r>
    <n v="3367"/>
    <s v="CA-2011-165379"/>
    <x v="2"/>
    <x v="868"/>
    <d v="2011-07-15T00:00:00"/>
    <s v="Standard Class"/>
    <s v="BM-11650"/>
    <s v="Brian Moss"/>
    <x v="1"/>
    <s v="United States"/>
    <s v="Dallas"/>
    <x v="5"/>
    <n v="75217"/>
    <x v="2"/>
    <s v="OFF-PA-10003072"/>
    <x v="1"/>
    <x v="10"/>
    <s v="Eureka Recycled Copy Paper 8 1/2&quot; x 11&quot;, Ream"/>
    <x v="563"/>
    <n v="2"/>
    <n v="0.2"/>
    <n v="3.6288"/>
  </r>
  <r>
    <n v="3368"/>
    <s v="CA-2011-165379"/>
    <x v="2"/>
    <x v="868"/>
    <d v="2011-07-15T00:00:00"/>
    <s v="Standard Class"/>
    <s v="BM-11650"/>
    <s v="Brian Moss"/>
    <x v="1"/>
    <s v="United States"/>
    <s v="Dallas"/>
    <x v="5"/>
    <n v="75217"/>
    <x v="2"/>
    <s v="OFF-PA-10002245"/>
    <x v="1"/>
    <x v="10"/>
    <s v="Xerox 1895"/>
    <x v="646"/>
    <n v="3"/>
    <n v="0.2"/>
    <n v="4.4849999999999994"/>
  </r>
  <r>
    <n v="3369"/>
    <s v="CA-2012-115511"/>
    <x v="1"/>
    <x v="82"/>
    <d v="2012-11-25T00:00:00"/>
    <s v="Standard Class"/>
    <s v="NW-18400"/>
    <s v="Natalie Webber"/>
    <x v="0"/>
    <s v="United States"/>
    <s v="Las Vegas"/>
    <x v="33"/>
    <n v="89115"/>
    <x v="1"/>
    <s v="FUR-BO-10002598"/>
    <x v="0"/>
    <x v="0"/>
    <s v="Hon Metal Bookcases, Putty"/>
    <x v="1741"/>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x v="2693"/>
    <n v="4"/>
    <n v="0.2"/>
    <n v="23.116799999999998"/>
  </r>
  <r>
    <n v="3371"/>
    <s v="CA-2013-134887"/>
    <x v="0"/>
    <x v="869"/>
    <d v="2013-03-26T00:00:00"/>
    <s v="Same Day"/>
    <s v="TB-21280"/>
    <s v="Toby Braunhardt"/>
    <x v="0"/>
    <s v="United States"/>
    <s v="Norman"/>
    <x v="26"/>
    <n v="73071"/>
    <x v="2"/>
    <s v="TEC-AC-10003832"/>
    <x v="2"/>
    <x v="11"/>
    <s v="Logitech P710e Mobile Speakerphone"/>
    <x v="2694"/>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s v="CA-2014-123778"/>
    <x v="3"/>
    <x v="397"/>
    <d v="2014-10-01T00:00:00"/>
    <s v="Standard Class"/>
    <s v="BS-11755"/>
    <s v="Bruce Stewart"/>
    <x v="0"/>
    <s v="United States"/>
    <s v="San Francisco"/>
    <x v="1"/>
    <n v="94122"/>
    <x v="1"/>
    <s v="OFF-AP-10001242"/>
    <x v="1"/>
    <x v="9"/>
    <s v="APC 7 Outlet Network SurgeArrest Surge Protector"/>
    <x v="2695"/>
    <n v="2"/>
    <n v="0"/>
    <n v="48.287999999999997"/>
  </r>
  <r>
    <n v="3374"/>
    <s v="CA-2012-161718"/>
    <x v="1"/>
    <x v="784"/>
    <d v="2012-12-10T00:00:00"/>
    <s v="Standard Class"/>
    <s v="SO-20335"/>
    <s v="Sean O'Donnell"/>
    <x v="0"/>
    <s v="United States"/>
    <s v="Hempstead"/>
    <x v="15"/>
    <n v="11550"/>
    <x v="3"/>
    <s v="FUR-FU-10002445"/>
    <x v="0"/>
    <x v="5"/>
    <s v="DAX Two-Tone Rosewood/Black Document Frame, Desktop, 5 x 7"/>
    <x v="2696"/>
    <n v="3"/>
    <n v="0"/>
    <n v="11.376000000000001"/>
  </r>
  <r>
    <n v="3375"/>
    <s v="CA-2012-161718"/>
    <x v="1"/>
    <x v="784"/>
    <d v="2012-12-10T00:00:00"/>
    <s v="Standard Class"/>
    <s v="SO-20335"/>
    <s v="Sean O'Donnell"/>
    <x v="0"/>
    <s v="United States"/>
    <s v="Hempstead"/>
    <x v="15"/>
    <n v="11550"/>
    <x v="3"/>
    <s v="FUR-CH-10002372"/>
    <x v="0"/>
    <x v="1"/>
    <s v="Office Star - Ergonomically Designed Knee Chair"/>
    <x v="2697"/>
    <n v="5"/>
    <n v="0.1"/>
    <n v="8.0980000000000203"/>
  </r>
  <r>
    <n v="3376"/>
    <s v="CA-2012-161718"/>
    <x v="1"/>
    <x v="784"/>
    <d v="2012-12-10T00:00:00"/>
    <s v="Standard Class"/>
    <s v="SO-20335"/>
    <s v="Sean O'Donnell"/>
    <x v="0"/>
    <s v="United States"/>
    <s v="Hempstead"/>
    <x v="15"/>
    <n v="11550"/>
    <x v="3"/>
    <s v="TEC-PH-10000376"/>
    <x v="2"/>
    <x v="7"/>
    <s v="Square Credit Card Reader"/>
    <x v="792"/>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x v="2699"/>
    <n v="9"/>
    <n v="0.2"/>
    <n v="6.9794999999999909"/>
  </r>
  <r>
    <n v="3379"/>
    <s v="CA-2014-142867"/>
    <x v="3"/>
    <x v="294"/>
    <d v="2014-03-22T00:00:00"/>
    <s v="Standard Class"/>
    <s v="PO-19180"/>
    <s v="Philisse Overcash"/>
    <x v="2"/>
    <s v="United States"/>
    <s v="Houston"/>
    <x v="5"/>
    <n v="77095"/>
    <x v="2"/>
    <s v="OFF-BI-10003166"/>
    <x v="1"/>
    <x v="8"/>
    <s v="GBC Plasticlear Binding Covers"/>
    <x v="2700"/>
    <n v="6"/>
    <n v="0.8"/>
    <n v="-22.04160000000001"/>
  </r>
  <r>
    <n v="3380"/>
    <s v="CA-2014-142867"/>
    <x v="3"/>
    <x v="294"/>
    <d v="2014-03-22T00:00:00"/>
    <s v="Standard Class"/>
    <s v="PO-19180"/>
    <s v="Philisse Overcash"/>
    <x v="2"/>
    <s v="United States"/>
    <s v="Houston"/>
    <x v="5"/>
    <n v="77095"/>
    <x v="2"/>
    <s v="OFF-PA-10004610"/>
    <x v="1"/>
    <x v="10"/>
    <s v="Xerox 1900"/>
    <x v="1518"/>
    <n v="3"/>
    <n v="0.2"/>
    <n v="3.2099999999999982"/>
  </r>
  <r>
    <n v="3381"/>
    <s v="CA-2014-103156"/>
    <x v="3"/>
    <x v="51"/>
    <d v="2014-11-25T00:00:00"/>
    <s v="First Class"/>
    <s v="TD-20995"/>
    <s v="Tamara Dahlen"/>
    <x v="0"/>
    <s v="United States"/>
    <s v="Philadelphia"/>
    <x v="9"/>
    <n v="19120"/>
    <x v="3"/>
    <s v="FUR-FU-10000320"/>
    <x v="0"/>
    <x v="5"/>
    <s v="OIC Stacking Trays"/>
    <x v="2701"/>
    <n v="9"/>
    <n v="0.2"/>
    <n v="7.2144000000000013"/>
  </r>
  <r>
    <n v="3382"/>
    <s v="US-2014-162208"/>
    <x v="3"/>
    <x v="151"/>
    <d v="2014-08-31T00:00:00"/>
    <s v="First Class"/>
    <s v="SP-20620"/>
    <s v="Stefania Perrino"/>
    <x v="1"/>
    <s v="United States"/>
    <s v="Tampa"/>
    <x v="2"/>
    <n v="33614"/>
    <x v="0"/>
    <s v="OFF-EN-10004030"/>
    <x v="1"/>
    <x v="12"/>
    <s v="Convenience Packs of Business Envelopes"/>
    <x v="1699"/>
    <n v="1"/>
    <n v="0.2"/>
    <n v="0.97739999999999994"/>
  </r>
  <r>
    <n v="3383"/>
    <s v="CA-2012-130659"/>
    <x v="1"/>
    <x v="784"/>
    <d v="2012-12-09T00:00:00"/>
    <s v="Second Class"/>
    <s v="MS-17365"/>
    <s v="Maribeth Schnelling"/>
    <x v="0"/>
    <s v="United States"/>
    <s v="New York City"/>
    <x v="15"/>
    <n v="10035"/>
    <x v="3"/>
    <s v="OFF-EN-10004147"/>
    <x v="1"/>
    <x v="12"/>
    <s v="Wausau Papers Astrobrights Colored Envelopes"/>
    <x v="1465"/>
    <n v="3"/>
    <n v="0"/>
    <n v="8.7906000000000013"/>
  </r>
  <r>
    <n v="3384"/>
    <s v="CA-2012-130659"/>
    <x v="1"/>
    <x v="784"/>
    <d v="2012-12-09T00:00:00"/>
    <s v="Second Class"/>
    <s v="MS-17365"/>
    <s v="Maribeth Schnelling"/>
    <x v="0"/>
    <s v="United States"/>
    <s v="New York City"/>
    <x v="15"/>
    <n v="10035"/>
    <x v="3"/>
    <s v="FUR-CH-10003535"/>
    <x v="0"/>
    <x v="1"/>
    <s v="Global Armless Task Chair, Royal Blue"/>
    <x v="2702"/>
    <n v="7"/>
    <n v="0.1"/>
    <n v="29.880199999999981"/>
  </r>
  <r>
    <n v="3385"/>
    <s v="CA-2012-130659"/>
    <x v="1"/>
    <x v="784"/>
    <d v="2012-12-09T00:00:00"/>
    <s v="Second Class"/>
    <s v="MS-17365"/>
    <s v="Maribeth Schnelling"/>
    <x v="0"/>
    <s v="United States"/>
    <s v="New York City"/>
    <x v="15"/>
    <n v="10035"/>
    <x v="3"/>
    <s v="TEC-PH-10004586"/>
    <x v="2"/>
    <x v="7"/>
    <s v="Wilson SignalBoost 841262 DB PRO Amplifier Kit"/>
    <x v="2703"/>
    <n v="5"/>
    <n v="0"/>
    <n v="539.92499999999995"/>
  </r>
  <r>
    <n v="3386"/>
    <s v="CA-2014-148404"/>
    <x v="3"/>
    <x v="566"/>
    <d v="2014-10-12T00:00:00"/>
    <s v="Standard Class"/>
    <s v="Dp-13240"/>
    <s v="Dean percer"/>
    <x v="2"/>
    <s v="United States"/>
    <s v="Charlotte"/>
    <x v="3"/>
    <n v="28205"/>
    <x v="0"/>
    <s v="OFF-ST-10003208"/>
    <x v="1"/>
    <x v="4"/>
    <s v="Adjustable Depth Letter/Legal Cart"/>
    <x v="2704"/>
    <n v="4"/>
    <n v="0.2"/>
    <n v="65.325599999999895"/>
  </r>
  <r>
    <n v="3387"/>
    <s v="CA-2014-148404"/>
    <x v="3"/>
    <x v="566"/>
    <d v="2014-10-12T00:00:00"/>
    <s v="Standard Class"/>
    <s v="Dp-13240"/>
    <s v="Dean percer"/>
    <x v="2"/>
    <s v="United States"/>
    <s v="Charlotte"/>
    <x v="3"/>
    <n v="28205"/>
    <x v="0"/>
    <s v="OFF-FA-10003112"/>
    <x v="1"/>
    <x v="13"/>
    <s v="Staples"/>
    <x v="2247"/>
    <n v="3"/>
    <n v="0.2"/>
    <n v="5.9174999999999986"/>
  </r>
  <r>
    <n v="3388"/>
    <s v="CA-2014-148404"/>
    <x v="3"/>
    <x v="566"/>
    <d v="2014-10-12T00:00:00"/>
    <s v="Standard Class"/>
    <s v="Dp-13240"/>
    <s v="Dean percer"/>
    <x v="2"/>
    <s v="United States"/>
    <s v="Charlotte"/>
    <x v="3"/>
    <n v="28205"/>
    <x v="0"/>
    <s v="TEC-PH-10004447"/>
    <x v="2"/>
    <x v="7"/>
    <s v="Toshiba IPT2010-SD IP Telephone"/>
    <x v="2705"/>
    <n v="2"/>
    <n v="0.2"/>
    <n v="16.678799999999995"/>
  </r>
  <r>
    <n v="3389"/>
    <s v="CA-2014-148404"/>
    <x v="3"/>
    <x v="566"/>
    <d v="2014-10-12T00:00:00"/>
    <s v="Standard Class"/>
    <s v="Dp-13240"/>
    <s v="Dean percer"/>
    <x v="2"/>
    <s v="United States"/>
    <s v="Charlotte"/>
    <x v="3"/>
    <n v="28205"/>
    <x v="0"/>
    <s v="OFF-BI-10002854"/>
    <x v="1"/>
    <x v="8"/>
    <s v="Performers Binder/Pad Holder, Black"/>
    <x v="2706"/>
    <n v="6"/>
    <n v="0.7"/>
    <n v="-33.635999999999996"/>
  </r>
  <r>
    <n v="3390"/>
    <s v="CA-2014-148404"/>
    <x v="3"/>
    <x v="566"/>
    <d v="2014-10-12T00:00:00"/>
    <s v="Standard Class"/>
    <s v="Dp-13240"/>
    <s v="Dean percer"/>
    <x v="2"/>
    <s v="United States"/>
    <s v="Charlotte"/>
    <x v="3"/>
    <n v="28205"/>
    <x v="0"/>
    <s v="FUR-TA-10001039"/>
    <x v="0"/>
    <x v="3"/>
    <s v="KI Adjustable-Height Table"/>
    <x v="1259"/>
    <n v="3"/>
    <n v="0.4"/>
    <n v="-36.11160000000001"/>
  </r>
  <r>
    <n v="3391"/>
    <s v="CA-2014-101077"/>
    <x v="3"/>
    <x v="613"/>
    <d v="2014-03-31T00:00:00"/>
    <s v="Second Class"/>
    <s v="DB-13660"/>
    <s v="Duane Benoit"/>
    <x v="0"/>
    <s v="United States"/>
    <s v="Dallas"/>
    <x v="5"/>
    <n v="75081"/>
    <x v="2"/>
    <s v="OFF-PA-10004239"/>
    <x v="1"/>
    <x v="10"/>
    <s v="Xerox 1953"/>
    <x v="1312"/>
    <n v="2"/>
    <n v="0.2"/>
    <n v="2.1399999999999992"/>
  </r>
  <r>
    <n v="3392"/>
    <s v="CA-2011-166471"/>
    <x v="2"/>
    <x v="128"/>
    <d v="2011-08-13T00:00:00"/>
    <s v="Standard Class"/>
    <s v="MG-17650"/>
    <s v="Matthew Grinstein"/>
    <x v="2"/>
    <s v="United States"/>
    <s v="Seattle"/>
    <x v="4"/>
    <n v="98103"/>
    <x v="1"/>
    <s v="TEC-PH-10001530"/>
    <x v="2"/>
    <x v="7"/>
    <s v="Cisco Unified IP Phone 7945G VoIP phone"/>
    <x v="2707"/>
    <n v="4"/>
    <n v="0.2"/>
    <n v="68.197999999999979"/>
  </r>
  <r>
    <n v="3393"/>
    <s v="CA-2011-166471"/>
    <x v="2"/>
    <x v="128"/>
    <d v="2011-08-13T00:00:00"/>
    <s v="Standard Class"/>
    <s v="MG-17650"/>
    <s v="Matthew Grinstein"/>
    <x v="2"/>
    <s v="United States"/>
    <s v="Seattle"/>
    <x v="4"/>
    <n v="98103"/>
    <x v="1"/>
    <s v="TEC-PH-10000038"/>
    <x v="2"/>
    <x v="7"/>
    <s v="Jawbone MINI JAMBOX Wireless Bluetooth Speaker"/>
    <x v="2708"/>
    <n v="2"/>
    <n v="0.2"/>
    <n v="-43.833600000000018"/>
  </r>
  <r>
    <n v="3394"/>
    <s v="CA-2011-105340"/>
    <x v="2"/>
    <x v="754"/>
    <d v="2011-11-25T00:00:00"/>
    <s v="First Class"/>
    <s v="EH-14185"/>
    <s v="Evan Henry"/>
    <x v="0"/>
    <s v="United States"/>
    <s v="Pasadena"/>
    <x v="5"/>
    <n v="77506"/>
    <x v="2"/>
    <s v="OFF-BI-10001765"/>
    <x v="1"/>
    <x v="8"/>
    <s v="Wilson Jones Heavy-Duty Casebound Ring Binders with Metal Hinges"/>
    <x v="2709"/>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s v="US-2014-148362"/>
    <x v="3"/>
    <x v="870"/>
    <d v="2014-07-09T00:00:00"/>
    <s v="Standard Class"/>
    <s v="KF-16285"/>
    <s v="Karen Ferguson"/>
    <x v="2"/>
    <s v="United States"/>
    <s v="Indianapolis"/>
    <x v="14"/>
    <n v="46203"/>
    <x v="2"/>
    <s v="OFF-ST-10001128"/>
    <x v="1"/>
    <x v="4"/>
    <s v="Carina Mini System Audio Rack, Model AR050B"/>
    <x v="2337"/>
    <n v="4"/>
    <n v="0"/>
    <n v="13.317600000000027"/>
  </r>
  <r>
    <n v="3397"/>
    <s v="US-2014-148362"/>
    <x v="3"/>
    <x v="870"/>
    <d v="2014-07-09T00:00:00"/>
    <s v="Standard Class"/>
    <s v="KF-16285"/>
    <s v="Karen Ferguson"/>
    <x v="2"/>
    <s v="United States"/>
    <s v="Indianapolis"/>
    <x v="14"/>
    <n v="46203"/>
    <x v="2"/>
    <s v="OFF-BI-10003656"/>
    <x v="1"/>
    <x v="8"/>
    <s v="Fellowes PB200 Plastic Comb Binding Machine"/>
    <x v="2711"/>
    <n v="1"/>
    <n v="0"/>
    <n v="78.195399999999992"/>
  </r>
  <r>
    <n v="3398"/>
    <s v="US-2014-148362"/>
    <x v="3"/>
    <x v="870"/>
    <d v="2014-07-09T00:00:00"/>
    <s v="Standard Class"/>
    <s v="KF-16285"/>
    <s v="Karen Ferguson"/>
    <x v="2"/>
    <s v="United States"/>
    <s v="Indianapolis"/>
    <x v="14"/>
    <n v="46203"/>
    <x v="2"/>
    <s v="OFF-PA-10003441"/>
    <x v="1"/>
    <x v="10"/>
    <s v="Xerox 226"/>
    <x v="243"/>
    <n v="4"/>
    <n v="0"/>
    <n v="12.441600000000001"/>
  </r>
  <r>
    <n v="3399"/>
    <s v="CA-2011-102274"/>
    <x v="2"/>
    <x v="871"/>
    <d v="2011-11-26T00:00:00"/>
    <s v="Standard Class"/>
    <s v="DH-13075"/>
    <s v="Dave Hallsten"/>
    <x v="1"/>
    <s v="United States"/>
    <s v="Richmond"/>
    <x v="0"/>
    <n v="40475"/>
    <x v="0"/>
    <s v="TEC-PH-10002923"/>
    <x v="2"/>
    <x v="7"/>
    <s v="Logitech B530 USB Headset - headset - Full size, Binaural"/>
    <x v="2712"/>
    <n v="1"/>
    <n v="0"/>
    <n v="9.9873000000000012"/>
  </r>
  <r>
    <n v="3400"/>
    <s v="CA-2011-102274"/>
    <x v="2"/>
    <x v="871"/>
    <d v="2011-11-26T00:00:00"/>
    <s v="Standard Class"/>
    <s v="DH-13075"/>
    <s v="Dave Hallsten"/>
    <x v="1"/>
    <s v="United States"/>
    <s v="Richmond"/>
    <x v="0"/>
    <n v="40475"/>
    <x v="0"/>
    <s v="OFF-PA-10004359"/>
    <x v="1"/>
    <x v="10"/>
    <s v="Multicolor Computer Printout Paper"/>
    <x v="2713"/>
    <n v="6"/>
    <n v="0"/>
    <n v="301.96799999999996"/>
  </r>
  <r>
    <n v="3401"/>
    <s v="CA-2011-102274"/>
    <x v="2"/>
    <x v="871"/>
    <d v="2011-11-26T00:00:00"/>
    <s v="Standard Class"/>
    <s v="DH-13075"/>
    <s v="Dave Hallsten"/>
    <x v="1"/>
    <s v="United States"/>
    <s v="Richmond"/>
    <x v="0"/>
    <n v="40475"/>
    <x v="0"/>
    <s v="OFF-ST-10001511"/>
    <x v="1"/>
    <x v="4"/>
    <s v="Space Solutions Commercial Steel Shelving"/>
    <x v="2714"/>
    <n v="3"/>
    <n v="0"/>
    <n v="9.6974999999999838"/>
  </r>
  <r>
    <n v="3402"/>
    <s v="CA-2011-102274"/>
    <x v="2"/>
    <x v="871"/>
    <d v="2011-11-26T00:00:00"/>
    <s v="Standard Class"/>
    <s v="DH-13075"/>
    <s v="Dave Hallsten"/>
    <x v="1"/>
    <s v="United States"/>
    <s v="Richmond"/>
    <x v="0"/>
    <n v="40475"/>
    <x v="0"/>
    <s v="OFF-AR-10002833"/>
    <x v="1"/>
    <x v="6"/>
    <s v="Newell 322"/>
    <x v="1410"/>
    <n v="3"/>
    <n v="0"/>
    <n v="1.4742000000000002"/>
  </r>
  <r>
    <n v="3403"/>
    <s v="CA-2012-129700"/>
    <x v="1"/>
    <x v="124"/>
    <d v="2012-05-05T00:00:00"/>
    <s v="First Class"/>
    <s v="LA-16780"/>
    <s v="Laura Armstrong"/>
    <x v="1"/>
    <s v="United States"/>
    <s v="Tinley Park"/>
    <x v="10"/>
    <n v="60477"/>
    <x v="2"/>
    <s v="FUR-FU-10001940"/>
    <x v="0"/>
    <x v="5"/>
    <s v="Staples"/>
    <x v="2715"/>
    <n v="7"/>
    <n v="0.6"/>
    <n v="-8.9151999999999987"/>
  </r>
  <r>
    <n v="3404"/>
    <s v="CA-2014-168739"/>
    <x v="3"/>
    <x v="148"/>
    <d v="2014-06-06T00:00:00"/>
    <s v="Standard Class"/>
    <s v="HZ-14950"/>
    <s v="Henia Zydlo"/>
    <x v="0"/>
    <s v="United States"/>
    <s v="Houston"/>
    <x v="5"/>
    <n v="77095"/>
    <x v="2"/>
    <s v="FUR-FU-10003919"/>
    <x v="0"/>
    <x v="5"/>
    <s v="Eldon Executive Woodline II Cherry Finish Desk Accessories"/>
    <x v="2716"/>
    <n v="4"/>
    <n v="0.6"/>
    <n v="-52.339199999999991"/>
  </r>
  <r>
    <n v="3405"/>
    <s v="CA-2012-152527"/>
    <x v="1"/>
    <x v="872"/>
    <d v="2012-10-17T00:00:00"/>
    <s v="Same Day"/>
    <s v="CM-12190"/>
    <s v="Charlotte Melton"/>
    <x v="0"/>
    <s v="United States"/>
    <s v="Los Angeles"/>
    <x v="1"/>
    <n v="90004"/>
    <x v="1"/>
    <s v="OFF-ST-10003479"/>
    <x v="1"/>
    <x v="4"/>
    <s v="Eldon Base for stackable storage shelf, platinum"/>
    <x v="42"/>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s v="US-2011-150119"/>
    <x v="2"/>
    <x v="488"/>
    <d v="2011-04-27T00:00:00"/>
    <s v="Standard Class"/>
    <s v="LB-16795"/>
    <s v="Laurel Beltran"/>
    <x v="2"/>
    <s v="United States"/>
    <s v="Columbus"/>
    <x v="24"/>
    <n v="43229"/>
    <x v="3"/>
    <s v="OFF-BI-10000145"/>
    <x v="1"/>
    <x v="8"/>
    <s v="Zipper Ring Binder Pockets"/>
    <x v="2718"/>
    <n v="8"/>
    <n v="0.7"/>
    <n v="-5.2415999999999983"/>
  </r>
  <r>
    <n v="3409"/>
    <s v="US-2011-150119"/>
    <x v="2"/>
    <x v="488"/>
    <d v="2011-04-27T00:00:00"/>
    <s v="Standard Class"/>
    <s v="LB-16795"/>
    <s v="Laurel Beltran"/>
    <x v="2"/>
    <s v="United States"/>
    <s v="Columbus"/>
    <x v="24"/>
    <n v="43229"/>
    <x v="3"/>
    <s v="FUR-FU-10002191"/>
    <x v="0"/>
    <x v="5"/>
    <s v="G.E. Halogen Desk Lamp Bulbs"/>
    <x v="2719"/>
    <n v="4"/>
    <n v="0.2"/>
    <n v="7.8175999999999997"/>
  </r>
  <r>
    <n v="3410"/>
    <s v="US-2014-150847"/>
    <x v="3"/>
    <x v="504"/>
    <d v="2014-05-07T00:00:00"/>
    <s v="Standard Class"/>
    <s v="JF-15490"/>
    <s v="Jeremy Farry"/>
    <x v="0"/>
    <s v="United States"/>
    <s v="Columbus"/>
    <x v="24"/>
    <n v="43229"/>
    <x v="3"/>
    <s v="OFF-PA-10004451"/>
    <x v="1"/>
    <x v="10"/>
    <s v="Xerox 222"/>
    <x v="563"/>
    <n v="2"/>
    <n v="0.2"/>
    <n v="3.6288"/>
  </r>
  <r>
    <n v="3411"/>
    <s v="CA-2013-100244"/>
    <x v="0"/>
    <x v="873"/>
    <d v="2013-09-25T00:00:00"/>
    <s v="Standard Class"/>
    <s v="GM-14695"/>
    <s v="Greg Maxwell"/>
    <x v="1"/>
    <s v="United States"/>
    <s v="San Francisco"/>
    <x v="1"/>
    <n v="94122"/>
    <x v="1"/>
    <s v="OFF-PA-10001471"/>
    <x v="1"/>
    <x v="10"/>
    <s v="Strathmore Photo Frame Cards"/>
    <x v="2720"/>
    <n v="9"/>
    <n v="0"/>
    <n v="30.263399999999997"/>
  </r>
  <r>
    <n v="3412"/>
    <s v="CA-2013-100244"/>
    <x v="0"/>
    <x v="873"/>
    <d v="2013-09-25T00:00:00"/>
    <s v="Standard Class"/>
    <s v="GM-14695"/>
    <s v="Greg Maxwell"/>
    <x v="1"/>
    <s v="United States"/>
    <s v="San Francisco"/>
    <x v="1"/>
    <n v="94122"/>
    <x v="1"/>
    <s v="OFF-BI-10003656"/>
    <x v="1"/>
    <x v="8"/>
    <s v="Fellowes PB200 Plastic Comb Binding Machine"/>
    <x v="2721"/>
    <n v="2"/>
    <n v="0.2"/>
    <n v="88.394799999999975"/>
  </r>
  <r>
    <n v="3413"/>
    <s v="CA-2013-100244"/>
    <x v="0"/>
    <x v="873"/>
    <d v="2013-09-25T00:00:00"/>
    <s v="Standard Class"/>
    <s v="GM-14695"/>
    <s v="Greg Maxwell"/>
    <x v="1"/>
    <s v="United States"/>
    <s v="San Francisco"/>
    <x v="1"/>
    <n v="94122"/>
    <x v="1"/>
    <s v="OFF-AR-10000940"/>
    <x v="1"/>
    <x v="6"/>
    <s v="Newell 343"/>
    <x v="2722"/>
    <n v="4"/>
    <n v="0"/>
    <n v="3.1752000000000002"/>
  </r>
  <r>
    <n v="3414"/>
    <s v="CA-2013-100244"/>
    <x v="0"/>
    <x v="873"/>
    <d v="2013-09-25T00:00:00"/>
    <s v="Standard Class"/>
    <s v="GM-14695"/>
    <s v="Greg Maxwell"/>
    <x v="1"/>
    <s v="United States"/>
    <s v="San Francisco"/>
    <x v="1"/>
    <n v="94122"/>
    <x v="1"/>
    <s v="OFF-PA-10002319"/>
    <x v="1"/>
    <x v="10"/>
    <s v="Xerox 1944"/>
    <x v="2723"/>
    <n v="2"/>
    <n v="0"/>
    <n v="37.9848"/>
  </r>
  <r>
    <n v="3415"/>
    <s v="CA-2013-100244"/>
    <x v="0"/>
    <x v="873"/>
    <d v="2013-09-25T00:00:00"/>
    <s v="Standard Class"/>
    <s v="GM-14695"/>
    <s v="Greg Maxwell"/>
    <x v="1"/>
    <s v="United States"/>
    <s v="San Francisco"/>
    <x v="1"/>
    <n v="94122"/>
    <x v="1"/>
    <s v="OFF-BI-10000977"/>
    <x v="1"/>
    <x v="8"/>
    <s v="Ibico Plastic Spiral Binding Combs"/>
    <x v="2724"/>
    <n v="2"/>
    <n v="0.2"/>
    <n v="15.807999999999996"/>
  </r>
  <r>
    <n v="3416"/>
    <s v="CA-2013-116540"/>
    <x v="0"/>
    <x v="476"/>
    <d v="2013-09-03T00:00:00"/>
    <s v="Same Day"/>
    <s v="SS-20590"/>
    <s v="Sonia Sunley"/>
    <x v="0"/>
    <s v="United States"/>
    <s v="Madison"/>
    <x v="6"/>
    <n v="53711"/>
    <x v="2"/>
    <s v="OFF-FA-10002676"/>
    <x v="1"/>
    <x v="13"/>
    <s v="Colored Push Pins"/>
    <x v="2725"/>
    <n v="1"/>
    <n v="0"/>
    <n v="0.65159999999999996"/>
  </r>
  <r>
    <n v="3417"/>
    <s v="CA-2013-116540"/>
    <x v="0"/>
    <x v="476"/>
    <d v="2013-09-03T00:00:00"/>
    <s v="Same Day"/>
    <s v="SS-20590"/>
    <s v="Sonia Sunley"/>
    <x v="0"/>
    <s v="United States"/>
    <s v="Madison"/>
    <x v="6"/>
    <n v="53711"/>
    <x v="2"/>
    <s v="OFF-BI-10004970"/>
    <x v="1"/>
    <x v="8"/>
    <s v="ACCOHIDE 3-Ring Binder, Blue, 1&quot;"/>
    <x v="341"/>
    <n v="2"/>
    <n v="0"/>
    <n v="3.8822000000000001"/>
  </r>
  <r>
    <n v="3418"/>
    <s v="CA-2012-151841"/>
    <x v="1"/>
    <x v="381"/>
    <d v="2012-05-02T00:00:00"/>
    <s v="Standard Class"/>
    <s v="TC-21475"/>
    <s v="Tony Chapman"/>
    <x v="2"/>
    <s v="United States"/>
    <s v="Aurora"/>
    <x v="22"/>
    <n v="80013"/>
    <x v="1"/>
    <s v="OFF-AP-10003971"/>
    <x v="1"/>
    <x v="9"/>
    <s v="Belkin 6 Outlet Metallic Surge Strip"/>
    <x v="2726"/>
    <n v="5"/>
    <n v="0.2"/>
    <n v="3.2669999999999995"/>
  </r>
  <r>
    <n v="3419"/>
    <s v="CA-2012-151841"/>
    <x v="1"/>
    <x v="381"/>
    <d v="2012-05-02T00:00:00"/>
    <s v="Standard Class"/>
    <s v="TC-21475"/>
    <s v="Tony Chapman"/>
    <x v="2"/>
    <s v="United States"/>
    <s v="Aurora"/>
    <x v="22"/>
    <n v="80013"/>
    <x v="1"/>
    <s v="OFF-SU-10001574"/>
    <x v="1"/>
    <x v="14"/>
    <s v="Acme Value Line Scissors"/>
    <x v="572"/>
    <n v="2"/>
    <n v="0.2"/>
    <n v="0.72999999999999954"/>
  </r>
  <r>
    <n v="3420"/>
    <s v="CA-2012-150791"/>
    <x v="1"/>
    <x v="684"/>
    <d v="2012-09-13T00:00:00"/>
    <s v="Standard Class"/>
    <s v="CC-12430"/>
    <s v="Chuck Clark"/>
    <x v="2"/>
    <s v="United States"/>
    <s v="New York City"/>
    <x v="15"/>
    <n v="10024"/>
    <x v="3"/>
    <s v="FUR-CH-10000665"/>
    <x v="0"/>
    <x v="1"/>
    <s v="Global Airflow Leather Mesh Back Chair, Black"/>
    <x v="2659"/>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x v="2727"/>
    <n v="2"/>
    <n v="0"/>
    <n v="78.671999999999997"/>
  </r>
  <r>
    <n v="3422"/>
    <s v="CA-2013-134803"/>
    <x v="0"/>
    <x v="316"/>
    <d v="2013-06-04T00:00:00"/>
    <s v="Standard Class"/>
    <s v="CL-12565"/>
    <s v="Clay Ludtke"/>
    <x v="0"/>
    <s v="United States"/>
    <s v="Los Angeles"/>
    <x v="1"/>
    <n v="90004"/>
    <x v="1"/>
    <s v="OFF-PA-10003790"/>
    <x v="1"/>
    <x v="10"/>
    <s v="Xerox 1991"/>
    <x v="685"/>
    <n v="8"/>
    <n v="0"/>
    <n v="84.051199999999994"/>
  </r>
  <r>
    <n v="3423"/>
    <s v="CA-2013-134803"/>
    <x v="0"/>
    <x v="316"/>
    <d v="2013-06-04T00:00:00"/>
    <s v="Standard Class"/>
    <s v="CL-12565"/>
    <s v="Clay Ludtke"/>
    <x v="0"/>
    <s v="United States"/>
    <s v="Los Angeles"/>
    <x v="1"/>
    <n v="90004"/>
    <x v="1"/>
    <s v="TEC-AC-10002217"/>
    <x v="2"/>
    <x v="11"/>
    <s v="Imation Clip USB flash drive - 8 GB"/>
    <x v="2728"/>
    <n v="7"/>
    <n v="0"/>
    <n v="7.8960000000000008"/>
  </r>
  <r>
    <n v="3424"/>
    <s v="CA-2013-134803"/>
    <x v="0"/>
    <x v="316"/>
    <d v="2013-06-04T00:00:00"/>
    <s v="Standard Class"/>
    <s v="CL-12565"/>
    <s v="Clay Ludtke"/>
    <x v="0"/>
    <s v="United States"/>
    <s v="Los Angeles"/>
    <x v="1"/>
    <n v="90004"/>
    <x v="1"/>
    <s v="OFF-BI-10002215"/>
    <x v="1"/>
    <x v="8"/>
    <s v="Wilson Jones Hanging View Binder, White, 1&quot;"/>
    <x v="20"/>
    <n v="4"/>
    <n v="0.2"/>
    <n v="7.3839999999999986"/>
  </r>
  <r>
    <n v="3425"/>
    <s v="CA-2013-134803"/>
    <x v="0"/>
    <x v="316"/>
    <d v="2013-06-04T00:00:00"/>
    <s v="Standard Class"/>
    <s v="CL-12565"/>
    <s v="Clay Ludtke"/>
    <x v="0"/>
    <s v="United States"/>
    <s v="Los Angeles"/>
    <x v="1"/>
    <n v="90004"/>
    <x v="1"/>
    <s v="TEC-MA-10001972"/>
    <x v="2"/>
    <x v="15"/>
    <s v="Okidata C331dn Printer"/>
    <x v="2729"/>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s v="CA-2012-153381"/>
    <x v="1"/>
    <x v="496"/>
    <d v="2012-09-28T00:00:00"/>
    <s v="Standard Class"/>
    <s v="DE-13255"/>
    <s v="Deanra Eno"/>
    <x v="2"/>
    <s v="United States"/>
    <s v="Dubuque"/>
    <x v="23"/>
    <n v="52001"/>
    <x v="2"/>
    <s v="FUR-CH-10000988"/>
    <x v="0"/>
    <x v="1"/>
    <s v="Hon Olson Stacker Stools"/>
    <x v="2730"/>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s v="US-2014-111024"/>
    <x v="3"/>
    <x v="445"/>
    <d v="2014-07-07T00:00:00"/>
    <s v="Second Class"/>
    <s v="SZ-20035"/>
    <s v="Sam Zeldin"/>
    <x v="2"/>
    <s v="United States"/>
    <s v="Lancaster"/>
    <x v="24"/>
    <n v="43130"/>
    <x v="3"/>
    <s v="FUR-TA-10002041"/>
    <x v="0"/>
    <x v="3"/>
    <s v="Bevis Round Conference Table Top, X-Base"/>
    <x v="2732"/>
    <n v="2"/>
    <n v="0.4"/>
    <n v="-103.98819999999998"/>
  </r>
  <r>
    <n v="3430"/>
    <s v="US-2014-111024"/>
    <x v="3"/>
    <x v="445"/>
    <d v="2014-07-07T00:00:00"/>
    <s v="Second Class"/>
    <s v="SZ-20035"/>
    <s v="Sam Zeldin"/>
    <x v="2"/>
    <s v="United States"/>
    <s v="Lancaster"/>
    <x v="24"/>
    <n v="43130"/>
    <x v="3"/>
    <s v="OFF-PA-10002246"/>
    <x v="1"/>
    <x v="10"/>
    <s v="Wirebound Four 2-3/4 x 5 Forms per Page, 400 Sets per Book"/>
    <x v="2733"/>
    <n v="6"/>
    <n v="0.2"/>
    <n v="11.223000000000001"/>
  </r>
  <r>
    <n v="3431"/>
    <s v="CA-2014-148264"/>
    <x v="3"/>
    <x v="166"/>
    <d v="2014-12-10T00:00:00"/>
    <s v="First Class"/>
    <s v="LF-17185"/>
    <s v="Luke Foster"/>
    <x v="0"/>
    <s v="United States"/>
    <s v="Inglewood"/>
    <x v="1"/>
    <n v="90301"/>
    <x v="1"/>
    <s v="OFF-ST-10003327"/>
    <x v="1"/>
    <x v="4"/>
    <s v="Akro-Mils 12-Gallon Tote"/>
    <x v="1418"/>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s v="CA-2014-148264"/>
    <x v="3"/>
    <x v="166"/>
    <d v="2014-12-10T00:00:00"/>
    <s v="First Class"/>
    <s v="LF-17185"/>
    <s v="Luke Foster"/>
    <x v="0"/>
    <s v="United States"/>
    <s v="Inglewood"/>
    <x v="1"/>
    <n v="90301"/>
    <x v="1"/>
    <s v="OFF-PA-10003651"/>
    <x v="1"/>
    <x v="10"/>
    <s v="Xerox 1968"/>
    <x v="1847"/>
    <n v="9"/>
    <n v="0"/>
    <n v="28.857599999999998"/>
  </r>
  <r>
    <n v="3434"/>
    <s v="CA-2014-131212"/>
    <x v="3"/>
    <x v="256"/>
    <d v="2014-12-10T00:00:00"/>
    <s v="Standard Class"/>
    <s v="AB-10165"/>
    <s v="Alan Barnes"/>
    <x v="0"/>
    <s v="United States"/>
    <s v="Bellevue"/>
    <x v="4"/>
    <n v="98006"/>
    <x v="1"/>
    <s v="OFF-BI-10001617"/>
    <x v="1"/>
    <x v="8"/>
    <s v="GBC Wire Binding Combs"/>
    <x v="176"/>
    <n v="3"/>
    <n v="0.2"/>
    <n v="8.3753999999999991"/>
  </r>
  <r>
    <n v="3435"/>
    <s v="CA-2014-131212"/>
    <x v="3"/>
    <x v="256"/>
    <d v="2014-12-10T00:00:00"/>
    <s v="Standard Class"/>
    <s v="AB-10165"/>
    <s v="Alan Barnes"/>
    <x v="0"/>
    <s v="United States"/>
    <s v="Bellevue"/>
    <x v="4"/>
    <n v="98006"/>
    <x v="1"/>
    <s v="OFF-BI-10000145"/>
    <x v="1"/>
    <x v="8"/>
    <s v="Zipper Ring Binder Pockets"/>
    <x v="2735"/>
    <n v="6"/>
    <n v="0.2"/>
    <n v="5.4287999999999981"/>
  </r>
  <r>
    <n v="3436"/>
    <s v="US-2012-100531"/>
    <x v="1"/>
    <x v="874"/>
    <d v="2012-09-29T00:00:00"/>
    <s v="First Class"/>
    <s v="NM-18520"/>
    <s v="Neoma Murray"/>
    <x v="0"/>
    <s v="United States"/>
    <s v="Chicago"/>
    <x v="10"/>
    <n v="60610"/>
    <x v="2"/>
    <s v="OFF-BI-10001670"/>
    <x v="1"/>
    <x v="8"/>
    <s v="Vinyl Sectional Post Binders"/>
    <x v="2736"/>
    <n v="2"/>
    <n v="0.8"/>
    <n v="-22.620000000000005"/>
  </r>
  <r>
    <n v="3437"/>
    <s v="US-2012-100531"/>
    <x v="1"/>
    <x v="874"/>
    <d v="2012-09-29T00:00:00"/>
    <s v="First Class"/>
    <s v="NM-18520"/>
    <s v="Neoma Murray"/>
    <x v="0"/>
    <s v="United States"/>
    <s v="Chicago"/>
    <x v="10"/>
    <n v="60610"/>
    <x v="2"/>
    <s v="FUR-FU-10003849"/>
    <x v="0"/>
    <x v="5"/>
    <s v="DAX Metal Frame, Desktop, Stepped-Edge"/>
    <x v="2737"/>
    <n v="3"/>
    <n v="0.6"/>
    <n v="-12.751199999999997"/>
  </r>
  <r>
    <n v="3438"/>
    <s v="CA-2014-152583"/>
    <x v="3"/>
    <x v="505"/>
    <d v="2014-10-31T00:00:00"/>
    <s v="Same Day"/>
    <s v="RA-19945"/>
    <s v="Ryan Akin"/>
    <x v="0"/>
    <s v="United States"/>
    <s v="Dallas"/>
    <x v="5"/>
    <n v="75217"/>
    <x v="2"/>
    <s v="FUR-FU-10003849"/>
    <x v="0"/>
    <x v="5"/>
    <s v="DAX Metal Frame, Desktop, Stepped-Edge"/>
    <x v="2738"/>
    <n v="2"/>
    <n v="0.6"/>
    <n v="-8.5007999999999981"/>
  </r>
  <r>
    <n v="3439"/>
    <s v="CA-2014-152583"/>
    <x v="3"/>
    <x v="505"/>
    <d v="2014-10-31T00:00:00"/>
    <s v="Same Day"/>
    <s v="RA-19945"/>
    <s v="Ryan Akin"/>
    <x v="0"/>
    <s v="United States"/>
    <s v="Dallas"/>
    <x v="5"/>
    <n v="75217"/>
    <x v="2"/>
    <s v="FUR-TA-10002041"/>
    <x v="0"/>
    <x v="3"/>
    <s v="Bevis Round Conference Table Top, X-Base"/>
    <x v="2739"/>
    <n v="2"/>
    <n v="0.3"/>
    <n v="-68.130199999999988"/>
  </r>
  <r>
    <n v="3440"/>
    <s v="CA-2014-152583"/>
    <x v="3"/>
    <x v="505"/>
    <d v="2014-10-31T00:00:00"/>
    <s v="Same Day"/>
    <s v="RA-19945"/>
    <s v="Ryan Akin"/>
    <x v="0"/>
    <s v="United States"/>
    <s v="Dallas"/>
    <x v="5"/>
    <n v="75217"/>
    <x v="2"/>
    <s v="OFF-ST-10002214"/>
    <x v="1"/>
    <x v="4"/>
    <s v="X-Rack File for Hanging Folders"/>
    <x v="2740"/>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x v="2741"/>
    <n v="1"/>
    <n v="0.2"/>
    <n v="1.5602"/>
  </r>
  <r>
    <n v="3442"/>
    <s v="CA-2011-158337"/>
    <x v="2"/>
    <x v="518"/>
    <d v="2011-03-14T00:00:00"/>
    <s v="Second Class"/>
    <s v="KA-16525"/>
    <s v="Kelly Andreada"/>
    <x v="0"/>
    <s v="United States"/>
    <s v="New York City"/>
    <x v="15"/>
    <n v="10024"/>
    <x v="3"/>
    <s v="OFF-PA-10002137"/>
    <x v="1"/>
    <x v="10"/>
    <s v="Southworth 100% Résumé Paper, 24lb."/>
    <x v="2742"/>
    <n v="14"/>
    <n v="0"/>
    <n v="49.013999999999996"/>
  </r>
  <r>
    <n v="3443"/>
    <s v="CA-2014-168858"/>
    <x v="3"/>
    <x v="123"/>
    <d v="2014-11-24T00:00:00"/>
    <s v="Standard Class"/>
    <s v="JD-16150"/>
    <s v="Justin Deggeller"/>
    <x v="1"/>
    <s v="United States"/>
    <s v="New York City"/>
    <x v="15"/>
    <n v="10011"/>
    <x v="3"/>
    <s v="OFF-EN-10001415"/>
    <x v="1"/>
    <x v="12"/>
    <s v="Staples"/>
    <x v="80"/>
    <n v="3"/>
    <n v="0"/>
    <n v="8.370000000000001"/>
  </r>
  <r>
    <n v="3444"/>
    <s v="CA-2014-168858"/>
    <x v="3"/>
    <x v="123"/>
    <d v="2014-11-24T00:00:00"/>
    <s v="Standard Class"/>
    <s v="JD-16150"/>
    <s v="Justin Deggeller"/>
    <x v="1"/>
    <s v="United States"/>
    <s v="New York City"/>
    <x v="15"/>
    <n v="10011"/>
    <x v="3"/>
    <s v="OFF-AP-10003849"/>
    <x v="1"/>
    <x v="9"/>
    <s v="Hoover Shoulder Vac Commercial Portable Vacuum"/>
    <x v="2743"/>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x v="560"/>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s v="CA-2013-158869"/>
    <x v="0"/>
    <x v="876"/>
    <d v="2013-08-08T00:00:00"/>
    <s v="First Class"/>
    <s v="AH-10690"/>
    <s v="Anna Häberlin"/>
    <x v="1"/>
    <s v="United States"/>
    <s v="New York City"/>
    <x v="15"/>
    <n v="10024"/>
    <x v="3"/>
    <s v="OFF-PA-10000474"/>
    <x v="1"/>
    <x v="10"/>
    <s v="Staples"/>
    <x v="2745"/>
    <n v="2"/>
    <n v="0"/>
    <n v="33.313599999999994"/>
  </r>
  <r>
    <n v="3448"/>
    <s v="CA-2014-102554"/>
    <x v="3"/>
    <x v="532"/>
    <d v="2014-06-16T00:00:00"/>
    <s v="Standard Class"/>
    <s v="KN-16705"/>
    <s v="Kristina Nunn"/>
    <x v="2"/>
    <s v="United States"/>
    <s v="Auburn"/>
    <x v="19"/>
    <n v="36830"/>
    <x v="0"/>
    <s v="OFF-AR-10001919"/>
    <x v="1"/>
    <x v="6"/>
    <s v="OIC #2 Pencils, Medium Soft"/>
    <x v="1061"/>
    <n v="2"/>
    <n v="0"/>
    <n v="1.0903999999999998"/>
  </r>
  <r>
    <n v="3449"/>
    <s v="CA-2013-162614"/>
    <x v="0"/>
    <x v="877"/>
    <d v="2013-10-14T00:00:00"/>
    <s v="Standard Class"/>
    <s v="TB-21250"/>
    <s v="Tim Brockman"/>
    <x v="0"/>
    <s v="United States"/>
    <s v="Los Angeles"/>
    <x v="1"/>
    <n v="90049"/>
    <x v="1"/>
    <s v="OFF-BI-10004001"/>
    <x v="1"/>
    <x v="8"/>
    <s v="GBC Recycled VeloBinder Covers"/>
    <x v="2746"/>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x v="2747"/>
    <n v="5"/>
    <n v="0"/>
    <n v="24.359500000000004"/>
  </r>
  <r>
    <n v="3451"/>
    <s v="CA-2011-168592"/>
    <x v="2"/>
    <x v="78"/>
    <d v="2011-09-14T00:00:00"/>
    <s v="Standard Class"/>
    <s v="DP-13390"/>
    <s v="Dennis Pardue"/>
    <x v="2"/>
    <s v="United States"/>
    <s v="San Francisco"/>
    <x v="1"/>
    <n v="94110"/>
    <x v="1"/>
    <s v="OFF-ST-10002406"/>
    <x v="1"/>
    <x v="4"/>
    <s v="Pizazz Global Quick File"/>
    <x v="2748"/>
    <n v="1"/>
    <n v="0"/>
    <n v="4.1916000000000011"/>
  </r>
  <r>
    <n v="3452"/>
    <s v="CA-2011-168592"/>
    <x v="2"/>
    <x v="78"/>
    <d v="2011-09-14T00:00:00"/>
    <s v="Standard Class"/>
    <s v="DP-13390"/>
    <s v="Dennis Pardue"/>
    <x v="2"/>
    <s v="United States"/>
    <s v="San Francisco"/>
    <x v="1"/>
    <n v="94110"/>
    <x v="1"/>
    <s v="OFF-FA-10002988"/>
    <x v="1"/>
    <x v="13"/>
    <s v="Ideal Clamps"/>
    <x v="133"/>
    <n v="2"/>
    <n v="0"/>
    <n v="1.9697999999999998"/>
  </r>
  <r>
    <n v="3453"/>
    <s v="CA-2011-157609"/>
    <x v="2"/>
    <x v="878"/>
    <d v="2011-03-21T00:00:00"/>
    <s v="Second Class"/>
    <s v="KN-16705"/>
    <s v="Kristina Nunn"/>
    <x v="2"/>
    <s v="United States"/>
    <s v="Raleigh"/>
    <x v="3"/>
    <n v="27604"/>
    <x v="0"/>
    <s v="TEC-PH-10002415"/>
    <x v="2"/>
    <x v="7"/>
    <s v="Polycom VoiceStation 500 Conference phone"/>
    <x v="2749"/>
    <n v="2"/>
    <n v="0.2"/>
    <n v="29.495000000000019"/>
  </r>
  <r>
    <n v="3454"/>
    <s v="CA-2012-153325"/>
    <x v="1"/>
    <x v="879"/>
    <d v="2012-03-02T00:00:00"/>
    <s v="Second Class"/>
    <s v="ST-20530"/>
    <s v="Shui Tom"/>
    <x v="0"/>
    <s v="United States"/>
    <s v="Macon"/>
    <x v="32"/>
    <n v="31204"/>
    <x v="0"/>
    <s v="OFF-BI-10004236"/>
    <x v="1"/>
    <x v="8"/>
    <s v="XtraLife ClearVue Slant-D Ring Binder, White, 3&quot;"/>
    <x v="2750"/>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x v="788"/>
    <n v="3"/>
    <n v="0.2"/>
    <n v="0.83849999999999936"/>
  </r>
  <r>
    <n v="3456"/>
    <s v="CA-2013-166485"/>
    <x v="0"/>
    <x v="880"/>
    <d v="2013-02-27T00:00:00"/>
    <s v="Standard Class"/>
    <s v="AH-10210"/>
    <s v="Alan Hwang"/>
    <x v="0"/>
    <s v="United States"/>
    <s v="Nashville"/>
    <x v="18"/>
    <n v="37211"/>
    <x v="0"/>
    <s v="OFF-PA-10004996"/>
    <x v="1"/>
    <x v="10"/>
    <s v="Speediset Carbonless Redi-Letter 7&quot; x 8 1/2&quot;"/>
    <x v="2751"/>
    <n v="2"/>
    <n v="0.2"/>
    <n v="5.5673999999999992"/>
  </r>
  <r>
    <n v="3457"/>
    <s v="CA-2014-136448"/>
    <x v="3"/>
    <x v="118"/>
    <d v="2014-09-19T00:00:00"/>
    <s v="First Class"/>
    <s v="AS-10090"/>
    <s v="Adam Shillingsburg"/>
    <x v="0"/>
    <s v="United States"/>
    <s v="Philadelphia"/>
    <x v="9"/>
    <n v="19143"/>
    <x v="3"/>
    <s v="TEC-AC-10001109"/>
    <x v="2"/>
    <x v="11"/>
    <s v="Logitech Trackman Marble Mouse"/>
    <x v="981"/>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s v="CA-2014-136448"/>
    <x v="3"/>
    <x v="118"/>
    <d v="2014-09-19T00:00:00"/>
    <s v="First Class"/>
    <s v="AS-10090"/>
    <s v="Adam Shillingsburg"/>
    <x v="0"/>
    <s v="United States"/>
    <s v="Philadelphia"/>
    <x v="9"/>
    <n v="19143"/>
    <x v="3"/>
    <s v="OFF-BI-10002393"/>
    <x v="1"/>
    <x v="8"/>
    <s v="Binder Posts"/>
    <x v="2753"/>
    <n v="2"/>
    <n v="0.7"/>
    <n v="-2.7551999999999994"/>
  </r>
  <r>
    <n v="3460"/>
    <s v="CA-2014-136448"/>
    <x v="3"/>
    <x v="118"/>
    <d v="2014-09-19T00:00:00"/>
    <s v="First Class"/>
    <s v="AS-10090"/>
    <s v="Adam Shillingsburg"/>
    <x v="0"/>
    <s v="United States"/>
    <s v="Philadelphia"/>
    <x v="9"/>
    <n v="19143"/>
    <x v="3"/>
    <s v="OFF-BI-10001359"/>
    <x v="1"/>
    <x v="8"/>
    <s v="GBC DocuBind TL300 Electric Binding System"/>
    <x v="2754"/>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x v="736"/>
    <n v="2"/>
    <n v="0.2"/>
    <n v="14.395200000000004"/>
  </r>
  <r>
    <n v="3462"/>
    <s v="CA-2014-114258"/>
    <x v="3"/>
    <x v="60"/>
    <d v="2014-11-11T00:00:00"/>
    <s v="Second Class"/>
    <s v="EM-13825"/>
    <s v="Elizabeth Moffitt"/>
    <x v="1"/>
    <s v="United States"/>
    <s v="Dallas"/>
    <x v="5"/>
    <n v="75081"/>
    <x v="2"/>
    <s v="TEC-PH-10003012"/>
    <x v="2"/>
    <x v="7"/>
    <s v="Nortel Meridian M3904 Professional Digital phone"/>
    <x v="2755"/>
    <n v="4"/>
    <n v="0.2"/>
    <n v="55.436399999999935"/>
  </r>
  <r>
    <n v="3463"/>
    <s v="CA-2012-152611"/>
    <x v="1"/>
    <x v="763"/>
    <d v="2012-02-23T00:00:00"/>
    <s v="Second Class"/>
    <s v="KA-16525"/>
    <s v="Kelly Andreada"/>
    <x v="0"/>
    <s v="United States"/>
    <s v="Perth Amboy"/>
    <x v="30"/>
    <n v="8861"/>
    <x v="3"/>
    <s v="OFF-AR-10003903"/>
    <x v="1"/>
    <x v="6"/>
    <s v="Sanford 52201 APSCO Electric Pencil Sharpener"/>
    <x v="275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x v="2758"/>
    <n v="1"/>
    <n v="0.2"/>
    <n v="7.198799999999995"/>
  </r>
  <r>
    <n v="3466"/>
    <s v="US-2012-147242"/>
    <x v="1"/>
    <x v="229"/>
    <d v="2012-09-14T00:00:00"/>
    <s v="Standard Class"/>
    <s v="EH-13765"/>
    <s v="Edward Hooks"/>
    <x v="1"/>
    <s v="United States"/>
    <s v="Revere"/>
    <x v="31"/>
    <n v="2151"/>
    <x v="3"/>
    <s v="OFF-AP-10003842"/>
    <x v="1"/>
    <x v="9"/>
    <s v="Euro-Pro Shark Turbo Vacuum"/>
    <x v="1168"/>
    <n v="2"/>
    <n v="0"/>
    <n v="16.1096"/>
  </r>
  <r>
    <n v="3467"/>
    <s v="US-2012-147242"/>
    <x v="1"/>
    <x v="229"/>
    <d v="2012-09-14T00:00:00"/>
    <s v="Standard Class"/>
    <s v="EH-13765"/>
    <s v="Edward Hooks"/>
    <x v="1"/>
    <s v="United States"/>
    <s v="Revere"/>
    <x v="31"/>
    <n v="2151"/>
    <x v="3"/>
    <s v="FUR-BO-10004695"/>
    <x v="0"/>
    <x v="0"/>
    <s v="O'Sullivan 2-Door Barrister Bookcase in Odessa Pine"/>
    <x v="2759"/>
    <n v="2"/>
    <n v="0"/>
    <n v="83.25079999999997"/>
  </r>
  <r>
    <n v="3468"/>
    <s v="US-2012-147242"/>
    <x v="1"/>
    <x v="229"/>
    <d v="2012-09-14T00:00:00"/>
    <s v="Standard Class"/>
    <s v="EH-13765"/>
    <s v="Edward Hooks"/>
    <x v="1"/>
    <s v="United States"/>
    <s v="Revere"/>
    <x v="31"/>
    <n v="2151"/>
    <x v="3"/>
    <s v="OFF-PA-10003039"/>
    <x v="1"/>
    <x v="10"/>
    <s v="Xerox 1960"/>
    <x v="2760"/>
    <n v="9"/>
    <n v="0"/>
    <n v="125.46899999999999"/>
  </r>
  <r>
    <n v="3469"/>
    <s v="CA-2013-146143"/>
    <x v="0"/>
    <x v="882"/>
    <d v="2013-12-20T00:00:00"/>
    <s v="Standard Class"/>
    <s v="MC-17845"/>
    <s v="Michael Chen"/>
    <x v="0"/>
    <s v="United States"/>
    <s v="Jackson"/>
    <x v="35"/>
    <n v="39212"/>
    <x v="0"/>
    <s v="FUR-FU-10002045"/>
    <x v="0"/>
    <x v="5"/>
    <s v="Executive Impressions 14&quot;"/>
    <x v="2761"/>
    <n v="6"/>
    <n v="0"/>
    <n v="58.687200000000011"/>
  </r>
  <r>
    <n v="3470"/>
    <s v="CA-2012-100888"/>
    <x v="1"/>
    <x v="744"/>
    <d v="2012-04-10T00:00:00"/>
    <s v="Standard Class"/>
    <s v="MH-17455"/>
    <s v="Mark Hamilton"/>
    <x v="0"/>
    <s v="United States"/>
    <s v="Jacksonville"/>
    <x v="3"/>
    <n v="28540"/>
    <x v="0"/>
    <s v="OFF-PA-10001019"/>
    <x v="1"/>
    <x v="10"/>
    <s v="Xerox 1884"/>
    <x v="1107"/>
    <n v="3"/>
    <n v="0.2"/>
    <n v="16.183799999999998"/>
  </r>
  <r>
    <n v="3471"/>
    <s v="US-2013-150035"/>
    <x v="0"/>
    <x v="49"/>
    <d v="2013-12-06T00:00:00"/>
    <s v="Standard Class"/>
    <s v="CL-11890"/>
    <s v="Carl Ludwig"/>
    <x v="0"/>
    <s v="United States"/>
    <s v="San Francisco"/>
    <x v="1"/>
    <n v="94122"/>
    <x v="1"/>
    <s v="FUR-FU-10003724"/>
    <x v="0"/>
    <x v="5"/>
    <s v="Westinghouse Clip-On Gooseneck Lamps"/>
    <x v="2499"/>
    <n v="2"/>
    <n v="0"/>
    <n v="4.3523999999999994"/>
  </r>
  <r>
    <n v="3472"/>
    <s v="CA-2014-122644"/>
    <x v="3"/>
    <x v="105"/>
    <d v="2014-11-18T00:00:00"/>
    <s v="Standard Class"/>
    <s v="SF-20965"/>
    <s v="Sylvia Foulston"/>
    <x v="1"/>
    <s v="United States"/>
    <s v="Columbus"/>
    <x v="24"/>
    <n v="43229"/>
    <x v="3"/>
    <s v="OFF-PA-10003673"/>
    <x v="1"/>
    <x v="10"/>
    <s v="Strathmore Photo Mount Cards"/>
    <x v="2762"/>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x v="2763"/>
    <n v="2"/>
    <n v="0.2"/>
    <n v="3.0133999999999981"/>
  </r>
  <r>
    <n v="3474"/>
    <s v="CA-2014-111815"/>
    <x v="3"/>
    <x v="448"/>
    <d v="2014-03-11T00:00:00"/>
    <s v="Standard Class"/>
    <s v="EP-13915"/>
    <s v="Emily Phan"/>
    <x v="0"/>
    <s v="United States"/>
    <s v="Dearborn Heights"/>
    <x v="12"/>
    <n v="48127"/>
    <x v="2"/>
    <s v="FUR-CH-10000785"/>
    <x v="0"/>
    <x v="1"/>
    <s v="Global Ergonomic Managers Chair"/>
    <x v="2764"/>
    <n v="1"/>
    <n v="0"/>
    <n v="47.0548"/>
  </r>
  <r>
    <n v="3475"/>
    <s v="CA-2014-111815"/>
    <x v="3"/>
    <x v="448"/>
    <d v="2014-03-11T00:00:00"/>
    <s v="Standard Class"/>
    <s v="EP-13915"/>
    <s v="Emily Phan"/>
    <x v="0"/>
    <s v="United States"/>
    <s v="Dearborn Heights"/>
    <x v="12"/>
    <n v="48127"/>
    <x v="2"/>
    <s v="TEC-AC-10002926"/>
    <x v="2"/>
    <x v="11"/>
    <s v="Logitech Wireless Marathon Mouse M705"/>
    <x v="2622"/>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x v="2765"/>
    <n v="5"/>
    <n v="0"/>
    <n v="15.378000000000004"/>
  </r>
  <r>
    <n v="3477"/>
    <s v="CA-2013-144911"/>
    <x v="0"/>
    <x v="581"/>
    <d v="2013-12-01T00:00:00"/>
    <s v="First Class"/>
    <s v="RW-19630"/>
    <s v="Rob Williams"/>
    <x v="1"/>
    <s v="United States"/>
    <s v="Overland Park"/>
    <x v="41"/>
    <n v="66212"/>
    <x v="2"/>
    <s v="OFF-BI-10000977"/>
    <x v="1"/>
    <x v="8"/>
    <s v="Ibico Plastic Spiral Binding Combs"/>
    <x v="2766"/>
    <n v="5"/>
    <n v="0"/>
    <n v="69.919999999999987"/>
  </r>
  <r>
    <n v="3478"/>
    <s v="CA-2011-143385"/>
    <x v="2"/>
    <x v="883"/>
    <d v="2011-09-05T00:00:00"/>
    <s v="Standard Class"/>
    <s v="SJ-20500"/>
    <s v="Shirley Jackson"/>
    <x v="0"/>
    <s v="United States"/>
    <s v="Santa Fe"/>
    <x v="27"/>
    <n v="87505"/>
    <x v="1"/>
    <s v="TEC-AC-10001635"/>
    <x v="2"/>
    <x v="11"/>
    <s v="KeyTronic KT400U2 - Keyboard - Black"/>
    <x v="451"/>
    <n v="9"/>
    <n v="0"/>
    <n v="18.503999999999991"/>
  </r>
  <r>
    <n v="3479"/>
    <s v="CA-2013-131289"/>
    <x v="0"/>
    <x v="16"/>
    <d v="2013-12-15T00:00:00"/>
    <s v="Standard Class"/>
    <s v="SP-20620"/>
    <s v="Stefania Perrino"/>
    <x v="1"/>
    <s v="United States"/>
    <s v="San Francisco"/>
    <x v="1"/>
    <n v="94110"/>
    <x v="1"/>
    <s v="OFF-AR-10003056"/>
    <x v="1"/>
    <x v="6"/>
    <s v="Newell 341"/>
    <x v="18"/>
    <n v="2"/>
    <n v="0"/>
    <n v="2.4823999999999993"/>
  </r>
  <r>
    <n v="3480"/>
    <s v="CA-2013-131289"/>
    <x v="0"/>
    <x v="16"/>
    <d v="2013-12-15T00:00:00"/>
    <s v="Standard Class"/>
    <s v="SP-20620"/>
    <s v="Stefania Perrino"/>
    <x v="1"/>
    <s v="United States"/>
    <s v="San Francisco"/>
    <x v="1"/>
    <n v="94110"/>
    <x v="1"/>
    <s v="OFF-PA-10003363"/>
    <x v="1"/>
    <x v="10"/>
    <s v="Xerox 204"/>
    <x v="1568"/>
    <n v="7"/>
    <n v="0"/>
    <n v="21.772800000000004"/>
  </r>
  <r>
    <n v="3481"/>
    <s v="CA-2013-131289"/>
    <x v="0"/>
    <x v="16"/>
    <d v="2013-12-15T00:00:00"/>
    <s v="Standard Class"/>
    <s v="SP-20620"/>
    <s v="Stefania Perrino"/>
    <x v="1"/>
    <s v="United States"/>
    <s v="San Francisco"/>
    <x v="1"/>
    <n v="94110"/>
    <x v="1"/>
    <s v="FUR-TA-10003954"/>
    <x v="0"/>
    <x v="3"/>
    <s v="Hon 94000 Series Round Tables"/>
    <x v="2767"/>
    <n v="6"/>
    <n v="0.2"/>
    <n v="-195.47879999999998"/>
  </r>
  <r>
    <n v="3482"/>
    <s v="CA-2011-124023"/>
    <x v="2"/>
    <x v="884"/>
    <d v="2011-04-10T00:00:00"/>
    <s v="First Class"/>
    <s v="PJ-19015"/>
    <s v="Pauline Johnson"/>
    <x v="0"/>
    <s v="United States"/>
    <s v="Mobile"/>
    <x v="19"/>
    <n v="36608"/>
    <x v="0"/>
    <s v="FUR-FU-10004415"/>
    <x v="0"/>
    <x v="5"/>
    <s v="Stacking Tray, Side-Loading, Legal, Smoke"/>
    <x v="2482"/>
    <n v="2"/>
    <n v="0"/>
    <n v="2.7775999999999996"/>
  </r>
  <r>
    <n v="3483"/>
    <s v="CA-2011-124688"/>
    <x v="2"/>
    <x v="9"/>
    <d v="2011-08-29T00:00:00"/>
    <s v="First Class"/>
    <s v="CC-12610"/>
    <s v="Corey Catlett"/>
    <x v="1"/>
    <s v="United States"/>
    <s v="Springfield"/>
    <x v="17"/>
    <n v="22153"/>
    <x v="0"/>
    <s v="TEC-PH-10000455"/>
    <x v="2"/>
    <x v="7"/>
    <s v="GE 30522EE2"/>
    <x v="2768"/>
    <n v="5"/>
    <n v="0"/>
    <n v="168.18549999999993"/>
  </r>
  <r>
    <n v="3484"/>
    <s v="CA-2011-124688"/>
    <x v="2"/>
    <x v="9"/>
    <d v="2011-08-29T00:00:00"/>
    <s v="First Class"/>
    <s v="CC-12610"/>
    <s v="Corey Catlett"/>
    <x v="1"/>
    <s v="United States"/>
    <s v="Springfield"/>
    <x v="17"/>
    <n v="22153"/>
    <x v="0"/>
    <s v="FUR-FU-10002456"/>
    <x v="0"/>
    <x v="5"/>
    <s v="Master Caster Door Stop, Large Neon Orange"/>
    <x v="2769"/>
    <n v="4"/>
    <n v="0"/>
    <n v="12.521600000000003"/>
  </r>
  <r>
    <n v="3485"/>
    <s v="CA-2011-124688"/>
    <x v="2"/>
    <x v="9"/>
    <d v="2011-08-29T00:00:00"/>
    <s v="First Class"/>
    <s v="CC-12610"/>
    <s v="Corey Catlett"/>
    <x v="1"/>
    <s v="United States"/>
    <s v="Springfield"/>
    <x v="17"/>
    <n v="22153"/>
    <x v="0"/>
    <s v="FUR-TA-10003569"/>
    <x v="0"/>
    <x v="3"/>
    <s v="Bretford CR8500 Series Meeting Room Furniture"/>
    <x v="2770"/>
    <n v="3"/>
    <n v="0"/>
    <n v="300.73500000000001"/>
  </r>
  <r>
    <n v="3486"/>
    <s v="CA-2013-151169"/>
    <x v="0"/>
    <x v="147"/>
    <d v="2013-10-27T00:00:00"/>
    <s v="Standard Class"/>
    <s v="MY-18295"/>
    <s v="Muhammed Yedwab"/>
    <x v="1"/>
    <s v="United States"/>
    <s v="Newark"/>
    <x v="13"/>
    <n v="19711"/>
    <x v="3"/>
    <s v="OFF-BI-10002813"/>
    <x v="1"/>
    <x v="8"/>
    <s v="Avery Reinforcements for Hole-Punch Pages"/>
    <x v="1063"/>
    <n v="4"/>
    <n v="0"/>
    <n v="3.5640000000000001"/>
  </r>
  <r>
    <n v="3487"/>
    <s v="US-2013-134761"/>
    <x v="0"/>
    <x v="885"/>
    <d v="2013-12-01T00:00:00"/>
    <s v="Same Day"/>
    <s v="DB-13210"/>
    <s v="Dean Braden"/>
    <x v="0"/>
    <s v="United States"/>
    <s v="Hickory"/>
    <x v="3"/>
    <n v="28601"/>
    <x v="0"/>
    <s v="TEC-PH-10002890"/>
    <x v="2"/>
    <x v="7"/>
    <s v="AT&amp;T 17929 Lendline Telephone"/>
    <x v="2771"/>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x v="2772"/>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x v="2379"/>
    <n v="2"/>
    <n v="0.3"/>
    <n v="-5.8346000000000231"/>
  </r>
  <r>
    <n v="3490"/>
    <s v="CA-2012-157322"/>
    <x v="1"/>
    <x v="740"/>
    <d v="2012-07-06T00:00:00"/>
    <s v="Standard Class"/>
    <s v="RH-19600"/>
    <s v="Rob Haberlin"/>
    <x v="0"/>
    <s v="United States"/>
    <s v="Carol Stream"/>
    <x v="10"/>
    <n v="60188"/>
    <x v="2"/>
    <s v="FUR-CH-10003774"/>
    <x v="0"/>
    <x v="1"/>
    <s v="Global Wood Trimmed Manager's Task Chair, Khaki"/>
    <x v="2773"/>
    <n v="6"/>
    <n v="0.3"/>
    <n v="-92.799600000000027"/>
  </r>
  <r>
    <n v="3491"/>
    <s v="CA-2012-157322"/>
    <x v="1"/>
    <x v="740"/>
    <d v="2012-07-06T00:00:00"/>
    <s v="Standard Class"/>
    <s v="RH-19600"/>
    <s v="Rob Haberlin"/>
    <x v="0"/>
    <s v="United States"/>
    <s v="Carol Stream"/>
    <x v="10"/>
    <n v="60188"/>
    <x v="2"/>
    <s v="OFF-ST-10004507"/>
    <x v="1"/>
    <x v="4"/>
    <s v="Advantus Rolling Storage Box"/>
    <x v="648"/>
    <n v="5"/>
    <n v="0.2"/>
    <n v="6.0024999999999977"/>
  </r>
  <r>
    <n v="3492"/>
    <s v="CA-2012-157322"/>
    <x v="1"/>
    <x v="740"/>
    <d v="2012-07-06T00:00:00"/>
    <s v="Standard Class"/>
    <s v="RH-19600"/>
    <s v="Rob Haberlin"/>
    <x v="0"/>
    <s v="United States"/>
    <s v="Carol Stream"/>
    <x v="10"/>
    <n v="60188"/>
    <x v="2"/>
    <s v="OFF-ST-10003208"/>
    <x v="1"/>
    <x v="4"/>
    <s v="Adjustable Depth Letter/Legal Cart"/>
    <x v="2774"/>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s v="CA-2014-142034"/>
    <x v="3"/>
    <x v="241"/>
    <d v="2014-09-29T00:00:00"/>
    <s v="Standard Class"/>
    <s v="KB-16240"/>
    <s v="Karen Bern"/>
    <x v="1"/>
    <s v="United States"/>
    <s v="Saint Cloud"/>
    <x v="11"/>
    <n v="56301"/>
    <x v="2"/>
    <s v="TEC-AC-10002305"/>
    <x v="2"/>
    <x v="11"/>
    <s v="KeyTronic E03601U1 - Keyboard - Beige"/>
    <x v="2775"/>
    <n v="4"/>
    <n v="0"/>
    <n v="12.959999999999994"/>
  </r>
  <r>
    <n v="3495"/>
    <s v="CA-2014-142034"/>
    <x v="3"/>
    <x v="241"/>
    <d v="2014-09-29T00:00:00"/>
    <s v="Standard Class"/>
    <s v="KB-16240"/>
    <s v="Karen Bern"/>
    <x v="1"/>
    <s v="United States"/>
    <s v="Saint Cloud"/>
    <x v="11"/>
    <n v="56301"/>
    <x v="2"/>
    <s v="TEC-AC-10000990"/>
    <x v="2"/>
    <x v="11"/>
    <s v="Imation Bio 2GB USB Flash Drive Imation Corp"/>
    <x v="2776"/>
    <n v="5"/>
    <n v="0"/>
    <n v="275.47800000000001"/>
  </r>
  <r>
    <n v="3496"/>
    <s v="CA-2014-142034"/>
    <x v="3"/>
    <x v="241"/>
    <d v="2014-09-29T00:00:00"/>
    <s v="Standard Class"/>
    <s v="KB-16240"/>
    <s v="Karen Bern"/>
    <x v="1"/>
    <s v="United States"/>
    <s v="Saint Cloud"/>
    <x v="11"/>
    <n v="56301"/>
    <x v="2"/>
    <s v="FUR-CH-10000665"/>
    <x v="0"/>
    <x v="1"/>
    <s v="Global Airflow Leather Mesh Back Chair, Black"/>
    <x v="891"/>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x v="2777"/>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x v="2778"/>
    <n v="6"/>
    <n v="0"/>
    <n v="136.61759999999998"/>
  </r>
  <r>
    <n v="3499"/>
    <s v="CA-2013-107328"/>
    <x v="0"/>
    <x v="590"/>
    <d v="2013-08-16T00:00:00"/>
    <s v="Standard Class"/>
    <s v="CA-12055"/>
    <s v="Cathy Armstrong"/>
    <x v="2"/>
    <s v="United States"/>
    <s v="Los Angeles"/>
    <x v="1"/>
    <n v="90036"/>
    <x v="1"/>
    <s v="OFF-BI-10002160"/>
    <x v="1"/>
    <x v="8"/>
    <s v="Acco Hanging Data Binders"/>
    <x v="597"/>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x v="2779"/>
    <n v="3"/>
    <n v="0"/>
    <n v="71.389799999999994"/>
  </r>
  <r>
    <n v="3501"/>
    <s v="CA-2013-108616"/>
    <x v="0"/>
    <x v="321"/>
    <d v="2013-10-04T00:00:00"/>
    <s v="Standard Class"/>
    <s v="JK-15730"/>
    <s v="Joe Kamberova"/>
    <x v="0"/>
    <s v="United States"/>
    <s v="Mobile"/>
    <x v="19"/>
    <n v="36608"/>
    <x v="0"/>
    <s v="OFF-BI-10001989"/>
    <x v="1"/>
    <x v="8"/>
    <s v="Premium Transparent Presentation Covers by GBC"/>
    <x v="2780"/>
    <n v="3"/>
    <n v="0"/>
    <n v="30.211199999999998"/>
  </r>
  <r>
    <n v="3502"/>
    <s v="CA-2013-108616"/>
    <x v="0"/>
    <x v="321"/>
    <d v="2013-10-04T00:00:00"/>
    <s v="Standard Class"/>
    <s v="JK-15730"/>
    <s v="Joe Kamberova"/>
    <x v="0"/>
    <s v="United States"/>
    <s v="Mobile"/>
    <x v="19"/>
    <n v="36608"/>
    <x v="0"/>
    <s v="OFF-AR-10001149"/>
    <x v="1"/>
    <x v="6"/>
    <s v="Sanford Colorific Colored Pencils, 12/Box"/>
    <x v="2781"/>
    <n v="9"/>
    <n v="0"/>
    <n v="7.7759999999999989"/>
  </r>
  <r>
    <n v="3503"/>
    <s v="CA-2014-125115"/>
    <x v="3"/>
    <x v="318"/>
    <d v="2014-04-11T00:00:00"/>
    <s v="Same Day"/>
    <s v="RD-19930"/>
    <s v="Russell D'Ascenzo"/>
    <x v="0"/>
    <s v="United States"/>
    <s v="Austin"/>
    <x v="5"/>
    <n v="78745"/>
    <x v="2"/>
    <s v="OFF-PA-10004101"/>
    <x v="1"/>
    <x v="10"/>
    <s v="Xerox 1894"/>
    <x v="563"/>
    <n v="2"/>
    <n v="0.2"/>
    <n v="3.6288"/>
  </r>
  <r>
    <n v="3504"/>
    <s v="CA-2014-125115"/>
    <x v="3"/>
    <x v="318"/>
    <d v="2014-04-11T00:00:00"/>
    <s v="Same Day"/>
    <s v="RD-19930"/>
    <s v="Russell D'Ascenzo"/>
    <x v="0"/>
    <s v="United States"/>
    <s v="Austin"/>
    <x v="5"/>
    <n v="78745"/>
    <x v="2"/>
    <s v="TEC-AC-10001714"/>
    <x v="2"/>
    <x v="11"/>
    <s v="Logitech MX Performance Wireless Mouse"/>
    <x v="2782"/>
    <n v="3"/>
    <n v="0.2"/>
    <n v="20.343900000000001"/>
  </r>
  <r>
    <n v="3505"/>
    <s v="CA-2013-150945"/>
    <x v="0"/>
    <x v="122"/>
    <d v="2013-12-21T00:00:00"/>
    <s v="Second Class"/>
    <s v="JK-16120"/>
    <s v="Julie Kriz"/>
    <x v="2"/>
    <s v="United States"/>
    <s v="New York City"/>
    <x v="15"/>
    <n v="10009"/>
    <x v="3"/>
    <s v="OFF-ST-10003716"/>
    <x v="1"/>
    <x v="4"/>
    <s v="Tennsco Double-Tier Lockers"/>
    <x v="1734"/>
    <n v="4"/>
    <n v="0"/>
    <n v="117.0104"/>
  </r>
  <r>
    <n v="3506"/>
    <s v="CA-2011-166863"/>
    <x v="2"/>
    <x v="886"/>
    <d v="2011-06-24T00:00:00"/>
    <s v="Standard Class"/>
    <s v="SC-20020"/>
    <s v="Sam Craven"/>
    <x v="0"/>
    <s v="United States"/>
    <s v="Plano"/>
    <x v="5"/>
    <n v="75023"/>
    <x v="2"/>
    <s v="TEC-PH-10000369"/>
    <x v="2"/>
    <x v="7"/>
    <s v="HTC One Mini"/>
    <x v="1227"/>
    <n v="2"/>
    <n v="0.2"/>
    <n v="20.158400000000015"/>
  </r>
  <r>
    <n v="3507"/>
    <s v="CA-2011-166863"/>
    <x v="2"/>
    <x v="886"/>
    <d v="2011-06-24T00:00:00"/>
    <s v="Standard Class"/>
    <s v="SC-20020"/>
    <s v="Sam Craven"/>
    <x v="0"/>
    <s v="United States"/>
    <s v="Plano"/>
    <x v="5"/>
    <n v="75023"/>
    <x v="2"/>
    <s v="OFF-BI-10000756"/>
    <x v="1"/>
    <x v="8"/>
    <s v="Storex DuraTech Recycled Plastic Frosted Binders"/>
    <x v="2783"/>
    <n v="4"/>
    <n v="0.8"/>
    <n v="-5.088000000000001"/>
  </r>
  <r>
    <n v="3508"/>
    <s v="CA-2011-166863"/>
    <x v="2"/>
    <x v="886"/>
    <d v="2011-06-24T00:00:00"/>
    <s v="Standard Class"/>
    <s v="SC-20020"/>
    <s v="Sam Craven"/>
    <x v="0"/>
    <s v="United States"/>
    <s v="Plano"/>
    <x v="5"/>
    <n v="75023"/>
    <x v="2"/>
    <s v="FUR-BO-10001608"/>
    <x v="0"/>
    <x v="0"/>
    <s v="Hon Metal Bookcases, Black"/>
    <x v="2784"/>
    <n v="4"/>
    <n v="0.32"/>
    <n v="-19.874399999999994"/>
  </r>
  <r>
    <n v="3509"/>
    <s v="CA-2011-166863"/>
    <x v="2"/>
    <x v="886"/>
    <d v="2011-06-24T00:00:00"/>
    <s v="Standard Class"/>
    <s v="SC-20020"/>
    <s v="Sam Craven"/>
    <x v="0"/>
    <s v="United States"/>
    <s v="Plano"/>
    <x v="5"/>
    <n v="75023"/>
    <x v="2"/>
    <s v="OFF-PA-10001166"/>
    <x v="1"/>
    <x v="10"/>
    <s v="Xerox 2"/>
    <x v="12"/>
    <n v="3"/>
    <n v="0.2"/>
    <n v="5.4432"/>
  </r>
  <r>
    <n v="3510"/>
    <s v="CA-2011-166863"/>
    <x v="2"/>
    <x v="886"/>
    <d v="2011-06-24T00:00:00"/>
    <s v="Standard Class"/>
    <s v="SC-20020"/>
    <s v="Sam Craven"/>
    <x v="0"/>
    <s v="United States"/>
    <s v="Plano"/>
    <x v="5"/>
    <n v="75023"/>
    <x v="2"/>
    <s v="OFF-PA-10000587"/>
    <x v="1"/>
    <x v="10"/>
    <s v="Array Parchment Paper, Assorted Colors"/>
    <x v="25"/>
    <n v="2"/>
    <n v="0.2"/>
    <n v="4.0768000000000004"/>
  </r>
  <r>
    <n v="3511"/>
    <s v="CA-2011-166863"/>
    <x v="2"/>
    <x v="886"/>
    <d v="2011-06-24T00:00:00"/>
    <s v="Standard Class"/>
    <s v="SC-20020"/>
    <s v="Sam Craven"/>
    <x v="0"/>
    <s v="United States"/>
    <s v="Plano"/>
    <x v="5"/>
    <n v="75023"/>
    <x v="2"/>
    <s v="TEC-MA-10001972"/>
    <x v="2"/>
    <x v="15"/>
    <s v="Okidata C331dn Printer"/>
    <x v="2785"/>
    <n v="2"/>
    <n v="0.4"/>
    <n v="-97.71999999999997"/>
  </r>
  <r>
    <n v="3512"/>
    <s v="CA-2011-166863"/>
    <x v="2"/>
    <x v="886"/>
    <d v="2011-06-24T00:00:00"/>
    <s v="Standard Class"/>
    <s v="SC-20020"/>
    <s v="Sam Craven"/>
    <x v="0"/>
    <s v="United States"/>
    <s v="Plano"/>
    <x v="5"/>
    <n v="75023"/>
    <x v="2"/>
    <s v="OFF-ST-10004123"/>
    <x v="1"/>
    <x v="4"/>
    <s v="Safco Industrial Wire Shelving System"/>
    <x v="2786"/>
    <n v="7"/>
    <n v="0.2"/>
    <n v="-127.37200000000001"/>
  </r>
  <r>
    <n v="3513"/>
    <s v="CA-2014-140326"/>
    <x v="3"/>
    <x v="507"/>
    <d v="2014-09-07T00:00:00"/>
    <s v="First Class"/>
    <s v="HW-14935"/>
    <s v="Helen Wasserman"/>
    <x v="1"/>
    <s v="United States"/>
    <s v="Chicago"/>
    <x v="10"/>
    <n v="60653"/>
    <x v="2"/>
    <s v="FUR-BO-10000112"/>
    <x v="0"/>
    <x v="0"/>
    <s v="Bush Birmingham Collection Bookcase, Dark Cherry"/>
    <x v="2787"/>
    <n v="9"/>
    <n v="0.3"/>
    <n v="-117.88199999999998"/>
  </r>
  <r>
    <n v="3514"/>
    <s v="CA-2014-140326"/>
    <x v="3"/>
    <x v="507"/>
    <d v="2014-09-07T00:00:00"/>
    <s v="First Class"/>
    <s v="HW-14935"/>
    <s v="Helen Wasserman"/>
    <x v="1"/>
    <s v="United States"/>
    <s v="Chicago"/>
    <x v="10"/>
    <n v="60653"/>
    <x v="2"/>
    <s v="OFF-PA-10004041"/>
    <x v="1"/>
    <x v="10"/>
    <s v="It's Hot Message Books with Stickers, 2 3/4&quot; x 5&quot;"/>
    <x v="2788"/>
    <n v="3"/>
    <n v="0.2"/>
    <n v="5.55"/>
  </r>
  <r>
    <n v="3515"/>
    <s v="CA-2014-140326"/>
    <x v="3"/>
    <x v="507"/>
    <d v="2014-09-07T00:00:00"/>
    <s v="First Class"/>
    <s v="HW-14935"/>
    <s v="Helen Wasserman"/>
    <x v="1"/>
    <s v="United States"/>
    <s v="Chicago"/>
    <x v="10"/>
    <n v="60653"/>
    <x v="2"/>
    <s v="OFF-AR-10001149"/>
    <x v="1"/>
    <x v="6"/>
    <s v="Sanford Colorific Colored Pencils, 12/Box"/>
    <x v="2789"/>
    <n v="3"/>
    <n v="0.2"/>
    <n v="0.86399999999999988"/>
  </r>
  <r>
    <n v="3516"/>
    <s v="CA-2013-168536"/>
    <x v="0"/>
    <x v="887"/>
    <d v="2013-12-25T00:00:00"/>
    <s v="Standard Class"/>
    <s v="SC-20800"/>
    <s v="Stuart Calhoun"/>
    <x v="0"/>
    <s v="United States"/>
    <s v="Jackson"/>
    <x v="35"/>
    <n v="39212"/>
    <x v="0"/>
    <s v="TEC-AC-10002323"/>
    <x v="2"/>
    <x v="11"/>
    <s v="SanDisk Ultra 32 GB MicroSDHC Class 10 Memory Card"/>
    <x v="2790"/>
    <n v="3"/>
    <n v="0"/>
    <n v="8.6190000000000033"/>
  </r>
  <r>
    <n v="3517"/>
    <s v="US-2013-113649"/>
    <x v="0"/>
    <x v="888"/>
    <d v="2013-08-13T00:00:00"/>
    <s v="First Class"/>
    <s v="HA-14920"/>
    <s v="Helen Andreada"/>
    <x v="0"/>
    <s v="United States"/>
    <s v="Fayetteville"/>
    <x v="3"/>
    <n v="28314"/>
    <x v="0"/>
    <s v="OFF-PA-10000130"/>
    <x v="1"/>
    <x v="10"/>
    <s v="Xerox 199"/>
    <x v="2791"/>
    <n v="9"/>
    <n v="0.2"/>
    <n v="9.6299999999999955"/>
  </r>
  <r>
    <n v="3518"/>
    <s v="US-2013-113649"/>
    <x v="0"/>
    <x v="888"/>
    <d v="2013-08-13T00:00:00"/>
    <s v="First Class"/>
    <s v="HA-14920"/>
    <s v="Helen Andreada"/>
    <x v="0"/>
    <s v="United States"/>
    <s v="Fayetteville"/>
    <x v="3"/>
    <n v="28314"/>
    <x v="0"/>
    <s v="TEC-PH-10002350"/>
    <x v="2"/>
    <x v="7"/>
    <s v="Apple EarPods with Remote and Mic"/>
    <x v="2542"/>
    <n v="2"/>
    <n v="0.2"/>
    <n v="4.4783999999999988"/>
  </r>
  <r>
    <n v="3519"/>
    <s v="US-2013-113649"/>
    <x v="0"/>
    <x v="888"/>
    <d v="2013-08-13T00:00:00"/>
    <s v="First Class"/>
    <s v="HA-14920"/>
    <s v="Helen Andreada"/>
    <x v="0"/>
    <s v="United States"/>
    <s v="Fayetteville"/>
    <x v="3"/>
    <n v="28314"/>
    <x v="0"/>
    <s v="OFF-AP-10002518"/>
    <x v="1"/>
    <x v="9"/>
    <s v="Kensington 7 Outlet MasterPiece Power Center"/>
    <x v="2792"/>
    <n v="4"/>
    <n v="0.2"/>
    <n v="64.072799999999944"/>
  </r>
  <r>
    <n v="3520"/>
    <s v="CA-2012-124975"/>
    <x v="1"/>
    <x v="137"/>
    <d v="2012-06-25T00:00:00"/>
    <s v="First Class"/>
    <s v="MG-17875"/>
    <s v="Michael Grace"/>
    <x v="2"/>
    <s v="United States"/>
    <s v="Aurora"/>
    <x v="10"/>
    <n v="60505"/>
    <x v="2"/>
    <s v="FUR-TA-10002645"/>
    <x v="0"/>
    <x v="3"/>
    <s v="Hon Rectangular Conference Tables"/>
    <x v="2793"/>
    <n v="7"/>
    <n v="0.5"/>
    <n v="-525.6405000000002"/>
  </r>
  <r>
    <n v="3521"/>
    <s v="CA-2012-168767"/>
    <x v="1"/>
    <x v="889"/>
    <d v="2012-04-15T00:00:00"/>
    <s v="Standard Class"/>
    <s v="DM-12955"/>
    <s v="Dario Medina"/>
    <x v="1"/>
    <s v="United States"/>
    <s v="Sacramento"/>
    <x v="1"/>
    <n v="95823"/>
    <x v="1"/>
    <s v="OFF-BI-10000773"/>
    <x v="1"/>
    <x v="8"/>
    <s v="Insertable Tab Post Binder Dividers"/>
    <x v="2794"/>
    <n v="2"/>
    <n v="0.2"/>
    <n v="4.3307999999999982"/>
  </r>
  <r>
    <n v="3522"/>
    <s v="CA-2013-114482"/>
    <x v="0"/>
    <x v="831"/>
    <d v="2013-11-26T00:00:00"/>
    <s v="Second Class"/>
    <s v="DM-13345"/>
    <s v="Denise Monton"/>
    <x v="1"/>
    <s v="United States"/>
    <s v="Des Moines"/>
    <x v="23"/>
    <n v="50315"/>
    <x v="2"/>
    <s v="OFF-PA-10003845"/>
    <x v="1"/>
    <x v="10"/>
    <s v="Xerox 1987"/>
    <x v="1319"/>
    <n v="7"/>
    <n v="0"/>
    <n v="19.825400000000002"/>
  </r>
  <r>
    <n v="3523"/>
    <s v="CA-2013-114482"/>
    <x v="0"/>
    <x v="831"/>
    <d v="2013-11-26T00:00:00"/>
    <s v="Second Class"/>
    <s v="DM-13345"/>
    <s v="Denise Monton"/>
    <x v="1"/>
    <s v="United States"/>
    <s v="Des Moines"/>
    <x v="23"/>
    <n v="50315"/>
    <x v="2"/>
    <s v="TEC-PH-10001580"/>
    <x v="2"/>
    <x v="7"/>
    <s v="Logitech Mobile Speakerphone P710e - speaker phone"/>
    <x v="2795"/>
    <n v="3"/>
    <n v="0"/>
    <n v="109.33379999999998"/>
  </r>
  <r>
    <n v="3524"/>
    <s v="CA-2013-137673"/>
    <x v="0"/>
    <x v="64"/>
    <d v="2013-09-11T00:00:00"/>
    <s v="Standard Class"/>
    <s v="ML-17395"/>
    <s v="Marina Lichtenstein"/>
    <x v="1"/>
    <s v="United States"/>
    <s v="San Diego"/>
    <x v="1"/>
    <n v="92105"/>
    <x v="1"/>
    <s v="TEC-AC-10002345"/>
    <x v="2"/>
    <x v="11"/>
    <s v="HP Standard 104 key PS/2 Keyboard"/>
    <x v="2796"/>
    <n v="8"/>
    <n v="0"/>
    <n v="29"/>
  </r>
  <r>
    <n v="3525"/>
    <s v="CA-2013-132731"/>
    <x v="0"/>
    <x v="390"/>
    <d v="2013-11-29T00:00:00"/>
    <s v="Standard Class"/>
    <s v="GA-14515"/>
    <s v="George Ashbrook"/>
    <x v="0"/>
    <s v="United States"/>
    <s v="Dallas"/>
    <x v="5"/>
    <n v="75081"/>
    <x v="2"/>
    <s v="TEC-PH-10004120"/>
    <x v="2"/>
    <x v="7"/>
    <s v="AT&amp;T 1080 Phone"/>
    <x v="2797"/>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x v="2798"/>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x v="2799"/>
    <n v="3"/>
    <n v="0"/>
    <n v="0.77940000000000076"/>
  </r>
  <r>
    <n v="3528"/>
    <s v="CA-2014-148922"/>
    <x v="3"/>
    <x v="389"/>
    <d v="2014-12-16T00:00:00"/>
    <s v="Second Class"/>
    <s v="SU-20665"/>
    <s v="Stephanie Ulpright"/>
    <x v="2"/>
    <s v="United States"/>
    <s v="Jackson"/>
    <x v="35"/>
    <n v="39212"/>
    <x v="0"/>
    <s v="OFF-BI-10003476"/>
    <x v="1"/>
    <x v="8"/>
    <s v="Avery Metallic Poly Binders"/>
    <x v="2800"/>
    <n v="8"/>
    <n v="0"/>
    <n v="22.0032"/>
  </r>
  <r>
    <n v="3529"/>
    <s v="CA-2013-130680"/>
    <x v="0"/>
    <x v="890"/>
    <d v="2013-06-30T00:00:00"/>
    <s v="Standard Class"/>
    <s v="BD-11320"/>
    <s v="Bill Donatelli"/>
    <x v="0"/>
    <s v="United States"/>
    <s v="San Diego"/>
    <x v="1"/>
    <n v="92024"/>
    <x v="1"/>
    <s v="TEC-PH-10004833"/>
    <x v="2"/>
    <x v="7"/>
    <s v="Macally Suction Cup Mount"/>
    <x v="2801"/>
    <n v="4"/>
    <n v="0.2"/>
    <n v="-9.56"/>
  </r>
  <r>
    <n v="3530"/>
    <s v="CA-2012-141145"/>
    <x v="1"/>
    <x v="14"/>
    <d v="2012-09-23T00:00:00"/>
    <s v="Standard Class"/>
    <s v="DB-13405"/>
    <s v="Denny Blanton"/>
    <x v="0"/>
    <s v="United States"/>
    <s v="Orlando"/>
    <x v="2"/>
    <n v="32839"/>
    <x v="0"/>
    <s v="TEC-AC-10001465"/>
    <x v="2"/>
    <x v="11"/>
    <s v="SanDisk Cruzer 64 GB USB Flash Drive"/>
    <x v="2802"/>
    <n v="3"/>
    <n v="0.2"/>
    <n v="10.895999999999987"/>
  </r>
  <r>
    <n v="3531"/>
    <s v="US-2013-152835"/>
    <x v="0"/>
    <x v="288"/>
    <d v="2013-05-24T00:00:00"/>
    <s v="Standard Class"/>
    <s v="RP-19855"/>
    <s v="Roy Phan"/>
    <x v="1"/>
    <s v="United States"/>
    <s v="Lafayette"/>
    <x v="14"/>
    <n v="47905"/>
    <x v="2"/>
    <s v="OFF-AR-10003056"/>
    <x v="1"/>
    <x v="6"/>
    <s v="Newell 341"/>
    <x v="1591"/>
    <n v="5"/>
    <n v="0"/>
    <n v="6.2059999999999977"/>
  </r>
  <r>
    <n v="3532"/>
    <s v="CA-2013-155565"/>
    <x v="0"/>
    <x v="316"/>
    <d v="2013-05-29T00:00:00"/>
    <s v="Same Day"/>
    <s v="EH-13765"/>
    <s v="Edward Hooks"/>
    <x v="1"/>
    <s v="United States"/>
    <s v="New York City"/>
    <x v="15"/>
    <n v="10035"/>
    <x v="3"/>
    <s v="OFF-SU-10001218"/>
    <x v="1"/>
    <x v="14"/>
    <s v="Fiskars Softgrip Scissors"/>
    <x v="2803"/>
    <n v="5"/>
    <n v="0"/>
    <n v="15.372000000000003"/>
  </r>
  <r>
    <n v="3533"/>
    <s v="CA-2011-110849"/>
    <x v="2"/>
    <x v="891"/>
    <d v="2011-04-23T00:00:00"/>
    <s v="Standard Class"/>
    <s v="JL-15835"/>
    <s v="John Lee"/>
    <x v="0"/>
    <s v="United States"/>
    <s v="Los Angeles"/>
    <x v="1"/>
    <n v="90049"/>
    <x v="1"/>
    <s v="TEC-MA-10002859"/>
    <x v="2"/>
    <x v="15"/>
    <s v="Ativa MDM8000 8-Sheet Micro-Cut Shredder"/>
    <x v="2804"/>
    <n v="4"/>
    <n v="0.2"/>
    <n v="97.189199999999985"/>
  </r>
  <r>
    <n v="3534"/>
    <s v="CA-2011-110849"/>
    <x v="2"/>
    <x v="891"/>
    <d v="2011-04-23T00:00:00"/>
    <s v="Standard Class"/>
    <s v="JL-15835"/>
    <s v="John Lee"/>
    <x v="0"/>
    <s v="United States"/>
    <s v="Los Angeles"/>
    <x v="1"/>
    <n v="90049"/>
    <x v="1"/>
    <s v="OFF-AR-10002375"/>
    <x v="1"/>
    <x v="6"/>
    <s v="Newell 351"/>
    <x v="2805"/>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x v="2806"/>
    <n v="5"/>
    <n v="0"/>
    <n v="3.547499999999999"/>
  </r>
  <r>
    <n v="3536"/>
    <s v="CA-2011-110849"/>
    <x v="2"/>
    <x v="891"/>
    <d v="2011-04-23T00:00:00"/>
    <s v="Standard Class"/>
    <s v="JL-15835"/>
    <s v="John Lee"/>
    <x v="0"/>
    <s v="United States"/>
    <s v="Los Angeles"/>
    <x v="1"/>
    <n v="90049"/>
    <x v="1"/>
    <s v="OFF-FA-10000134"/>
    <x v="1"/>
    <x v="13"/>
    <s v="Advantus Push Pins, Aluminum Head"/>
    <x v="2807"/>
    <n v="2"/>
    <n v="0"/>
    <n v="3.6021999999999998"/>
  </r>
  <r>
    <n v="3537"/>
    <s v="CA-2013-145842"/>
    <x v="0"/>
    <x v="26"/>
    <d v="2013-06-21T00:00:00"/>
    <s v="Second Class"/>
    <s v="FM-14380"/>
    <s v="Fred McMath"/>
    <x v="0"/>
    <s v="United States"/>
    <s v="New York City"/>
    <x v="15"/>
    <n v="10024"/>
    <x v="3"/>
    <s v="OFF-ST-10000419"/>
    <x v="1"/>
    <x v="4"/>
    <s v="Rogers Jumbo File, Granite"/>
    <x v="1360"/>
    <n v="3"/>
    <n v="0"/>
    <n v="0.4073999999999991"/>
  </r>
  <r>
    <n v="3538"/>
    <s v="CA-2011-158771"/>
    <x v="2"/>
    <x v="309"/>
    <d v="2011-05-09T00:00:00"/>
    <s v="Same Day"/>
    <s v="SB-20290"/>
    <s v="Sean Braxton"/>
    <x v="1"/>
    <s v="United States"/>
    <s v="Henderson"/>
    <x v="0"/>
    <n v="42420"/>
    <x v="0"/>
    <s v="OFF-ST-10000107"/>
    <x v="1"/>
    <x v="4"/>
    <s v="Fellowes Super Stor/Drawer"/>
    <x v="2808"/>
    <n v="3"/>
    <n v="0"/>
    <n v="14.984999999999992"/>
  </r>
  <r>
    <n v="3539"/>
    <s v="CA-2011-158771"/>
    <x v="2"/>
    <x v="309"/>
    <d v="2011-05-09T00:00:00"/>
    <s v="Same Day"/>
    <s v="SB-20290"/>
    <s v="Sean Braxton"/>
    <x v="1"/>
    <s v="United States"/>
    <s v="Henderson"/>
    <x v="0"/>
    <n v="42420"/>
    <x v="0"/>
    <s v="OFF-LA-10001641"/>
    <x v="1"/>
    <x v="2"/>
    <s v="Avery 518"/>
    <x v="1242"/>
    <n v="3"/>
    <n v="0"/>
    <n v="4.5359999999999996"/>
  </r>
  <r>
    <n v="3540"/>
    <s v="CA-2011-158771"/>
    <x v="2"/>
    <x v="309"/>
    <d v="2011-05-09T00:00:00"/>
    <s v="Same Day"/>
    <s v="SB-20290"/>
    <s v="Sean Braxton"/>
    <x v="1"/>
    <s v="United States"/>
    <s v="Henderson"/>
    <x v="0"/>
    <n v="42420"/>
    <x v="0"/>
    <s v="OFF-LA-10003121"/>
    <x v="1"/>
    <x v="2"/>
    <s v="Avery 506"/>
    <x v="2809"/>
    <n v="5"/>
    <n v="0"/>
    <n v="9.4989999999999988"/>
  </r>
  <r>
    <n v="3541"/>
    <s v="CA-2011-158771"/>
    <x v="2"/>
    <x v="309"/>
    <d v="2011-05-09T00:00:00"/>
    <s v="Same Day"/>
    <s v="SB-20290"/>
    <s v="Sean Braxton"/>
    <x v="1"/>
    <s v="United States"/>
    <s v="Henderson"/>
    <x v="0"/>
    <n v="42420"/>
    <x v="0"/>
    <s v="OFF-PA-10002689"/>
    <x v="1"/>
    <x v="10"/>
    <s v="Weyerhaeuser First Choice Laser/Copy Paper (20Lb. and 88 Bright)"/>
    <x v="1568"/>
    <n v="7"/>
    <n v="0"/>
    <n v="21.772800000000004"/>
  </r>
  <r>
    <n v="3542"/>
    <s v="CA-2013-157511"/>
    <x v="0"/>
    <x v="31"/>
    <d v="2013-09-21T00:00:00"/>
    <s v="First Class"/>
    <s v="SV-20365"/>
    <s v="Seth Vernon"/>
    <x v="0"/>
    <s v="United States"/>
    <s v="Columbus"/>
    <x v="24"/>
    <n v="43229"/>
    <x v="3"/>
    <s v="FUR-FU-10002107"/>
    <x v="0"/>
    <x v="5"/>
    <s v="Eldon Pizzaz Desk Accessories"/>
    <x v="2810"/>
    <n v="3"/>
    <n v="0.2"/>
    <n v="1.6055999999999999"/>
  </r>
  <r>
    <n v="3543"/>
    <s v="CA-2013-157511"/>
    <x v="0"/>
    <x v="31"/>
    <d v="2013-09-21T00:00:00"/>
    <s v="First Class"/>
    <s v="SV-20365"/>
    <s v="Seth Vernon"/>
    <x v="0"/>
    <s v="United States"/>
    <s v="Columbus"/>
    <x v="24"/>
    <n v="43229"/>
    <x v="3"/>
    <s v="FUR-CH-10002647"/>
    <x v="0"/>
    <x v="1"/>
    <s v="Situations Contoured Folding Chairs, 4/Set"/>
    <x v="2811"/>
    <n v="2"/>
    <n v="0.3"/>
    <n v="-7.0979999999999919"/>
  </r>
  <r>
    <n v="3544"/>
    <s v="CA-2013-157511"/>
    <x v="0"/>
    <x v="31"/>
    <d v="2013-09-21T00:00:00"/>
    <s v="First Class"/>
    <s v="SV-20365"/>
    <s v="Seth Vernon"/>
    <x v="0"/>
    <s v="United States"/>
    <s v="Columbus"/>
    <x v="24"/>
    <n v="43229"/>
    <x v="3"/>
    <s v="OFF-AR-10002257"/>
    <x v="1"/>
    <x v="6"/>
    <s v="Eldon Spacemaker Box, Quick-Snap Lid, Clear"/>
    <x v="2812"/>
    <n v="1"/>
    <n v="0.2"/>
    <n v="0.36739999999999962"/>
  </r>
  <r>
    <n v="3545"/>
    <s v="CA-2014-121216"/>
    <x v="3"/>
    <x v="331"/>
    <d v="2014-12-26T00:00:00"/>
    <s v="Second Class"/>
    <s v="MM-17920"/>
    <s v="Michael Moore"/>
    <x v="0"/>
    <s v="United States"/>
    <s v="College Station"/>
    <x v="5"/>
    <n v="77840"/>
    <x v="2"/>
    <s v="OFF-PA-10004519"/>
    <x v="1"/>
    <x v="10"/>
    <s v="Spiral Phone Message Books with Labels by Adams"/>
    <x v="2813"/>
    <n v="8"/>
    <n v="0.2"/>
    <n v="10.393600000000001"/>
  </r>
  <r>
    <n v="3546"/>
    <s v="CA-2014-121216"/>
    <x v="3"/>
    <x v="331"/>
    <d v="2014-12-26T00:00:00"/>
    <s v="Second Class"/>
    <s v="MM-17920"/>
    <s v="Michael Moore"/>
    <x v="0"/>
    <s v="United States"/>
    <s v="College Station"/>
    <x v="5"/>
    <n v="77840"/>
    <x v="2"/>
    <s v="OFF-AP-10001947"/>
    <x v="1"/>
    <x v="9"/>
    <s v="Acco 6 Outlet Guardian Premium Plus Surge Suppressor"/>
    <x v="2814"/>
    <n v="8"/>
    <n v="0.8"/>
    <n v="-74.74560000000001"/>
  </r>
  <r>
    <n v="3547"/>
    <s v="CA-2014-155292"/>
    <x v="3"/>
    <x v="505"/>
    <d v="2014-11-02T00:00:00"/>
    <s v="First Class"/>
    <s v="RD-19810"/>
    <s v="Ross DeVincentis"/>
    <x v="2"/>
    <s v="United States"/>
    <s v="Richmond"/>
    <x v="0"/>
    <n v="40475"/>
    <x v="0"/>
    <s v="OFF-ST-10004963"/>
    <x v="1"/>
    <x v="4"/>
    <s v="Eldon Gobal File Keepers"/>
    <x v="2815"/>
    <n v="7"/>
    <n v="0"/>
    <n v="4.2391999999999932"/>
  </r>
  <r>
    <n v="3548"/>
    <s v="CA-2014-155292"/>
    <x v="3"/>
    <x v="505"/>
    <d v="2014-11-02T00:00:00"/>
    <s v="First Class"/>
    <s v="RD-19810"/>
    <s v="Ross DeVincentis"/>
    <x v="2"/>
    <s v="United States"/>
    <s v="Richmond"/>
    <x v="0"/>
    <n v="40475"/>
    <x v="0"/>
    <s v="OFF-SU-10002573"/>
    <x v="1"/>
    <x v="14"/>
    <s v="Acme 10&quot; Easy Grip Assistive Scissors"/>
    <x v="1530"/>
    <n v="2"/>
    <n v="0"/>
    <n v="10.517999999999997"/>
  </r>
  <r>
    <n v="3549"/>
    <s v="CA-2014-155292"/>
    <x v="3"/>
    <x v="505"/>
    <d v="2014-11-02T00:00:00"/>
    <s v="First Class"/>
    <s v="RD-19810"/>
    <s v="Ross DeVincentis"/>
    <x v="2"/>
    <s v="United States"/>
    <s v="Richmond"/>
    <x v="0"/>
    <n v="40475"/>
    <x v="0"/>
    <s v="FUR-CH-10000553"/>
    <x v="0"/>
    <x v="1"/>
    <s v="Metal Folding Chairs, Beige, 4/Carton"/>
    <x v="2816"/>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x v="59"/>
    <n v="8"/>
    <n v="0"/>
    <n v="14.399999999999999"/>
  </r>
  <r>
    <n v="3551"/>
    <s v="CA-2013-152555"/>
    <x v="0"/>
    <x v="892"/>
    <d v="2013-04-03T00:00:00"/>
    <s v="Second Class"/>
    <s v="ME-17320"/>
    <s v="Maria Etezadi"/>
    <x v="2"/>
    <s v="United States"/>
    <s v="Chicago"/>
    <x v="10"/>
    <n v="60653"/>
    <x v="2"/>
    <s v="OFF-PA-10001295"/>
    <x v="1"/>
    <x v="10"/>
    <s v="Computer Printout Paper with Letter-Trim Perforations"/>
    <x v="2817"/>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s v="CA-2013-152555"/>
    <x v="0"/>
    <x v="892"/>
    <d v="2013-04-03T00:00:00"/>
    <s v="Second Class"/>
    <s v="ME-17320"/>
    <s v="Maria Etezadi"/>
    <x v="2"/>
    <s v="United States"/>
    <s v="Chicago"/>
    <x v="10"/>
    <n v="60653"/>
    <x v="2"/>
    <s v="TEC-PH-10001254"/>
    <x v="2"/>
    <x v="7"/>
    <s v="Jabra BIZ 2300 Duo QD Duo Corded Headset"/>
    <x v="2819"/>
    <n v="8"/>
    <n v="0.2"/>
    <n v="60.955199999999962"/>
  </r>
  <r>
    <n v="3554"/>
    <s v="CA-2014-107832"/>
    <x v="3"/>
    <x v="51"/>
    <d v="2014-11-27T00:00:00"/>
    <s v="Second Class"/>
    <s v="FH-14275"/>
    <s v="Frank Hawley"/>
    <x v="1"/>
    <s v="United States"/>
    <s v="Philadelphia"/>
    <x v="9"/>
    <n v="19120"/>
    <x v="3"/>
    <s v="OFF-BI-10001658"/>
    <x v="1"/>
    <x v="8"/>
    <s v="GBC Standard Therm-A-Bind Covers"/>
    <x v="2820"/>
    <n v="1"/>
    <n v="0.7"/>
    <n v="-5.9807999999999986"/>
  </r>
  <r>
    <n v="3555"/>
    <s v="CA-2011-120838"/>
    <x v="2"/>
    <x v="893"/>
    <d v="2011-03-26T00:00:00"/>
    <s v="Second Class"/>
    <s v="PO-18865"/>
    <s v="Patrick O'Donnell"/>
    <x v="0"/>
    <s v="United States"/>
    <s v="Los Angeles"/>
    <x v="1"/>
    <n v="90036"/>
    <x v="1"/>
    <s v="OFF-ST-10000585"/>
    <x v="1"/>
    <x v="4"/>
    <s v="Economy Rollaway Files"/>
    <x v="610"/>
    <n v="2"/>
    <n v="0"/>
    <n v="85.903999999999996"/>
  </r>
  <r>
    <n v="3556"/>
    <s v="CA-2011-120838"/>
    <x v="2"/>
    <x v="893"/>
    <d v="2011-03-26T00:00:00"/>
    <s v="Second Class"/>
    <s v="PO-18865"/>
    <s v="Patrick O'Donnell"/>
    <x v="0"/>
    <s v="United States"/>
    <s v="Los Angeles"/>
    <x v="1"/>
    <n v="90036"/>
    <x v="1"/>
    <s v="TEC-PH-10003484"/>
    <x v="2"/>
    <x v="7"/>
    <s v="Ooma Telo VoIP Home Phone System"/>
    <x v="2821"/>
    <n v="6"/>
    <n v="0.2"/>
    <n v="37.797000000000025"/>
  </r>
  <r>
    <n v="3557"/>
    <s v="CA-2014-118542"/>
    <x v="3"/>
    <x v="96"/>
    <d v="2014-12-06T00:00:00"/>
    <s v="Standard Class"/>
    <s v="CC-12550"/>
    <s v="Clay Cheatham"/>
    <x v="0"/>
    <s v="United States"/>
    <s v="Los Angeles"/>
    <x v="1"/>
    <n v="90008"/>
    <x v="1"/>
    <s v="OFF-PA-10004735"/>
    <x v="1"/>
    <x v="10"/>
    <s v="Xerox 1905"/>
    <x v="1568"/>
    <n v="7"/>
    <n v="0"/>
    <n v="21.772800000000004"/>
  </r>
  <r>
    <n v="3558"/>
    <s v="CA-2014-118542"/>
    <x v="3"/>
    <x v="96"/>
    <d v="2014-12-06T00:00:00"/>
    <s v="Standard Class"/>
    <s v="CC-12550"/>
    <s v="Clay Cheatham"/>
    <x v="0"/>
    <s v="United States"/>
    <s v="Los Angeles"/>
    <x v="1"/>
    <n v="90008"/>
    <x v="1"/>
    <s v="OFF-BI-10003429"/>
    <x v="1"/>
    <x v="8"/>
    <s v="Cardinal HOLDit! Binder Insert Strips,Extra Strips"/>
    <x v="2822"/>
    <n v="2"/>
    <n v="0.2"/>
    <n v="3.6714000000000002"/>
  </r>
  <r>
    <n v="3559"/>
    <s v="CA-2014-152737"/>
    <x v="3"/>
    <x v="659"/>
    <d v="2014-11-13T00:00:00"/>
    <s v="Standard Class"/>
    <s v="TS-21505"/>
    <s v="Tony Sayre"/>
    <x v="0"/>
    <s v="United States"/>
    <s v="San Francisco"/>
    <x v="1"/>
    <n v="94122"/>
    <x v="1"/>
    <s v="OFF-BI-10002982"/>
    <x v="1"/>
    <x v="8"/>
    <s v="Avery Self-Adhesive Photo Pockets for Polaroid Photos"/>
    <x v="2823"/>
    <n v="4"/>
    <n v="0.2"/>
    <n v="7.6271999999999984"/>
  </r>
  <r>
    <n v="3560"/>
    <s v="CA-2014-152737"/>
    <x v="3"/>
    <x v="659"/>
    <d v="2014-11-13T00:00:00"/>
    <s v="Standard Class"/>
    <s v="TS-21505"/>
    <s v="Tony Sayre"/>
    <x v="0"/>
    <s v="United States"/>
    <s v="San Francisco"/>
    <x v="1"/>
    <n v="94122"/>
    <x v="1"/>
    <s v="TEC-AC-10004975"/>
    <x v="2"/>
    <x v="11"/>
    <s v="Plantronics Audio 995 Wireless Stereo Headset"/>
    <x v="2824"/>
    <n v="4"/>
    <n v="0"/>
    <n v="145.13400000000001"/>
  </r>
  <r>
    <n v="3561"/>
    <s v="CA-2014-109757"/>
    <x v="3"/>
    <x v="507"/>
    <d v="2014-09-10T00:00:00"/>
    <s v="Second Class"/>
    <s v="MD-17350"/>
    <s v="Maribeth Dona"/>
    <x v="0"/>
    <s v="United States"/>
    <s v="Akron"/>
    <x v="24"/>
    <n v="44312"/>
    <x v="3"/>
    <s v="OFF-AR-10002335"/>
    <x v="1"/>
    <x v="6"/>
    <s v="DIXON Oriole Pencils"/>
    <x v="2825"/>
    <n v="4"/>
    <n v="0.2"/>
    <n v="0.61920000000000019"/>
  </r>
  <r>
    <n v="3562"/>
    <s v="CA-2014-109757"/>
    <x v="3"/>
    <x v="507"/>
    <d v="2014-09-10T00:00:00"/>
    <s v="Second Class"/>
    <s v="MD-17350"/>
    <s v="Maribeth Dona"/>
    <x v="0"/>
    <s v="United States"/>
    <s v="Akron"/>
    <x v="24"/>
    <n v="44312"/>
    <x v="3"/>
    <s v="OFF-BI-10004001"/>
    <x v="1"/>
    <x v="8"/>
    <s v="GBC Recycled VeloBinder Covers"/>
    <x v="2826"/>
    <n v="5"/>
    <n v="0.7"/>
    <n v="-20.448"/>
  </r>
  <r>
    <n v="3563"/>
    <s v="CA-2014-109757"/>
    <x v="3"/>
    <x v="507"/>
    <d v="2014-09-10T00:00:00"/>
    <s v="Second Class"/>
    <s v="MD-17350"/>
    <s v="Maribeth Dona"/>
    <x v="0"/>
    <s v="United States"/>
    <s v="Akron"/>
    <x v="24"/>
    <n v="44312"/>
    <x v="3"/>
    <s v="OFF-BI-10001634"/>
    <x v="1"/>
    <x v="8"/>
    <s v="Wilson Jones Active Use Binders"/>
    <x v="2827"/>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x v="2828"/>
    <n v="4"/>
    <n v="0.2"/>
    <n v="3.7439999999999993"/>
  </r>
  <r>
    <n v="3565"/>
    <s v="CA-2013-130029"/>
    <x v="0"/>
    <x v="894"/>
    <d v="2013-07-07T00:00:00"/>
    <s v="First Class"/>
    <s v="GT-14755"/>
    <s v="Guy Thornton"/>
    <x v="0"/>
    <s v="United States"/>
    <s v="Los Angeles"/>
    <x v="1"/>
    <n v="90049"/>
    <x v="1"/>
    <s v="OFF-PA-10000552"/>
    <x v="1"/>
    <x v="10"/>
    <s v="Xerox 200"/>
    <x v="91"/>
    <n v="2"/>
    <n v="0"/>
    <n v="6.2208000000000006"/>
  </r>
  <r>
    <n v="3566"/>
    <s v="CA-2013-130029"/>
    <x v="0"/>
    <x v="894"/>
    <d v="2013-07-07T00:00:00"/>
    <s v="First Class"/>
    <s v="GT-14755"/>
    <s v="Guy Thornton"/>
    <x v="0"/>
    <s v="United States"/>
    <s v="Los Angeles"/>
    <x v="1"/>
    <n v="90049"/>
    <x v="1"/>
    <s v="OFF-FA-10001135"/>
    <x v="1"/>
    <x v="13"/>
    <s v="Brites Rubber Bands, 1 1/2 oz. Box"/>
    <x v="536"/>
    <n v="2"/>
    <n v="0"/>
    <n v="7.9200000000000159E-2"/>
  </r>
  <r>
    <n v="3567"/>
    <s v="CA-2014-103877"/>
    <x v="3"/>
    <x v="210"/>
    <d v="2014-09-15T00:00:00"/>
    <s v="Standard Class"/>
    <s v="RD-19660"/>
    <s v="Robert Dilbeck"/>
    <x v="2"/>
    <s v="United States"/>
    <s v="Independence"/>
    <x v="25"/>
    <n v="64055"/>
    <x v="2"/>
    <s v="OFF-BI-10003650"/>
    <x v="1"/>
    <x v="8"/>
    <s v="GBC DocuBind 300 Electric Binding Machine"/>
    <x v="2829"/>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s v="CA-2014-168109"/>
    <x v="3"/>
    <x v="445"/>
    <d v="2014-07-04T00:00:00"/>
    <s v="Same Day"/>
    <s v="JK-15640"/>
    <s v="Jim Kriz"/>
    <x v="2"/>
    <s v="United States"/>
    <s v="Seattle"/>
    <x v="4"/>
    <n v="98105"/>
    <x v="1"/>
    <s v="TEC-AC-10003628"/>
    <x v="2"/>
    <x v="11"/>
    <s v="Logitech 910-002974 M325 Wireless Mouse for Web Scrolling"/>
    <x v="2830"/>
    <n v="2"/>
    <n v="0"/>
    <n v="26.391200000000005"/>
  </r>
  <r>
    <n v="3570"/>
    <s v="CA-2014-168109"/>
    <x v="3"/>
    <x v="445"/>
    <d v="2014-07-04T00:00:00"/>
    <s v="Same Day"/>
    <s v="JK-15640"/>
    <s v="Jim Kriz"/>
    <x v="2"/>
    <s v="United States"/>
    <s v="Seattle"/>
    <x v="4"/>
    <n v="98105"/>
    <x v="1"/>
    <s v="TEC-MA-10001148"/>
    <x v="2"/>
    <x v="15"/>
    <s v="Okidata MB491 Multifunction Printer"/>
    <x v="2831"/>
    <n v="6"/>
    <n v="0.2"/>
    <n v="209.58000000000004"/>
  </r>
  <r>
    <n v="3571"/>
    <s v="CA-2014-168109"/>
    <x v="3"/>
    <x v="445"/>
    <d v="2014-07-04T00:00:00"/>
    <s v="Same Day"/>
    <s v="JK-15640"/>
    <s v="Jim Kriz"/>
    <x v="2"/>
    <s v="United States"/>
    <s v="Seattle"/>
    <x v="4"/>
    <n v="98105"/>
    <x v="1"/>
    <s v="TEC-AC-10002049"/>
    <x v="2"/>
    <x v="11"/>
    <s v="Plantronics Savi W720 Multi-Device Wireless Headset System"/>
    <x v="2832"/>
    <n v="4"/>
    <n v="0"/>
    <n v="742.63200000000006"/>
  </r>
  <r>
    <n v="3572"/>
    <s v="CA-2014-168109"/>
    <x v="3"/>
    <x v="445"/>
    <d v="2014-07-04T00:00:00"/>
    <s v="Same Day"/>
    <s v="JK-15640"/>
    <s v="Jim Kriz"/>
    <x v="2"/>
    <s v="United States"/>
    <s v="Seattle"/>
    <x v="4"/>
    <n v="98105"/>
    <x v="1"/>
    <s v="TEC-PH-10000702"/>
    <x v="2"/>
    <x v="7"/>
    <s v="Square Credit Card Reader, 4 1/2&quot; x 4 1/2&quot; x 1&quot;, White"/>
    <x v="465"/>
    <n v="1"/>
    <n v="0.2"/>
    <n v="2.6972999999999994"/>
  </r>
  <r>
    <n v="3573"/>
    <s v="US-2014-126081"/>
    <x v="3"/>
    <x v="222"/>
    <d v="2014-07-05T00:00:00"/>
    <s v="Standard Class"/>
    <s v="FC-14335"/>
    <s v="Fred Chung"/>
    <x v="1"/>
    <s v="United States"/>
    <s v="Mesquite"/>
    <x v="5"/>
    <n v="75150"/>
    <x v="2"/>
    <s v="OFF-PA-10003953"/>
    <x v="1"/>
    <x v="10"/>
    <s v="Xerox 218"/>
    <x v="1182"/>
    <n v="1"/>
    <n v="0.2"/>
    <n v="1.8144"/>
  </r>
  <r>
    <n v="3574"/>
    <s v="CA-2014-117023"/>
    <x v="3"/>
    <x v="783"/>
    <d v="2014-08-13T00:00:00"/>
    <s v="Standard Class"/>
    <s v="JW-15955"/>
    <s v="Joni Wasserman"/>
    <x v="0"/>
    <s v="United States"/>
    <s v="Long Beach"/>
    <x v="15"/>
    <n v="11561"/>
    <x v="3"/>
    <s v="OFF-AR-10003602"/>
    <x v="1"/>
    <x v="6"/>
    <s v="Quartet Omega Colored Chalk, 12/Pack"/>
    <x v="2643"/>
    <n v="2"/>
    <n v="0"/>
    <n v="5.4895999999999994"/>
  </r>
  <r>
    <n v="3575"/>
    <s v="CA-2014-117023"/>
    <x v="3"/>
    <x v="783"/>
    <d v="2014-08-13T00:00:00"/>
    <s v="Standard Class"/>
    <s v="JW-15955"/>
    <s v="Joni Wasserman"/>
    <x v="0"/>
    <s v="United States"/>
    <s v="Long Beach"/>
    <x v="15"/>
    <n v="11561"/>
    <x v="3"/>
    <s v="OFF-AR-10004062"/>
    <x v="1"/>
    <x v="6"/>
    <s v="Staples"/>
    <x v="2833"/>
    <n v="10"/>
    <n v="0"/>
    <n v="26.200000000000003"/>
  </r>
  <r>
    <n v="3576"/>
    <s v="CA-2012-143532"/>
    <x v="1"/>
    <x v="531"/>
    <d v="2012-03-24T00:00:00"/>
    <s v="Standard Class"/>
    <s v="DC-12850"/>
    <s v="Dan Campbell"/>
    <x v="0"/>
    <s v="United States"/>
    <s v="North Miami"/>
    <x v="2"/>
    <n v="33161"/>
    <x v="0"/>
    <s v="OFF-PA-10001560"/>
    <x v="1"/>
    <x v="10"/>
    <s v="Adams Telephone Message Books, 5 1/4” x 11”"/>
    <x v="2834"/>
    <n v="3"/>
    <n v="0.2"/>
    <n v="4.8924000000000003"/>
  </r>
  <r>
    <n v="3577"/>
    <s v="CA-2013-103163"/>
    <x v="0"/>
    <x v="843"/>
    <d v="2013-06-12T00:00:00"/>
    <s v="Standard Class"/>
    <s v="FM-14290"/>
    <s v="Frank Merwin"/>
    <x v="2"/>
    <s v="United States"/>
    <s v="Bakersfield"/>
    <x v="1"/>
    <n v="93309"/>
    <x v="1"/>
    <s v="OFF-BI-10003305"/>
    <x v="1"/>
    <x v="8"/>
    <s v="Avery Hanging File Binders"/>
    <x v="2835"/>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x v="2836"/>
    <n v="1"/>
    <n v="0"/>
    <n v="2.3177000000000003"/>
  </r>
  <r>
    <n v="3579"/>
    <s v="CA-2013-104157"/>
    <x v="0"/>
    <x v="197"/>
    <d v="2013-07-30T00:00:00"/>
    <s v="Standard Class"/>
    <s v="MT-17815"/>
    <s v="Meg Tillman"/>
    <x v="0"/>
    <s v="United States"/>
    <s v="Jackson"/>
    <x v="35"/>
    <n v="39212"/>
    <x v="0"/>
    <s v="OFF-ST-10000321"/>
    <x v="1"/>
    <x v="4"/>
    <s v="Akro Stacking Bins"/>
    <x v="2837"/>
    <n v="1"/>
    <n v="0"/>
    <n v="0.31559999999999899"/>
  </r>
  <r>
    <n v="3580"/>
    <s v="CA-2013-104157"/>
    <x v="0"/>
    <x v="197"/>
    <d v="2013-07-30T00:00:00"/>
    <s v="Standard Class"/>
    <s v="MT-17815"/>
    <s v="Meg Tillman"/>
    <x v="0"/>
    <s v="United States"/>
    <s v="Jackson"/>
    <x v="35"/>
    <n v="39212"/>
    <x v="0"/>
    <s v="OFF-PA-10004665"/>
    <x v="1"/>
    <x v="10"/>
    <s v="Advantus Motivational Note Cards"/>
    <x v="2838"/>
    <n v="5"/>
    <n v="0"/>
    <n v="32.094999999999999"/>
  </r>
  <r>
    <n v="3581"/>
    <s v="CA-2013-104157"/>
    <x v="0"/>
    <x v="197"/>
    <d v="2013-07-30T00:00:00"/>
    <s v="Standard Class"/>
    <s v="MT-17815"/>
    <s v="Meg Tillman"/>
    <x v="0"/>
    <s v="United States"/>
    <s v="Jackson"/>
    <x v="35"/>
    <n v="39212"/>
    <x v="0"/>
    <s v="FUR-TA-10004915"/>
    <x v="0"/>
    <x v="3"/>
    <s v="Office Impressions End Table, 20-1/2&quot;H x 24&quot;W x 20&quot;D"/>
    <x v="2839"/>
    <n v="8"/>
    <n v="0"/>
    <n v="388.81280000000015"/>
  </r>
  <r>
    <n v="3582"/>
    <s v="CA-2014-117807"/>
    <x v="3"/>
    <x v="172"/>
    <d v="2014-10-08T00:00:00"/>
    <s v="Standard Class"/>
    <s v="DK-13090"/>
    <s v="Dave Kipp"/>
    <x v="0"/>
    <s v="United States"/>
    <s v="Fremont"/>
    <x v="8"/>
    <n v="68025"/>
    <x v="2"/>
    <s v="OFF-PA-10000994"/>
    <x v="1"/>
    <x v="10"/>
    <s v="Xerox 1915"/>
    <x v="2840"/>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x v="2841"/>
    <n v="2"/>
    <n v="0"/>
    <n v="1.5209999999999999"/>
  </r>
  <r>
    <n v="3584"/>
    <s v="CA-2012-121650"/>
    <x v="1"/>
    <x v="895"/>
    <d v="2012-12-16T00:00:00"/>
    <s v="Standard Class"/>
    <s v="KD-16495"/>
    <s v="Keith Dawkins"/>
    <x v="1"/>
    <s v="United States"/>
    <s v="Jackson"/>
    <x v="12"/>
    <n v="49201"/>
    <x v="2"/>
    <s v="FUR-TA-10003569"/>
    <x v="0"/>
    <x v="3"/>
    <s v="Bretford CR8500 Series Meeting Room Furniture"/>
    <x v="2842"/>
    <n v="2"/>
    <n v="0"/>
    <n v="200.49"/>
  </r>
  <r>
    <n v="3585"/>
    <s v="CA-2012-121650"/>
    <x v="1"/>
    <x v="895"/>
    <d v="2012-12-16T00:00:00"/>
    <s v="Standard Class"/>
    <s v="KD-16495"/>
    <s v="Keith Dawkins"/>
    <x v="1"/>
    <s v="United States"/>
    <s v="Jackson"/>
    <x v="12"/>
    <n v="49201"/>
    <x v="2"/>
    <s v="FUR-CH-10004289"/>
    <x v="0"/>
    <x v="1"/>
    <s v="Global Super Steno Chair"/>
    <x v="2843"/>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s v="CA-2014-121839"/>
    <x v="3"/>
    <x v="241"/>
    <d v="2014-09-29T00:00:00"/>
    <s v="Standard Class"/>
    <s v="MH-18115"/>
    <s v="Mick Hernandez"/>
    <x v="2"/>
    <s v="United States"/>
    <s v="Lancaster"/>
    <x v="24"/>
    <n v="43130"/>
    <x v="3"/>
    <s v="TEC-PH-10002885"/>
    <x v="2"/>
    <x v="7"/>
    <s v="Apple iPhone 5"/>
    <x v="2844"/>
    <n v="3"/>
    <n v="0.4"/>
    <n v="-253.43369999999993"/>
  </r>
  <r>
    <n v="3589"/>
    <s v="CA-2014-158729"/>
    <x v="3"/>
    <x v="484"/>
    <d v="2014-12-22T00:00:00"/>
    <s v="First Class"/>
    <s v="AC-10450"/>
    <s v="Amy Cox"/>
    <x v="0"/>
    <s v="United States"/>
    <s v="Lafayette"/>
    <x v="28"/>
    <n v="70506"/>
    <x v="0"/>
    <s v="OFF-SU-10002881"/>
    <x v="1"/>
    <x v="14"/>
    <s v="Martin Yale Chadless Opener Electric Letter Opener"/>
    <x v="2845"/>
    <n v="2"/>
    <n v="0"/>
    <n v="33.312400000000025"/>
  </r>
  <r>
    <n v="3590"/>
    <s v="CA-2014-146535"/>
    <x v="3"/>
    <x v="221"/>
    <d v="2014-12-01T00:00:00"/>
    <s v="Standard Class"/>
    <s v="FM-14290"/>
    <s v="Frank Merwin"/>
    <x v="2"/>
    <s v="United States"/>
    <s v="Richmond"/>
    <x v="0"/>
    <n v="40475"/>
    <x v="0"/>
    <s v="OFF-BI-10000546"/>
    <x v="1"/>
    <x v="8"/>
    <s v="Avery Durable Binders"/>
    <x v="709"/>
    <n v="1"/>
    <n v="0"/>
    <n v="1.4112"/>
  </r>
  <r>
    <n v="3591"/>
    <s v="CA-2014-146535"/>
    <x v="3"/>
    <x v="221"/>
    <d v="2014-12-01T00:00:00"/>
    <s v="Standard Class"/>
    <s v="FM-14290"/>
    <s v="Frank Merwin"/>
    <x v="2"/>
    <s v="United States"/>
    <s v="Richmond"/>
    <x v="0"/>
    <n v="40475"/>
    <x v="0"/>
    <s v="OFF-ST-10001526"/>
    <x v="1"/>
    <x v="4"/>
    <s v="Iceberg Mobile Mega Data/Printer Cart "/>
    <x v="2846"/>
    <n v="12"/>
    <n v="0"/>
    <n v="375.42959999999994"/>
  </r>
  <r>
    <n v="3592"/>
    <s v="CA-2011-154186"/>
    <x v="2"/>
    <x v="736"/>
    <d v="2011-12-15T00:00:00"/>
    <s v="Second Class"/>
    <s v="RA-19285"/>
    <s v="Ralph Arnett"/>
    <x v="0"/>
    <s v="United States"/>
    <s v="Houston"/>
    <x v="5"/>
    <n v="77070"/>
    <x v="2"/>
    <s v="OFF-SU-10001574"/>
    <x v="1"/>
    <x v="14"/>
    <s v="Acme Value Line Scissors"/>
    <x v="2847"/>
    <n v="1"/>
    <n v="0.2"/>
    <n v="0.36499999999999977"/>
  </r>
  <r>
    <n v="3593"/>
    <s v="CA-2013-108434"/>
    <x v="0"/>
    <x v="5"/>
    <d v="2013-12-08T00:00:00"/>
    <s v="Second Class"/>
    <s v="JG-15160"/>
    <s v="James Galang"/>
    <x v="0"/>
    <s v="United States"/>
    <s v="New York City"/>
    <x v="15"/>
    <n v="10024"/>
    <x v="3"/>
    <s v="OFF-ST-10002615"/>
    <x v="1"/>
    <x v="4"/>
    <s v="Dual Level, Single-Width Filing Carts"/>
    <x v="2848"/>
    <n v="3"/>
    <n v="0"/>
    <n v="120.94680000000001"/>
  </r>
  <r>
    <n v="3594"/>
    <s v="CA-2013-164154"/>
    <x v="0"/>
    <x v="108"/>
    <d v="2013-09-18T00:00:00"/>
    <s v="Standard Class"/>
    <s v="NZ-18565"/>
    <s v="Nick Zandusky"/>
    <x v="2"/>
    <s v="United States"/>
    <s v="Toledo"/>
    <x v="24"/>
    <n v="43615"/>
    <x v="3"/>
    <s v="OFF-BI-10001658"/>
    <x v="1"/>
    <x v="8"/>
    <s v="GBC Standard Therm-A-Bind Covers"/>
    <x v="2849"/>
    <n v="3"/>
    <n v="0.7"/>
    <n v="-17.942399999999992"/>
  </r>
  <r>
    <n v="3595"/>
    <s v="CA-2013-164154"/>
    <x v="0"/>
    <x v="108"/>
    <d v="2013-09-18T00:00:00"/>
    <s v="Standard Class"/>
    <s v="NZ-18565"/>
    <s v="Nick Zandusky"/>
    <x v="2"/>
    <s v="United States"/>
    <s v="Toledo"/>
    <x v="24"/>
    <n v="43615"/>
    <x v="3"/>
    <s v="OFF-ST-10002562"/>
    <x v="1"/>
    <x v="4"/>
    <s v="Staples"/>
    <x v="2850"/>
    <n v="5"/>
    <n v="0.2"/>
    <n v="3.7519999999999989"/>
  </r>
  <r>
    <n v="3596"/>
    <s v="CA-2014-148012"/>
    <x v="3"/>
    <x v="34"/>
    <d v="2014-12-16T00:00:00"/>
    <s v="Standard Class"/>
    <s v="KM-16225"/>
    <s v="Kalyca Meade"/>
    <x v="1"/>
    <s v="United States"/>
    <s v="Philadelphia"/>
    <x v="9"/>
    <n v="19143"/>
    <x v="3"/>
    <s v="OFF-AR-10004757"/>
    <x v="1"/>
    <x v="6"/>
    <s v="Crayola Colored Pencils"/>
    <x v="370"/>
    <n v="1"/>
    <n v="0.2"/>
    <n v="0.42639999999999978"/>
  </r>
  <r>
    <n v="3597"/>
    <s v="CA-2011-102869"/>
    <x v="2"/>
    <x v="340"/>
    <d v="2011-09-14T00:00:00"/>
    <s v="Second Class"/>
    <s v="LC-17140"/>
    <s v="Logan Currie"/>
    <x v="0"/>
    <s v="United States"/>
    <s v="Philadelphia"/>
    <x v="9"/>
    <n v="19140"/>
    <x v="3"/>
    <s v="OFF-PA-10000788"/>
    <x v="1"/>
    <x v="10"/>
    <s v="Xerox 210"/>
    <x v="12"/>
    <n v="3"/>
    <n v="0.2"/>
    <n v="5.4432"/>
  </r>
  <r>
    <n v="3598"/>
    <s v="CA-2011-102869"/>
    <x v="2"/>
    <x v="340"/>
    <d v="2011-09-14T00:00:00"/>
    <s v="Second Class"/>
    <s v="LC-17140"/>
    <s v="Logan Currie"/>
    <x v="0"/>
    <s v="United States"/>
    <s v="Philadelphia"/>
    <x v="9"/>
    <n v="19140"/>
    <x v="3"/>
    <s v="TEC-AC-10002134"/>
    <x v="2"/>
    <x v="11"/>
    <s v="Rosewill 107 Normal Keys USB Wired Standard Keyboard"/>
    <x v="2851"/>
    <n v="6"/>
    <n v="0.2"/>
    <n v="-4.852800000000002"/>
  </r>
  <r>
    <n v="3599"/>
    <s v="CA-2011-102869"/>
    <x v="2"/>
    <x v="340"/>
    <d v="2011-09-14T00:00:00"/>
    <s v="Second Class"/>
    <s v="LC-17140"/>
    <s v="Logan Currie"/>
    <x v="0"/>
    <s v="United States"/>
    <s v="Philadelphia"/>
    <x v="9"/>
    <n v="19140"/>
    <x v="3"/>
    <s v="FUR-FU-10002456"/>
    <x v="0"/>
    <x v="5"/>
    <s v="Master Caster Door Stop, Large Neon Orange"/>
    <x v="1133"/>
    <n v="3"/>
    <n v="0.2"/>
    <n v="5.023200000000001"/>
  </r>
  <r>
    <n v="3600"/>
    <s v="CA-2011-102869"/>
    <x v="2"/>
    <x v="340"/>
    <d v="2011-09-14T00:00:00"/>
    <s v="Second Class"/>
    <s v="LC-17140"/>
    <s v="Logan Currie"/>
    <x v="0"/>
    <s v="United States"/>
    <s v="Philadelphia"/>
    <x v="9"/>
    <n v="19140"/>
    <x v="3"/>
    <s v="TEC-PH-10002549"/>
    <x v="2"/>
    <x v="7"/>
    <s v="Polycom SoundPoint IP 450 VoIP phone"/>
    <x v="2852"/>
    <n v="1"/>
    <n v="0.4"/>
    <n v="-31.620400000000004"/>
  </r>
  <r>
    <n v="3601"/>
    <s v="CA-2014-138310"/>
    <x v="3"/>
    <x v="335"/>
    <d v="2014-07-01T00:00:00"/>
    <s v="Standard Class"/>
    <s v="NP-18700"/>
    <s v="Nora Preis"/>
    <x v="0"/>
    <s v="United States"/>
    <s v="Denver"/>
    <x v="22"/>
    <n v="80219"/>
    <x v="1"/>
    <s v="TEC-AC-10001990"/>
    <x v="2"/>
    <x v="11"/>
    <s v="Kensington Orbit Wireless Mobile Trackball for PC and Mac"/>
    <x v="1074"/>
    <n v="9"/>
    <n v="0.2"/>
    <n v="64.789199999999951"/>
  </r>
  <r>
    <n v="3602"/>
    <s v="CA-2011-159835"/>
    <x v="2"/>
    <x v="664"/>
    <d v="2011-11-24T00:00:00"/>
    <s v="Standard Class"/>
    <s v="RB-19330"/>
    <s v="Randy Bradley"/>
    <x v="0"/>
    <s v="United States"/>
    <s v="Philadelphia"/>
    <x v="9"/>
    <n v="19143"/>
    <x v="3"/>
    <s v="OFF-PA-10002137"/>
    <x v="1"/>
    <x v="10"/>
    <s v="Southworth 100% Résumé Paper, 24lb."/>
    <x v="2853"/>
    <n v="2"/>
    <n v="0.2"/>
    <n v="3.8899999999999988"/>
  </r>
  <r>
    <n v="3603"/>
    <s v="CA-2011-159835"/>
    <x v="2"/>
    <x v="664"/>
    <d v="2011-11-24T00:00:00"/>
    <s v="Standard Class"/>
    <s v="RB-19330"/>
    <s v="Randy Bradley"/>
    <x v="0"/>
    <s v="United States"/>
    <s v="Philadelphia"/>
    <x v="9"/>
    <n v="19143"/>
    <x v="3"/>
    <s v="FUR-CH-10004997"/>
    <x v="0"/>
    <x v="1"/>
    <s v="Hon Every-Day Series Multi-Task Chairs"/>
    <x v="2854"/>
    <n v="5"/>
    <n v="0.3"/>
    <n v="-93.989999999999952"/>
  </r>
  <r>
    <n v="3604"/>
    <s v="CA-2014-112956"/>
    <x v="3"/>
    <x v="170"/>
    <d v="2014-08-28T00:00:00"/>
    <s v="Standard Class"/>
    <s v="TH-21550"/>
    <s v="Tracy Hopkins"/>
    <x v="2"/>
    <s v="United States"/>
    <s v="Columbia"/>
    <x v="39"/>
    <n v="21044"/>
    <x v="3"/>
    <s v="OFF-PA-10000357"/>
    <x v="1"/>
    <x v="10"/>
    <s v="Xerox 1888"/>
    <x v="1959"/>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s v="CA-2014-112956"/>
    <x v="3"/>
    <x v="170"/>
    <d v="2014-08-28T00:00:00"/>
    <s v="Standard Class"/>
    <s v="TH-21550"/>
    <s v="Tracy Hopkins"/>
    <x v="2"/>
    <s v="United States"/>
    <s v="Columbia"/>
    <x v="39"/>
    <n v="21044"/>
    <x v="3"/>
    <s v="FUR-FU-10004960"/>
    <x v="0"/>
    <x v="5"/>
    <s v="Seth Thomas 12&quot; Clock w/ Goldtone Case"/>
    <x v="2856"/>
    <n v="4"/>
    <n v="0"/>
    <n v="31.252800000000001"/>
  </r>
  <r>
    <n v="3607"/>
    <s v="CA-2013-119683"/>
    <x v="0"/>
    <x v="299"/>
    <d v="2013-03-17T00:00:00"/>
    <s v="Second Class"/>
    <s v="CK-12595"/>
    <s v="Clytie Kelty"/>
    <x v="0"/>
    <s v="United States"/>
    <s v="New York City"/>
    <x v="15"/>
    <n v="10024"/>
    <x v="3"/>
    <s v="OFF-EN-10001099"/>
    <x v="1"/>
    <x v="12"/>
    <s v="Staples"/>
    <x v="1624"/>
    <n v="3"/>
    <n v="0"/>
    <n v="13.496399999999998"/>
  </r>
  <r>
    <n v="3608"/>
    <s v="CA-2011-163559"/>
    <x v="2"/>
    <x v="865"/>
    <d v="2011-09-28T00:00:00"/>
    <s v="Second Class"/>
    <s v="ST-20530"/>
    <s v="Shui Tom"/>
    <x v="0"/>
    <s v="United States"/>
    <s v="New York City"/>
    <x v="15"/>
    <n v="10035"/>
    <x v="3"/>
    <s v="OFF-BI-10002026"/>
    <x v="1"/>
    <x v="8"/>
    <s v="Avery Arch Ring Binders"/>
    <x v="2857"/>
    <n v="3"/>
    <n v="0.2"/>
    <n v="47.060999999999993"/>
  </r>
  <r>
    <n v="3609"/>
    <s v="CA-2011-140228"/>
    <x v="2"/>
    <x v="582"/>
    <d v="2011-05-03T00:00:00"/>
    <s v="Standard Class"/>
    <s v="GB-14530"/>
    <s v="George Bell"/>
    <x v="1"/>
    <s v="United States"/>
    <s v="Newark"/>
    <x v="24"/>
    <n v="43055"/>
    <x v="3"/>
    <s v="OFF-LA-10001613"/>
    <x v="1"/>
    <x v="2"/>
    <s v="Avery File Folder Labels"/>
    <x v="2789"/>
    <n v="3"/>
    <n v="0.2"/>
    <n v="2.5056000000000003"/>
  </r>
  <r>
    <n v="3610"/>
    <s v="CA-2011-140228"/>
    <x v="2"/>
    <x v="582"/>
    <d v="2011-05-03T00:00:00"/>
    <s v="Standard Class"/>
    <s v="GB-14530"/>
    <s v="George Bell"/>
    <x v="1"/>
    <s v="United States"/>
    <s v="Newark"/>
    <x v="24"/>
    <n v="43055"/>
    <x v="3"/>
    <s v="OFF-ST-10002214"/>
    <x v="1"/>
    <x v="4"/>
    <s v="X-Rack File for Hanging Folders"/>
    <x v="2858"/>
    <n v="3"/>
    <n v="0.2"/>
    <n v="2.0321999999999987"/>
  </r>
  <r>
    <n v="3611"/>
    <s v="CA-2011-140228"/>
    <x v="2"/>
    <x v="582"/>
    <d v="2011-05-03T00:00:00"/>
    <s v="Standard Class"/>
    <s v="GB-14530"/>
    <s v="George Bell"/>
    <x v="1"/>
    <s v="United States"/>
    <s v="Newark"/>
    <x v="24"/>
    <n v="43055"/>
    <x v="3"/>
    <s v="OFF-ST-10001128"/>
    <x v="1"/>
    <x v="4"/>
    <s v="Carina Mini System Audio Rack, Model AR050B"/>
    <x v="2859"/>
    <n v="2"/>
    <n v="0.2"/>
    <n v="-37.733199999999989"/>
  </r>
  <r>
    <n v="3612"/>
    <s v="US-2013-131674"/>
    <x v="0"/>
    <x v="896"/>
    <d v="2013-12-02T00:00:00"/>
    <s v="Second Class"/>
    <s v="NC-18535"/>
    <s v="Nick Crebassa"/>
    <x v="1"/>
    <s v="United States"/>
    <s v="Dallas"/>
    <x v="5"/>
    <n v="75217"/>
    <x v="2"/>
    <s v="TEC-AC-10004864"/>
    <x v="2"/>
    <x v="11"/>
    <s v="Memorex Micro Travel Drive 32 GB"/>
    <x v="2860"/>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x v="2862"/>
    <n v="2"/>
    <n v="0.2"/>
    <n v="10.5754"/>
  </r>
  <r>
    <n v="3615"/>
    <s v="CA-2014-112529"/>
    <x v="3"/>
    <x v="123"/>
    <d v="2014-11-22T00:00:00"/>
    <s v="First Class"/>
    <s v="SC-20770"/>
    <s v="Stewart Carmichael"/>
    <x v="1"/>
    <s v="United States"/>
    <s v="San Antonio"/>
    <x v="5"/>
    <n v="78207"/>
    <x v="2"/>
    <s v="FUR-TA-10002622"/>
    <x v="0"/>
    <x v="3"/>
    <s v="Bush Andora Conference Table, Maple/Graphite Gray Finish"/>
    <x v="2863"/>
    <n v="6"/>
    <n v="0.3"/>
    <n v="-71.811599999999999"/>
  </r>
  <r>
    <n v="3616"/>
    <s v="CA-2014-112529"/>
    <x v="3"/>
    <x v="123"/>
    <d v="2014-11-22T00:00:00"/>
    <s v="First Class"/>
    <s v="SC-20770"/>
    <s v="Stewart Carmichael"/>
    <x v="1"/>
    <s v="United States"/>
    <s v="San Antonio"/>
    <x v="5"/>
    <n v="78207"/>
    <x v="2"/>
    <s v="OFF-AR-10001915"/>
    <x v="1"/>
    <x v="6"/>
    <s v="Peel-Off China Markers"/>
    <x v="2864"/>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x v="2865"/>
    <n v="5"/>
    <n v="0.7"/>
    <n v="-7.3254999999999981"/>
  </r>
  <r>
    <n v="3618"/>
    <s v="CA-2014-141929"/>
    <x v="3"/>
    <x v="507"/>
    <d v="2014-09-09T00:00:00"/>
    <s v="Standard Class"/>
    <s v="RA-19285"/>
    <s v="Ralph Arnett"/>
    <x v="0"/>
    <s v="United States"/>
    <s v="Los Angeles"/>
    <x v="1"/>
    <n v="90004"/>
    <x v="1"/>
    <s v="OFF-BI-10004632"/>
    <x v="1"/>
    <x v="8"/>
    <s v="Ibico Hi-Tech Manual Binding System"/>
    <x v="1638"/>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x v="2866"/>
    <n v="1"/>
    <n v="0.2"/>
    <n v="1.7374999999999998"/>
  </r>
  <r>
    <n v="3620"/>
    <s v="CA-2014-141929"/>
    <x v="3"/>
    <x v="507"/>
    <d v="2014-09-09T00:00:00"/>
    <s v="Standard Class"/>
    <s v="RA-19285"/>
    <s v="Ralph Arnett"/>
    <x v="0"/>
    <s v="United States"/>
    <s v="Los Angeles"/>
    <x v="1"/>
    <n v="90004"/>
    <x v="1"/>
    <s v="OFF-ST-10002974"/>
    <x v="1"/>
    <x v="4"/>
    <s v="Trav-L-File Heavy-Duty Shuttle II, Black"/>
    <x v="2867"/>
    <n v="5"/>
    <n v="0"/>
    <n v="65.35499999999999"/>
  </r>
  <r>
    <n v="3621"/>
    <s v="CA-2013-109743"/>
    <x v="0"/>
    <x v="897"/>
    <d v="2013-09-30T00:00:00"/>
    <s v="Standard Class"/>
    <s v="SH-19975"/>
    <s v="Sally Hughsby"/>
    <x v="1"/>
    <s v="United States"/>
    <s v="Smyrna"/>
    <x v="18"/>
    <n v="37167"/>
    <x v="0"/>
    <s v="OFF-AR-10003727"/>
    <x v="1"/>
    <x v="6"/>
    <s v="Berol Giant Pencil Sharpener"/>
    <x v="2868"/>
    <n v="3"/>
    <n v="0.2"/>
    <n v="4.5872999999999937"/>
  </r>
  <r>
    <n v="3622"/>
    <s v="CA-2013-109743"/>
    <x v="0"/>
    <x v="897"/>
    <d v="2013-09-30T00:00:00"/>
    <s v="Standard Class"/>
    <s v="SH-19975"/>
    <s v="Sally Hughsby"/>
    <x v="1"/>
    <s v="United States"/>
    <s v="Smyrna"/>
    <x v="18"/>
    <n v="37167"/>
    <x v="0"/>
    <s v="TEC-PH-10004071"/>
    <x v="2"/>
    <x v="7"/>
    <s v="PayAnywhere Card Reader"/>
    <x v="2869"/>
    <n v="8"/>
    <n v="0.2"/>
    <n v="5.5944000000000003"/>
  </r>
  <r>
    <n v="3623"/>
    <s v="CA-2011-159184"/>
    <x v="2"/>
    <x v="80"/>
    <d v="2011-09-19T00:00:00"/>
    <s v="Standard Class"/>
    <s v="JC-15775"/>
    <s v="John Castell"/>
    <x v="0"/>
    <s v="United States"/>
    <s v="Macon"/>
    <x v="32"/>
    <n v="31204"/>
    <x v="0"/>
    <s v="FUR-FU-10002878"/>
    <x v="0"/>
    <x v="5"/>
    <s v="Seth Thomas 14&quot; Day/Date Wall Clock"/>
    <x v="2870"/>
    <n v="5"/>
    <n v="0"/>
    <n v="52.688000000000002"/>
  </r>
  <r>
    <n v="3624"/>
    <s v="CA-2011-159184"/>
    <x v="2"/>
    <x v="80"/>
    <d v="2011-09-19T00:00:00"/>
    <s v="Standard Class"/>
    <s v="JC-15775"/>
    <s v="John Castell"/>
    <x v="0"/>
    <s v="United States"/>
    <s v="Macon"/>
    <x v="32"/>
    <n v="31204"/>
    <x v="0"/>
    <s v="OFF-BI-10001890"/>
    <x v="1"/>
    <x v="8"/>
    <s v="Avery Poly Binder Pockets"/>
    <x v="181"/>
    <n v="2"/>
    <n v="0"/>
    <n v="3.4367999999999999"/>
  </r>
  <r>
    <n v="3625"/>
    <s v="CA-2014-113530"/>
    <x v="3"/>
    <x v="240"/>
    <d v="2014-05-22T00:00:00"/>
    <s v="Second Class"/>
    <s v="BC-11125"/>
    <s v="Becky Castell"/>
    <x v="2"/>
    <s v="United States"/>
    <s v="San Francisco"/>
    <x v="1"/>
    <n v="94109"/>
    <x v="1"/>
    <s v="FUR-CH-10002647"/>
    <x v="0"/>
    <x v="1"/>
    <s v="Situations Contoured Folding Chairs, 4/Set"/>
    <x v="2871"/>
    <n v="12"/>
    <n v="0.2"/>
    <n v="42.588000000000022"/>
  </r>
  <r>
    <n v="3626"/>
    <s v="CA-2014-113530"/>
    <x v="3"/>
    <x v="240"/>
    <d v="2014-05-22T00:00:00"/>
    <s v="Second Class"/>
    <s v="BC-11125"/>
    <s v="Becky Castell"/>
    <x v="2"/>
    <s v="United States"/>
    <s v="San Francisco"/>
    <x v="1"/>
    <n v="94109"/>
    <x v="1"/>
    <s v="OFF-AR-10001315"/>
    <x v="1"/>
    <x v="6"/>
    <s v="Newell 310"/>
    <x v="2872"/>
    <n v="2"/>
    <n v="0"/>
    <n v="1.0207999999999999"/>
  </r>
  <r>
    <n v="3627"/>
    <s v="CA-2014-113530"/>
    <x v="3"/>
    <x v="240"/>
    <d v="2014-05-22T00:00:00"/>
    <s v="Second Class"/>
    <s v="BC-11125"/>
    <s v="Becky Castell"/>
    <x v="2"/>
    <s v="United States"/>
    <s v="San Francisco"/>
    <x v="1"/>
    <n v="94109"/>
    <x v="1"/>
    <s v="OFF-AR-10000122"/>
    <x v="1"/>
    <x v="6"/>
    <s v="Newell 314"/>
    <x v="2271"/>
    <n v="1"/>
    <n v="0"/>
    <n v="1.3949999999999996"/>
  </r>
  <r>
    <n v="3628"/>
    <s v="CA-2014-113530"/>
    <x v="3"/>
    <x v="240"/>
    <d v="2014-05-22T00:00:00"/>
    <s v="Second Class"/>
    <s v="BC-11125"/>
    <s v="Becky Castell"/>
    <x v="2"/>
    <s v="United States"/>
    <s v="San Francisco"/>
    <x v="1"/>
    <n v="94109"/>
    <x v="1"/>
    <s v="TEC-AC-10001465"/>
    <x v="2"/>
    <x v="11"/>
    <s v="SanDisk Cruzer 64 GB USB Flash Drive"/>
    <x v="2873"/>
    <n v="1"/>
    <n v="0"/>
    <n v="10.895999999999997"/>
  </r>
  <r>
    <n v="3629"/>
    <s v="CA-2011-169726"/>
    <x v="2"/>
    <x v="128"/>
    <d v="2011-08-13T00:00:00"/>
    <s v="Standard Class"/>
    <s v="JH-15985"/>
    <s v="Joseph Holt"/>
    <x v="0"/>
    <s v="United States"/>
    <s v="Seattle"/>
    <x v="4"/>
    <n v="98103"/>
    <x v="1"/>
    <s v="OFF-BI-10004600"/>
    <x v="1"/>
    <x v="8"/>
    <s v="Ibico Ibimaster 300 Manual Binding System"/>
    <x v="2874"/>
    <n v="7"/>
    <n v="0.2"/>
    <n v="643.98249999999996"/>
  </r>
  <r>
    <n v="3630"/>
    <s v="CA-2014-155957"/>
    <x v="3"/>
    <x v="200"/>
    <d v="2014-12-01T00:00:00"/>
    <s v="Standard Class"/>
    <s v="CC-12610"/>
    <s v="Corey Catlett"/>
    <x v="1"/>
    <s v="United States"/>
    <s v="Columbus"/>
    <x v="24"/>
    <n v="43229"/>
    <x v="3"/>
    <s v="OFF-AP-10002082"/>
    <x v="1"/>
    <x v="9"/>
    <s v="Holmes HEPA Air Purifier"/>
    <x v="2464"/>
    <n v="3"/>
    <n v="0.2"/>
    <n v="9.8009999999999984"/>
  </r>
  <r>
    <n v="3631"/>
    <s v="CA-2014-155957"/>
    <x v="3"/>
    <x v="200"/>
    <d v="2014-12-01T00:00:00"/>
    <s v="Standard Class"/>
    <s v="CC-12610"/>
    <s v="Corey Catlett"/>
    <x v="1"/>
    <s v="United States"/>
    <s v="Columbus"/>
    <x v="24"/>
    <n v="43229"/>
    <x v="3"/>
    <s v="OFF-AP-10004708"/>
    <x v="1"/>
    <x v="9"/>
    <s v="Fellowes Superior 10 Outlet Split Surge Protector"/>
    <x v="2875"/>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x v="2876"/>
    <n v="2"/>
    <n v="0"/>
    <n v="19.465600000000002"/>
  </r>
  <r>
    <n v="3633"/>
    <s v="CA-2014-132178"/>
    <x v="3"/>
    <x v="898"/>
    <d v="2014-05-09T00:00:00"/>
    <s v="Second Class"/>
    <s v="DB-12970"/>
    <s v="Darren Budd"/>
    <x v="1"/>
    <s v="United States"/>
    <s v="Los Angeles"/>
    <x v="1"/>
    <n v="90004"/>
    <x v="1"/>
    <s v="OFF-ST-10000025"/>
    <x v="1"/>
    <x v="4"/>
    <s v="Fellowes Stor/Drawer Steel Plus Storage Drawers"/>
    <x v="2877"/>
    <n v="8"/>
    <n v="0"/>
    <n v="45.80639999999994"/>
  </r>
  <r>
    <n v="3634"/>
    <s v="CA-2013-145177"/>
    <x v="0"/>
    <x v="338"/>
    <d v="2013-11-15T00:00:00"/>
    <s v="Standard Class"/>
    <s v="PP-18955"/>
    <s v="Paul Prost"/>
    <x v="2"/>
    <s v="United States"/>
    <s v="Springfield"/>
    <x v="24"/>
    <n v="45503"/>
    <x v="3"/>
    <s v="OFF-LA-10001613"/>
    <x v="1"/>
    <x v="2"/>
    <s v="Avery File Folder Labels"/>
    <x v="2145"/>
    <n v="4"/>
    <n v="0.2"/>
    <n v="3.3408000000000002"/>
  </r>
  <r>
    <n v="3635"/>
    <s v="CA-2013-145177"/>
    <x v="0"/>
    <x v="338"/>
    <d v="2013-11-15T00:00:00"/>
    <s v="Standard Class"/>
    <s v="PP-18955"/>
    <s v="Paul Prost"/>
    <x v="2"/>
    <s v="United States"/>
    <s v="Springfield"/>
    <x v="24"/>
    <n v="45503"/>
    <x v="3"/>
    <s v="TEC-PH-10000376"/>
    <x v="2"/>
    <x v="7"/>
    <s v="Square Credit Card Reader"/>
    <x v="2878"/>
    <n v="7"/>
    <n v="0.4"/>
    <n v="-9.7901999999999987"/>
  </r>
  <r>
    <n v="3636"/>
    <s v="CA-2013-145177"/>
    <x v="0"/>
    <x v="338"/>
    <d v="2013-11-15T00:00:00"/>
    <s v="Standard Class"/>
    <s v="PP-18955"/>
    <s v="Paul Prost"/>
    <x v="2"/>
    <s v="United States"/>
    <s v="Springfield"/>
    <x v="24"/>
    <n v="45503"/>
    <x v="3"/>
    <s v="OFF-PA-10004039"/>
    <x v="1"/>
    <x v="10"/>
    <s v="Xerox 1882"/>
    <x v="2879"/>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s v="CA-2013-145177"/>
    <x v="0"/>
    <x v="338"/>
    <d v="2013-11-15T00:00:00"/>
    <s v="Standard Class"/>
    <s v="PP-18955"/>
    <s v="Paul Prost"/>
    <x v="2"/>
    <s v="United States"/>
    <s v="Springfield"/>
    <x v="24"/>
    <n v="45503"/>
    <x v="3"/>
    <s v="OFF-AP-10002457"/>
    <x v="1"/>
    <x v="9"/>
    <s v="Eureka The Boss Plus 12-Amp Hard Box Upright Vacuum, Red"/>
    <x v="2881"/>
    <n v="4"/>
    <n v="0.2"/>
    <n v="29.301999999999978"/>
  </r>
  <r>
    <n v="3639"/>
    <s v="CA-2013-145177"/>
    <x v="0"/>
    <x v="338"/>
    <d v="2013-11-15T00:00:00"/>
    <s v="Standard Class"/>
    <s v="PP-18955"/>
    <s v="Paul Prost"/>
    <x v="2"/>
    <s v="United States"/>
    <s v="Springfield"/>
    <x v="24"/>
    <n v="45503"/>
    <x v="3"/>
    <s v="FUR-FU-10000758"/>
    <x v="0"/>
    <x v="5"/>
    <s v="DAX Natural Wood-Tone Poster Frame"/>
    <x v="2882"/>
    <n v="7"/>
    <n v="0.2"/>
    <n v="29.657599999999988"/>
  </r>
  <r>
    <n v="3640"/>
    <s v="CA-2013-145177"/>
    <x v="0"/>
    <x v="338"/>
    <d v="2013-11-15T00:00:00"/>
    <s v="Standard Class"/>
    <s v="PP-18955"/>
    <s v="Paul Prost"/>
    <x v="2"/>
    <s v="United States"/>
    <s v="Springfield"/>
    <x v="24"/>
    <n v="45503"/>
    <x v="3"/>
    <s v="OFF-PA-10000682"/>
    <x v="1"/>
    <x v="10"/>
    <s v="Xerox 1924"/>
    <x v="701"/>
    <n v="1"/>
    <n v="0.2"/>
    <n v="1.6762000000000001"/>
  </r>
  <r>
    <n v="3641"/>
    <s v="CA-2013-145177"/>
    <x v="0"/>
    <x v="338"/>
    <d v="2013-11-15T00:00:00"/>
    <s v="Standard Class"/>
    <s v="PP-18955"/>
    <s v="Paul Prost"/>
    <x v="2"/>
    <s v="United States"/>
    <s v="Springfield"/>
    <x v="24"/>
    <n v="45503"/>
    <x v="3"/>
    <s v="TEC-AC-10002550"/>
    <x v="2"/>
    <x v="11"/>
    <s v="Memorex 25GB 6X Branded Blu-Ray Recordable Disc, 30/Pack"/>
    <x v="2883"/>
    <n v="7"/>
    <n v="0.2"/>
    <n v="-29.074500000000008"/>
  </r>
  <r>
    <n v="3642"/>
    <s v="CA-2013-145177"/>
    <x v="0"/>
    <x v="338"/>
    <d v="2013-11-15T00:00:00"/>
    <s v="Standard Class"/>
    <s v="PP-18955"/>
    <s v="Paul Prost"/>
    <x v="2"/>
    <s v="United States"/>
    <s v="Springfield"/>
    <x v="24"/>
    <n v="45503"/>
    <x v="3"/>
    <s v="OFF-BI-10002082"/>
    <x v="1"/>
    <x v="8"/>
    <s v="GBC Twin Loop Wire Binding Elements"/>
    <x v="2884"/>
    <n v="7"/>
    <n v="0.7"/>
    <n v="-46.591999999999999"/>
  </r>
  <r>
    <n v="3643"/>
    <s v="CA-2011-156594"/>
    <x v="2"/>
    <x v="414"/>
    <d v="2011-12-23T00:00:00"/>
    <s v="Second Class"/>
    <s v="MC-17845"/>
    <s v="Michael Chen"/>
    <x v="0"/>
    <s v="United States"/>
    <s v="Los Angeles"/>
    <x v="1"/>
    <n v="90008"/>
    <x v="1"/>
    <s v="OFF-BI-10004632"/>
    <x v="1"/>
    <x v="8"/>
    <s v="Ibico Hi-Tech Manual Binding System"/>
    <x v="1638"/>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x v="2885"/>
    <n v="2"/>
    <n v="0"/>
    <n v="12.298000000000002"/>
  </r>
  <r>
    <n v="3645"/>
    <s v="CA-2011-156594"/>
    <x v="2"/>
    <x v="414"/>
    <d v="2011-12-23T00:00:00"/>
    <s v="Second Class"/>
    <s v="MC-17845"/>
    <s v="Michael Chen"/>
    <x v="0"/>
    <s v="United States"/>
    <s v="Los Angeles"/>
    <x v="1"/>
    <n v="90008"/>
    <x v="1"/>
    <s v="OFF-AR-10004269"/>
    <x v="1"/>
    <x v="6"/>
    <s v="Newell 31"/>
    <x v="1531"/>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s v="CA-2011-146528"/>
    <x v="2"/>
    <x v="739"/>
    <d v="2011-07-27T00:00:00"/>
    <s v="Second Class"/>
    <s v="VF-21715"/>
    <s v="Vicky Freymann"/>
    <x v="2"/>
    <s v="United States"/>
    <s v="Los Angeles"/>
    <x v="1"/>
    <n v="90045"/>
    <x v="1"/>
    <s v="OFF-PA-10002195"/>
    <x v="1"/>
    <x v="10"/>
    <s v="Xerox 1966"/>
    <x v="90"/>
    <n v="1"/>
    <n v="0"/>
    <n v="3.1752000000000002"/>
  </r>
  <r>
    <n v="3648"/>
    <s v="CA-2011-146528"/>
    <x v="2"/>
    <x v="739"/>
    <d v="2011-07-27T00:00:00"/>
    <s v="Second Class"/>
    <s v="VF-21715"/>
    <s v="Vicky Freymann"/>
    <x v="2"/>
    <s v="United States"/>
    <s v="Los Angeles"/>
    <x v="1"/>
    <n v="90045"/>
    <x v="1"/>
    <s v="OFF-SU-10002522"/>
    <x v="1"/>
    <x v="14"/>
    <s v="Acme Kleen Earth Office Shears"/>
    <x v="2887"/>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x v="194"/>
    <n v="2"/>
    <n v="0.7"/>
    <n v="-2.0621999999999998"/>
  </r>
  <r>
    <n v="3650"/>
    <s v="CA-2012-168459"/>
    <x v="1"/>
    <x v="6"/>
    <d v="2012-11-27T00:00:00"/>
    <s v="Standard Class"/>
    <s v="MC-17275"/>
    <s v="Marc Crier"/>
    <x v="0"/>
    <s v="United States"/>
    <s v="Memphis"/>
    <x v="18"/>
    <n v="38109"/>
    <x v="0"/>
    <s v="OFF-FA-10004854"/>
    <x v="1"/>
    <x v="13"/>
    <s v="Vinyl Coated Wire Paper Clips in Organizer Box, 800/Box"/>
    <x v="2888"/>
    <n v="6"/>
    <n v="0.2"/>
    <n v="18.597599999999993"/>
  </r>
  <r>
    <n v="3651"/>
    <s v="CA-2014-109960"/>
    <x v="3"/>
    <x v="34"/>
    <d v="2014-12-12T00:00:00"/>
    <s v="Second Class"/>
    <s v="DB-13210"/>
    <s v="Dean Braden"/>
    <x v="0"/>
    <s v="United States"/>
    <s v="Detroit"/>
    <x v="12"/>
    <n v="48234"/>
    <x v="2"/>
    <s v="TEC-AC-10004859"/>
    <x v="2"/>
    <x v="11"/>
    <s v="Maxell Pro 80 Minute CD-R, 10/Pack"/>
    <x v="2889"/>
    <n v="6"/>
    <n v="0"/>
    <n v="41.952000000000005"/>
  </r>
  <r>
    <n v="3652"/>
    <s v="CA-2014-109960"/>
    <x v="3"/>
    <x v="34"/>
    <d v="2014-12-12T00:00:00"/>
    <s v="Second Class"/>
    <s v="DB-13210"/>
    <s v="Dean Braden"/>
    <x v="0"/>
    <s v="United States"/>
    <s v="Detroit"/>
    <x v="12"/>
    <n v="48234"/>
    <x v="2"/>
    <s v="OFF-AR-10001860"/>
    <x v="1"/>
    <x v="6"/>
    <s v="BIC Liqua Brite Liner"/>
    <x v="2890"/>
    <n v="5"/>
    <n v="0"/>
    <n v="12.492000000000001"/>
  </r>
  <r>
    <n v="3653"/>
    <s v="CA-2014-109960"/>
    <x v="3"/>
    <x v="34"/>
    <d v="2014-12-12T00:00:00"/>
    <s v="Second Class"/>
    <s v="DB-13210"/>
    <s v="Dean Braden"/>
    <x v="0"/>
    <s v="United States"/>
    <s v="Detroit"/>
    <x v="12"/>
    <n v="48234"/>
    <x v="2"/>
    <s v="OFF-BI-10001636"/>
    <x v="1"/>
    <x v="8"/>
    <s v="Ibico Plastic and Wire Spiral Binding Combs"/>
    <x v="2891"/>
    <n v="4"/>
    <n v="0"/>
    <n v="15.511199999999999"/>
  </r>
  <r>
    <n v="3654"/>
    <s v="CA-2014-109960"/>
    <x v="3"/>
    <x v="34"/>
    <d v="2014-12-12T00:00:00"/>
    <s v="Second Class"/>
    <s v="DB-13210"/>
    <s v="Dean Braden"/>
    <x v="0"/>
    <s v="United States"/>
    <s v="Detroit"/>
    <x v="12"/>
    <n v="48234"/>
    <x v="2"/>
    <s v="OFF-PA-10000349"/>
    <x v="1"/>
    <x v="10"/>
    <s v="Staples"/>
    <x v="1830"/>
    <n v="3"/>
    <n v="0"/>
    <n v="7.0218000000000007"/>
  </r>
  <r>
    <n v="3655"/>
    <s v="CA-2014-133004"/>
    <x v="3"/>
    <x v="515"/>
    <d v="2014-09-06T00:00:00"/>
    <s v="Standard Class"/>
    <s v="AJ-10945"/>
    <s v="Ashley Jarboe"/>
    <x v="0"/>
    <s v="United States"/>
    <s v="Lawrence"/>
    <x v="14"/>
    <n v="46226"/>
    <x v="2"/>
    <s v="OFF-AP-10002439"/>
    <x v="1"/>
    <x v="9"/>
    <s v="Tripp Lite Isotel 8 Ultra 8 Outlet Metal Surge"/>
    <x v="2892"/>
    <n v="9"/>
    <n v="0"/>
    <n v="166.06979999999999"/>
  </r>
  <r>
    <n v="3656"/>
    <s v="CA-2014-168102"/>
    <x v="3"/>
    <x v="558"/>
    <d v="2014-05-01T00:00:00"/>
    <s v="Standard Class"/>
    <s v="CP-12340"/>
    <s v="Christine Phan"/>
    <x v="1"/>
    <s v="United States"/>
    <s v="Jacksonville"/>
    <x v="2"/>
    <n v="32216"/>
    <x v="0"/>
    <s v="OFF-ST-10001370"/>
    <x v="1"/>
    <x v="4"/>
    <s v="Sensible Storage WireTech Storage Systems"/>
    <x v="394"/>
    <n v="2"/>
    <n v="0.2"/>
    <n v="-21.294000000000018"/>
  </r>
  <r>
    <n v="3657"/>
    <s v="CA-2014-158036"/>
    <x v="3"/>
    <x v="565"/>
    <d v="2014-09-15T00:00:00"/>
    <s v="Standard Class"/>
    <s v="DB-13555"/>
    <s v="Dorothy Badders"/>
    <x v="1"/>
    <s v="United States"/>
    <s v="Dublin"/>
    <x v="24"/>
    <n v="43017"/>
    <x v="3"/>
    <s v="TEC-AC-10002558"/>
    <x v="2"/>
    <x v="11"/>
    <s v="Imation Swivel Flash Drive USB flash drive - 8 GB"/>
    <x v="2893"/>
    <n v="1"/>
    <n v="0.2"/>
    <n v="1.7054999999999998"/>
  </r>
  <r>
    <n v="3658"/>
    <s v="CA-2012-128083"/>
    <x v="1"/>
    <x v="899"/>
    <d v="2012-03-17T00:00:00"/>
    <s v="Standard Class"/>
    <s v="EB-13750"/>
    <s v="Edward Becker"/>
    <x v="1"/>
    <s v="United States"/>
    <s v="Plantation"/>
    <x v="2"/>
    <n v="33317"/>
    <x v="0"/>
    <s v="OFF-EN-10004030"/>
    <x v="1"/>
    <x v="12"/>
    <s v="Convenience Packs of Business Envelopes"/>
    <x v="2894"/>
    <n v="3"/>
    <n v="0.2"/>
    <n v="2.9322000000000004"/>
  </r>
  <r>
    <n v="3659"/>
    <s v="CA-2012-128083"/>
    <x v="1"/>
    <x v="899"/>
    <d v="2012-03-17T00:00:00"/>
    <s v="Standard Class"/>
    <s v="EB-13750"/>
    <s v="Edward Becker"/>
    <x v="1"/>
    <s v="United States"/>
    <s v="Plantation"/>
    <x v="2"/>
    <n v="33317"/>
    <x v="0"/>
    <s v="FUR-FU-10003194"/>
    <x v="0"/>
    <x v="5"/>
    <s v="Eldon Expressions Desk Accessory, Wood Pencil Holder, Oak"/>
    <x v="2895"/>
    <n v="4"/>
    <n v="0.2"/>
    <n v="3.8599999999999977"/>
  </r>
  <r>
    <n v="3660"/>
    <s v="CA-2012-128083"/>
    <x v="1"/>
    <x v="899"/>
    <d v="2012-03-17T00:00:00"/>
    <s v="Standard Class"/>
    <s v="EB-13750"/>
    <s v="Edward Becker"/>
    <x v="1"/>
    <s v="United States"/>
    <s v="Plantation"/>
    <x v="2"/>
    <n v="33317"/>
    <x v="0"/>
    <s v="FUR-FU-10001731"/>
    <x v="0"/>
    <x v="5"/>
    <s v="Acrylic Self-Standing Desk Frames"/>
    <x v="1697"/>
    <n v="3"/>
    <n v="0.2"/>
    <n v="1.4418"/>
  </r>
  <r>
    <n v="3661"/>
    <s v="CA-2013-161676"/>
    <x v="0"/>
    <x v="427"/>
    <d v="2013-07-24T00:00:00"/>
    <s v="Standard Class"/>
    <s v="JP-15460"/>
    <s v="Jennifer Patt"/>
    <x v="1"/>
    <s v="United States"/>
    <s v="Glendale"/>
    <x v="16"/>
    <n v="85301"/>
    <x v="1"/>
    <s v="OFF-SU-10004782"/>
    <x v="1"/>
    <x v="14"/>
    <s v="Elite 5&quot; Scissors"/>
    <x v="2896"/>
    <n v="5"/>
    <n v="0.2"/>
    <n v="4.2249999999999979"/>
  </r>
  <r>
    <n v="3662"/>
    <s v="CA-2013-155005"/>
    <x v="0"/>
    <x v="900"/>
    <d v="2013-06-16T00:00:00"/>
    <s v="Second Class"/>
    <s v="SC-20050"/>
    <s v="Sample Company A"/>
    <x v="2"/>
    <s v="United States"/>
    <s v="Jackson"/>
    <x v="12"/>
    <n v="49201"/>
    <x v="2"/>
    <s v="TEC-PH-10003484"/>
    <x v="2"/>
    <x v="7"/>
    <s v="Ooma Telo VoIP Home Phone System"/>
    <x v="2258"/>
    <n v="3"/>
    <n v="0"/>
    <n v="94.492500000000007"/>
  </r>
  <r>
    <n v="3663"/>
    <s v="US-2014-129777"/>
    <x v="3"/>
    <x v="445"/>
    <d v="2014-07-10T00:00:00"/>
    <s v="Standard Class"/>
    <s v="FM-14290"/>
    <s v="Frank Merwin"/>
    <x v="2"/>
    <s v="United States"/>
    <s v="Quincy"/>
    <x v="31"/>
    <n v="2169"/>
    <x v="3"/>
    <s v="TEC-AC-10003590"/>
    <x v="2"/>
    <x v="11"/>
    <s v="TRENDnet 56K USB 2.0 Phone, Internet and Fax Modem"/>
    <x v="2897"/>
    <n v="10"/>
    <n v="0"/>
    <n v="93.203999999999994"/>
  </r>
  <r>
    <n v="3664"/>
    <s v="US-2014-129777"/>
    <x v="3"/>
    <x v="445"/>
    <d v="2014-07-10T00:00:00"/>
    <s v="Standard Class"/>
    <s v="FM-14290"/>
    <s v="Frank Merwin"/>
    <x v="2"/>
    <s v="United States"/>
    <s v="Quincy"/>
    <x v="31"/>
    <n v="2169"/>
    <x v="3"/>
    <s v="OFF-PA-10001970"/>
    <x v="1"/>
    <x v="10"/>
    <s v="Xerox 1881"/>
    <x v="335"/>
    <n v="2"/>
    <n v="0"/>
    <n v="11.543199999999999"/>
  </r>
  <r>
    <n v="3665"/>
    <s v="CA-2011-129364"/>
    <x v="2"/>
    <x v="589"/>
    <d v="2011-12-13T00:00:00"/>
    <s v="Standard Class"/>
    <s v="TB-21250"/>
    <s v="Tim Brockman"/>
    <x v="0"/>
    <s v="United States"/>
    <s v="Salem"/>
    <x v="21"/>
    <n v="97301"/>
    <x v="1"/>
    <s v="OFF-LA-10001569"/>
    <x v="1"/>
    <x v="2"/>
    <s v="Avery 499"/>
    <x v="2898"/>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s v="CA-2011-129364"/>
    <x v="2"/>
    <x v="589"/>
    <d v="2011-12-13T00:00:00"/>
    <s v="Standard Class"/>
    <s v="TB-21250"/>
    <s v="Tim Brockman"/>
    <x v="0"/>
    <s v="United States"/>
    <s v="Salem"/>
    <x v="21"/>
    <n v="97301"/>
    <x v="1"/>
    <s v="TEC-PH-10003095"/>
    <x v="2"/>
    <x v="7"/>
    <s v="Samsung HM1900 Bluetooth Headset"/>
    <x v="2672"/>
    <n v="3"/>
    <n v="0.2"/>
    <n v="19.754999999999999"/>
  </r>
  <r>
    <n v="3668"/>
    <s v="CA-2011-129364"/>
    <x v="2"/>
    <x v="589"/>
    <d v="2011-12-13T00:00:00"/>
    <s v="Standard Class"/>
    <s v="TB-21250"/>
    <s v="Tim Brockman"/>
    <x v="0"/>
    <s v="United States"/>
    <s v="Salem"/>
    <x v="21"/>
    <n v="97301"/>
    <x v="1"/>
    <s v="OFF-SU-10000432"/>
    <x v="1"/>
    <x v="14"/>
    <s v="Acco Side-Punched Conventional Columnar Pads"/>
    <x v="2900"/>
    <n v="5"/>
    <n v="0.2"/>
    <n v="-2.6025000000000014"/>
  </r>
  <r>
    <n v="3669"/>
    <s v="CA-2011-129364"/>
    <x v="2"/>
    <x v="589"/>
    <d v="2011-12-13T00:00:00"/>
    <s v="Standard Class"/>
    <s v="TB-21250"/>
    <s v="Tim Brockman"/>
    <x v="0"/>
    <s v="United States"/>
    <s v="Salem"/>
    <x v="21"/>
    <n v="97301"/>
    <x v="1"/>
    <s v="TEC-AC-10004227"/>
    <x v="2"/>
    <x v="11"/>
    <s v="SanDisk Ultra 16 GB MicroSDHC Class 10 Memory Card"/>
    <x v="2901"/>
    <n v="10"/>
    <n v="0.2"/>
    <n v="-18.186000000000014"/>
  </r>
  <r>
    <n v="3670"/>
    <s v="CA-2011-129364"/>
    <x v="2"/>
    <x v="589"/>
    <d v="2011-12-13T00:00:00"/>
    <s v="Standard Class"/>
    <s v="TB-21250"/>
    <s v="Tim Brockman"/>
    <x v="0"/>
    <s v="United States"/>
    <s v="Salem"/>
    <x v="21"/>
    <n v="97301"/>
    <x v="1"/>
    <s v="OFF-LA-10004409"/>
    <x v="1"/>
    <x v="2"/>
    <s v="Avery 492"/>
    <x v="132"/>
    <n v="5"/>
    <n v="0.2"/>
    <n v="3.7439999999999989"/>
  </r>
  <r>
    <n v="3671"/>
    <s v="CA-2011-129364"/>
    <x v="2"/>
    <x v="589"/>
    <d v="2011-12-13T00:00:00"/>
    <s v="Standard Class"/>
    <s v="TB-21250"/>
    <s v="Tim Brockman"/>
    <x v="0"/>
    <s v="United States"/>
    <s v="Salem"/>
    <x v="21"/>
    <n v="97301"/>
    <x v="1"/>
    <s v="OFF-PA-10001569"/>
    <x v="1"/>
    <x v="10"/>
    <s v="Xerox 232"/>
    <x v="563"/>
    <n v="2"/>
    <n v="0.2"/>
    <n v="3.6288"/>
  </r>
  <r>
    <n v="3672"/>
    <s v="CA-2011-129364"/>
    <x v="2"/>
    <x v="589"/>
    <d v="2011-12-13T00:00:00"/>
    <s v="Standard Class"/>
    <s v="TB-21250"/>
    <s v="Tim Brockman"/>
    <x v="0"/>
    <s v="United States"/>
    <s v="Salem"/>
    <x v="21"/>
    <n v="97301"/>
    <x v="1"/>
    <s v="OFF-ST-10001031"/>
    <x v="1"/>
    <x v="4"/>
    <s v="Adjustable Personal File Tote"/>
    <x v="384"/>
    <n v="3"/>
    <n v="0.2"/>
    <n v="2.9304000000000023"/>
  </r>
  <r>
    <n v="3673"/>
    <s v="CA-2013-104969"/>
    <x v="0"/>
    <x v="143"/>
    <d v="2013-04-15T00:00:00"/>
    <s v="Standard Class"/>
    <s v="EH-14125"/>
    <s v="Eugene Hildebrand"/>
    <x v="2"/>
    <s v="United States"/>
    <s v="Troy"/>
    <x v="24"/>
    <n v="45373"/>
    <x v="3"/>
    <s v="OFF-EN-10002312"/>
    <x v="1"/>
    <x v="12"/>
    <s v="#10 Self-Seal White Envelopes"/>
    <x v="2902"/>
    <n v="1"/>
    <n v="0.2"/>
    <n v="3.2161"/>
  </r>
  <r>
    <n v="3674"/>
    <s v="CA-2013-104969"/>
    <x v="0"/>
    <x v="143"/>
    <d v="2013-04-15T00:00:00"/>
    <s v="Standard Class"/>
    <s v="EH-14125"/>
    <s v="Eugene Hildebrand"/>
    <x v="2"/>
    <s v="United States"/>
    <s v="Troy"/>
    <x v="24"/>
    <n v="45373"/>
    <x v="3"/>
    <s v="OFF-BI-10004224"/>
    <x v="1"/>
    <x v="8"/>
    <s v="Catalog Binders with Expanding Posts"/>
    <x v="1444"/>
    <n v="6"/>
    <n v="0.7"/>
    <n v="-100.91999999999999"/>
  </r>
  <r>
    <n v="3675"/>
    <s v="CA-2014-154109"/>
    <x v="3"/>
    <x v="44"/>
    <d v="2014-11-12T00:00:00"/>
    <s v="Standard Class"/>
    <s v="ML-17410"/>
    <s v="Maris LaWare"/>
    <x v="0"/>
    <s v="United States"/>
    <s v="Philadelphia"/>
    <x v="9"/>
    <n v="19143"/>
    <x v="3"/>
    <s v="FUR-CH-10003774"/>
    <x v="0"/>
    <x v="1"/>
    <s v="Global Wood Trimmed Manager's Task Chair, Khaki"/>
    <x v="2903"/>
    <n v="2"/>
    <n v="0.3"/>
    <n v="-30.933200000000006"/>
  </r>
  <r>
    <n v="3676"/>
    <s v="CA-2014-154109"/>
    <x v="3"/>
    <x v="44"/>
    <d v="2014-11-12T00:00:00"/>
    <s v="Standard Class"/>
    <s v="ML-17410"/>
    <s v="Maris LaWare"/>
    <x v="0"/>
    <s v="United States"/>
    <s v="Philadelphia"/>
    <x v="9"/>
    <n v="19143"/>
    <x v="3"/>
    <s v="OFF-PA-10000157"/>
    <x v="1"/>
    <x v="10"/>
    <s v="Xerox 191"/>
    <x v="1107"/>
    <n v="3"/>
    <n v="0.2"/>
    <n v="16.183799999999998"/>
  </r>
  <r>
    <n v="3677"/>
    <s v="CA-2012-156440"/>
    <x v="1"/>
    <x v="901"/>
    <d v="2012-12-09T00:00:00"/>
    <s v="Standard Class"/>
    <s v="MH-17620"/>
    <s v="Matt Hagelstein"/>
    <x v="1"/>
    <s v="United States"/>
    <s v="San Diego"/>
    <x v="1"/>
    <n v="92105"/>
    <x v="1"/>
    <s v="FUR-FU-10004090"/>
    <x v="0"/>
    <x v="5"/>
    <s v="Executive Impressions 14&quot; Contract Wall Clock"/>
    <x v="791"/>
    <n v="2"/>
    <n v="0"/>
    <n v="14.671799999999998"/>
  </r>
  <r>
    <n v="3678"/>
    <s v="CA-2012-132626"/>
    <x v="1"/>
    <x v="584"/>
    <d v="2012-07-14T00:00:00"/>
    <s v="Standard Class"/>
    <s v="BT-11680"/>
    <s v="Brian Thompson"/>
    <x v="0"/>
    <s v="United States"/>
    <s v="Clinton"/>
    <x v="39"/>
    <n v="20735"/>
    <x v="3"/>
    <s v="OFF-FA-10002763"/>
    <x v="1"/>
    <x v="13"/>
    <s v="Advantus Map Pennant Flags and Round Head Tacks"/>
    <x v="2394"/>
    <n v="4"/>
    <n v="0"/>
    <n v="5.0559999999999992"/>
  </r>
  <r>
    <n v="3679"/>
    <s v="CA-2012-132626"/>
    <x v="1"/>
    <x v="584"/>
    <d v="2012-07-14T00:00:00"/>
    <s v="Standard Class"/>
    <s v="BT-11680"/>
    <s v="Brian Thompson"/>
    <x v="0"/>
    <s v="United States"/>
    <s v="Clinton"/>
    <x v="39"/>
    <n v="20735"/>
    <x v="3"/>
    <s v="TEC-MA-10002428"/>
    <x v="2"/>
    <x v="15"/>
    <s v="Fellowes Powershred HS-440 4-Sheet High Security Shredder"/>
    <x v="2904"/>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x v="2905"/>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s v="CA-2012-132626"/>
    <x v="1"/>
    <x v="584"/>
    <d v="2012-07-14T00:00:00"/>
    <s v="Standard Class"/>
    <s v="BT-11680"/>
    <s v="Brian Thompson"/>
    <x v="0"/>
    <s v="United States"/>
    <s v="Clinton"/>
    <x v="39"/>
    <n v="20735"/>
    <x v="3"/>
    <s v="OFF-BI-10002854"/>
    <x v="1"/>
    <x v="8"/>
    <s v="Performers Binder/Pad Holder, Black"/>
    <x v="2906"/>
    <n v="3"/>
    <n v="0"/>
    <n v="42.045000000000002"/>
  </r>
  <r>
    <n v="3683"/>
    <s v="CA-2012-132626"/>
    <x v="1"/>
    <x v="584"/>
    <d v="2012-07-14T00:00:00"/>
    <s v="Standard Class"/>
    <s v="BT-11680"/>
    <s v="Brian Thompson"/>
    <x v="0"/>
    <s v="United States"/>
    <s v="Clinton"/>
    <x v="39"/>
    <n v="20735"/>
    <x v="3"/>
    <s v="OFF-AR-10002987"/>
    <x v="1"/>
    <x v="6"/>
    <s v="Prismacolor Color Pencil Set"/>
    <x v="1378"/>
    <n v="4"/>
    <n v="0"/>
    <n v="32.537600000000005"/>
  </r>
  <r>
    <n v="3684"/>
    <s v="CA-2012-132626"/>
    <x v="1"/>
    <x v="584"/>
    <d v="2012-07-14T00:00:00"/>
    <s v="Standard Class"/>
    <s v="BT-11680"/>
    <s v="Brian Thompson"/>
    <x v="0"/>
    <s v="United States"/>
    <s v="Clinton"/>
    <x v="39"/>
    <n v="20735"/>
    <x v="3"/>
    <s v="OFF-BI-10004001"/>
    <x v="1"/>
    <x v="8"/>
    <s v="GBC Recycled VeloBinder Covers"/>
    <x v="2907"/>
    <n v="9"/>
    <n v="0"/>
    <n v="70.545599999999979"/>
  </r>
  <r>
    <n v="3685"/>
    <s v="CA-2012-132626"/>
    <x v="1"/>
    <x v="584"/>
    <d v="2012-07-14T00:00:00"/>
    <s v="Standard Class"/>
    <s v="BT-11680"/>
    <s v="Brian Thompson"/>
    <x v="0"/>
    <s v="United States"/>
    <s v="Clinton"/>
    <x v="39"/>
    <n v="20735"/>
    <x v="3"/>
    <s v="OFF-BI-10001634"/>
    <x v="1"/>
    <x v="8"/>
    <s v="Wilson Jones Active Use Binders"/>
    <x v="2908"/>
    <n v="6"/>
    <n v="0"/>
    <n v="21.403200000000002"/>
  </r>
  <r>
    <n v="3686"/>
    <s v="CA-2012-132626"/>
    <x v="1"/>
    <x v="584"/>
    <d v="2012-07-14T00:00:00"/>
    <s v="Standard Class"/>
    <s v="BT-11680"/>
    <s v="Brian Thompson"/>
    <x v="0"/>
    <s v="United States"/>
    <s v="Clinton"/>
    <x v="39"/>
    <n v="20735"/>
    <x v="3"/>
    <s v="OFF-ST-10003722"/>
    <x v="1"/>
    <x v="4"/>
    <s v="Project Tote Personal File"/>
    <x v="2909"/>
    <n v="7"/>
    <n v="0"/>
    <n v="28.480899999999984"/>
  </r>
  <r>
    <n v="3687"/>
    <s v="CA-2013-102792"/>
    <x v="0"/>
    <x v="180"/>
    <d v="2013-12-20T00:00:00"/>
    <s v="Standard Class"/>
    <s v="JC-15340"/>
    <s v="Jasper Cacioppo"/>
    <x v="0"/>
    <s v="United States"/>
    <s v="Riverside"/>
    <x v="1"/>
    <n v="92503"/>
    <x v="1"/>
    <s v="OFF-AR-10004757"/>
    <x v="1"/>
    <x v="6"/>
    <s v="Crayola Colored Pencils"/>
    <x v="296"/>
    <n v="3"/>
    <n v="0"/>
    <n v="3.2471999999999994"/>
  </r>
  <r>
    <n v="3688"/>
    <s v="CA-2013-108567"/>
    <x v="0"/>
    <x v="244"/>
    <d v="2013-05-25T00:00:00"/>
    <s v="Standard Class"/>
    <s v="DB-13210"/>
    <s v="Dean Braden"/>
    <x v="0"/>
    <s v="United States"/>
    <s v="Port Saint Lucie"/>
    <x v="2"/>
    <n v="34952"/>
    <x v="0"/>
    <s v="OFF-BI-10004140"/>
    <x v="1"/>
    <x v="8"/>
    <s v="Avery Non-Stick Binders"/>
    <x v="2910"/>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x v="869"/>
    <n v="6"/>
    <n v="0.2"/>
    <n v="7.92"/>
  </r>
  <r>
    <n v="3690"/>
    <s v="CA-2014-140760"/>
    <x v="3"/>
    <x v="455"/>
    <d v="2014-06-06T00:00:00"/>
    <s v="Second Class"/>
    <s v="DO-13435"/>
    <s v="Denny Ordway"/>
    <x v="0"/>
    <s v="United States"/>
    <s v="Mesa"/>
    <x v="16"/>
    <n v="85204"/>
    <x v="1"/>
    <s v="OFF-EN-10001141"/>
    <x v="1"/>
    <x v="12"/>
    <s v="Manila Recycled Extra-Heavyweight Clasp Envelopes, 6&quot; x 9&quot;"/>
    <x v="2911"/>
    <n v="5"/>
    <n v="0.2"/>
    <n v="15.921000000000003"/>
  </r>
  <r>
    <n v="3691"/>
    <s v="US-2012-131359"/>
    <x v="1"/>
    <x v="628"/>
    <d v="2012-11-02T00:00:00"/>
    <s v="Second Class"/>
    <s v="FA-14230"/>
    <s v="Frank Atkinson"/>
    <x v="1"/>
    <s v="United States"/>
    <s v="Denver"/>
    <x v="22"/>
    <n v="80219"/>
    <x v="1"/>
    <s v="TEC-MA-10000597"/>
    <x v="2"/>
    <x v="15"/>
    <s v="Lexmark S315 Color Inkjet Printer"/>
    <x v="2912"/>
    <n v="2"/>
    <n v="0.7"/>
    <n v="-45.995400000000004"/>
  </r>
  <r>
    <n v="3692"/>
    <s v="US-2012-131359"/>
    <x v="1"/>
    <x v="628"/>
    <d v="2012-11-02T00:00:00"/>
    <s v="Second Class"/>
    <s v="FA-14230"/>
    <s v="Frank Atkinson"/>
    <x v="1"/>
    <s v="United States"/>
    <s v="Denver"/>
    <x v="22"/>
    <n v="80219"/>
    <x v="1"/>
    <s v="TEC-CO-10001571"/>
    <x v="2"/>
    <x v="16"/>
    <s v="Sharp 1540cs Digital Laser Copier"/>
    <x v="2913"/>
    <n v="1"/>
    <n v="0.2"/>
    <n v="164.99700000000001"/>
  </r>
  <r>
    <n v="3693"/>
    <s v="US-2012-131359"/>
    <x v="1"/>
    <x v="628"/>
    <d v="2012-11-02T00:00:00"/>
    <s v="Second Class"/>
    <s v="FA-14230"/>
    <s v="Frank Atkinson"/>
    <x v="1"/>
    <s v="United States"/>
    <s v="Denver"/>
    <x v="22"/>
    <n v="80219"/>
    <x v="1"/>
    <s v="TEC-PH-10004531"/>
    <x v="2"/>
    <x v="7"/>
    <s v="OtterBox Commuter Series Case - iPhone 5 &amp; 5s"/>
    <x v="2914"/>
    <n v="5"/>
    <n v="0.2"/>
    <n v="30.785999999999998"/>
  </r>
  <r>
    <n v="3694"/>
    <s v="US-2012-131359"/>
    <x v="1"/>
    <x v="628"/>
    <d v="2012-11-02T00:00:00"/>
    <s v="Second Class"/>
    <s v="FA-14230"/>
    <s v="Frank Atkinson"/>
    <x v="1"/>
    <s v="United States"/>
    <s v="Denver"/>
    <x v="22"/>
    <n v="80219"/>
    <x v="1"/>
    <s v="FUR-FU-10003026"/>
    <x v="0"/>
    <x v="5"/>
    <s v="Eldon Regeneration Recycled Desk Accessories, Black"/>
    <x v="2915"/>
    <n v="4"/>
    <n v="0.2"/>
    <n v="3.6783999999999999"/>
  </r>
  <r>
    <n v="3695"/>
    <s v="CA-2013-142097"/>
    <x v="0"/>
    <x v="680"/>
    <d v="2013-10-21T00:00:00"/>
    <s v="Standard Class"/>
    <s v="QJ-19255"/>
    <s v="Quincy Jones"/>
    <x v="1"/>
    <s v="United States"/>
    <s v="Springfield"/>
    <x v="17"/>
    <n v="22153"/>
    <x v="0"/>
    <s v="OFF-BI-10002082"/>
    <x v="1"/>
    <x v="8"/>
    <s v="GBC Twin Loop Wire Binding Elements"/>
    <x v="2916"/>
    <n v="7"/>
    <n v="0"/>
    <n v="116.48"/>
  </r>
  <r>
    <n v="3696"/>
    <s v="CA-2013-142097"/>
    <x v="0"/>
    <x v="680"/>
    <d v="2013-10-21T00:00:00"/>
    <s v="Standard Class"/>
    <s v="QJ-19255"/>
    <s v="Quincy Jones"/>
    <x v="1"/>
    <s v="United States"/>
    <s v="Springfield"/>
    <x v="17"/>
    <n v="22153"/>
    <x v="0"/>
    <s v="OFF-EN-10002312"/>
    <x v="1"/>
    <x v="12"/>
    <s v="#10 Self-Seal White Envelopes"/>
    <x v="2917"/>
    <n v="6"/>
    <n v="0"/>
    <n v="32.604599999999998"/>
  </r>
  <r>
    <n v="3697"/>
    <s v="CA-2013-142097"/>
    <x v="0"/>
    <x v="680"/>
    <d v="2013-10-21T00:00:00"/>
    <s v="Standard Class"/>
    <s v="QJ-19255"/>
    <s v="Quincy Jones"/>
    <x v="1"/>
    <s v="United States"/>
    <s v="Springfield"/>
    <x v="17"/>
    <n v="22153"/>
    <x v="0"/>
    <s v="OFF-AP-10000696"/>
    <x v="1"/>
    <x v="9"/>
    <s v="Holmes Odor Grabber"/>
    <x v="1905"/>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x v="1741"/>
    <n v="2"/>
    <n v="0"/>
    <n v="22.7136"/>
  </r>
  <r>
    <n v="3699"/>
    <s v="CA-2011-140039"/>
    <x v="2"/>
    <x v="103"/>
    <d v="2011-09-17T00:00:00"/>
    <s v="Standard Class"/>
    <s v="ON-18715"/>
    <s v="Odella Nelson"/>
    <x v="1"/>
    <s v="United States"/>
    <s v="Tempe"/>
    <x v="16"/>
    <n v="85281"/>
    <x v="1"/>
    <s v="OFF-ST-10001034"/>
    <x v="1"/>
    <x v="4"/>
    <s v="Eldon File Chest Portable File"/>
    <x v="2918"/>
    <n v="5"/>
    <n v="0.2"/>
    <n v="5.9550000000000054"/>
  </r>
  <r>
    <n v="3700"/>
    <s v="CA-2014-160416"/>
    <x v="3"/>
    <x v="38"/>
    <d v="2014-11-19T00:00:00"/>
    <s v="Second Class"/>
    <s v="AD-10180"/>
    <s v="Alan Dominguez"/>
    <x v="2"/>
    <s v="United States"/>
    <s v="Yonkers"/>
    <x v="15"/>
    <n v="10701"/>
    <x v="3"/>
    <s v="TEC-AC-10004114"/>
    <x v="2"/>
    <x v="11"/>
    <s v="KeyTronic 6101 Series - Keyboard - Black"/>
    <x v="2919"/>
    <n v="4"/>
    <n v="0"/>
    <n v="70.502800000000008"/>
  </r>
  <r>
    <n v="3701"/>
    <s v="CA-2014-169411"/>
    <x v="3"/>
    <x v="165"/>
    <d v="2014-12-30T00:00:00"/>
    <s v="Standard Class"/>
    <s v="AC-10615"/>
    <s v="Ann Chong"/>
    <x v="1"/>
    <s v="United States"/>
    <s v="Rochester"/>
    <x v="15"/>
    <n v="14609"/>
    <x v="3"/>
    <s v="FUR-FU-10001602"/>
    <x v="0"/>
    <x v="5"/>
    <s v="Eldon Delta Triangular Chair Mat, 52&quot; x 58&quot;, Clear"/>
    <x v="2920"/>
    <n v="1"/>
    <n v="0"/>
    <n v="6.8273999999999972"/>
  </r>
  <r>
    <n v="3702"/>
    <s v="CA-2013-126543"/>
    <x v="0"/>
    <x v="850"/>
    <d v="2013-01-13T00:00:00"/>
    <s v="Second Class"/>
    <s v="MF-17665"/>
    <s v="Maureen Fritzler"/>
    <x v="1"/>
    <s v="United States"/>
    <s v="Toledo"/>
    <x v="24"/>
    <n v="43615"/>
    <x v="3"/>
    <s v="FUR-FU-10002445"/>
    <x v="0"/>
    <x v="5"/>
    <s v="DAX Two-Tone Rosewood/Black Document Frame, Desktop, 5 x 7"/>
    <x v="2921"/>
    <n v="2"/>
    <n v="0.2"/>
    <n v="3.7920000000000011"/>
  </r>
  <r>
    <n v="3703"/>
    <s v="CA-2012-104941"/>
    <x v="1"/>
    <x v="385"/>
    <d v="2012-06-19T00:00:00"/>
    <s v="Standard Class"/>
    <s v="DH-13075"/>
    <s v="Dave Hallsten"/>
    <x v="1"/>
    <s v="United States"/>
    <s v="Decatur"/>
    <x v="19"/>
    <n v="35601"/>
    <x v="0"/>
    <s v="OFF-AR-10004269"/>
    <x v="1"/>
    <x v="6"/>
    <s v="Newell 31"/>
    <x v="2922"/>
    <n v="6"/>
    <n v="0"/>
    <n v="6.9384000000000006"/>
  </r>
  <r>
    <n v="3704"/>
    <s v="CA-2012-104941"/>
    <x v="1"/>
    <x v="385"/>
    <d v="2012-06-19T00:00:00"/>
    <s v="Standard Class"/>
    <s v="DH-13075"/>
    <s v="Dave Hallsten"/>
    <x v="1"/>
    <s v="United States"/>
    <s v="Decatur"/>
    <x v="19"/>
    <n v="35601"/>
    <x v="0"/>
    <s v="OFF-BI-10001249"/>
    <x v="1"/>
    <x v="8"/>
    <s v="Avery Heavy-Duty EZD View Binder with Locking Rings"/>
    <x v="2923"/>
    <n v="3"/>
    <n v="0"/>
    <n v="8.8043999999999993"/>
  </r>
  <r>
    <n v="3705"/>
    <s v="CA-2012-104941"/>
    <x v="1"/>
    <x v="385"/>
    <d v="2012-06-19T00:00:00"/>
    <s v="Standard Class"/>
    <s v="DH-13075"/>
    <s v="Dave Hallsten"/>
    <x v="1"/>
    <s v="United States"/>
    <s v="Decatur"/>
    <x v="19"/>
    <n v="35601"/>
    <x v="0"/>
    <s v="TEC-CO-10004202"/>
    <x v="2"/>
    <x v="16"/>
    <s v="Brother DCP1000 Digital 3 in 1 Multifunction Machine"/>
    <x v="2924"/>
    <n v="3"/>
    <n v="0"/>
    <n v="314.98950000000002"/>
  </r>
  <r>
    <n v="3706"/>
    <s v="CA-2012-104941"/>
    <x v="1"/>
    <x v="385"/>
    <d v="2012-06-19T00:00:00"/>
    <s v="Standard Class"/>
    <s v="DH-13075"/>
    <s v="Dave Hallsten"/>
    <x v="1"/>
    <s v="United States"/>
    <s v="Decatur"/>
    <x v="19"/>
    <n v="35601"/>
    <x v="0"/>
    <s v="OFF-PA-10003363"/>
    <x v="1"/>
    <x v="10"/>
    <s v="Xerox 204"/>
    <x v="56"/>
    <n v="5"/>
    <n v="0"/>
    <n v="15.552000000000001"/>
  </r>
  <r>
    <n v="3707"/>
    <s v="CA-2014-160087"/>
    <x v="3"/>
    <x v="257"/>
    <d v="2014-03-23T00:00:00"/>
    <s v="Standard Class"/>
    <s v="EN-13780"/>
    <s v="Edward Nazzal"/>
    <x v="0"/>
    <s v="United States"/>
    <s v="Dallas"/>
    <x v="5"/>
    <n v="75220"/>
    <x v="2"/>
    <s v="OFF-AR-10001915"/>
    <x v="1"/>
    <x v="6"/>
    <s v="Peel-Off China Markers"/>
    <x v="361"/>
    <n v="3"/>
    <n v="0.2"/>
    <n v="6.5538000000000007"/>
  </r>
  <r>
    <n v="3708"/>
    <s v="CA-2011-120544"/>
    <x v="2"/>
    <x v="533"/>
    <d v="2011-11-27T00:00:00"/>
    <s v="Standard Class"/>
    <s v="SS-20140"/>
    <s v="Saphhira Shifley"/>
    <x v="1"/>
    <s v="United States"/>
    <s v="Mesquite"/>
    <x v="5"/>
    <n v="75150"/>
    <x v="2"/>
    <s v="FUR-FU-10001940"/>
    <x v="0"/>
    <x v="5"/>
    <s v="Staples"/>
    <x v="2925"/>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s v="CA-2011-120544"/>
    <x v="2"/>
    <x v="533"/>
    <d v="2011-11-27T00:00:00"/>
    <s v="Standard Class"/>
    <s v="SS-20140"/>
    <s v="Saphhira Shifley"/>
    <x v="1"/>
    <s v="United States"/>
    <s v="Mesquite"/>
    <x v="5"/>
    <n v="75150"/>
    <x v="2"/>
    <s v="TEC-AC-10003709"/>
    <x v="2"/>
    <x v="11"/>
    <s v="Maxell 4.7GB DVD-R 5/Pack"/>
    <x v="2927"/>
    <n v="7"/>
    <n v="0.2"/>
    <n v="1.6632000000000007"/>
  </r>
  <r>
    <n v="3711"/>
    <s v="CA-2014-113670"/>
    <x v="3"/>
    <x v="453"/>
    <d v="2014-10-18T00:00:00"/>
    <s v="First Class"/>
    <s v="RS-19765"/>
    <s v="Roland Schwarz"/>
    <x v="1"/>
    <s v="United States"/>
    <s v="Los Angeles"/>
    <x v="1"/>
    <n v="90045"/>
    <x v="1"/>
    <s v="FUR-TA-10001705"/>
    <x v="0"/>
    <x v="3"/>
    <s v="Bush Advantage Collection Round Conference Table"/>
    <x v="2928"/>
    <n v="3"/>
    <n v="0.2"/>
    <n v="6.3779999999999575"/>
  </r>
  <r>
    <n v="3712"/>
    <s v="CA-2014-113670"/>
    <x v="3"/>
    <x v="453"/>
    <d v="2014-10-18T00:00:00"/>
    <s v="First Class"/>
    <s v="RS-19765"/>
    <s v="Roland Schwarz"/>
    <x v="1"/>
    <s v="United States"/>
    <s v="Los Angeles"/>
    <x v="1"/>
    <n v="90045"/>
    <x v="1"/>
    <s v="OFF-PA-10000675"/>
    <x v="1"/>
    <x v="10"/>
    <s v="Xerox 1919"/>
    <x v="2929"/>
    <n v="5"/>
    <n v="0"/>
    <n v="100.4255"/>
  </r>
  <r>
    <n v="3713"/>
    <s v="CA-2014-166198"/>
    <x v="3"/>
    <x v="81"/>
    <d v="2014-04-25T00:00:00"/>
    <s v="First Class"/>
    <s v="JW-15955"/>
    <s v="Joni Wasserman"/>
    <x v="0"/>
    <s v="United States"/>
    <s v="Seattle"/>
    <x v="4"/>
    <n v="98103"/>
    <x v="1"/>
    <s v="TEC-AC-10000521"/>
    <x v="2"/>
    <x v="11"/>
    <s v="Verbatim Slim CD and DVD Storage Cases, 50/Pack"/>
    <x v="1042"/>
    <n v="1"/>
    <n v="0"/>
    <n v="3.4619999999999997"/>
  </r>
  <r>
    <n v="3714"/>
    <s v="CA-2014-166198"/>
    <x v="3"/>
    <x v="81"/>
    <d v="2014-04-25T00:00:00"/>
    <s v="First Class"/>
    <s v="JW-15955"/>
    <s v="Joni Wasserman"/>
    <x v="0"/>
    <s v="United States"/>
    <s v="Seattle"/>
    <x v="4"/>
    <n v="98103"/>
    <x v="1"/>
    <s v="FUR-FU-10004622"/>
    <x v="0"/>
    <x v="5"/>
    <s v="Eldon Advantage Foldable Chair Mats for Low Pile Carpets"/>
    <x v="2930"/>
    <n v="3"/>
    <n v="0"/>
    <n v="34.145999999999994"/>
  </r>
  <r>
    <n v="3715"/>
    <s v="CA-2011-135608"/>
    <x v="2"/>
    <x v="589"/>
    <d v="2011-12-10T00:00:00"/>
    <s v="Second Class"/>
    <s v="JK-15625"/>
    <s v="Jim Karlsson"/>
    <x v="0"/>
    <s v="United States"/>
    <s v="Olympia"/>
    <x v="4"/>
    <n v="98502"/>
    <x v="1"/>
    <s v="OFF-PA-10001954"/>
    <x v="1"/>
    <x v="10"/>
    <s v="Xerox 1964"/>
    <x v="1846"/>
    <n v="2"/>
    <n v="0"/>
    <n v="21.012799999999999"/>
  </r>
  <r>
    <n v="3716"/>
    <s v="CA-2011-135608"/>
    <x v="2"/>
    <x v="589"/>
    <d v="2011-12-10T00:00:00"/>
    <s v="Second Class"/>
    <s v="JK-15625"/>
    <s v="Jim Karlsson"/>
    <x v="0"/>
    <s v="United States"/>
    <s v="Olympia"/>
    <x v="4"/>
    <n v="98502"/>
    <x v="1"/>
    <s v="FUR-CH-10002602"/>
    <x v="0"/>
    <x v="1"/>
    <s v="DMI Arturo Collection Mission-style Design Wood Chair"/>
    <x v="891"/>
    <n v="5"/>
    <n v="0.2"/>
    <n v="45.294000000000011"/>
  </r>
  <r>
    <n v="3717"/>
    <s v="CA-2014-144568"/>
    <x v="3"/>
    <x v="148"/>
    <d v="2014-06-03T00:00:00"/>
    <s v="Standard Class"/>
    <s v="JO-15550"/>
    <s v="Jesus Ocampo"/>
    <x v="2"/>
    <s v="United States"/>
    <s v="Omaha"/>
    <x v="8"/>
    <n v="68104"/>
    <x v="2"/>
    <s v="OFF-FA-10004395"/>
    <x v="1"/>
    <x v="13"/>
    <s v="Plymouth Boxed Rubber Bands by Plymouth"/>
    <x v="2931"/>
    <n v="5"/>
    <n v="0"/>
    <n v="1.1775000000000002"/>
  </r>
  <r>
    <n v="3718"/>
    <s v="CA-2013-142370"/>
    <x v="0"/>
    <x v="251"/>
    <d v="2013-09-24T00:00:00"/>
    <s v="Standard Class"/>
    <s v="TP-21130"/>
    <s v="Theone Pippenger"/>
    <x v="0"/>
    <s v="United States"/>
    <s v="Columbus"/>
    <x v="32"/>
    <n v="31907"/>
    <x v="0"/>
    <s v="OFF-SU-10003002"/>
    <x v="1"/>
    <x v="14"/>
    <s v="Letter Slitter"/>
    <x v="1325"/>
    <n v="2"/>
    <n v="0"/>
    <n v="0.15120000000000022"/>
  </r>
  <r>
    <n v="3719"/>
    <s v="CA-2013-142370"/>
    <x v="0"/>
    <x v="251"/>
    <d v="2013-09-24T00:00:00"/>
    <s v="Standard Class"/>
    <s v="TP-21130"/>
    <s v="Theone Pippenger"/>
    <x v="0"/>
    <s v="United States"/>
    <s v="Columbus"/>
    <x v="32"/>
    <n v="31907"/>
    <x v="0"/>
    <s v="TEC-AC-10002926"/>
    <x v="2"/>
    <x v="11"/>
    <s v="Logitech Wireless Marathon Mouse M705"/>
    <x v="2932"/>
    <n v="5"/>
    <n v="0"/>
    <n v="107.47850000000001"/>
  </r>
  <r>
    <n v="3720"/>
    <s v="CA-2013-105900"/>
    <x v="0"/>
    <x v="42"/>
    <d v="2013-09-24T00:00:00"/>
    <s v="Standard Class"/>
    <s v="BS-11590"/>
    <s v="Brendan Sweed"/>
    <x v="1"/>
    <s v="United States"/>
    <s v="Columbus"/>
    <x v="14"/>
    <n v="47201"/>
    <x v="2"/>
    <s v="OFF-AR-10002656"/>
    <x v="1"/>
    <x v="6"/>
    <s v="Sanford Liquid Accent Highlighters"/>
    <x v="657"/>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s v="CA-2013-151155"/>
    <x v="0"/>
    <x v="887"/>
    <d v="2013-12-25T00:00:00"/>
    <s v="Standard Class"/>
    <s v="AB-10255"/>
    <s v="Alejandro Ballentine"/>
    <x v="2"/>
    <s v="United States"/>
    <s v="Jackson"/>
    <x v="35"/>
    <n v="39212"/>
    <x v="0"/>
    <s v="OFF-BI-10003910"/>
    <x v="1"/>
    <x v="8"/>
    <s v="DXL Angle-View Binders with Locking Rings by Samsill"/>
    <x v="741"/>
    <n v="2"/>
    <n v="0"/>
    <n v="6.9390000000000001"/>
  </r>
  <r>
    <n v="3723"/>
    <s v="CA-2014-144036"/>
    <x v="3"/>
    <x v="903"/>
    <d v="2014-11-27T00:00:00"/>
    <s v="Standard Class"/>
    <s v="FO-14305"/>
    <s v="Frank Olsen"/>
    <x v="0"/>
    <s v="United States"/>
    <s v="Houston"/>
    <x v="5"/>
    <n v="77070"/>
    <x v="2"/>
    <s v="OFF-AR-10000122"/>
    <x v="1"/>
    <x v="6"/>
    <s v="Newell 314"/>
    <x v="2934"/>
    <n v="8"/>
    <n v="0.2"/>
    <n v="2.2319999999999958"/>
  </r>
  <r>
    <n v="3724"/>
    <s v="US-2011-169789"/>
    <x v="2"/>
    <x v="125"/>
    <d v="2012-01-04T00:00:00"/>
    <s v="Standard Class"/>
    <s v="MF-17665"/>
    <s v="Maureen Fritzler"/>
    <x v="1"/>
    <s v="United States"/>
    <s v="Phoenix"/>
    <x v="16"/>
    <n v="85023"/>
    <x v="1"/>
    <s v="OFF-BI-10004600"/>
    <x v="1"/>
    <x v="8"/>
    <s v="Ibico Ibimaster 300 Manual Binding System"/>
    <x v="2935"/>
    <n v="5"/>
    <n v="0.7"/>
    <n v="-459.98750000000018"/>
  </r>
  <r>
    <n v="3725"/>
    <s v="CA-2014-127264"/>
    <x v="3"/>
    <x v="355"/>
    <d v="2014-04-06T00:00:00"/>
    <s v="First Class"/>
    <s v="SA-20830"/>
    <s v="Sue Ann Reed"/>
    <x v="0"/>
    <s v="United States"/>
    <s v="Chicago"/>
    <x v="10"/>
    <n v="60653"/>
    <x v="2"/>
    <s v="OFF-AR-10003045"/>
    <x v="1"/>
    <x v="6"/>
    <s v="Prang Colored Pencils"/>
    <x v="2617"/>
    <n v="3"/>
    <n v="0.2"/>
    <n v="2.2050000000000001"/>
  </r>
  <r>
    <n v="3726"/>
    <s v="CA-2013-151512"/>
    <x v="0"/>
    <x v="482"/>
    <d v="2014-01-03T00:00:00"/>
    <s v="Standard Class"/>
    <s v="SH-19975"/>
    <s v="Sally Hughsby"/>
    <x v="1"/>
    <s v="United States"/>
    <s v="Denver"/>
    <x v="22"/>
    <n v="80219"/>
    <x v="1"/>
    <s v="OFF-AP-10000252"/>
    <x v="1"/>
    <x v="9"/>
    <s v="Harmony HEPA Quiet Air Purifiers"/>
    <x v="694"/>
    <n v="2"/>
    <n v="0.2"/>
    <n v="3.51"/>
  </r>
  <r>
    <n v="3727"/>
    <s v="CA-2013-165169"/>
    <x v="0"/>
    <x v="410"/>
    <d v="2013-06-12T00:00:00"/>
    <s v="Standard Class"/>
    <s v="JL-15235"/>
    <s v="Janet Lee"/>
    <x v="0"/>
    <s v="United States"/>
    <s v="Newark"/>
    <x v="13"/>
    <n v="19711"/>
    <x v="3"/>
    <s v="OFF-ST-10001496"/>
    <x v="1"/>
    <x v="4"/>
    <s v="Standard Rollaway File with Lock"/>
    <x v="2936"/>
    <n v="2"/>
    <n v="0"/>
    <n v="93.698800000000006"/>
  </r>
  <r>
    <n v="3728"/>
    <s v="CA-2013-165169"/>
    <x v="0"/>
    <x v="410"/>
    <d v="2013-06-12T00:00:00"/>
    <s v="Standard Class"/>
    <s v="JL-15235"/>
    <s v="Janet Lee"/>
    <x v="0"/>
    <s v="United States"/>
    <s v="Newark"/>
    <x v="13"/>
    <n v="19711"/>
    <x v="3"/>
    <s v="OFF-AR-10000122"/>
    <x v="1"/>
    <x v="6"/>
    <s v="Newell 314"/>
    <x v="954"/>
    <n v="2"/>
    <n v="0"/>
    <n v="2.7899999999999991"/>
  </r>
  <r>
    <n v="3729"/>
    <s v="CA-2013-165169"/>
    <x v="0"/>
    <x v="410"/>
    <d v="2013-06-12T00:00:00"/>
    <s v="Standard Class"/>
    <s v="JL-15235"/>
    <s v="Janet Lee"/>
    <x v="0"/>
    <s v="United States"/>
    <s v="Newark"/>
    <x v="13"/>
    <n v="19711"/>
    <x v="3"/>
    <s v="OFF-LA-10000407"/>
    <x v="1"/>
    <x v="2"/>
    <s v="Avery White Multi-Purpose Labels"/>
    <x v="1830"/>
    <n v="3"/>
    <n v="0"/>
    <n v="6.8723999999999998"/>
  </r>
  <r>
    <n v="3730"/>
    <s v="CA-2012-109575"/>
    <x v="1"/>
    <x v="227"/>
    <d v="2012-09-23T00:00:00"/>
    <s v="Standard Class"/>
    <s v="KH-16630"/>
    <s v="Ken Heidel"/>
    <x v="1"/>
    <s v="United States"/>
    <s v="Clinton"/>
    <x v="39"/>
    <n v="20735"/>
    <x v="3"/>
    <s v="OFF-ST-10004950"/>
    <x v="1"/>
    <x v="4"/>
    <s v="Acco Perma 3000 Stacking Storage Drawers"/>
    <x v="108"/>
    <n v="2"/>
    <n v="0"/>
    <n v="7.9724000000000004"/>
  </r>
  <r>
    <n v="3731"/>
    <s v="CA-2012-109575"/>
    <x v="1"/>
    <x v="227"/>
    <d v="2012-09-23T00:00:00"/>
    <s v="Standard Class"/>
    <s v="KH-16630"/>
    <s v="Ken Heidel"/>
    <x v="1"/>
    <s v="United States"/>
    <s v="Clinton"/>
    <x v="39"/>
    <n v="20735"/>
    <x v="3"/>
    <s v="OFF-ST-10004123"/>
    <x v="1"/>
    <x v="4"/>
    <s v="Safco Industrial Wire Shelving System"/>
    <x v="2937"/>
    <n v="7"/>
    <n v="0"/>
    <n v="0"/>
  </r>
  <r>
    <n v="3732"/>
    <s v="CA-2012-109575"/>
    <x v="1"/>
    <x v="227"/>
    <d v="2012-09-23T00:00:00"/>
    <s v="Standard Class"/>
    <s v="KH-16630"/>
    <s v="Ken Heidel"/>
    <x v="1"/>
    <s v="United States"/>
    <s v="Clinton"/>
    <x v="39"/>
    <n v="20735"/>
    <x v="3"/>
    <s v="TEC-PH-10000730"/>
    <x v="2"/>
    <x v="7"/>
    <s v="Samsung Galaxy S4 Active"/>
    <x v="2938"/>
    <n v="1"/>
    <n v="0"/>
    <n v="129.99740000000003"/>
  </r>
  <r>
    <n v="3733"/>
    <s v="CA-2012-109575"/>
    <x v="1"/>
    <x v="227"/>
    <d v="2012-09-23T00:00:00"/>
    <s v="Standard Class"/>
    <s v="KH-16630"/>
    <s v="Ken Heidel"/>
    <x v="1"/>
    <s v="United States"/>
    <s v="Clinton"/>
    <x v="39"/>
    <n v="20735"/>
    <x v="3"/>
    <s v="TEC-PH-10000895"/>
    <x v="2"/>
    <x v="7"/>
    <s v="Polycom VVX 310 VoIP phone"/>
    <x v="2939"/>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s v="CA-2014-168193"/>
    <x v="3"/>
    <x v="904"/>
    <d v="2014-03-12T00:00:00"/>
    <s v="Second Class"/>
    <s v="RM-19750"/>
    <s v="Roland Murray"/>
    <x v="0"/>
    <s v="United States"/>
    <s v="New York City"/>
    <x v="15"/>
    <n v="10011"/>
    <x v="3"/>
    <s v="OFF-PA-10002254"/>
    <x v="1"/>
    <x v="10"/>
    <s v="Xerox 1883"/>
    <x v="978"/>
    <n v="1"/>
    <n v="0"/>
    <n v="12.134799999999998"/>
  </r>
  <r>
    <n v="3736"/>
    <s v="CA-2014-168193"/>
    <x v="3"/>
    <x v="904"/>
    <d v="2014-03-12T00:00:00"/>
    <s v="Second Class"/>
    <s v="RM-19750"/>
    <s v="Roland Murray"/>
    <x v="0"/>
    <s v="United States"/>
    <s v="New York City"/>
    <x v="15"/>
    <n v="10011"/>
    <x v="3"/>
    <s v="FUR-FU-10002554"/>
    <x v="0"/>
    <x v="5"/>
    <s v="Westinghouse Floor Lamp with Metal Mesh Shade, Black"/>
    <x v="2941"/>
    <n v="3"/>
    <n v="0"/>
    <n v="16.553099999999993"/>
  </r>
  <r>
    <n v="3737"/>
    <s v="CA-2013-115476"/>
    <x v="0"/>
    <x v="716"/>
    <d v="2013-03-18T00:00:00"/>
    <s v="Same Day"/>
    <s v="VM-21835"/>
    <s v="Vivian Mathis"/>
    <x v="0"/>
    <s v="United States"/>
    <s v="Newark"/>
    <x v="13"/>
    <n v="19711"/>
    <x v="3"/>
    <s v="TEC-PH-10000673"/>
    <x v="2"/>
    <x v="7"/>
    <s v="Plantronics Voyager Pro HD - Bluetooth Headset"/>
    <x v="2256"/>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s v="CA-2013-133340"/>
    <x v="0"/>
    <x v="10"/>
    <d v="2013-12-14T00:00:00"/>
    <s v="Standard Class"/>
    <s v="LH-17155"/>
    <s v="Logan Haushalter"/>
    <x v="0"/>
    <s v="United States"/>
    <s v="Jackson"/>
    <x v="12"/>
    <n v="49201"/>
    <x v="2"/>
    <s v="TEC-AC-10001109"/>
    <x v="2"/>
    <x v="11"/>
    <s v="Logitech Trackman Marble Mouse"/>
    <x v="2830"/>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s v="CA-2013-137848"/>
    <x v="0"/>
    <x v="804"/>
    <d v="2013-01-21T00:00:00"/>
    <s v="Standard Class"/>
    <s v="WB-21850"/>
    <s v="William Brown"/>
    <x v="0"/>
    <s v="United States"/>
    <s v="New York City"/>
    <x v="15"/>
    <n v="10011"/>
    <x v="3"/>
    <s v="OFF-EN-10001137"/>
    <x v="1"/>
    <x v="12"/>
    <s v="#10 Gummed Flap White Envelopes, 100/Box"/>
    <x v="1873"/>
    <n v="4"/>
    <n v="0"/>
    <n v="7.5991999999999997"/>
  </r>
  <r>
    <n v="3743"/>
    <s v="CA-2013-137848"/>
    <x v="0"/>
    <x v="804"/>
    <d v="2013-01-21T00:00:00"/>
    <s v="Standard Class"/>
    <s v="WB-21850"/>
    <s v="William Brown"/>
    <x v="0"/>
    <s v="United States"/>
    <s v="New York City"/>
    <x v="15"/>
    <n v="10011"/>
    <x v="3"/>
    <s v="OFF-PA-10004285"/>
    <x v="1"/>
    <x v="10"/>
    <s v="Xerox 1959"/>
    <x v="1847"/>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s v="CA-2011-113047"/>
    <x v="2"/>
    <x v="745"/>
    <d v="2011-10-24T00:00:00"/>
    <s v="Same Day"/>
    <s v="AP-10915"/>
    <s v="Arthur Prichep"/>
    <x v="0"/>
    <s v="United States"/>
    <s v="Rock Hill"/>
    <x v="20"/>
    <n v="29730"/>
    <x v="0"/>
    <s v="OFF-FA-10002763"/>
    <x v="1"/>
    <x v="13"/>
    <s v="Advantus Map Pennant Flags and Round Head Tacks"/>
    <x v="2945"/>
    <n v="3"/>
    <n v="0"/>
    <n v="3.7919999999999994"/>
  </r>
  <r>
    <n v="3746"/>
    <s v="CA-2013-149979"/>
    <x v="0"/>
    <x v="713"/>
    <d v="2013-09-29T00:00:00"/>
    <s v="Second Class"/>
    <s v="RA-19915"/>
    <s v="Russell Applegate"/>
    <x v="0"/>
    <s v="United States"/>
    <s v="Columbus"/>
    <x v="32"/>
    <n v="31907"/>
    <x v="0"/>
    <s v="OFF-ST-10003058"/>
    <x v="1"/>
    <x v="4"/>
    <s v="Eldon Mobile Mega Data Cart  Mega Stackable  Add-On Trays"/>
    <x v="2946"/>
    <n v="5"/>
    <n v="0"/>
    <n v="34.292499999999997"/>
  </r>
  <r>
    <n v="3747"/>
    <s v="CA-2013-149979"/>
    <x v="0"/>
    <x v="713"/>
    <d v="2013-09-29T00:00:00"/>
    <s v="Second Class"/>
    <s v="RA-19915"/>
    <s v="Russell Applegate"/>
    <x v="0"/>
    <s v="United States"/>
    <s v="Columbus"/>
    <x v="32"/>
    <n v="31907"/>
    <x v="0"/>
    <s v="FUR-CH-10002084"/>
    <x v="0"/>
    <x v="1"/>
    <s v="Hon Mobius Operator's Chair"/>
    <x v="2411"/>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x v="1421"/>
    <n v="2"/>
    <n v="0"/>
    <n v="99.23"/>
  </r>
  <r>
    <n v="3749"/>
    <s v="CA-2014-161956"/>
    <x v="3"/>
    <x v="151"/>
    <d v="2014-08-30T00:00:00"/>
    <s v="Second Class"/>
    <s v="DR-12880"/>
    <s v="Dan Reichenbach"/>
    <x v="1"/>
    <s v="United States"/>
    <s v="Inglewood"/>
    <x v="1"/>
    <n v="90301"/>
    <x v="1"/>
    <s v="OFF-AP-10001242"/>
    <x v="1"/>
    <x v="9"/>
    <s v="APC 7 Outlet Network SurgeArrest Surge Protector"/>
    <x v="2947"/>
    <n v="4"/>
    <n v="0"/>
    <n v="96.575999999999993"/>
  </r>
  <r>
    <n v="3750"/>
    <s v="CA-2014-161956"/>
    <x v="3"/>
    <x v="151"/>
    <d v="2014-08-30T00:00:00"/>
    <s v="Second Class"/>
    <s v="DR-12880"/>
    <s v="Dan Reichenbach"/>
    <x v="1"/>
    <s v="United States"/>
    <s v="Inglewood"/>
    <x v="1"/>
    <n v="90301"/>
    <x v="1"/>
    <s v="TEC-CO-10001571"/>
    <x v="2"/>
    <x v="16"/>
    <s v="Sharp 1540cs Digital Laser Copier"/>
    <x v="2948"/>
    <n v="2"/>
    <n v="0.2"/>
    <n v="329.99400000000003"/>
  </r>
  <r>
    <n v="3751"/>
    <s v="CA-2014-161956"/>
    <x v="3"/>
    <x v="151"/>
    <d v="2014-08-30T00:00:00"/>
    <s v="Second Class"/>
    <s v="DR-12880"/>
    <s v="Dan Reichenbach"/>
    <x v="1"/>
    <s v="United States"/>
    <s v="Inglewood"/>
    <x v="1"/>
    <n v="90301"/>
    <x v="1"/>
    <s v="OFF-SU-10002503"/>
    <x v="1"/>
    <x v="14"/>
    <s v="Acme Preferred Stainless Steel Scissors"/>
    <x v="158"/>
    <n v="5"/>
    <n v="0"/>
    <n v="8.2359999999999989"/>
  </r>
  <r>
    <n v="3752"/>
    <s v="CA-2014-161956"/>
    <x v="3"/>
    <x v="151"/>
    <d v="2014-08-30T00:00:00"/>
    <s v="Second Class"/>
    <s v="DR-12880"/>
    <s v="Dan Reichenbach"/>
    <x v="1"/>
    <s v="United States"/>
    <s v="Inglewood"/>
    <x v="1"/>
    <n v="90301"/>
    <x v="1"/>
    <s v="FUR-CH-10004886"/>
    <x v="0"/>
    <x v="1"/>
    <s v="Bevis Steel Folding Chairs"/>
    <x v="2186"/>
    <n v="3"/>
    <n v="0.2"/>
    <n v="23.027999999999992"/>
  </r>
  <r>
    <n v="3753"/>
    <s v="CA-2014-161956"/>
    <x v="3"/>
    <x v="151"/>
    <d v="2014-08-30T00:00:00"/>
    <s v="Second Class"/>
    <s v="DR-12880"/>
    <s v="Dan Reichenbach"/>
    <x v="1"/>
    <s v="United States"/>
    <s v="Inglewood"/>
    <x v="1"/>
    <n v="90301"/>
    <x v="1"/>
    <s v="OFF-PA-10001289"/>
    <x v="1"/>
    <x v="10"/>
    <s v="White Computer Printout Paper by Universal"/>
    <x v="2248"/>
    <n v="3"/>
    <n v="0"/>
    <n v="56.977199999999996"/>
  </r>
  <r>
    <n v="3754"/>
    <s v="CA-2014-161956"/>
    <x v="3"/>
    <x v="151"/>
    <d v="2014-08-30T00:00:00"/>
    <s v="Second Class"/>
    <s v="DR-12880"/>
    <s v="Dan Reichenbach"/>
    <x v="1"/>
    <s v="United States"/>
    <s v="Inglewood"/>
    <x v="1"/>
    <n v="90301"/>
    <x v="1"/>
    <s v="OFF-BI-10003650"/>
    <x v="1"/>
    <x v="8"/>
    <s v="GBC DocuBind 300 Electric Binding Machine"/>
    <x v="847"/>
    <n v="2"/>
    <n v="0.2"/>
    <n v="294.54879999999991"/>
  </r>
  <r>
    <n v="3755"/>
    <s v="CA-2014-161956"/>
    <x v="3"/>
    <x v="151"/>
    <d v="2014-08-30T00:00:00"/>
    <s v="Second Class"/>
    <s v="DR-12880"/>
    <s v="Dan Reichenbach"/>
    <x v="1"/>
    <s v="United States"/>
    <s v="Inglewood"/>
    <x v="1"/>
    <n v="90301"/>
    <x v="1"/>
    <s v="OFF-ST-10001370"/>
    <x v="1"/>
    <x v="4"/>
    <s v="Sensible Storage WireTech Storage Systems"/>
    <x v="1383"/>
    <n v="5"/>
    <n v="0"/>
    <n v="17.744999999999962"/>
  </r>
  <r>
    <n v="3756"/>
    <s v="CA-2013-116799"/>
    <x v="0"/>
    <x v="840"/>
    <d v="2013-03-07T00:00:00"/>
    <s v="First Class"/>
    <s v="JG-15310"/>
    <s v="Jason Gross"/>
    <x v="1"/>
    <s v="United States"/>
    <s v="Odessa"/>
    <x v="5"/>
    <n v="79762"/>
    <x v="2"/>
    <s v="OFF-PA-10001892"/>
    <x v="1"/>
    <x v="10"/>
    <s v="Rediform Wirebound &quot;Phone Memo&quot; Message Book, 11 x 5-3/4"/>
    <x v="294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s v="CA-2013-111283"/>
    <x v="0"/>
    <x v="905"/>
    <d v="2013-03-05T00:00:00"/>
    <s v="Standard Class"/>
    <s v="LC-16870"/>
    <s v="Lena Cacioppo"/>
    <x v="0"/>
    <s v="United States"/>
    <s v="Newark"/>
    <x v="24"/>
    <n v="43055"/>
    <x v="3"/>
    <s v="OFF-AR-10001615"/>
    <x v="1"/>
    <x v="6"/>
    <s v="Newell 34"/>
    <x v="2951"/>
    <n v="7"/>
    <n v="0.2"/>
    <n v="8.3328000000000024"/>
  </r>
  <r>
    <n v="3759"/>
    <s v="CA-2012-167745"/>
    <x v="1"/>
    <x v="227"/>
    <d v="2012-09-23T00:00:00"/>
    <s v="Standard Class"/>
    <s v="GB-14530"/>
    <s v="George Bell"/>
    <x v="1"/>
    <s v="United States"/>
    <s v="Los Angeles"/>
    <x v="1"/>
    <n v="90049"/>
    <x v="1"/>
    <s v="OFF-AR-10003602"/>
    <x v="1"/>
    <x v="6"/>
    <s v="Quartet Omega Colored Chalk, 12/Pack"/>
    <x v="2643"/>
    <n v="2"/>
    <n v="0"/>
    <n v="5.4895999999999994"/>
  </r>
  <r>
    <n v="3760"/>
    <s v="CA-2012-167745"/>
    <x v="1"/>
    <x v="227"/>
    <d v="2012-09-23T00:00:00"/>
    <s v="Standard Class"/>
    <s v="GB-14530"/>
    <s v="George Bell"/>
    <x v="1"/>
    <s v="United States"/>
    <s v="Los Angeles"/>
    <x v="1"/>
    <n v="90049"/>
    <x v="1"/>
    <s v="OFF-SU-10004782"/>
    <x v="1"/>
    <x v="14"/>
    <s v="Elite 5&quot; Scissors"/>
    <x v="2952"/>
    <n v="2"/>
    <n v="0"/>
    <n v="5.0699999999999985"/>
  </r>
  <r>
    <n v="3761"/>
    <s v="CA-2012-167745"/>
    <x v="1"/>
    <x v="227"/>
    <d v="2012-09-23T00:00:00"/>
    <s v="Standard Class"/>
    <s v="GB-14530"/>
    <s v="George Bell"/>
    <x v="1"/>
    <s v="United States"/>
    <s v="Los Angeles"/>
    <x v="1"/>
    <n v="90049"/>
    <x v="1"/>
    <s v="FUR-FU-10001591"/>
    <x v="0"/>
    <x v="5"/>
    <s v="Advantus Panel Wall Certificate Holder - 8.5x11"/>
    <x v="2953"/>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s v="CA-2013-156251"/>
    <x v="0"/>
    <x v="572"/>
    <d v="2013-08-19T00:00:00"/>
    <s v="Second Class"/>
    <s v="TS-21160"/>
    <s v="Theresa Swint"/>
    <x v="1"/>
    <s v="United States"/>
    <s v="West Allis"/>
    <x v="6"/>
    <n v="53214"/>
    <x v="2"/>
    <s v="FUR-BO-10001337"/>
    <x v="0"/>
    <x v="0"/>
    <s v="O'Sullivan Living Dimensions 2-Shelf Bookcases"/>
    <x v="1805"/>
    <n v="2"/>
    <n v="0"/>
    <n v="24.195999999999998"/>
  </r>
  <r>
    <n v="3764"/>
    <s v="CA-2013-156251"/>
    <x v="0"/>
    <x v="572"/>
    <d v="2013-08-19T00:00:00"/>
    <s v="Second Class"/>
    <s v="TS-21160"/>
    <s v="Theresa Swint"/>
    <x v="1"/>
    <s v="United States"/>
    <s v="West Allis"/>
    <x v="6"/>
    <n v="53214"/>
    <x v="2"/>
    <s v="OFF-BI-10003529"/>
    <x v="1"/>
    <x v="8"/>
    <s v="Avery Round Ring Poly Binders"/>
    <x v="2955"/>
    <n v="3"/>
    <n v="0"/>
    <n v="4.1747999999999994"/>
  </r>
  <r>
    <n v="3765"/>
    <s v="CA-2014-125878"/>
    <x v="3"/>
    <x v="906"/>
    <d v="2014-03-03T00:00:00"/>
    <s v="Standard Class"/>
    <s v="MH-18025"/>
    <s v="Michelle Huthwaite"/>
    <x v="0"/>
    <s v="United States"/>
    <s v="Chicago"/>
    <x v="10"/>
    <n v="60623"/>
    <x v="2"/>
    <s v="OFF-BI-10002609"/>
    <x v="1"/>
    <x v="8"/>
    <s v="Avery Hidden Tab Dividers for Binding Systems"/>
    <x v="99"/>
    <n v="3"/>
    <n v="0.8"/>
    <n v="-3.0396000000000001"/>
  </r>
  <r>
    <n v="3766"/>
    <s v="CA-2013-163153"/>
    <x v="0"/>
    <x v="844"/>
    <d v="2013-03-26T00:00:00"/>
    <s v="Standard Class"/>
    <s v="DM-12955"/>
    <s v="Dario Medina"/>
    <x v="1"/>
    <s v="United States"/>
    <s v="Houston"/>
    <x v="5"/>
    <n v="77036"/>
    <x v="2"/>
    <s v="FUR-TA-10004767"/>
    <x v="0"/>
    <x v="3"/>
    <s v="Safco Drafting Table"/>
    <x v="2811"/>
    <n v="2"/>
    <n v="0.3"/>
    <n v="-1.4196000000000097"/>
  </r>
  <r>
    <n v="3767"/>
    <s v="CA-2013-163153"/>
    <x v="0"/>
    <x v="844"/>
    <d v="2013-03-26T00:00:00"/>
    <s v="Standard Class"/>
    <s v="DM-12955"/>
    <s v="Dario Medina"/>
    <x v="1"/>
    <s v="United States"/>
    <s v="Houston"/>
    <x v="5"/>
    <n v="77036"/>
    <x v="2"/>
    <s v="OFF-AR-10001868"/>
    <x v="1"/>
    <x v="6"/>
    <s v="Prang Dustless Chalk Sticks"/>
    <x v="2956"/>
    <n v="1"/>
    <n v="0.2"/>
    <n v="0.504"/>
  </r>
  <r>
    <n v="3768"/>
    <s v="CA-2012-103205"/>
    <x v="1"/>
    <x v="575"/>
    <d v="2012-12-10T00:00:00"/>
    <s v="Second Class"/>
    <s v="JJ-15760"/>
    <s v="Joel Jenkins"/>
    <x v="2"/>
    <s v="United States"/>
    <s v="Houston"/>
    <x v="5"/>
    <n v="77036"/>
    <x v="2"/>
    <s v="TEC-PH-10004896"/>
    <x v="2"/>
    <x v="7"/>
    <s v="Nokia Lumia 521 (T-Mobile)"/>
    <x v="2546"/>
    <n v="5"/>
    <n v="0.2"/>
    <n v="11.996000000000002"/>
  </r>
  <r>
    <n v="3769"/>
    <s v="CA-2011-153913"/>
    <x v="2"/>
    <x v="757"/>
    <d v="2011-12-20T00:00:00"/>
    <s v="Second Class"/>
    <s v="KB-16585"/>
    <s v="Ken Black"/>
    <x v="1"/>
    <s v="United States"/>
    <s v="Hialeah"/>
    <x v="2"/>
    <n v="33012"/>
    <x v="0"/>
    <s v="FUR-CH-10000988"/>
    <x v="0"/>
    <x v="1"/>
    <s v="Hon Olson Stacker Stools"/>
    <x v="2957"/>
    <n v="9"/>
    <n v="0.2"/>
    <n v="101.38319999999999"/>
  </r>
  <r>
    <n v="3770"/>
    <s v="CA-2011-153913"/>
    <x v="2"/>
    <x v="757"/>
    <d v="2011-12-20T00:00:00"/>
    <s v="Second Class"/>
    <s v="KB-16585"/>
    <s v="Ken Black"/>
    <x v="1"/>
    <s v="United States"/>
    <s v="Hialeah"/>
    <x v="2"/>
    <n v="33012"/>
    <x v="0"/>
    <s v="OFF-FA-10000490"/>
    <x v="1"/>
    <x v="13"/>
    <s v="OIC Binder Clips, Mini, 1/4&quot; Capacity, Black"/>
    <x v="2958"/>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s v="US-2013-101196"/>
    <x v="0"/>
    <x v="536"/>
    <d v="2013-05-18T00:00:00"/>
    <s v="Standard Class"/>
    <s v="FM-14215"/>
    <s v="Filia McAdams"/>
    <x v="1"/>
    <s v="United States"/>
    <s v="Philadelphia"/>
    <x v="9"/>
    <n v="19140"/>
    <x v="3"/>
    <s v="OFF-ST-10004804"/>
    <x v="1"/>
    <x v="4"/>
    <s v="Belkin 19&quot; Vented Equipment Shelf, Black"/>
    <x v="250"/>
    <n v="2"/>
    <n v="0.2"/>
    <n v="-19.562399999999997"/>
  </r>
  <r>
    <n v="3773"/>
    <s v="CA-2011-115357"/>
    <x v="2"/>
    <x v="908"/>
    <d v="2011-08-11T00:00:00"/>
    <s v="Second Class"/>
    <s v="RF-19735"/>
    <s v="Roland Fjeld"/>
    <x v="0"/>
    <s v="United States"/>
    <s v="Columbia"/>
    <x v="20"/>
    <n v="29203"/>
    <x v="0"/>
    <s v="TEC-AC-10000023"/>
    <x v="2"/>
    <x v="11"/>
    <s v="Maxell 74 Minute CD-R Spindle, 50/Pack"/>
    <x v="2960"/>
    <n v="3"/>
    <n v="0"/>
    <n v="22.647599999999997"/>
  </r>
  <r>
    <n v="3774"/>
    <s v="US-2011-102715"/>
    <x v="2"/>
    <x v="909"/>
    <d v="2011-04-13T00:00:00"/>
    <s v="Second Class"/>
    <s v="JK-15370"/>
    <s v="Jay Kimmel"/>
    <x v="0"/>
    <s v="United States"/>
    <s v="Miami"/>
    <x v="2"/>
    <n v="33180"/>
    <x v="0"/>
    <s v="OFF-FA-10001332"/>
    <x v="1"/>
    <x v="13"/>
    <s v="Acco Banker's Clasps, 5 3/4&quot;-Long"/>
    <x v="2789"/>
    <n v="3"/>
    <n v="0.2"/>
    <n v="2.3327999999999998"/>
  </r>
  <r>
    <n v="3775"/>
    <s v="US-2011-102715"/>
    <x v="2"/>
    <x v="909"/>
    <d v="2011-04-13T00:00:00"/>
    <s v="Second Class"/>
    <s v="JK-15370"/>
    <s v="Jay Kimmel"/>
    <x v="0"/>
    <s v="United States"/>
    <s v="Miami"/>
    <x v="2"/>
    <n v="33180"/>
    <x v="0"/>
    <s v="TEC-AC-10002001"/>
    <x v="2"/>
    <x v="11"/>
    <s v="Logitech Wireless Gaming Headset G930"/>
    <x v="2961"/>
    <n v="3"/>
    <n v="0.2"/>
    <n v="81.59490000000001"/>
  </r>
  <r>
    <n v="3776"/>
    <s v="US-2011-102715"/>
    <x v="2"/>
    <x v="909"/>
    <d v="2011-04-13T00:00:00"/>
    <s v="Second Class"/>
    <s v="JK-15370"/>
    <s v="Jay Kimmel"/>
    <x v="0"/>
    <s v="United States"/>
    <s v="Miami"/>
    <x v="2"/>
    <n v="33180"/>
    <x v="0"/>
    <s v="OFF-PA-10000029"/>
    <x v="1"/>
    <x v="10"/>
    <s v="Xerox 224"/>
    <x v="563"/>
    <n v="2"/>
    <n v="0.2"/>
    <n v="3.6288"/>
  </r>
  <r>
    <n v="3777"/>
    <s v="US-2011-102715"/>
    <x v="2"/>
    <x v="909"/>
    <d v="2011-04-13T00:00:00"/>
    <s v="Second Class"/>
    <s v="JK-15370"/>
    <s v="Jay Kimmel"/>
    <x v="0"/>
    <s v="United States"/>
    <s v="Miami"/>
    <x v="2"/>
    <n v="33180"/>
    <x v="0"/>
    <s v="TEC-AC-10001874"/>
    <x v="2"/>
    <x v="11"/>
    <s v="Logitech Wireless Anywhere Mouse MX for PC and Mac"/>
    <x v="296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s v="US-2014-148768"/>
    <x v="3"/>
    <x v="329"/>
    <d v="2014-12-03T00:00:00"/>
    <s v="Second Class"/>
    <s v="PN-18775"/>
    <s v="Parhena Norris"/>
    <x v="2"/>
    <s v="United States"/>
    <s v="Miami"/>
    <x v="2"/>
    <n v="33180"/>
    <x v="0"/>
    <s v="TEC-PH-10002564"/>
    <x v="2"/>
    <x v="7"/>
    <s v="OtterBox Defender Series Case - Samsung Galaxy S4"/>
    <x v="981"/>
    <n v="3"/>
    <n v="0.2"/>
    <n v="8.9969999999999892"/>
  </r>
  <r>
    <n v="3780"/>
    <s v="CA-2014-118521"/>
    <x v="3"/>
    <x v="911"/>
    <d v="2014-02-21T00:00:00"/>
    <s v="Standard Class"/>
    <s v="LF-17185"/>
    <s v="Luke Foster"/>
    <x v="0"/>
    <s v="United States"/>
    <s v="New York City"/>
    <x v="15"/>
    <n v="10035"/>
    <x v="3"/>
    <s v="OFF-PA-10003465"/>
    <x v="1"/>
    <x v="10"/>
    <s v="Xerox 1912"/>
    <x v="2479"/>
    <n v="2"/>
    <n v="0"/>
    <n v="18.211199999999998"/>
  </r>
  <r>
    <n v="3781"/>
    <s v="CA-2011-149643"/>
    <x v="2"/>
    <x v="912"/>
    <d v="2011-11-20T00:00:00"/>
    <s v="Standard Class"/>
    <s v="RH-19510"/>
    <s v="Rick Huthwaite"/>
    <x v="2"/>
    <s v="United States"/>
    <s v="Manhattan"/>
    <x v="41"/>
    <n v="66502"/>
    <x v="2"/>
    <s v="TEC-PH-10000038"/>
    <x v="2"/>
    <x v="7"/>
    <s v="Jawbone MINI JAMBOX Wireless Bluetooth Speaker"/>
    <x v="2963"/>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s v="CA-2014-165204"/>
    <x v="3"/>
    <x v="38"/>
    <d v="2014-11-17T00:00:00"/>
    <s v="Second Class"/>
    <s v="MN-17935"/>
    <s v="Michael Nguyen"/>
    <x v="0"/>
    <s v="United States"/>
    <s v="Memphis"/>
    <x v="18"/>
    <n v="38109"/>
    <x v="0"/>
    <s v="OFF-PA-10003424"/>
    <x v="1"/>
    <x v="10"/>
    <s v="&quot;While you Were Out&quot; Message Book, One Form per Page"/>
    <x v="2965"/>
    <n v="3"/>
    <n v="0.2"/>
    <n v="3.3389999999999995"/>
  </r>
  <r>
    <n v="3784"/>
    <s v="CA-2014-165204"/>
    <x v="3"/>
    <x v="38"/>
    <d v="2014-11-17T00:00:00"/>
    <s v="Second Class"/>
    <s v="MN-17935"/>
    <s v="Michael Nguyen"/>
    <x v="0"/>
    <s v="United States"/>
    <s v="Memphis"/>
    <x v="18"/>
    <n v="38109"/>
    <x v="0"/>
    <s v="OFF-ST-10003716"/>
    <x v="1"/>
    <x v="4"/>
    <s v="Tennsco Double-Tier Lockers"/>
    <x v="2966"/>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x v="2967"/>
    <n v="2"/>
    <n v="0.2"/>
    <n v="8.2847999999999971"/>
  </r>
  <r>
    <n v="3786"/>
    <s v="CA-2014-112487"/>
    <x v="3"/>
    <x v="377"/>
    <d v="2014-12-31T00:00:00"/>
    <s v="Standard Class"/>
    <s v="TC-21535"/>
    <s v="Tracy Collins"/>
    <x v="2"/>
    <s v="United States"/>
    <s v="Columbus"/>
    <x v="24"/>
    <n v="43229"/>
    <x v="3"/>
    <s v="OFF-BI-10000494"/>
    <x v="1"/>
    <x v="8"/>
    <s v="Acco Economy Flexible Poly Round Ring Binder"/>
    <x v="2968"/>
    <n v="2"/>
    <n v="0.7"/>
    <n v="-2.6099999999999994"/>
  </r>
  <r>
    <n v="3787"/>
    <s v="CA-2013-144218"/>
    <x v="0"/>
    <x v="731"/>
    <d v="2013-11-05T00:00:00"/>
    <s v="Standard Class"/>
    <s v="JD-15895"/>
    <s v="Jonathan Doherty"/>
    <x v="1"/>
    <s v="United States"/>
    <s v="Los Angeles"/>
    <x v="1"/>
    <n v="90045"/>
    <x v="1"/>
    <s v="OFF-ST-10002615"/>
    <x v="1"/>
    <x v="4"/>
    <s v="Dual Level, Single-Width Filing Carts"/>
    <x v="2969"/>
    <n v="7"/>
    <n v="0"/>
    <n v="282.20920000000001"/>
  </r>
  <r>
    <n v="3788"/>
    <s v="CA-2013-169971"/>
    <x v="0"/>
    <x v="913"/>
    <d v="2013-09-10T00:00:00"/>
    <s v="Standard Class"/>
    <s v="IL-15100"/>
    <s v="Ivan Liston"/>
    <x v="0"/>
    <s v="United States"/>
    <s v="Houston"/>
    <x v="5"/>
    <n v="77041"/>
    <x v="2"/>
    <s v="OFF-AR-10002804"/>
    <x v="1"/>
    <x v="6"/>
    <s v="Faber Castell Col-Erase Pencils"/>
    <x v="2970"/>
    <n v="1"/>
    <n v="0.2"/>
    <n v="1.0269000000000001"/>
  </r>
  <r>
    <n v="3789"/>
    <s v="CA-2013-169971"/>
    <x v="0"/>
    <x v="913"/>
    <d v="2013-09-10T00:00:00"/>
    <s v="Standard Class"/>
    <s v="IL-15100"/>
    <s v="Ivan Liston"/>
    <x v="0"/>
    <s v="United States"/>
    <s v="Houston"/>
    <x v="5"/>
    <n v="77041"/>
    <x v="2"/>
    <s v="OFF-AR-10001044"/>
    <x v="1"/>
    <x v="6"/>
    <s v="BOSTON Ranger #55 Pencil Sharpener, Black"/>
    <x v="2971"/>
    <n v="3"/>
    <n v="0.2"/>
    <n v="7.0172999999999952"/>
  </r>
  <r>
    <n v="3790"/>
    <s v="US-2013-133508"/>
    <x v="0"/>
    <x v="764"/>
    <d v="2013-04-22T00:00:00"/>
    <s v="Standard Class"/>
    <s v="SW-20350"/>
    <s v="Sean Wendt"/>
    <x v="2"/>
    <s v="United States"/>
    <s v="Omaha"/>
    <x v="8"/>
    <n v="68104"/>
    <x v="2"/>
    <s v="OFF-FA-10000134"/>
    <x v="1"/>
    <x v="13"/>
    <s v="Advantus Push Pins, Aluminum Head"/>
    <x v="2972"/>
    <n v="5"/>
    <n v="0"/>
    <n v="9.0054999999999996"/>
  </r>
  <r>
    <n v="3791"/>
    <s v="CA-2011-107139"/>
    <x v="2"/>
    <x v="260"/>
    <d v="2011-07-11T00:00:00"/>
    <s v="Standard Class"/>
    <s v="DP-13390"/>
    <s v="Dennis Pardue"/>
    <x v="2"/>
    <s v="United States"/>
    <s v="Los Angeles"/>
    <x v="1"/>
    <n v="90004"/>
    <x v="1"/>
    <s v="OFF-BI-10001670"/>
    <x v="1"/>
    <x v="8"/>
    <s v="Vinyl Sectional Post Binders"/>
    <x v="2973"/>
    <n v="6"/>
    <n v="0.2"/>
    <n v="67.86"/>
  </r>
  <r>
    <n v="3792"/>
    <s v="CA-2012-111325"/>
    <x v="1"/>
    <x v="914"/>
    <d v="2012-02-28T00:00:00"/>
    <s v="First Class"/>
    <s v="BT-11395"/>
    <s v="Bill Tyler"/>
    <x v="1"/>
    <s v="United States"/>
    <s v="Altoona"/>
    <x v="9"/>
    <n v="16602"/>
    <x v="3"/>
    <s v="OFF-BI-10000343"/>
    <x v="1"/>
    <x v="8"/>
    <s v="Pressboard Covers with Storage Hooks, 9 1/2&quot; x 11&quot;, Light Blue"/>
    <x v="2974"/>
    <n v="3"/>
    <n v="0.7"/>
    <n v="-3.3879000000000001"/>
  </r>
  <r>
    <n v="3793"/>
    <s v="CA-2012-111325"/>
    <x v="1"/>
    <x v="914"/>
    <d v="2012-02-28T00:00:00"/>
    <s v="First Class"/>
    <s v="BT-11395"/>
    <s v="Bill Tyler"/>
    <x v="1"/>
    <s v="United States"/>
    <s v="Altoona"/>
    <x v="9"/>
    <n v="16602"/>
    <x v="3"/>
    <s v="OFF-AR-10002257"/>
    <x v="1"/>
    <x v="6"/>
    <s v="Eldon Spacemaker Box, Quick-Snap Lid, Clear"/>
    <x v="2975"/>
    <n v="6"/>
    <n v="0.2"/>
    <n v="2.2043999999999979"/>
  </r>
  <r>
    <n v="3794"/>
    <s v="CA-2012-163762"/>
    <x v="1"/>
    <x v="154"/>
    <d v="2012-12-01T00:00:00"/>
    <s v="Standard Class"/>
    <s v="JE-15475"/>
    <s v="Jeremy Ellison"/>
    <x v="0"/>
    <s v="United States"/>
    <s v="New York City"/>
    <x v="15"/>
    <n v="10024"/>
    <x v="3"/>
    <s v="OFF-AR-10001915"/>
    <x v="1"/>
    <x v="6"/>
    <s v="Peel-Off China Markers"/>
    <x v="1418"/>
    <n v="3"/>
    <n v="0"/>
    <n v="12.511800000000001"/>
  </r>
  <r>
    <n v="3795"/>
    <s v="US-2011-117163"/>
    <x v="2"/>
    <x v="915"/>
    <d v="2011-02-03T00:00:00"/>
    <s v="Standard Class"/>
    <s v="EJ-13720"/>
    <s v="Ed Jacobs"/>
    <x v="0"/>
    <s v="United States"/>
    <s v="San Diego"/>
    <x v="1"/>
    <n v="92037"/>
    <x v="1"/>
    <s v="OFF-ST-10003692"/>
    <x v="1"/>
    <x v="4"/>
    <s v="Recycled Steel Personal File for Hanging File Folders"/>
    <x v="2976"/>
    <n v="1"/>
    <n v="0"/>
    <n v="14.307499999999997"/>
  </r>
  <r>
    <n v="3796"/>
    <s v="US-2011-117163"/>
    <x v="2"/>
    <x v="915"/>
    <d v="2011-02-03T00:00:00"/>
    <s v="Standard Class"/>
    <s v="EJ-13720"/>
    <s v="Ed Jacobs"/>
    <x v="0"/>
    <s v="United States"/>
    <s v="San Diego"/>
    <x v="1"/>
    <n v="92037"/>
    <x v="1"/>
    <s v="FUR-TA-10003469"/>
    <x v="0"/>
    <x v="3"/>
    <s v="Balt Split Level Computer Training Table"/>
    <x v="2977"/>
    <n v="3"/>
    <n v="0.2"/>
    <n v="-16.649999999999991"/>
  </r>
  <r>
    <n v="3797"/>
    <s v="US-2011-117163"/>
    <x v="2"/>
    <x v="915"/>
    <d v="2011-02-03T00:00:00"/>
    <s v="Standard Class"/>
    <s v="EJ-13720"/>
    <s v="Ed Jacobs"/>
    <x v="0"/>
    <s v="United States"/>
    <s v="San Diego"/>
    <x v="1"/>
    <n v="92037"/>
    <x v="1"/>
    <s v="OFF-AR-10003179"/>
    <x v="1"/>
    <x v="6"/>
    <s v="Dixon Ticonderoga Core-Lock Colored Pencils"/>
    <x v="2978"/>
    <n v="4"/>
    <n v="0"/>
    <n v="12.025199999999998"/>
  </r>
  <r>
    <n v="3798"/>
    <s v="CA-2014-121314"/>
    <x v="3"/>
    <x v="397"/>
    <d v="2014-09-27T00:00:00"/>
    <s v="First Class"/>
    <s v="BE-11410"/>
    <s v="Bobby Elias"/>
    <x v="0"/>
    <s v="United States"/>
    <s v="Miami"/>
    <x v="2"/>
    <n v="33178"/>
    <x v="0"/>
    <s v="OFF-PA-10003395"/>
    <x v="1"/>
    <x v="10"/>
    <s v="Xerox 1941"/>
    <x v="1152"/>
    <n v="3"/>
    <n v="0.2"/>
    <n v="88.073999999999984"/>
  </r>
  <r>
    <n v="3799"/>
    <s v="CA-2014-147760"/>
    <x v="3"/>
    <x v="259"/>
    <d v="2014-11-06T00:00:00"/>
    <s v="First Class"/>
    <s v="KL-16555"/>
    <s v="Kelly Lampkin"/>
    <x v="1"/>
    <s v="United States"/>
    <s v="Greensboro"/>
    <x v="3"/>
    <n v="27405"/>
    <x v="0"/>
    <s v="FUR-TA-10004575"/>
    <x v="0"/>
    <x v="3"/>
    <s v="Hon 5100 Series Wood Tables"/>
    <x v="2979"/>
    <n v="3"/>
    <n v="0.4"/>
    <n v="-192.04680000000008"/>
  </r>
  <r>
    <n v="3800"/>
    <s v="CA-2014-147760"/>
    <x v="3"/>
    <x v="259"/>
    <d v="2014-11-06T00:00:00"/>
    <s v="First Class"/>
    <s v="KL-16555"/>
    <s v="Kelly Lampkin"/>
    <x v="1"/>
    <s v="United States"/>
    <s v="Greensboro"/>
    <x v="3"/>
    <n v="27405"/>
    <x v="0"/>
    <s v="TEC-PH-10002483"/>
    <x v="2"/>
    <x v="7"/>
    <s v="Motorola Moto X"/>
    <x v="2980"/>
    <n v="5"/>
    <n v="0.2"/>
    <n v="118.99650000000003"/>
  </r>
  <r>
    <n v="3801"/>
    <s v="CA-2013-156503"/>
    <x v="0"/>
    <x v="500"/>
    <d v="2013-10-21T00:00:00"/>
    <s v="Standard Class"/>
    <s v="NC-18415"/>
    <s v="Nathan Cano"/>
    <x v="0"/>
    <s v="United States"/>
    <s v="Jacksonville"/>
    <x v="3"/>
    <n v="28540"/>
    <x v="0"/>
    <s v="FUR-CH-10003606"/>
    <x v="0"/>
    <x v="1"/>
    <s v="SAFCO Folding Chair Trolley"/>
    <x v="2981"/>
    <n v="1"/>
    <n v="0.2"/>
    <n v="10.2592"/>
  </r>
  <r>
    <n v="3802"/>
    <s v="CA-2013-156503"/>
    <x v="0"/>
    <x v="500"/>
    <d v="2013-10-21T00:00:00"/>
    <s v="Standard Class"/>
    <s v="NC-18415"/>
    <s v="Nathan Cano"/>
    <x v="0"/>
    <s v="United States"/>
    <s v="Jacksonville"/>
    <x v="3"/>
    <n v="28540"/>
    <x v="0"/>
    <s v="TEC-AC-10002473"/>
    <x v="2"/>
    <x v="11"/>
    <s v="Maxell 4.7GB DVD-R"/>
    <x v="2982"/>
    <n v="1"/>
    <n v="0.2"/>
    <n v="5.9597999999999995"/>
  </r>
  <r>
    <n v="3803"/>
    <s v="CA-2013-156503"/>
    <x v="0"/>
    <x v="500"/>
    <d v="2013-10-21T00:00:00"/>
    <s v="Standard Class"/>
    <s v="NC-18415"/>
    <s v="Nathan Cano"/>
    <x v="0"/>
    <s v="United States"/>
    <s v="Jacksonville"/>
    <x v="3"/>
    <n v="28540"/>
    <x v="0"/>
    <s v="OFF-PA-10002319"/>
    <x v="1"/>
    <x v="10"/>
    <s v="Xerox 1944"/>
    <x v="2557"/>
    <n v="3"/>
    <n v="0.2"/>
    <n v="33.721199999999996"/>
  </r>
  <r>
    <n v="3804"/>
    <s v="CA-2013-156503"/>
    <x v="0"/>
    <x v="500"/>
    <d v="2013-10-21T00:00:00"/>
    <s v="Standard Class"/>
    <s v="NC-18415"/>
    <s v="Nathan Cano"/>
    <x v="0"/>
    <s v="United States"/>
    <s v="Jacksonville"/>
    <x v="3"/>
    <n v="28540"/>
    <x v="0"/>
    <s v="OFF-SU-10000946"/>
    <x v="1"/>
    <x v="14"/>
    <s v="Staples"/>
    <x v="2600"/>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s v="CA-2013-156503"/>
    <x v="0"/>
    <x v="500"/>
    <d v="2013-10-21T00:00:00"/>
    <s v="Standard Class"/>
    <s v="NC-18415"/>
    <s v="Nathan Cano"/>
    <x v="0"/>
    <s v="United States"/>
    <s v="Jacksonville"/>
    <x v="3"/>
    <n v="28540"/>
    <x v="0"/>
    <s v="OFF-PA-10002377"/>
    <x v="1"/>
    <x v="10"/>
    <s v="Xerox 1916"/>
    <x v="2984"/>
    <n v="1"/>
    <n v="0.2"/>
    <n v="14.681999999999999"/>
  </r>
  <r>
    <n v="3807"/>
    <s v="CA-2012-113628"/>
    <x v="1"/>
    <x v="768"/>
    <d v="2012-11-19T00:00:00"/>
    <s v="Standard Class"/>
    <s v="AH-10690"/>
    <s v="Anna Häberlin"/>
    <x v="1"/>
    <s v="United States"/>
    <s v="Plantation"/>
    <x v="2"/>
    <n v="33317"/>
    <x v="0"/>
    <s v="OFF-AR-10001246"/>
    <x v="1"/>
    <x v="6"/>
    <s v="Newell 317"/>
    <x v="2722"/>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x v="2985"/>
    <n v="2"/>
    <n v="0.7"/>
    <n v="-4.0158000000000005"/>
  </r>
  <r>
    <n v="3809"/>
    <s v="CA-2012-113628"/>
    <x v="1"/>
    <x v="768"/>
    <d v="2012-11-19T00:00:00"/>
    <s v="Standard Class"/>
    <s v="AH-10690"/>
    <s v="Anna Häberlin"/>
    <x v="1"/>
    <s v="United States"/>
    <s v="Plantation"/>
    <x v="2"/>
    <n v="33317"/>
    <x v="0"/>
    <s v="OFF-BI-10002799"/>
    <x v="1"/>
    <x v="8"/>
    <s v="SlimView Poly Binder, 3/8&quot;"/>
    <x v="2986"/>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s v="CA-2012-113628"/>
    <x v="1"/>
    <x v="768"/>
    <d v="2012-11-19T00:00:00"/>
    <s v="Standard Class"/>
    <s v="AH-10690"/>
    <s v="Anna Häberlin"/>
    <x v="1"/>
    <s v="United States"/>
    <s v="Plantation"/>
    <x v="2"/>
    <n v="33317"/>
    <x v="0"/>
    <s v="TEC-PH-10000441"/>
    <x v="2"/>
    <x v="7"/>
    <s v="VTech DS6151"/>
    <x v="519"/>
    <n v="1"/>
    <n v="0.2"/>
    <n v="10.079200000000007"/>
  </r>
  <r>
    <n v="3812"/>
    <s v="CA-2012-113628"/>
    <x v="1"/>
    <x v="768"/>
    <d v="2012-11-19T00:00:00"/>
    <s v="Standard Class"/>
    <s v="AH-10690"/>
    <s v="Anna Häberlin"/>
    <x v="1"/>
    <s v="United States"/>
    <s v="Plantation"/>
    <x v="2"/>
    <n v="33317"/>
    <x v="0"/>
    <s v="FUR-CH-10004477"/>
    <x v="0"/>
    <x v="1"/>
    <s v="Global Push Button Manager's Chair, Indigo"/>
    <x v="2988"/>
    <n v="3"/>
    <n v="0.2"/>
    <n v="16.440299999999986"/>
  </r>
  <r>
    <n v="3813"/>
    <s v="CA-2014-147753"/>
    <x v="3"/>
    <x v="916"/>
    <d v="2014-03-06T00:00:00"/>
    <s v="Same Day"/>
    <s v="PK-19075"/>
    <s v="Pete Kriz"/>
    <x v="0"/>
    <s v="United States"/>
    <s v="Milwaukee"/>
    <x v="6"/>
    <n v="53209"/>
    <x v="2"/>
    <s v="OFF-LA-10003537"/>
    <x v="1"/>
    <x v="2"/>
    <s v="Avery 515"/>
    <x v="2989"/>
    <n v="2"/>
    <n v="0"/>
    <n v="11.778199999999998"/>
  </r>
  <r>
    <n v="3814"/>
    <s v="CA-2012-103961"/>
    <x v="1"/>
    <x v="599"/>
    <d v="2012-11-09T00:00:00"/>
    <s v="Standard Class"/>
    <s v="NG-18430"/>
    <s v="Nathan Gelder"/>
    <x v="0"/>
    <s v="United States"/>
    <s v="Quincy"/>
    <x v="10"/>
    <n v="62301"/>
    <x v="2"/>
    <s v="OFF-LA-10004484"/>
    <x v="1"/>
    <x v="2"/>
    <s v="Avery 476"/>
    <x v="2990"/>
    <n v="6"/>
    <n v="0.2"/>
    <n v="6.4427999999999992"/>
  </r>
  <r>
    <n v="3815"/>
    <s v="CA-2013-152471"/>
    <x v="0"/>
    <x v="630"/>
    <d v="2013-07-09T00:00:00"/>
    <s v="Same Day"/>
    <s v="ZD-21925"/>
    <s v="Zuschuss Donatelli"/>
    <x v="0"/>
    <s v="United States"/>
    <s v="Jacksonville"/>
    <x v="2"/>
    <n v="32216"/>
    <x v="0"/>
    <s v="TEC-PH-10002824"/>
    <x v="2"/>
    <x v="7"/>
    <s v="Jabra SPEAK 410 Multidevice Speakerphone"/>
    <x v="2991"/>
    <n v="5"/>
    <n v="0.2"/>
    <n v="51.497499999999974"/>
  </r>
  <r>
    <n v="3816"/>
    <s v="CA-2013-152471"/>
    <x v="0"/>
    <x v="630"/>
    <d v="2013-07-09T00:00:00"/>
    <s v="Same Day"/>
    <s v="ZD-21925"/>
    <s v="Zuschuss Donatelli"/>
    <x v="0"/>
    <s v="United States"/>
    <s v="Jacksonville"/>
    <x v="2"/>
    <n v="32216"/>
    <x v="0"/>
    <s v="OFF-PA-10004965"/>
    <x v="1"/>
    <x v="10"/>
    <s v="Xerox 1921"/>
    <x v="2992"/>
    <n v="2"/>
    <n v="0.2"/>
    <n v="4.9949999999999992"/>
  </r>
  <r>
    <n v="3817"/>
    <s v="CA-2012-102582"/>
    <x v="1"/>
    <x v="426"/>
    <d v="2012-09-19T00:00:00"/>
    <s v="Standard Class"/>
    <s v="NW-18400"/>
    <s v="Natalie Webber"/>
    <x v="0"/>
    <s v="United States"/>
    <s v="Mobile"/>
    <x v="19"/>
    <n v="36608"/>
    <x v="0"/>
    <s v="FUR-TA-10003569"/>
    <x v="0"/>
    <x v="3"/>
    <s v="Bretford CR8500 Series Meeting Room Furniture"/>
    <x v="2842"/>
    <n v="2"/>
    <n v="0"/>
    <n v="200.49"/>
  </r>
  <r>
    <n v="3818"/>
    <s v="CA-2012-102582"/>
    <x v="1"/>
    <x v="426"/>
    <d v="2012-09-19T00:00:00"/>
    <s v="Standard Class"/>
    <s v="NW-18400"/>
    <s v="Natalie Webber"/>
    <x v="0"/>
    <s v="United States"/>
    <s v="Mobile"/>
    <x v="19"/>
    <n v="36608"/>
    <x v="0"/>
    <s v="TEC-PH-10003187"/>
    <x v="2"/>
    <x v="7"/>
    <s v="Anker Astro Mini 3000mAh Ultra-Compact Portable Charger"/>
    <x v="1543"/>
    <n v="3"/>
    <n v="0"/>
    <n v="0"/>
  </r>
  <r>
    <n v="3819"/>
    <s v="CA-2012-102582"/>
    <x v="1"/>
    <x v="426"/>
    <d v="2012-09-19T00:00:00"/>
    <s v="Standard Class"/>
    <s v="NW-18400"/>
    <s v="Natalie Webber"/>
    <x v="0"/>
    <s v="United States"/>
    <s v="Mobile"/>
    <x v="19"/>
    <n v="36608"/>
    <x v="0"/>
    <s v="FUR-CH-10004853"/>
    <x v="0"/>
    <x v="1"/>
    <s v="Global Manager's Adjustable Task Chair, Storm"/>
    <x v="2993"/>
    <n v="7"/>
    <n v="0"/>
    <n v="306.48939999999988"/>
  </r>
  <r>
    <n v="3820"/>
    <s v="CA-2014-141873"/>
    <x v="3"/>
    <x v="449"/>
    <d v="2014-10-15T00:00:00"/>
    <s v="Standard Class"/>
    <s v="HG-14845"/>
    <s v="Harry Greene"/>
    <x v="0"/>
    <s v="United States"/>
    <s v="New York City"/>
    <x v="15"/>
    <n v="10024"/>
    <x v="3"/>
    <s v="OFF-BI-10001031"/>
    <x v="1"/>
    <x v="8"/>
    <s v="Pressboard Data Binders by Wilson Jones"/>
    <x v="2994"/>
    <n v="3"/>
    <n v="0.2"/>
    <n v="4.3253999999999984"/>
  </r>
  <r>
    <n v="3821"/>
    <s v="CA-2014-141873"/>
    <x v="3"/>
    <x v="449"/>
    <d v="2014-10-15T00:00:00"/>
    <s v="Standard Class"/>
    <s v="HG-14845"/>
    <s v="Harry Greene"/>
    <x v="0"/>
    <s v="United States"/>
    <s v="New York City"/>
    <x v="15"/>
    <n v="10024"/>
    <x v="3"/>
    <s v="FUR-BO-10003034"/>
    <x v="0"/>
    <x v="0"/>
    <s v="O'Sullivan Elevations Bookcase, Cherry Finish"/>
    <x v="2361"/>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x v="2995"/>
    <n v="2"/>
    <n v="0"/>
    <n v="8.9206000000000003"/>
  </r>
  <r>
    <n v="3823"/>
    <s v="CA-2014-141873"/>
    <x v="3"/>
    <x v="449"/>
    <d v="2014-10-15T00:00:00"/>
    <s v="Standard Class"/>
    <s v="HG-14845"/>
    <s v="Harry Greene"/>
    <x v="0"/>
    <s v="United States"/>
    <s v="New York City"/>
    <x v="15"/>
    <n v="10024"/>
    <x v="3"/>
    <s v="OFF-BI-10003655"/>
    <x v="1"/>
    <x v="8"/>
    <s v="Durable Pressboard Binders"/>
    <x v="2614"/>
    <n v="6"/>
    <n v="0.2"/>
    <n v="6.1560000000000006"/>
  </r>
  <r>
    <n v="3824"/>
    <s v="CA-2012-140984"/>
    <x v="1"/>
    <x v="471"/>
    <d v="2012-09-18T00:00:00"/>
    <s v="Standard Class"/>
    <s v="CC-12685"/>
    <s v="Craig Carroll"/>
    <x v="0"/>
    <s v="United States"/>
    <s v="New York City"/>
    <x v="15"/>
    <n v="10011"/>
    <x v="3"/>
    <s v="OFF-ST-10000585"/>
    <x v="1"/>
    <x v="4"/>
    <s v="Economy Rollaway Files"/>
    <x v="2996"/>
    <n v="6"/>
    <n v="0"/>
    <n v="257.71199999999999"/>
  </r>
  <r>
    <n v="3825"/>
    <s v="CA-2012-140984"/>
    <x v="1"/>
    <x v="471"/>
    <d v="2012-09-18T00:00:00"/>
    <s v="Standard Class"/>
    <s v="CC-12685"/>
    <s v="Craig Carroll"/>
    <x v="0"/>
    <s v="United States"/>
    <s v="New York City"/>
    <x v="15"/>
    <n v="10011"/>
    <x v="3"/>
    <s v="TEC-CO-10001571"/>
    <x v="2"/>
    <x v="16"/>
    <s v="Sharp 1540cs Digital Laser Copier"/>
    <x v="2948"/>
    <n v="2"/>
    <n v="0.2"/>
    <n v="329.99400000000003"/>
  </r>
  <r>
    <n v="3826"/>
    <s v="CA-2012-140984"/>
    <x v="1"/>
    <x v="471"/>
    <d v="2012-09-18T00:00:00"/>
    <s v="Standard Class"/>
    <s v="CC-12685"/>
    <s v="Craig Carroll"/>
    <x v="0"/>
    <s v="United States"/>
    <s v="New York City"/>
    <x v="15"/>
    <n v="10011"/>
    <x v="3"/>
    <s v="OFF-BI-10002012"/>
    <x v="1"/>
    <x v="8"/>
    <s v="Wilson Jones Easy Flow II Sheet Lifters"/>
    <x v="91"/>
    <n v="9"/>
    <n v="0.2"/>
    <n v="4.5359999999999996"/>
  </r>
  <r>
    <n v="3827"/>
    <s v="CA-2011-132801"/>
    <x v="2"/>
    <x v="273"/>
    <d v="2011-10-12T00:00:00"/>
    <s v="Standard Class"/>
    <s v="JG-15805"/>
    <s v="John Grady"/>
    <x v="1"/>
    <s v="United States"/>
    <s v="Dallas"/>
    <x v="5"/>
    <n v="75217"/>
    <x v="2"/>
    <s v="OFF-ST-10001228"/>
    <x v="1"/>
    <x v="4"/>
    <s v="Fellowes Personal Hanging Folder Files, Navy"/>
    <x v="2060"/>
    <n v="10"/>
    <n v="0.2"/>
    <n v="10.744000000000007"/>
  </r>
  <r>
    <n v="3828"/>
    <s v="CA-2014-141733"/>
    <x v="3"/>
    <x v="917"/>
    <d v="2014-05-12T00:00:00"/>
    <s v="Standard Class"/>
    <s v="RW-19540"/>
    <s v="Rick Wilson"/>
    <x v="1"/>
    <s v="United States"/>
    <s v="Detroit"/>
    <x v="12"/>
    <n v="48234"/>
    <x v="2"/>
    <s v="FUR-CH-10004086"/>
    <x v="0"/>
    <x v="1"/>
    <s v="Hon 4070 Series Pagoda Armless Upholstered Stacking Chairs"/>
    <x v="2997"/>
    <n v="5"/>
    <n v="0"/>
    <n v="423.00849999999997"/>
  </r>
  <r>
    <n v="3829"/>
    <s v="CA-2014-141733"/>
    <x v="3"/>
    <x v="917"/>
    <d v="2014-05-12T00:00:00"/>
    <s v="Standard Class"/>
    <s v="RW-19540"/>
    <s v="Rick Wilson"/>
    <x v="1"/>
    <s v="United States"/>
    <s v="Detroit"/>
    <x v="12"/>
    <n v="48234"/>
    <x v="2"/>
    <s v="FUR-CH-10002017"/>
    <x v="0"/>
    <x v="1"/>
    <s v="SAFCO Optional Arm Kit for Workspace Cribbage Stacking Chair"/>
    <x v="2998"/>
    <n v="1"/>
    <n v="0"/>
    <n v="7.4591999999999992"/>
  </r>
  <r>
    <n v="3830"/>
    <s v="CA-2014-141733"/>
    <x v="3"/>
    <x v="917"/>
    <d v="2014-05-12T00:00:00"/>
    <s v="Standard Class"/>
    <s v="RW-19540"/>
    <s v="Rick Wilson"/>
    <x v="1"/>
    <s v="United States"/>
    <s v="Detroit"/>
    <x v="12"/>
    <n v="48234"/>
    <x v="2"/>
    <s v="FUR-CH-10000595"/>
    <x v="0"/>
    <x v="1"/>
    <s v="Safco Contoured Stacking Chairs"/>
    <x v="2999"/>
    <n v="2"/>
    <n v="0"/>
    <n v="119.19999999999999"/>
  </r>
  <r>
    <n v="3831"/>
    <s v="CA-2014-141733"/>
    <x v="3"/>
    <x v="917"/>
    <d v="2014-05-12T00:00:00"/>
    <s v="Standard Class"/>
    <s v="RW-19540"/>
    <s v="Rick Wilson"/>
    <x v="1"/>
    <s v="United States"/>
    <s v="Detroit"/>
    <x v="12"/>
    <n v="48234"/>
    <x v="2"/>
    <s v="OFF-AP-10001563"/>
    <x v="1"/>
    <x v="9"/>
    <s v="Belkin Premiere Surge Master II 8-outlet surge protector"/>
    <x v="3000"/>
    <n v="2"/>
    <n v="0.1"/>
    <n v="18.460399999999986"/>
  </r>
  <r>
    <n v="3832"/>
    <s v="US-2012-111927"/>
    <x v="1"/>
    <x v="717"/>
    <d v="2012-11-19T00:00:00"/>
    <s v="Standard Class"/>
    <s v="LS-17230"/>
    <s v="Lycoris Saunders"/>
    <x v="0"/>
    <s v="United States"/>
    <s v="Dover"/>
    <x v="13"/>
    <n v="19901"/>
    <x v="3"/>
    <s v="FUR-FU-10004017"/>
    <x v="0"/>
    <x v="5"/>
    <s v="Executive Impressions 13&quot; Chairman Wall Clock"/>
    <x v="3001"/>
    <n v="3"/>
    <n v="0"/>
    <n v="26.648999999999997"/>
  </r>
  <r>
    <n v="3833"/>
    <s v="US-2012-111927"/>
    <x v="1"/>
    <x v="717"/>
    <d v="2012-11-19T00:00:00"/>
    <s v="Standard Class"/>
    <s v="LS-17230"/>
    <s v="Lycoris Saunders"/>
    <x v="0"/>
    <s v="United States"/>
    <s v="Dover"/>
    <x v="13"/>
    <n v="19901"/>
    <x v="3"/>
    <s v="OFF-BI-10002571"/>
    <x v="1"/>
    <x v="8"/>
    <s v="Avery Framed View Binder, EZD Ring (Locking), Navy, 1 1/2&quot;"/>
    <x v="3002"/>
    <n v="2"/>
    <n v="0"/>
    <n v="9.3811999999999998"/>
  </r>
  <r>
    <n v="3834"/>
    <s v="CA-2011-105984"/>
    <x v="2"/>
    <x v="156"/>
    <d v="2011-11-24T00:00:00"/>
    <s v="Same Day"/>
    <s v="MY-18295"/>
    <s v="Muhammed Yedwab"/>
    <x v="1"/>
    <s v="United States"/>
    <s v="Columbus"/>
    <x v="24"/>
    <n v="43229"/>
    <x v="3"/>
    <s v="TEC-PH-10000560"/>
    <x v="2"/>
    <x v="7"/>
    <s v="Samsung Galaxy S III - 16GB - pebble blue (T-Mobile)"/>
    <x v="3003"/>
    <n v="5"/>
    <n v="0.4"/>
    <n v="-209.99399999999991"/>
  </r>
  <r>
    <n v="3835"/>
    <s v="CA-2011-105984"/>
    <x v="2"/>
    <x v="156"/>
    <d v="2011-11-24T00:00:00"/>
    <s v="Same Day"/>
    <s v="MY-18295"/>
    <s v="Muhammed Yedwab"/>
    <x v="1"/>
    <s v="United States"/>
    <s v="Columbus"/>
    <x v="24"/>
    <n v="43229"/>
    <x v="3"/>
    <s v="FUR-CH-10000847"/>
    <x v="0"/>
    <x v="1"/>
    <s v="Global Executive Mid-Back Manager's Chair"/>
    <x v="3004"/>
    <n v="3"/>
    <n v="0.3"/>
    <n v="-34.917600000000022"/>
  </r>
  <r>
    <n v="3836"/>
    <s v="CA-2011-100363"/>
    <x v="2"/>
    <x v="918"/>
    <d v="2011-04-15T00:00:00"/>
    <s v="Standard Class"/>
    <s v="JM-15655"/>
    <s v="Jim Mitchum"/>
    <x v="1"/>
    <s v="United States"/>
    <s v="Glendale"/>
    <x v="16"/>
    <n v="85301"/>
    <x v="1"/>
    <s v="OFF-FA-10000611"/>
    <x v="1"/>
    <x v="13"/>
    <s v="Binder Clips by OIC"/>
    <x v="3005"/>
    <n v="2"/>
    <n v="0.2"/>
    <n v="0.82879999999999987"/>
  </r>
  <r>
    <n v="3837"/>
    <s v="CA-2011-100363"/>
    <x v="2"/>
    <x v="918"/>
    <d v="2011-04-15T00:00:00"/>
    <s v="Standard Class"/>
    <s v="JM-15655"/>
    <s v="Jim Mitchum"/>
    <x v="1"/>
    <s v="United States"/>
    <s v="Glendale"/>
    <x v="16"/>
    <n v="85301"/>
    <x v="1"/>
    <s v="OFF-PA-10004733"/>
    <x v="1"/>
    <x v="10"/>
    <s v="Things To Do Today Spiral Book"/>
    <x v="3006"/>
    <n v="3"/>
    <n v="0.2"/>
    <n v="6.8903999999999979"/>
  </r>
  <r>
    <n v="3838"/>
    <s v="CA-2011-126760"/>
    <x v="2"/>
    <x v="711"/>
    <d v="2011-08-02T00:00:00"/>
    <s v="Standard Class"/>
    <s v="KM-16720"/>
    <s v="Kunst Miller"/>
    <x v="0"/>
    <s v="United States"/>
    <s v="North Las Vegas"/>
    <x v="33"/>
    <n v="89031"/>
    <x v="1"/>
    <s v="TEC-PH-10001363"/>
    <x v="2"/>
    <x v="7"/>
    <s v="Apple iPhone 5S"/>
    <x v="3007"/>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x v="3008"/>
    <n v="3"/>
    <n v="0.2"/>
    <n v="-109.58220000000011"/>
  </r>
  <r>
    <n v="3840"/>
    <s v="CA-2011-126760"/>
    <x v="2"/>
    <x v="711"/>
    <d v="2011-08-02T00:00:00"/>
    <s v="Standard Class"/>
    <s v="KM-16720"/>
    <s v="Kunst Miller"/>
    <x v="0"/>
    <s v="United States"/>
    <s v="North Las Vegas"/>
    <x v="33"/>
    <n v="89031"/>
    <x v="1"/>
    <s v="FUR-FU-10004018"/>
    <x v="0"/>
    <x v="5"/>
    <s v="Tensor Computer Mounted Lamp"/>
    <x v="3009"/>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x v="3010"/>
    <n v="3"/>
    <n v="0"/>
    <n v="70.097700000000003"/>
  </r>
  <r>
    <n v="3842"/>
    <s v="US-2011-109162"/>
    <x v="2"/>
    <x v="785"/>
    <d v="2011-06-12T00:00:00"/>
    <s v="Standard Class"/>
    <s v="KE-16420"/>
    <s v="Katrina Edelman"/>
    <x v="1"/>
    <s v="United States"/>
    <s v="Bristol"/>
    <x v="18"/>
    <n v="37620"/>
    <x v="0"/>
    <s v="FUR-CH-10002647"/>
    <x v="0"/>
    <x v="1"/>
    <s v="Situations Contoured Folding Chairs, 4/Set"/>
    <x v="3011"/>
    <n v="3"/>
    <n v="0.2"/>
    <n v="10.647000000000006"/>
  </r>
  <r>
    <n v="3843"/>
    <s v="CA-2011-101931"/>
    <x v="2"/>
    <x v="919"/>
    <d v="2011-10-31T00:00:00"/>
    <s v="First Class"/>
    <s v="TS-21370"/>
    <s v="Todd Sumrall"/>
    <x v="1"/>
    <s v="United States"/>
    <s v="Los Angeles"/>
    <x v="1"/>
    <n v="90049"/>
    <x v="1"/>
    <s v="OFF-BI-10004140"/>
    <x v="1"/>
    <x v="8"/>
    <s v="Avery Non-Stick Binders"/>
    <x v="1600"/>
    <n v="2"/>
    <n v="0.2"/>
    <n v="2.2449999999999992"/>
  </r>
  <r>
    <n v="3844"/>
    <s v="CA-2011-101931"/>
    <x v="2"/>
    <x v="919"/>
    <d v="2011-10-31T00:00:00"/>
    <s v="First Class"/>
    <s v="TS-21370"/>
    <s v="Todd Sumrall"/>
    <x v="1"/>
    <s v="United States"/>
    <s v="Los Angeles"/>
    <x v="1"/>
    <n v="90049"/>
    <x v="1"/>
    <s v="OFF-SU-10002301"/>
    <x v="1"/>
    <x v="14"/>
    <s v="Serrated Blade or Curved Handle Hand Letter Openers"/>
    <x v="3012"/>
    <n v="2"/>
    <n v="0"/>
    <n v="6.2800000000000189E-2"/>
  </r>
  <r>
    <n v="3845"/>
    <s v="CA-2011-101931"/>
    <x v="2"/>
    <x v="919"/>
    <d v="2011-10-31T00:00:00"/>
    <s v="First Class"/>
    <s v="TS-21370"/>
    <s v="Todd Sumrall"/>
    <x v="1"/>
    <s v="United States"/>
    <s v="Los Angeles"/>
    <x v="1"/>
    <n v="90049"/>
    <x v="1"/>
    <s v="OFF-SU-10000646"/>
    <x v="1"/>
    <x v="14"/>
    <s v="Premier Automatic Letter Opener"/>
    <x v="3013"/>
    <n v="2"/>
    <n v="0"/>
    <n v="14.422200000000032"/>
  </r>
  <r>
    <n v="3846"/>
    <s v="CA-2011-101931"/>
    <x v="2"/>
    <x v="919"/>
    <d v="2011-10-31T00:00:00"/>
    <s v="First Class"/>
    <s v="TS-21370"/>
    <s v="Todd Sumrall"/>
    <x v="1"/>
    <s v="United States"/>
    <s v="Los Angeles"/>
    <x v="1"/>
    <n v="90049"/>
    <x v="1"/>
    <s v="FUR-BO-10001337"/>
    <x v="0"/>
    <x v="0"/>
    <s v="O'Sullivan Living Dimensions 2-Shelf Bookcases"/>
    <x v="3014"/>
    <n v="6"/>
    <n v="0.15"/>
    <n v="-36.293999999999997"/>
  </r>
  <r>
    <n v="3847"/>
    <s v="CA-2011-101931"/>
    <x v="2"/>
    <x v="919"/>
    <d v="2011-10-31T00:00:00"/>
    <s v="First Class"/>
    <s v="TS-21370"/>
    <s v="Todd Sumrall"/>
    <x v="1"/>
    <s v="United States"/>
    <s v="Los Angeles"/>
    <x v="1"/>
    <n v="90049"/>
    <x v="1"/>
    <s v="OFF-ST-10003442"/>
    <x v="1"/>
    <x v="4"/>
    <s v="Eldon Portable Mobile Manager"/>
    <x v="1605"/>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x v="881"/>
    <n v="3"/>
    <n v="0"/>
    <n v="0"/>
  </r>
  <r>
    <n v="3849"/>
    <s v="CA-2014-161053"/>
    <x v="3"/>
    <x v="585"/>
    <d v="2014-09-24T00:00:00"/>
    <s v="First Class"/>
    <s v="JE-15745"/>
    <s v="Joel Eaton"/>
    <x v="0"/>
    <s v="United States"/>
    <s v="Fayetteville"/>
    <x v="36"/>
    <n v="72701"/>
    <x v="0"/>
    <s v="OFF-BI-10004318"/>
    <x v="1"/>
    <x v="8"/>
    <s v="Ibico EB-19 Dual Function Manual Binding System"/>
    <x v="3015"/>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x v="2765"/>
    <n v="5"/>
    <n v="0"/>
    <n v="15.378000000000004"/>
  </r>
  <r>
    <n v="3851"/>
    <s v="CA-2012-142377"/>
    <x v="1"/>
    <x v="784"/>
    <d v="2012-12-09T00:00:00"/>
    <s v="Standard Class"/>
    <s v="MS-17980"/>
    <s v="Michael Stewart"/>
    <x v="1"/>
    <s v="United States"/>
    <s v="Springfield"/>
    <x v="25"/>
    <n v="65807"/>
    <x v="2"/>
    <s v="OFF-PA-10001970"/>
    <x v="1"/>
    <x v="10"/>
    <s v="Xerox 1881"/>
    <x v="301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x v="3017"/>
    <n v="2"/>
    <n v="0"/>
    <n v="14.500999999999991"/>
  </r>
  <r>
    <n v="3853"/>
    <s v="CA-2014-130526"/>
    <x v="3"/>
    <x v="200"/>
    <d v="2014-11-30T00:00:00"/>
    <s v="First Class"/>
    <s v="GT-14755"/>
    <s v="Guy Thornton"/>
    <x v="0"/>
    <s v="United States"/>
    <s v="Rockford"/>
    <x v="10"/>
    <n v="61107"/>
    <x v="2"/>
    <s v="OFF-BI-10001524"/>
    <x v="1"/>
    <x v="8"/>
    <s v="GBC Premium Transparent Covers with Diagonal Lined Pattern"/>
    <x v="3018"/>
    <n v="8"/>
    <n v="0.8"/>
    <n v="-53.708800000000025"/>
  </r>
  <r>
    <n v="3854"/>
    <s v="US-2014-131849"/>
    <x v="3"/>
    <x v="921"/>
    <d v="2014-06-11T00:00:00"/>
    <s v="Standard Class"/>
    <s v="GH-14410"/>
    <s v="Gary Hansen"/>
    <x v="2"/>
    <s v="United States"/>
    <s v="San Francisco"/>
    <x v="1"/>
    <n v="94122"/>
    <x v="1"/>
    <s v="FUR-FU-10004164"/>
    <x v="0"/>
    <x v="5"/>
    <s v="Eldon 300 Class Desk Accessories, Black"/>
    <x v="1931"/>
    <n v="1"/>
    <n v="0"/>
    <n v="2.1780000000000004"/>
  </r>
  <r>
    <n v="3855"/>
    <s v="US-2014-131849"/>
    <x v="3"/>
    <x v="921"/>
    <d v="2014-06-11T00:00:00"/>
    <s v="Standard Class"/>
    <s v="GH-14410"/>
    <s v="Gary Hansen"/>
    <x v="2"/>
    <s v="United States"/>
    <s v="San Francisco"/>
    <x v="1"/>
    <n v="94122"/>
    <x v="1"/>
    <s v="OFF-ST-10002957"/>
    <x v="1"/>
    <x v="4"/>
    <s v="Sterilite Show Offs Storage Containers"/>
    <x v="1603"/>
    <n v="5"/>
    <n v="0"/>
    <n v="0"/>
  </r>
  <r>
    <n v="3856"/>
    <s v="US-2014-105389"/>
    <x v="3"/>
    <x v="436"/>
    <d v="2014-10-29T00:00:00"/>
    <s v="Second Class"/>
    <s v="DM-13015"/>
    <s v="Darrin Martin"/>
    <x v="0"/>
    <s v="United States"/>
    <s v="San Antonio"/>
    <x v="5"/>
    <n v="78207"/>
    <x v="2"/>
    <s v="OFF-BI-10004364"/>
    <x v="1"/>
    <x v="8"/>
    <s v="Storex Dura Pro Binders"/>
    <x v="3019"/>
    <n v="3"/>
    <n v="0.8"/>
    <n v="-6.2370000000000019"/>
  </r>
  <r>
    <n v="3857"/>
    <s v="US-2014-105389"/>
    <x v="3"/>
    <x v="436"/>
    <d v="2014-10-29T00:00:00"/>
    <s v="Second Class"/>
    <s v="DM-13015"/>
    <s v="Darrin Martin"/>
    <x v="0"/>
    <s v="United States"/>
    <s v="San Antonio"/>
    <x v="5"/>
    <n v="78207"/>
    <x v="2"/>
    <s v="TEC-PH-10002824"/>
    <x v="2"/>
    <x v="7"/>
    <s v="Jabra SPEAK 410 Multidevice Speakerphone"/>
    <x v="2991"/>
    <n v="5"/>
    <n v="0.2"/>
    <n v="51.497499999999974"/>
  </r>
  <r>
    <n v="3858"/>
    <s v="US-2014-105389"/>
    <x v="3"/>
    <x v="436"/>
    <d v="2014-10-29T00:00:00"/>
    <s v="Second Class"/>
    <s v="DM-13015"/>
    <s v="Darrin Martin"/>
    <x v="0"/>
    <s v="United States"/>
    <s v="San Antonio"/>
    <x v="5"/>
    <n v="78207"/>
    <x v="2"/>
    <s v="OFF-AR-10000634"/>
    <x v="1"/>
    <x v="6"/>
    <s v="Newell 320"/>
    <x v="1518"/>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x v="3020"/>
    <n v="7"/>
    <n v="0.2"/>
    <n v="89.588799999999992"/>
  </r>
  <r>
    <n v="3860"/>
    <s v="CA-2014-154039"/>
    <x v="3"/>
    <x v="922"/>
    <d v="2014-02-23T00:00:00"/>
    <s v="Standard Class"/>
    <s v="JK-16120"/>
    <s v="Julie Kriz"/>
    <x v="2"/>
    <s v="United States"/>
    <s v="Chicago"/>
    <x v="10"/>
    <n v="60653"/>
    <x v="2"/>
    <s v="FUR-TA-10001932"/>
    <x v="0"/>
    <x v="3"/>
    <s v="Chromcraft 48&quot; x 96&quot; Racetrack Double Pedestal Table"/>
    <x v="3021"/>
    <n v="3"/>
    <n v="0.5"/>
    <n v="-269.33760000000001"/>
  </r>
  <r>
    <n v="3861"/>
    <s v="CA-2014-154039"/>
    <x v="3"/>
    <x v="922"/>
    <d v="2014-02-23T00:00:00"/>
    <s v="Standard Class"/>
    <s v="JK-16120"/>
    <s v="Julie Kriz"/>
    <x v="2"/>
    <s v="United States"/>
    <s v="Chicago"/>
    <x v="10"/>
    <n v="60653"/>
    <x v="2"/>
    <s v="TEC-PH-10002789"/>
    <x v="2"/>
    <x v="7"/>
    <s v="LG Exalt"/>
    <x v="1889"/>
    <n v="1"/>
    <n v="0.2"/>
    <n v="10.919299999999996"/>
  </r>
  <r>
    <n v="3862"/>
    <s v="CA-2011-135755"/>
    <x v="2"/>
    <x v="523"/>
    <d v="2011-05-10T00:00:00"/>
    <s v="Standard Class"/>
    <s v="NC-18415"/>
    <s v="Nathan Cano"/>
    <x v="0"/>
    <s v="United States"/>
    <s v="Yonkers"/>
    <x v="15"/>
    <n v="10701"/>
    <x v="3"/>
    <s v="OFF-BI-10004828"/>
    <x v="1"/>
    <x v="8"/>
    <s v="GBC Poly Designer Binding Covers"/>
    <x v="3022"/>
    <n v="3"/>
    <n v="0.2"/>
    <n v="14.563799999999997"/>
  </r>
  <r>
    <n v="3863"/>
    <s v="CA-2011-135755"/>
    <x v="2"/>
    <x v="523"/>
    <d v="2011-05-10T00:00:00"/>
    <s v="Standard Class"/>
    <s v="NC-18415"/>
    <s v="Nathan Cano"/>
    <x v="0"/>
    <s v="United States"/>
    <s v="Yonkers"/>
    <x v="15"/>
    <n v="10701"/>
    <x v="3"/>
    <s v="OFF-BI-10003981"/>
    <x v="1"/>
    <x v="8"/>
    <s v="Avery Durable Plastic 1&quot; Binders"/>
    <x v="3023"/>
    <n v="3"/>
    <n v="0.2"/>
    <n v="3.9497999999999998"/>
  </r>
  <r>
    <n v="3864"/>
    <s v="CA-2014-123246"/>
    <x v="3"/>
    <x v="161"/>
    <d v="2014-10-20T00:00:00"/>
    <s v="Second Class"/>
    <s v="AJ-10960"/>
    <s v="Astrea Jones"/>
    <x v="0"/>
    <s v="United States"/>
    <s v="San Diego"/>
    <x v="1"/>
    <n v="92037"/>
    <x v="1"/>
    <s v="OFF-AR-10001770"/>
    <x v="1"/>
    <x v="6"/>
    <s v="Economy #2 Pencils"/>
    <x v="3024"/>
    <n v="4"/>
    <n v="0"/>
    <n v="2.7664"/>
  </r>
  <r>
    <n v="3865"/>
    <s v="CA-2012-157133"/>
    <x v="1"/>
    <x v="109"/>
    <d v="2012-12-03T00:00:00"/>
    <s v="Standard Class"/>
    <s v="LC-16885"/>
    <s v="Lena Creighton"/>
    <x v="0"/>
    <s v="United States"/>
    <s v="Champaign"/>
    <x v="10"/>
    <n v="61821"/>
    <x v="2"/>
    <s v="FUR-FU-10004904"/>
    <x v="0"/>
    <x v="5"/>
    <s v="Eldon &quot;L&quot; Workstation Diamond Chairmat"/>
    <x v="3025"/>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x v="1685"/>
    <n v="2"/>
    <n v="0"/>
    <n v="38.080000000000013"/>
  </r>
  <r>
    <n v="3867"/>
    <s v="CA-2014-146360"/>
    <x v="3"/>
    <x v="756"/>
    <d v="2014-04-26T00:00:00"/>
    <s v="Second Class"/>
    <s v="SC-20305"/>
    <s v="Sean Christensen"/>
    <x v="0"/>
    <s v="United States"/>
    <s v="Lawrence"/>
    <x v="14"/>
    <n v="46226"/>
    <x v="2"/>
    <s v="TEC-AC-10003590"/>
    <x v="2"/>
    <x v="11"/>
    <s v="TRENDnet 56K USB 2.0 Phone, Internet and Fax Modem"/>
    <x v="3026"/>
    <n v="6"/>
    <n v="0"/>
    <n v="55.922399999999996"/>
  </r>
  <r>
    <n v="3868"/>
    <s v="CA-2012-132486"/>
    <x v="1"/>
    <x v="924"/>
    <d v="2012-10-27T00:00:00"/>
    <s v="Second Class"/>
    <s v="JF-15355"/>
    <s v="Jay Fein"/>
    <x v="0"/>
    <s v="United States"/>
    <s v="San Diego"/>
    <x v="1"/>
    <n v="92105"/>
    <x v="1"/>
    <s v="TEC-AC-10000710"/>
    <x v="2"/>
    <x v="11"/>
    <s v="Maxell DVD-RAM Discs"/>
    <x v="3027"/>
    <n v="9"/>
    <n v="0"/>
    <n v="63.777600000000007"/>
  </r>
  <r>
    <n v="3869"/>
    <s v="CA-2012-132486"/>
    <x v="1"/>
    <x v="924"/>
    <d v="2012-10-27T00:00:00"/>
    <s v="Second Class"/>
    <s v="JF-15355"/>
    <s v="Jay Fein"/>
    <x v="0"/>
    <s v="United States"/>
    <s v="San Diego"/>
    <x v="1"/>
    <n v="92105"/>
    <x v="1"/>
    <s v="FUR-CH-10004495"/>
    <x v="0"/>
    <x v="1"/>
    <s v="Global Leather and Oak Executive Chair, Black"/>
    <x v="3028"/>
    <n v="1"/>
    <n v="0.2"/>
    <n v="27.088199999999965"/>
  </r>
  <r>
    <n v="3870"/>
    <s v="CA-2012-132486"/>
    <x v="1"/>
    <x v="924"/>
    <d v="2012-10-27T00:00:00"/>
    <s v="Second Class"/>
    <s v="JF-15355"/>
    <s v="Jay Fein"/>
    <x v="0"/>
    <s v="United States"/>
    <s v="San Diego"/>
    <x v="1"/>
    <n v="92105"/>
    <x v="1"/>
    <s v="FUR-CH-10004540"/>
    <x v="0"/>
    <x v="1"/>
    <s v="Global Chrome Stack Chair"/>
    <x v="3029"/>
    <n v="7"/>
    <n v="0.2"/>
    <n v="16.797200000000004"/>
  </r>
  <r>
    <n v="3871"/>
    <s v="CA-2012-132486"/>
    <x v="1"/>
    <x v="924"/>
    <d v="2012-10-27T00:00:00"/>
    <s v="Second Class"/>
    <s v="JF-15355"/>
    <s v="Jay Fein"/>
    <x v="0"/>
    <s v="United States"/>
    <s v="San Diego"/>
    <x v="1"/>
    <n v="92105"/>
    <x v="1"/>
    <s v="OFF-PA-10004971"/>
    <x v="1"/>
    <x v="10"/>
    <s v="Xerox 196"/>
    <x v="1057"/>
    <n v="2"/>
    <n v="0"/>
    <n v="5.6644000000000005"/>
  </r>
  <r>
    <n v="3872"/>
    <s v="CA-2012-132486"/>
    <x v="1"/>
    <x v="924"/>
    <d v="2012-10-27T00:00:00"/>
    <s v="Second Class"/>
    <s v="JF-15355"/>
    <s v="Jay Fein"/>
    <x v="0"/>
    <s v="United States"/>
    <s v="San Diego"/>
    <x v="1"/>
    <n v="92105"/>
    <x v="1"/>
    <s v="OFF-EN-10002600"/>
    <x v="1"/>
    <x v="12"/>
    <s v="Redi-Strip #10 Envelopes, 4 1/8 x 9 1/2"/>
    <x v="3030"/>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s v="CA-2013-136231"/>
    <x v="0"/>
    <x v="64"/>
    <d v="2013-09-08T00:00:00"/>
    <s v="Second Class"/>
    <s v="DM-13015"/>
    <s v="Darrin Martin"/>
    <x v="0"/>
    <s v="United States"/>
    <s v="Johnson City"/>
    <x v="18"/>
    <n v="37604"/>
    <x v="0"/>
    <s v="OFF-EN-10001099"/>
    <x v="1"/>
    <x v="12"/>
    <s v="Staples"/>
    <x v="3032"/>
    <n v="3"/>
    <n v="0.2"/>
    <n v="7.6283999999999974"/>
  </r>
  <r>
    <n v="3875"/>
    <s v="CA-2013-136231"/>
    <x v="0"/>
    <x v="64"/>
    <d v="2013-09-08T00:00:00"/>
    <s v="Second Class"/>
    <s v="DM-13015"/>
    <s v="Darrin Martin"/>
    <x v="0"/>
    <s v="United States"/>
    <s v="Johnson City"/>
    <x v="18"/>
    <n v="37604"/>
    <x v="0"/>
    <s v="OFF-BI-10001597"/>
    <x v="1"/>
    <x v="8"/>
    <s v="Wilson Jones Ledger-Size, Piano-Hinge Binder, 2&quot;, Blue"/>
    <x v="3033"/>
    <n v="7"/>
    <n v="0.7"/>
    <n v="-63.109199999999987"/>
  </r>
  <r>
    <n v="3876"/>
    <s v="CA-2013-136231"/>
    <x v="0"/>
    <x v="64"/>
    <d v="2013-09-08T00:00:00"/>
    <s v="Second Class"/>
    <s v="DM-13015"/>
    <s v="Darrin Martin"/>
    <x v="0"/>
    <s v="United States"/>
    <s v="Johnson City"/>
    <x v="18"/>
    <n v="37604"/>
    <x v="0"/>
    <s v="TEC-PH-10002660"/>
    <x v="2"/>
    <x v="7"/>
    <s v="Nortel Networks T7316 E Nt8 B27"/>
    <x v="3034"/>
    <n v="2"/>
    <n v="0.2"/>
    <n v="6.7990000000000066"/>
  </r>
  <r>
    <n v="3877"/>
    <s v="CA-2013-136231"/>
    <x v="0"/>
    <x v="64"/>
    <d v="2013-09-08T00:00:00"/>
    <s v="Second Class"/>
    <s v="DM-13015"/>
    <s v="Darrin Martin"/>
    <x v="0"/>
    <s v="United States"/>
    <s v="Johnson City"/>
    <x v="18"/>
    <n v="37604"/>
    <x v="0"/>
    <s v="OFF-PA-10000327"/>
    <x v="1"/>
    <x v="10"/>
    <s v="Xerox 1971"/>
    <x v="1518"/>
    <n v="3"/>
    <n v="0.2"/>
    <n v="3.2099999999999982"/>
  </r>
  <r>
    <n v="3878"/>
    <s v="CA-2013-140641"/>
    <x v="0"/>
    <x v="99"/>
    <d v="2013-11-03T00:00:00"/>
    <s v="Standard Class"/>
    <s v="EP-13915"/>
    <s v="Emily Phan"/>
    <x v="0"/>
    <s v="United States"/>
    <s v="Tampa"/>
    <x v="2"/>
    <n v="33614"/>
    <x v="0"/>
    <s v="OFF-BI-10001191"/>
    <x v="1"/>
    <x v="8"/>
    <s v="Canvas Sectional Post Binders"/>
    <x v="3035"/>
    <n v="5"/>
    <n v="0.7"/>
    <n v="-26.732999999999997"/>
  </r>
  <r>
    <n v="3879"/>
    <s v="CA-2011-151001"/>
    <x v="2"/>
    <x v="267"/>
    <d v="2011-04-07T00:00:00"/>
    <s v="First Class"/>
    <s v="JG-15805"/>
    <s v="John Grady"/>
    <x v="1"/>
    <s v="United States"/>
    <s v="Decatur"/>
    <x v="10"/>
    <n v="62521"/>
    <x v="2"/>
    <s v="OFF-ST-10003455"/>
    <x v="1"/>
    <x v="4"/>
    <s v="Tenex File Box, Personal Filing Tote with Lid, Black"/>
    <x v="1612"/>
    <n v="4"/>
    <n v="0.2"/>
    <n v="3.7224000000000004"/>
  </r>
  <r>
    <n v="3880"/>
    <s v="CA-2011-151001"/>
    <x v="2"/>
    <x v="267"/>
    <d v="2011-04-07T00:00:00"/>
    <s v="First Class"/>
    <s v="JG-15805"/>
    <s v="John Grady"/>
    <x v="1"/>
    <s v="United States"/>
    <s v="Decatur"/>
    <x v="10"/>
    <n v="62521"/>
    <x v="2"/>
    <s v="OFF-ST-10001031"/>
    <x v="1"/>
    <x v="4"/>
    <s v="Adjustable Personal File Tote"/>
    <x v="3036"/>
    <n v="4"/>
    <n v="0.2"/>
    <n v="3.9072000000000031"/>
  </r>
  <r>
    <n v="3881"/>
    <s v="CA-2012-129896"/>
    <x v="1"/>
    <x v="925"/>
    <d v="2012-06-20T00:00:00"/>
    <s v="Standard Class"/>
    <s v="PF-19120"/>
    <s v="Peter Fuller"/>
    <x v="0"/>
    <s v="United States"/>
    <s v="Gilbert"/>
    <x v="16"/>
    <n v="85234"/>
    <x v="1"/>
    <s v="OFF-PA-10002245"/>
    <x v="1"/>
    <x v="10"/>
    <s v="Xerox 1895"/>
    <x v="383"/>
    <n v="2"/>
    <n v="0.2"/>
    <n v="2.9899999999999993"/>
  </r>
  <r>
    <n v="3882"/>
    <s v="CA-2012-129896"/>
    <x v="1"/>
    <x v="925"/>
    <d v="2012-06-20T00:00:00"/>
    <s v="Standard Class"/>
    <s v="PF-19120"/>
    <s v="Peter Fuller"/>
    <x v="0"/>
    <s v="United States"/>
    <s v="Gilbert"/>
    <x v="16"/>
    <n v="85234"/>
    <x v="1"/>
    <s v="OFF-ST-10004804"/>
    <x v="1"/>
    <x v="4"/>
    <s v="Belkin 19&quot; Vented Equipment Shelf, Black"/>
    <x v="250"/>
    <n v="2"/>
    <n v="0.2"/>
    <n v="-19.562399999999997"/>
  </r>
  <r>
    <n v="3883"/>
    <s v="CA-2012-129896"/>
    <x v="1"/>
    <x v="925"/>
    <d v="2012-06-20T00:00:00"/>
    <s v="Standard Class"/>
    <s v="PF-19120"/>
    <s v="Peter Fuller"/>
    <x v="0"/>
    <s v="United States"/>
    <s v="Gilbert"/>
    <x v="16"/>
    <n v="85234"/>
    <x v="1"/>
    <s v="FUR-FU-10004904"/>
    <x v="0"/>
    <x v="5"/>
    <s v="Eldon &quot;L&quot; Workstation Diamond Chairmat"/>
    <x v="3037"/>
    <n v="6"/>
    <n v="0.2"/>
    <n v="-36.470400000000041"/>
  </r>
  <r>
    <n v="3884"/>
    <s v="CA-2012-129896"/>
    <x v="1"/>
    <x v="925"/>
    <d v="2012-06-20T00:00:00"/>
    <s v="Standard Class"/>
    <s v="PF-19120"/>
    <s v="Peter Fuller"/>
    <x v="0"/>
    <s v="United States"/>
    <s v="Gilbert"/>
    <x v="16"/>
    <n v="85234"/>
    <x v="1"/>
    <s v="FUR-FU-10002396"/>
    <x v="0"/>
    <x v="5"/>
    <s v="DAX Copper Panel Document Frame, 5 x 7 Size"/>
    <x v="3038"/>
    <n v="4"/>
    <n v="0.2"/>
    <n v="11.070400000000003"/>
  </r>
  <r>
    <n v="3885"/>
    <s v="CA-2011-152849"/>
    <x v="2"/>
    <x v="260"/>
    <d v="2011-07-12T00:00:00"/>
    <s v="Standard Class"/>
    <s v="DW-13195"/>
    <s v="David Wiener"/>
    <x v="1"/>
    <s v="United States"/>
    <s v="Knoxville"/>
    <x v="18"/>
    <n v="37918"/>
    <x v="0"/>
    <s v="OFF-AR-10002833"/>
    <x v="1"/>
    <x v="6"/>
    <s v="Newell 322"/>
    <x v="972"/>
    <n v="3"/>
    <n v="0.2"/>
    <n v="0.3822000000000001"/>
  </r>
  <r>
    <n v="3886"/>
    <s v="US-2014-127341"/>
    <x v="3"/>
    <x v="926"/>
    <d v="2014-02-03T00:00:00"/>
    <s v="Standard Class"/>
    <s v="CK-12595"/>
    <s v="Clytie Kelty"/>
    <x v="0"/>
    <s v="United States"/>
    <s v="Chicago"/>
    <x v="10"/>
    <n v="60653"/>
    <x v="2"/>
    <s v="OFF-BI-10001072"/>
    <x v="1"/>
    <x v="8"/>
    <s v="GBC Clear Cover, 8-1/2 x 11, unpunched, 25 covers per pack"/>
    <x v="3039"/>
    <n v="4"/>
    <n v="0.8"/>
    <n v="-20.617600000000003"/>
  </r>
  <r>
    <n v="3887"/>
    <s v="CA-2013-167759"/>
    <x v="0"/>
    <x v="840"/>
    <d v="2013-03-09T00:00:00"/>
    <s v="Second Class"/>
    <s v="CC-12670"/>
    <s v="Craig Carreira"/>
    <x v="0"/>
    <s v="United States"/>
    <s v="Bloomington"/>
    <x v="14"/>
    <n v="47401"/>
    <x v="2"/>
    <s v="TEC-PH-10003171"/>
    <x v="2"/>
    <x v="7"/>
    <s v="Plantronics Encore H101 Dual Earpieces Headset"/>
    <x v="3040"/>
    <n v="3"/>
    <n v="0"/>
    <n v="37.757999999999996"/>
  </r>
  <r>
    <n v="3888"/>
    <s v="CA-2011-100895"/>
    <x v="2"/>
    <x v="270"/>
    <d v="2011-06-06T00:00:00"/>
    <s v="Standard Class"/>
    <s v="SV-20785"/>
    <s v="Stewart Visinsky"/>
    <x v="0"/>
    <s v="United States"/>
    <s v="Roswell"/>
    <x v="32"/>
    <n v="30076"/>
    <x v="0"/>
    <s v="OFF-AR-10004511"/>
    <x v="1"/>
    <x v="6"/>
    <s v="Sanford Colorific Scented Colored Pencils, 12/Pack"/>
    <x v="18"/>
    <n v="2"/>
    <n v="0"/>
    <n v="2.6536"/>
  </r>
  <r>
    <n v="3889"/>
    <s v="CA-2011-100895"/>
    <x v="2"/>
    <x v="270"/>
    <d v="2011-06-06T00:00:00"/>
    <s v="Standard Class"/>
    <s v="SV-20785"/>
    <s v="Stewart Visinsky"/>
    <x v="0"/>
    <s v="United States"/>
    <s v="Roswell"/>
    <x v="32"/>
    <n v="30076"/>
    <x v="0"/>
    <s v="TEC-PH-10001425"/>
    <x v="2"/>
    <x v="7"/>
    <s v="Mophie Juice Pack Helium for iPhone"/>
    <x v="764"/>
    <n v="3"/>
    <n v="0"/>
    <n v="67.191599999999994"/>
  </r>
  <r>
    <n v="3890"/>
    <s v="CA-2011-100895"/>
    <x v="2"/>
    <x v="270"/>
    <d v="2011-06-06T00:00:00"/>
    <s v="Standard Class"/>
    <s v="SV-20785"/>
    <s v="Stewart Visinsky"/>
    <x v="0"/>
    <s v="United States"/>
    <s v="Roswell"/>
    <x v="32"/>
    <n v="30076"/>
    <x v="0"/>
    <s v="OFF-ST-10001490"/>
    <x v="1"/>
    <x v="4"/>
    <s v="Hot File 7-Pocket, Floor Stand"/>
    <x v="3041"/>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x v="3042"/>
    <n v="2"/>
    <n v="0"/>
    <n v="217.76699999999994"/>
  </r>
  <r>
    <n v="3892"/>
    <s v="US-2013-163881"/>
    <x v="0"/>
    <x v="390"/>
    <d v="2013-12-01T00:00:00"/>
    <s v="Standard Class"/>
    <s v="SP-20860"/>
    <s v="Sung Pak"/>
    <x v="1"/>
    <s v="United States"/>
    <s v="Los Angeles"/>
    <x v="1"/>
    <n v="90036"/>
    <x v="1"/>
    <s v="FUR-CH-10001394"/>
    <x v="0"/>
    <x v="1"/>
    <s v="Global Leather Executive Chair"/>
    <x v="3043"/>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x v="3044"/>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x v="3045"/>
    <n v="5"/>
    <n v="0.8"/>
    <n v="-16.467000000000002"/>
  </r>
  <r>
    <n v="3896"/>
    <s v="CA-2014-110212"/>
    <x v="3"/>
    <x v="927"/>
    <d v="2014-05-06T00:00:00"/>
    <s v="Standard Class"/>
    <s v="SJ-20125"/>
    <s v="Sanjit Jacobs"/>
    <x v="2"/>
    <s v="United States"/>
    <s v="Texarkana"/>
    <x v="36"/>
    <n v="71854"/>
    <x v="0"/>
    <s v="TEC-AC-10002331"/>
    <x v="2"/>
    <x v="11"/>
    <s v="Maxell 74 Minute CDR, 10/Pack"/>
    <x v="3046"/>
    <n v="5"/>
    <n v="0"/>
    <n v="18.093"/>
  </r>
  <r>
    <n v="3897"/>
    <s v="CA-2014-134285"/>
    <x v="3"/>
    <x v="226"/>
    <d v="2014-12-13T00:00:00"/>
    <s v="Standard Class"/>
    <s v="DS-13180"/>
    <s v="David Smith"/>
    <x v="1"/>
    <s v="United States"/>
    <s v="San Antonio"/>
    <x v="5"/>
    <n v="78207"/>
    <x v="2"/>
    <s v="OFF-FA-10000611"/>
    <x v="1"/>
    <x v="13"/>
    <s v="Binder Clips by OIC"/>
    <x v="3047"/>
    <n v="3"/>
    <n v="0.2"/>
    <n v="1.2431999999999999"/>
  </r>
  <r>
    <n v="3898"/>
    <s v="CA-2014-134285"/>
    <x v="3"/>
    <x v="226"/>
    <d v="2014-12-13T00:00:00"/>
    <s v="Standard Class"/>
    <s v="DS-13180"/>
    <s v="David Smith"/>
    <x v="1"/>
    <s v="United States"/>
    <s v="San Antonio"/>
    <x v="5"/>
    <n v="78207"/>
    <x v="2"/>
    <s v="OFF-PA-10000304"/>
    <x v="1"/>
    <x v="10"/>
    <s v="Xerox 1995"/>
    <x v="12"/>
    <n v="3"/>
    <n v="0.2"/>
    <n v="5.4432"/>
  </r>
  <r>
    <n v="3899"/>
    <s v="CA-2014-102267"/>
    <x v="3"/>
    <x v="329"/>
    <d v="2014-12-05T00:00:00"/>
    <s v="Standard Class"/>
    <s v="SC-20800"/>
    <s v="Stuart Calhoun"/>
    <x v="0"/>
    <s v="United States"/>
    <s v="Edinburg"/>
    <x v="5"/>
    <n v="78539"/>
    <x v="2"/>
    <s v="OFF-FA-10000611"/>
    <x v="1"/>
    <x v="13"/>
    <s v="Binder Clips by OIC"/>
    <x v="3005"/>
    <n v="2"/>
    <n v="0.2"/>
    <n v="0.82879999999999987"/>
  </r>
  <r>
    <n v="3900"/>
    <s v="CA-2014-157980"/>
    <x v="3"/>
    <x v="226"/>
    <d v="2014-12-10T00:00:00"/>
    <s v="First Class"/>
    <s v="SH-20395"/>
    <s v="Shahid Hopkins"/>
    <x v="0"/>
    <s v="United States"/>
    <s v="Toledo"/>
    <x v="24"/>
    <n v="43615"/>
    <x v="3"/>
    <s v="TEC-AC-10002567"/>
    <x v="2"/>
    <x v="11"/>
    <s v="Logitech G602 Wireless Gaming Mouse"/>
    <x v="2506"/>
    <n v="2"/>
    <n v="0.2"/>
    <n v="25.596799999999998"/>
  </r>
  <r>
    <n v="3901"/>
    <s v="CA-2012-121097"/>
    <x v="1"/>
    <x v="928"/>
    <d v="2012-01-08T00:00:00"/>
    <s v="Standard Class"/>
    <s v="SF-20965"/>
    <s v="Sylvia Foulston"/>
    <x v="1"/>
    <s v="United States"/>
    <s v="Baytown"/>
    <x v="5"/>
    <n v="77520"/>
    <x v="2"/>
    <s v="OFF-PA-10001937"/>
    <x v="1"/>
    <x v="10"/>
    <s v="Xerox 21"/>
    <x v="563"/>
    <n v="2"/>
    <n v="0.2"/>
    <n v="3.6288"/>
  </r>
  <r>
    <n v="3902"/>
    <s v="CA-2012-151043"/>
    <x v="1"/>
    <x v="717"/>
    <d v="2012-11-20T00:00:00"/>
    <s v="Standard Class"/>
    <s v="MG-17680"/>
    <s v="Maureen Gastineau"/>
    <x v="2"/>
    <s v="United States"/>
    <s v="Philadelphia"/>
    <x v="9"/>
    <n v="19143"/>
    <x v="3"/>
    <s v="TEC-AC-10001090"/>
    <x v="2"/>
    <x v="11"/>
    <s v="Micro Innovations Wireless Classic Keyboard with Mouse"/>
    <x v="736"/>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x v="3048"/>
    <n v="14"/>
    <n v="0"/>
    <n v="75.6952"/>
  </r>
  <r>
    <n v="3904"/>
    <s v="CA-2012-167010"/>
    <x v="1"/>
    <x v="57"/>
    <d v="2012-04-10T00:00:00"/>
    <s v="Standard Class"/>
    <s v="VT-21700"/>
    <s v="Valerie Takahito"/>
    <x v="2"/>
    <s v="United States"/>
    <s v="Philadelphia"/>
    <x v="9"/>
    <n v="19143"/>
    <x v="3"/>
    <s v="OFF-AP-10004036"/>
    <x v="1"/>
    <x v="9"/>
    <s v="Bionaire 99.97% HEPA Air Cleaner"/>
    <x v="3049"/>
    <n v="7"/>
    <n v="0.2"/>
    <n v="18.396000000000001"/>
  </r>
  <r>
    <n v="3905"/>
    <s v="CA-2012-167010"/>
    <x v="1"/>
    <x v="57"/>
    <d v="2012-04-10T00:00:00"/>
    <s v="Standard Class"/>
    <s v="VT-21700"/>
    <s v="Valerie Takahito"/>
    <x v="2"/>
    <s v="United States"/>
    <s v="Philadelphia"/>
    <x v="9"/>
    <n v="19143"/>
    <x v="3"/>
    <s v="OFF-ST-10003816"/>
    <x v="1"/>
    <x v="4"/>
    <s v="Fellowes High-Stak Drawer Files"/>
    <x v="2533"/>
    <n v="4"/>
    <n v="0.2"/>
    <n v="21.142799999999966"/>
  </r>
  <r>
    <n v="3906"/>
    <s v="CA-2012-167010"/>
    <x v="1"/>
    <x v="57"/>
    <d v="2012-04-10T00:00:00"/>
    <s v="Standard Class"/>
    <s v="VT-21700"/>
    <s v="Valerie Takahito"/>
    <x v="2"/>
    <s v="United States"/>
    <s v="Philadelphia"/>
    <x v="9"/>
    <n v="19143"/>
    <x v="3"/>
    <s v="OFF-BI-10002072"/>
    <x v="1"/>
    <x v="8"/>
    <s v="Cardinal Slant-D Ring Binders"/>
    <x v="3050"/>
    <n v="4"/>
    <n v="0.7"/>
    <n v="-6.9519999999999982"/>
  </r>
  <r>
    <n v="3907"/>
    <s v="CA-2012-167010"/>
    <x v="1"/>
    <x v="57"/>
    <d v="2012-04-10T00:00:00"/>
    <s v="Standard Class"/>
    <s v="VT-21700"/>
    <s v="Valerie Takahito"/>
    <x v="2"/>
    <s v="United States"/>
    <s v="Philadelphia"/>
    <x v="9"/>
    <n v="19143"/>
    <x v="3"/>
    <s v="FUR-FU-10001468"/>
    <x v="0"/>
    <x v="5"/>
    <s v="Tenex Antistatic Computer Chair Mats"/>
    <x v="195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s v="CA-2012-167010"/>
    <x v="1"/>
    <x v="57"/>
    <d v="2012-04-10T00:00:00"/>
    <s v="Standard Class"/>
    <s v="VT-21700"/>
    <s v="Valerie Takahito"/>
    <x v="2"/>
    <s v="United States"/>
    <s v="Philadelphia"/>
    <x v="9"/>
    <n v="19143"/>
    <x v="3"/>
    <s v="TEC-PH-10002844"/>
    <x v="2"/>
    <x v="7"/>
    <s v="Speck Products Candyshell Flip Case"/>
    <x v="3051"/>
    <n v="2"/>
    <n v="0.4"/>
    <n v="-9.7972000000000037"/>
  </r>
  <r>
    <n v="3910"/>
    <s v="CA-2012-167010"/>
    <x v="1"/>
    <x v="57"/>
    <d v="2012-04-10T00:00:00"/>
    <s v="Standard Class"/>
    <s v="VT-21700"/>
    <s v="Valerie Takahito"/>
    <x v="2"/>
    <s v="United States"/>
    <s v="Philadelphia"/>
    <x v="9"/>
    <n v="19143"/>
    <x v="3"/>
    <s v="FUR-FU-10001037"/>
    <x v="0"/>
    <x v="5"/>
    <s v="DAX Charcoal/Nickel-Tone Document Frame, 5 x 7"/>
    <x v="3052"/>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s v="CA-2014-126788"/>
    <x v="3"/>
    <x v="929"/>
    <d v="2014-06-07T00:00:00"/>
    <s v="First Class"/>
    <s v="AB-10105"/>
    <s v="Adrian Barton"/>
    <x v="0"/>
    <s v="United States"/>
    <s v="Pearland"/>
    <x v="5"/>
    <n v="77581"/>
    <x v="2"/>
    <s v="TEC-PH-10001619"/>
    <x v="2"/>
    <x v="7"/>
    <s v="LG G3"/>
    <x v="553"/>
    <n v="3"/>
    <n v="0.2"/>
    <n v="52.917299999999955"/>
  </r>
  <r>
    <n v="3913"/>
    <s v="CA-2014-148068"/>
    <x v="3"/>
    <x v="65"/>
    <d v="2014-09-26T00:00:00"/>
    <s v="Standard Class"/>
    <s v="MM-18280"/>
    <s v="Muhammed MacIntyre"/>
    <x v="1"/>
    <s v="United States"/>
    <s v="New York City"/>
    <x v="15"/>
    <n v="10035"/>
    <x v="3"/>
    <s v="OFF-PA-10001639"/>
    <x v="1"/>
    <x v="10"/>
    <s v="Xerox 203"/>
    <x v="541"/>
    <n v="3"/>
    <n v="0"/>
    <n v="9.3312000000000008"/>
  </r>
  <r>
    <n v="3914"/>
    <s v="CA-2014-148068"/>
    <x v="3"/>
    <x v="65"/>
    <d v="2014-09-26T00:00:00"/>
    <s v="Standard Class"/>
    <s v="MM-18280"/>
    <s v="Muhammed MacIntyre"/>
    <x v="1"/>
    <s v="United States"/>
    <s v="New York City"/>
    <x v="15"/>
    <n v="10035"/>
    <x v="3"/>
    <s v="FUR-FU-10002268"/>
    <x v="0"/>
    <x v="5"/>
    <s v="Ultra Door Push Plate"/>
    <x v="765"/>
    <n v="2"/>
    <n v="0"/>
    <n v="3.2405999999999997"/>
  </r>
  <r>
    <n v="3915"/>
    <s v="US-2014-142573"/>
    <x v="3"/>
    <x v="930"/>
    <d v="2014-07-24T00:00:00"/>
    <s v="Standard Class"/>
    <s v="ML-17410"/>
    <s v="Maris LaWare"/>
    <x v="0"/>
    <s v="United States"/>
    <s v="Phoenix"/>
    <x v="16"/>
    <n v="85023"/>
    <x v="1"/>
    <s v="FUR-TA-10001932"/>
    <x v="0"/>
    <x v="3"/>
    <s v="Chromcraft 48&quot; x 96&quot; Racetrack Double Pedestal Table"/>
    <x v="3054"/>
    <n v="5"/>
    <n v="0.5"/>
    <n v="-448.89599999999996"/>
  </r>
  <r>
    <n v="3916"/>
    <s v="US-2014-142573"/>
    <x v="3"/>
    <x v="930"/>
    <d v="2014-07-24T00:00:00"/>
    <s v="Standard Class"/>
    <s v="ML-17410"/>
    <s v="Maris LaWare"/>
    <x v="0"/>
    <s v="United States"/>
    <s v="Phoenix"/>
    <x v="16"/>
    <n v="85023"/>
    <x v="1"/>
    <s v="FUR-CH-10004218"/>
    <x v="0"/>
    <x v="1"/>
    <s v="Global Fabric Manager's Chair, Dark Gray"/>
    <x v="224"/>
    <n v="2"/>
    <n v="0.2"/>
    <n v="10.098000000000006"/>
  </r>
  <r>
    <n v="3917"/>
    <s v="US-2014-142573"/>
    <x v="3"/>
    <x v="930"/>
    <d v="2014-07-24T00:00:00"/>
    <s v="Standard Class"/>
    <s v="ML-17410"/>
    <s v="Maris LaWare"/>
    <x v="0"/>
    <s v="United States"/>
    <s v="Phoenix"/>
    <x v="16"/>
    <n v="85023"/>
    <x v="1"/>
    <s v="OFF-PA-10000246"/>
    <x v="1"/>
    <x v="10"/>
    <s v="Riverleaf Stik-Withit Designer Note Cubes"/>
    <x v="3055"/>
    <n v="2"/>
    <n v="0.2"/>
    <n v="5.2312000000000003"/>
  </r>
  <r>
    <n v="3918"/>
    <s v="US-2014-142573"/>
    <x v="3"/>
    <x v="930"/>
    <d v="2014-07-24T00:00:00"/>
    <s v="Standard Class"/>
    <s v="ML-17410"/>
    <s v="Maris LaWare"/>
    <x v="0"/>
    <s v="United States"/>
    <s v="Phoenix"/>
    <x v="16"/>
    <n v="85023"/>
    <x v="1"/>
    <s v="OFF-BI-10003350"/>
    <x v="1"/>
    <x v="8"/>
    <s v="Acco Expandable Hanging Binders"/>
    <x v="3056"/>
    <n v="4"/>
    <n v="0.7"/>
    <n v="-6.1247999999999987"/>
  </r>
  <r>
    <n v="3919"/>
    <s v="US-2014-142573"/>
    <x v="3"/>
    <x v="930"/>
    <d v="2014-07-24T00:00:00"/>
    <s v="Standard Class"/>
    <s v="ML-17410"/>
    <s v="Maris LaWare"/>
    <x v="0"/>
    <s v="United States"/>
    <s v="Phoenix"/>
    <x v="16"/>
    <n v="85023"/>
    <x v="1"/>
    <s v="FUR-CH-10000513"/>
    <x v="0"/>
    <x v="1"/>
    <s v="High-Back Leather Manager's Chair"/>
    <x v="3057"/>
    <n v="3"/>
    <n v="0.2"/>
    <n v="-42.89670000000001"/>
  </r>
  <r>
    <n v="3920"/>
    <s v="US-2012-148817"/>
    <x v="1"/>
    <x v="494"/>
    <d v="2012-12-07T00:00:00"/>
    <s v="Standard Class"/>
    <s v="KD-16495"/>
    <s v="Keith Dawkins"/>
    <x v="1"/>
    <s v="United States"/>
    <s v="Chesapeake"/>
    <x v="17"/>
    <n v="23320"/>
    <x v="0"/>
    <s v="OFF-ST-10001321"/>
    <x v="1"/>
    <x v="4"/>
    <s v="Decoflex Hanging Personal Folder File, Blue"/>
    <x v="305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x v="1480"/>
    <n v="4"/>
    <n v="0"/>
    <n v="30.700800000000001"/>
  </r>
  <r>
    <n v="3922"/>
    <s v="CA-2013-110044"/>
    <x v="0"/>
    <x v="931"/>
    <d v="2013-07-03T00:00:00"/>
    <s v="Second Class"/>
    <s v="RF-19735"/>
    <s v="Roland Fjeld"/>
    <x v="0"/>
    <s v="United States"/>
    <s v="Chicago"/>
    <x v="10"/>
    <n v="60610"/>
    <x v="2"/>
    <s v="TEC-PH-10001299"/>
    <x v="2"/>
    <x v="7"/>
    <s v="Polycom CX300 Desktop Phone USB VoIP phone"/>
    <x v="2022"/>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x v="869"/>
    <n v="6"/>
    <n v="0.2"/>
    <n v="7.92"/>
  </r>
  <r>
    <n v="3924"/>
    <s v="CA-2014-146920"/>
    <x v="3"/>
    <x v="735"/>
    <d v="2014-09-02T00:00:00"/>
    <s v="Standard Class"/>
    <s v="SC-20305"/>
    <s v="Sean Christensen"/>
    <x v="0"/>
    <s v="United States"/>
    <s v="Chicago"/>
    <x v="10"/>
    <n v="60623"/>
    <x v="2"/>
    <s v="OFF-PA-10001461"/>
    <x v="1"/>
    <x v="10"/>
    <s v="HP Office Paper (20Lb. and 87 Bright)"/>
    <x v="3059"/>
    <n v="5"/>
    <n v="0.2"/>
    <n v="9.3520000000000003"/>
  </r>
  <r>
    <n v="3925"/>
    <s v="CA-2011-103940"/>
    <x v="2"/>
    <x v="328"/>
    <d v="2011-09-21T00:00:00"/>
    <s v="Standard Class"/>
    <s v="BN-11515"/>
    <s v="Bradley Nguyen"/>
    <x v="0"/>
    <s v="United States"/>
    <s v="Seattle"/>
    <x v="4"/>
    <n v="98103"/>
    <x v="1"/>
    <s v="OFF-ST-10004963"/>
    <x v="1"/>
    <x v="4"/>
    <s v="Eldon Gobal File Keepers"/>
    <x v="3060"/>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s v="CA-2011-103940"/>
    <x v="2"/>
    <x v="328"/>
    <d v="2011-09-21T00:00:00"/>
    <s v="Standard Class"/>
    <s v="BN-11515"/>
    <s v="Bradley Nguyen"/>
    <x v="0"/>
    <s v="United States"/>
    <s v="Seattle"/>
    <x v="4"/>
    <n v="98103"/>
    <x v="1"/>
    <s v="FUR-FU-10004671"/>
    <x v="0"/>
    <x v="5"/>
    <s v="Executive Impressions 12&quot; Wall Clock"/>
    <x v="2276"/>
    <n v="2"/>
    <n v="0"/>
    <n v="13.429200000000002"/>
  </r>
  <r>
    <n v="3928"/>
    <s v="CA-2011-103940"/>
    <x v="2"/>
    <x v="328"/>
    <d v="2011-09-21T00:00:00"/>
    <s v="Standard Class"/>
    <s v="BN-11515"/>
    <s v="Bradley Nguyen"/>
    <x v="0"/>
    <s v="United States"/>
    <s v="Seattle"/>
    <x v="4"/>
    <n v="98103"/>
    <x v="1"/>
    <s v="OFF-BI-10002735"/>
    <x v="1"/>
    <x v="8"/>
    <s v="GBC Prestige Therm-A-Bind Covers"/>
    <x v="1975"/>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s v="CA-2013-162082"/>
    <x v="0"/>
    <x v="560"/>
    <d v="2013-03-18T00:00:00"/>
    <s v="First Class"/>
    <s v="JS-15880"/>
    <s v="John Stevenson"/>
    <x v="0"/>
    <s v="United States"/>
    <s v="Harlingen"/>
    <x v="5"/>
    <n v="78550"/>
    <x v="2"/>
    <s v="OFF-PA-10001934"/>
    <x v="1"/>
    <x v="10"/>
    <s v="Xerox 1993"/>
    <x v="1182"/>
    <n v="1"/>
    <n v="0.2"/>
    <n v="1.8792"/>
  </r>
  <r>
    <n v="3931"/>
    <s v="CA-2013-162082"/>
    <x v="0"/>
    <x v="560"/>
    <d v="2013-03-18T00:00:00"/>
    <s v="First Class"/>
    <s v="JS-15880"/>
    <s v="John Stevenson"/>
    <x v="0"/>
    <s v="United States"/>
    <s v="Harlingen"/>
    <x v="5"/>
    <n v="78550"/>
    <x v="2"/>
    <s v="OFF-AR-10001044"/>
    <x v="1"/>
    <x v="6"/>
    <s v="BOSTON Ranger #55 Pencil Sharpener, Black"/>
    <x v="3063"/>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s v="CA-2013-132094"/>
    <x v="0"/>
    <x v="370"/>
    <d v="2013-09-03T00:00:00"/>
    <s v="Standard Class"/>
    <s v="VG-21805"/>
    <s v="Vivek Grady"/>
    <x v="1"/>
    <s v="United States"/>
    <s v="Philadelphia"/>
    <x v="9"/>
    <n v="19140"/>
    <x v="3"/>
    <s v="TEC-AC-10001109"/>
    <x v="2"/>
    <x v="11"/>
    <s v="Logitech Trackman Marble Mouse"/>
    <x v="736"/>
    <n v="2"/>
    <n v="0.2"/>
    <n v="13.195600000000001"/>
  </r>
  <r>
    <n v="3934"/>
    <s v="CA-2014-123001"/>
    <x v="3"/>
    <x v="264"/>
    <d v="2014-09-09T00:00:00"/>
    <s v="Standard Class"/>
    <s v="AW-10840"/>
    <s v="Anthony Witt"/>
    <x v="0"/>
    <s v="United States"/>
    <s v="Bakersfield"/>
    <x v="1"/>
    <n v="93309"/>
    <x v="1"/>
    <s v="OFF-AR-10001919"/>
    <x v="1"/>
    <x v="6"/>
    <s v="OIC #2 Pencils, Medium Soft"/>
    <x v="3065"/>
    <n v="5"/>
    <n v="0"/>
    <n v="2.7259999999999995"/>
  </r>
  <r>
    <n v="3935"/>
    <s v="CA-2014-123001"/>
    <x v="3"/>
    <x v="264"/>
    <d v="2014-09-09T00:00:00"/>
    <s v="Standard Class"/>
    <s v="AW-10840"/>
    <s v="Anthony Witt"/>
    <x v="0"/>
    <s v="United States"/>
    <s v="Bakersfield"/>
    <x v="1"/>
    <n v="93309"/>
    <x v="1"/>
    <s v="OFF-LA-10004544"/>
    <x v="1"/>
    <x v="2"/>
    <s v="Avery 505"/>
    <x v="3066"/>
    <n v="5"/>
    <n v="0"/>
    <n v="37"/>
  </r>
  <r>
    <n v="3936"/>
    <s v="CA-2014-123001"/>
    <x v="3"/>
    <x v="264"/>
    <d v="2014-09-09T00:00:00"/>
    <s v="Standard Class"/>
    <s v="AW-10840"/>
    <s v="Anthony Witt"/>
    <x v="0"/>
    <s v="United States"/>
    <s v="Bakersfield"/>
    <x v="1"/>
    <n v="93309"/>
    <x v="1"/>
    <s v="TEC-PH-10003484"/>
    <x v="2"/>
    <x v="7"/>
    <s v="Ooma Telo VoIP Home Phone System"/>
    <x v="1227"/>
    <n v="2"/>
    <n v="0.2"/>
    <n v="12.599000000000004"/>
  </r>
  <r>
    <n v="3937"/>
    <s v="CA-2012-118955"/>
    <x v="1"/>
    <x v="382"/>
    <d v="2012-06-20T00:00:00"/>
    <s v="Standard Class"/>
    <s v="LS-17230"/>
    <s v="Lycoris Saunders"/>
    <x v="0"/>
    <s v="United States"/>
    <s v="Grand Prairie"/>
    <x v="5"/>
    <n v="75051"/>
    <x v="2"/>
    <s v="OFF-EN-10001028"/>
    <x v="1"/>
    <x v="12"/>
    <s v="Staples"/>
    <x v="1528"/>
    <n v="3"/>
    <n v="0.2"/>
    <n v="9.3443999999999985"/>
  </r>
  <r>
    <n v="3938"/>
    <s v="CA-2012-118955"/>
    <x v="1"/>
    <x v="382"/>
    <d v="2012-06-20T00:00:00"/>
    <s v="Standard Class"/>
    <s v="LS-17230"/>
    <s v="Lycoris Saunders"/>
    <x v="0"/>
    <s v="United States"/>
    <s v="Grand Prairie"/>
    <x v="5"/>
    <n v="75051"/>
    <x v="2"/>
    <s v="OFF-PA-10004156"/>
    <x v="1"/>
    <x v="10"/>
    <s v="Xerox 188"/>
    <x v="1939"/>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s v="US-2013-143448"/>
    <x v="0"/>
    <x v="107"/>
    <d v="2013-12-11T00:00:00"/>
    <s v="Same Day"/>
    <s v="MH-17455"/>
    <s v="Mark Hamilton"/>
    <x v="0"/>
    <s v="United States"/>
    <s v="Greenwood"/>
    <x v="14"/>
    <n v="46142"/>
    <x v="2"/>
    <s v="FUR-CH-10003379"/>
    <x v="0"/>
    <x v="1"/>
    <s v="Global Commerce Series High-Back Swivel/Tilt Chairs"/>
    <x v="3068"/>
    <n v="5"/>
    <n v="0"/>
    <n v="356.22500000000002"/>
  </r>
  <r>
    <n v="3941"/>
    <s v="CA-2014-117863"/>
    <x v="3"/>
    <x v="796"/>
    <d v="2014-05-24T00:00:00"/>
    <s v="Standard Class"/>
    <s v="TS-21340"/>
    <s v="Toby Swindell"/>
    <x v="0"/>
    <s v="United States"/>
    <s v="New York City"/>
    <x v="15"/>
    <n v="10024"/>
    <x v="3"/>
    <s v="FUR-FU-10002456"/>
    <x v="0"/>
    <x v="5"/>
    <s v="Master Caster Door Stop, Large Neon Orange"/>
    <x v="58"/>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s v="CA-2014-160458"/>
    <x v="3"/>
    <x v="837"/>
    <d v="2014-05-30T00:00:00"/>
    <s v="Second Class"/>
    <s v="EH-13945"/>
    <s v="Eric Hoffmann"/>
    <x v="0"/>
    <s v="United States"/>
    <s v="Memphis"/>
    <x v="18"/>
    <n v="38109"/>
    <x v="0"/>
    <s v="OFF-PA-10001166"/>
    <x v="1"/>
    <x v="10"/>
    <s v="Xerox 2"/>
    <x v="233"/>
    <n v="5"/>
    <n v="0.2"/>
    <n v="9.0719999999999992"/>
  </r>
  <r>
    <n v="3944"/>
    <s v="US-2013-142685"/>
    <x v="0"/>
    <x v="661"/>
    <d v="2013-07-01T00:00:00"/>
    <s v="Standard Class"/>
    <s v="MG-17695"/>
    <s v="Maureen Gnade"/>
    <x v="0"/>
    <s v="United States"/>
    <s v="Buffalo"/>
    <x v="15"/>
    <n v="14215"/>
    <x v="3"/>
    <s v="OFF-SU-10000157"/>
    <x v="1"/>
    <x v="14"/>
    <s v="Compact Automatic Electric Letter Opener"/>
    <x v="3069"/>
    <n v="7"/>
    <n v="0"/>
    <n v="16.703400000000016"/>
  </r>
  <r>
    <n v="3945"/>
    <s v="CA-2013-133144"/>
    <x v="0"/>
    <x v="458"/>
    <d v="2013-05-22T00:00:00"/>
    <s v="Second Class"/>
    <s v="DO-13435"/>
    <s v="Denny Ordway"/>
    <x v="0"/>
    <s v="United States"/>
    <s v="Los Angeles"/>
    <x v="1"/>
    <n v="90036"/>
    <x v="1"/>
    <s v="OFF-PA-10004971"/>
    <x v="1"/>
    <x v="10"/>
    <s v="Xerox 196"/>
    <x v="1714"/>
    <n v="3"/>
    <n v="0"/>
    <n v="8.4966000000000008"/>
  </r>
  <r>
    <n v="3946"/>
    <s v="CA-2014-167871"/>
    <x v="3"/>
    <x v="551"/>
    <d v="2014-11-24T00:00:00"/>
    <s v="Standard Class"/>
    <s v="AF-10870"/>
    <s v="Art Ferguson"/>
    <x v="0"/>
    <s v="United States"/>
    <s v="Homestead"/>
    <x v="2"/>
    <n v="33030"/>
    <x v="0"/>
    <s v="OFF-PA-10001977"/>
    <x v="1"/>
    <x v="10"/>
    <s v="Xerox 194"/>
    <x v="3070"/>
    <n v="1"/>
    <n v="0.2"/>
    <n v="15.534399999999998"/>
  </r>
  <r>
    <n v="3947"/>
    <s v="CA-2014-167871"/>
    <x v="3"/>
    <x v="551"/>
    <d v="2014-11-24T00:00:00"/>
    <s v="Standard Class"/>
    <s v="AF-10870"/>
    <s v="Art Ferguson"/>
    <x v="0"/>
    <s v="United States"/>
    <s v="Homestead"/>
    <x v="2"/>
    <n v="33030"/>
    <x v="0"/>
    <s v="OFF-SU-10001225"/>
    <x v="1"/>
    <x v="14"/>
    <s v="Staples"/>
    <x v="3071"/>
    <n v="1"/>
    <n v="0.2"/>
    <n v="-0.66240000000000021"/>
  </r>
  <r>
    <n v="3948"/>
    <s v="CA-2013-119963"/>
    <x v="0"/>
    <x v="741"/>
    <d v="2013-11-23T00:00:00"/>
    <s v="Standard Class"/>
    <s v="SN-20710"/>
    <s v="Steve Nguyen"/>
    <x v="2"/>
    <s v="United States"/>
    <s v="Pasadena"/>
    <x v="5"/>
    <n v="77506"/>
    <x v="2"/>
    <s v="OFF-AR-10003514"/>
    <x v="1"/>
    <x v="6"/>
    <s v="4009 Highlighters by Sanford"/>
    <x v="2925"/>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s v="CA-2013-119963"/>
    <x v="0"/>
    <x v="741"/>
    <d v="2013-11-23T00:00:00"/>
    <s v="Standard Class"/>
    <s v="SN-20710"/>
    <s v="Steve Nguyen"/>
    <x v="2"/>
    <s v="United States"/>
    <s v="Pasadena"/>
    <x v="5"/>
    <n v="77506"/>
    <x v="2"/>
    <s v="OFF-PA-10001970"/>
    <x v="1"/>
    <x v="10"/>
    <s v="Xerox 1881"/>
    <x v="3073"/>
    <n v="2"/>
    <n v="0.2"/>
    <n v="6.6311999999999989"/>
  </r>
  <r>
    <n v="3951"/>
    <s v="CA-2013-119963"/>
    <x v="0"/>
    <x v="741"/>
    <d v="2013-11-23T00:00:00"/>
    <s v="Standard Class"/>
    <s v="SN-20710"/>
    <s v="Steve Nguyen"/>
    <x v="2"/>
    <s v="United States"/>
    <s v="Pasadena"/>
    <x v="5"/>
    <n v="77506"/>
    <x v="2"/>
    <s v="FUR-CH-10003817"/>
    <x v="0"/>
    <x v="1"/>
    <s v="Global Value Steno Chair, Gray"/>
    <x v="3074"/>
    <n v="6"/>
    <n v="0.3"/>
    <n v="-18.221999999999994"/>
  </r>
  <r>
    <n v="3952"/>
    <s v="CA-2011-121167"/>
    <x v="2"/>
    <x v="683"/>
    <d v="2011-11-30T00:00:00"/>
    <s v="Second Class"/>
    <s v="MO-17500"/>
    <s v="Mary O'Rourke"/>
    <x v="0"/>
    <s v="United States"/>
    <s v="Freeport"/>
    <x v="15"/>
    <n v="11520"/>
    <x v="3"/>
    <s v="OFF-BI-10003676"/>
    <x v="1"/>
    <x v="8"/>
    <s v="GBC Standard Recycled Report Covers, Clear Plastic Sheets"/>
    <x v="3075"/>
    <n v="2"/>
    <n v="0.2"/>
    <n v="6.0367999999999986"/>
  </r>
  <r>
    <n v="3953"/>
    <s v="US-2013-151862"/>
    <x v="0"/>
    <x v="398"/>
    <d v="2013-03-09T00:00:00"/>
    <s v="Standard Class"/>
    <s v="ON-18715"/>
    <s v="Odella Nelson"/>
    <x v="1"/>
    <s v="United States"/>
    <s v="Denver"/>
    <x v="22"/>
    <n v="80219"/>
    <x v="1"/>
    <s v="TEC-PH-10003535"/>
    <x v="2"/>
    <x v="7"/>
    <s v="RCA ViSYS 25423RE1 Corded phone"/>
    <x v="1305"/>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x v="1436"/>
    <n v="2"/>
    <n v="0"/>
    <n v="5.8419999999999996"/>
  </r>
  <r>
    <n v="3955"/>
    <s v="CA-2011-133228"/>
    <x v="2"/>
    <x v="527"/>
    <d v="2011-04-09T00:00:00"/>
    <s v="Standard Class"/>
    <s v="MS-17710"/>
    <s v="Maurice Satty"/>
    <x v="0"/>
    <s v="United States"/>
    <s v="Detroit"/>
    <x v="12"/>
    <n v="48205"/>
    <x v="2"/>
    <s v="FUR-FU-10004020"/>
    <x v="0"/>
    <x v="5"/>
    <s v="Advantus Panel Wall Acrylic Frame"/>
    <x v="3076"/>
    <n v="1"/>
    <n v="0"/>
    <n v="2.3521000000000001"/>
  </r>
  <r>
    <n v="3956"/>
    <s v="CA-2011-133228"/>
    <x v="2"/>
    <x v="527"/>
    <d v="2011-04-09T00:00:00"/>
    <s v="Standard Class"/>
    <s v="MS-17710"/>
    <s v="Maurice Satty"/>
    <x v="0"/>
    <s v="United States"/>
    <s v="Detroit"/>
    <x v="12"/>
    <n v="48205"/>
    <x v="2"/>
    <s v="OFF-AR-10001955"/>
    <x v="1"/>
    <x v="6"/>
    <s v="Newell 319"/>
    <x v="1378"/>
    <n v="4"/>
    <n v="0"/>
    <n v="23.807999999999993"/>
  </r>
  <r>
    <n v="3957"/>
    <s v="CA-2013-114951"/>
    <x v="0"/>
    <x v="190"/>
    <d v="2013-07-04T00:00:00"/>
    <s v="Standard Class"/>
    <s v="DN-13690"/>
    <s v="Duane Noonan"/>
    <x v="0"/>
    <s v="United States"/>
    <s v="San Francisco"/>
    <x v="1"/>
    <n v="94109"/>
    <x v="1"/>
    <s v="FUR-FU-10002364"/>
    <x v="0"/>
    <x v="5"/>
    <s v="Eldon Expressions Wood Desk Accessories, Oak"/>
    <x v="3077"/>
    <n v="3"/>
    <n v="0"/>
    <n v="6.4205999999999976"/>
  </r>
  <r>
    <n v="3958"/>
    <s v="CA-2013-156573"/>
    <x v="0"/>
    <x v="211"/>
    <d v="2013-06-03T00:00:00"/>
    <s v="Standard Class"/>
    <s v="RB-19360"/>
    <s v="Raymond Buch"/>
    <x v="0"/>
    <s v="United States"/>
    <s v="Nashville"/>
    <x v="18"/>
    <n v="37211"/>
    <x v="0"/>
    <s v="OFF-BI-10002414"/>
    <x v="1"/>
    <x v="8"/>
    <s v="GBC ProClick Spines for 32-Hole Punch"/>
    <x v="3078"/>
    <n v="3"/>
    <n v="0.7"/>
    <n v="-8.6456999999999979"/>
  </r>
  <r>
    <n v="3959"/>
    <s v="CA-2013-156573"/>
    <x v="0"/>
    <x v="211"/>
    <d v="2013-06-03T00:00:00"/>
    <s v="Standard Class"/>
    <s v="RB-19360"/>
    <s v="Raymond Buch"/>
    <x v="0"/>
    <s v="United States"/>
    <s v="Nashville"/>
    <x v="18"/>
    <n v="37211"/>
    <x v="0"/>
    <s v="OFF-AR-10003732"/>
    <x v="1"/>
    <x v="6"/>
    <s v="Newell 333"/>
    <x v="3079"/>
    <n v="2"/>
    <n v="0.2"/>
    <n v="0.3335999999999999"/>
  </r>
  <r>
    <n v="3960"/>
    <s v="CA-2013-156573"/>
    <x v="0"/>
    <x v="211"/>
    <d v="2013-06-03T00:00:00"/>
    <s v="Standard Class"/>
    <s v="RB-19360"/>
    <s v="Raymond Buch"/>
    <x v="0"/>
    <s v="United States"/>
    <s v="Nashville"/>
    <x v="18"/>
    <n v="37211"/>
    <x v="0"/>
    <s v="FUR-FU-10001085"/>
    <x v="0"/>
    <x v="5"/>
    <s v="3M Polarizing Light Filter Sleeves"/>
    <x v="3080"/>
    <n v="3"/>
    <n v="0.2"/>
    <n v="14.546999999999995"/>
  </r>
  <r>
    <n v="3961"/>
    <s v="CA-2012-113901"/>
    <x v="1"/>
    <x v="324"/>
    <d v="2012-10-24T00:00:00"/>
    <s v="Standard Class"/>
    <s v="NH-18610"/>
    <s v="Nicole Hansen"/>
    <x v="1"/>
    <s v="United States"/>
    <s v="Detroit"/>
    <x v="12"/>
    <n v="48227"/>
    <x v="2"/>
    <s v="OFF-BI-10001249"/>
    <x v="1"/>
    <x v="8"/>
    <s v="Avery Heavy-Duty EZD View Binder with Locking Rings"/>
    <x v="3081"/>
    <n v="6"/>
    <n v="0"/>
    <n v="17.608799999999999"/>
  </r>
  <r>
    <n v="3962"/>
    <s v="CA-2012-113901"/>
    <x v="1"/>
    <x v="324"/>
    <d v="2012-10-24T00:00:00"/>
    <s v="Standard Class"/>
    <s v="NH-18610"/>
    <s v="Nicole Hansen"/>
    <x v="1"/>
    <s v="United States"/>
    <s v="Detroit"/>
    <x v="12"/>
    <n v="48227"/>
    <x v="2"/>
    <s v="TEC-PH-10002564"/>
    <x v="2"/>
    <x v="7"/>
    <s v="OtterBox Defender Series Case - Samsung Galaxy S4"/>
    <x v="179"/>
    <n v="5"/>
    <n v="0"/>
    <n v="44.984999999999985"/>
  </r>
  <r>
    <n v="3963"/>
    <s v="CA-2014-134838"/>
    <x v="3"/>
    <x v="600"/>
    <d v="2014-02-21T00:00:00"/>
    <s v="First Class"/>
    <s v="ED-13885"/>
    <s v="Emily Ducich"/>
    <x v="2"/>
    <s v="United States"/>
    <s v="Los Angeles"/>
    <x v="1"/>
    <n v="90045"/>
    <x v="1"/>
    <s v="OFF-AR-10000634"/>
    <x v="1"/>
    <x v="6"/>
    <s v="Newell 320"/>
    <x v="1387"/>
    <n v="3"/>
    <n v="0"/>
    <n v="3.4668000000000005"/>
  </r>
  <r>
    <n v="3964"/>
    <s v="CA-2014-134838"/>
    <x v="3"/>
    <x v="600"/>
    <d v="2014-02-21T00:00:00"/>
    <s v="First Class"/>
    <s v="ED-13885"/>
    <s v="Emily Ducich"/>
    <x v="2"/>
    <s v="United States"/>
    <s v="Los Angeles"/>
    <x v="1"/>
    <n v="90045"/>
    <x v="1"/>
    <s v="FUR-FU-10004018"/>
    <x v="0"/>
    <x v="5"/>
    <s v="Tensor Computer Mounted Lamp"/>
    <x v="3082"/>
    <n v="3"/>
    <n v="0"/>
    <n v="12.060900000000002"/>
  </r>
  <r>
    <n v="3965"/>
    <s v="CA-2013-120257"/>
    <x v="0"/>
    <x v="897"/>
    <d v="2013-09-29T00:00:00"/>
    <s v="Standard Class"/>
    <s v="PW-19240"/>
    <s v="Pierre Wener"/>
    <x v="0"/>
    <s v="United States"/>
    <s v="Philadelphia"/>
    <x v="9"/>
    <n v="19140"/>
    <x v="3"/>
    <s v="OFF-AR-10003481"/>
    <x v="1"/>
    <x v="6"/>
    <s v="Newell 348"/>
    <x v="964"/>
    <n v="3"/>
    <n v="0.2"/>
    <n v="0.88559999999999883"/>
  </r>
  <r>
    <n v="3966"/>
    <s v="CA-2011-164910"/>
    <x v="2"/>
    <x v="607"/>
    <d v="2011-11-17T00:00:00"/>
    <s v="Second Class"/>
    <s v="DM-13345"/>
    <s v="Denise Monton"/>
    <x v="1"/>
    <s v="United States"/>
    <s v="Asheville"/>
    <x v="3"/>
    <n v="28806"/>
    <x v="0"/>
    <s v="OFF-AR-10003651"/>
    <x v="1"/>
    <x v="6"/>
    <s v="Newell 350"/>
    <x v="964"/>
    <n v="3"/>
    <n v="0.2"/>
    <n v="0.88559999999999883"/>
  </r>
  <r>
    <n v="3967"/>
    <s v="CA-2013-149902"/>
    <x v="0"/>
    <x v="178"/>
    <d v="2013-04-07T00:00:00"/>
    <s v="Standard Class"/>
    <s v="DW-13540"/>
    <s v="Don Weiss"/>
    <x v="0"/>
    <s v="United States"/>
    <s v="New York City"/>
    <x v="15"/>
    <n v="10024"/>
    <x v="3"/>
    <s v="OFF-AR-10002956"/>
    <x v="1"/>
    <x v="6"/>
    <s v="Boston 16801 Nautilus Battery Pencil Sharpener"/>
    <x v="1943"/>
    <n v="4"/>
    <n v="0"/>
    <n v="22.8904"/>
  </r>
  <r>
    <n v="3968"/>
    <s v="CA-2013-146010"/>
    <x v="0"/>
    <x v="244"/>
    <d v="2013-05-24T00:00:00"/>
    <s v="First Class"/>
    <s v="EH-14125"/>
    <s v="Eugene Hildebrand"/>
    <x v="2"/>
    <s v="United States"/>
    <s v="Colorado Springs"/>
    <x v="22"/>
    <n v="80906"/>
    <x v="1"/>
    <s v="OFF-BI-10003638"/>
    <x v="1"/>
    <x v="8"/>
    <s v="GBC Durable Plastic Covers"/>
    <x v="3083"/>
    <n v="7"/>
    <n v="0.7"/>
    <n v="-32.507999999999996"/>
  </r>
  <r>
    <n v="3969"/>
    <s v="US-2012-163685"/>
    <x v="1"/>
    <x v="932"/>
    <d v="2012-06-05T00:00:00"/>
    <s v="Standard Class"/>
    <s v="KE-16420"/>
    <s v="Katrina Edelman"/>
    <x v="1"/>
    <s v="United States"/>
    <s v="San Antonio"/>
    <x v="5"/>
    <n v="78207"/>
    <x v="2"/>
    <s v="OFF-BI-10001890"/>
    <x v="1"/>
    <x v="8"/>
    <s v="Avery Poly Binder Pockets"/>
    <x v="3084"/>
    <n v="8"/>
    <n v="0.8"/>
    <n v="-9.1648000000000032"/>
  </r>
  <r>
    <n v="3970"/>
    <s v="US-2012-163685"/>
    <x v="1"/>
    <x v="932"/>
    <d v="2012-06-05T00:00:00"/>
    <s v="Standard Class"/>
    <s v="KE-16420"/>
    <s v="Katrina Edelman"/>
    <x v="1"/>
    <s v="United States"/>
    <s v="San Antonio"/>
    <x v="5"/>
    <n v="78207"/>
    <x v="2"/>
    <s v="OFF-PA-10002606"/>
    <x v="1"/>
    <x v="10"/>
    <s v="Xerox 1928"/>
    <x v="3085"/>
    <n v="10"/>
    <n v="0.2"/>
    <n v="13.199999999999998"/>
  </r>
  <r>
    <n v="3971"/>
    <s v="CA-2011-135090"/>
    <x v="2"/>
    <x v="754"/>
    <d v="2011-11-26T00:00:00"/>
    <s v="Standard Class"/>
    <s v="SP-20920"/>
    <s v="Susan Pistek"/>
    <x v="0"/>
    <s v="United States"/>
    <s v="Los Angeles"/>
    <x v="1"/>
    <n v="90036"/>
    <x v="1"/>
    <s v="OFF-PA-10002245"/>
    <x v="1"/>
    <x v="10"/>
    <s v="Xerox 1895"/>
    <x v="3086"/>
    <n v="9"/>
    <n v="0"/>
    <n v="24.218999999999998"/>
  </r>
  <r>
    <n v="3972"/>
    <s v="CA-2012-132374"/>
    <x v="1"/>
    <x v="933"/>
    <d v="2012-02-24T00:00:00"/>
    <s v="Second Class"/>
    <s v="PS-19045"/>
    <s v="Penelope Sewall"/>
    <x v="2"/>
    <s v="United States"/>
    <s v="Sterling Heights"/>
    <x v="12"/>
    <n v="48310"/>
    <x v="2"/>
    <s v="OFF-AR-10001615"/>
    <x v="1"/>
    <x v="6"/>
    <s v="Newell 34"/>
    <x v="1378"/>
    <n v="4"/>
    <n v="0"/>
    <n v="20.633600000000001"/>
  </r>
  <r>
    <n v="3973"/>
    <s v="CA-2013-167556"/>
    <x v="0"/>
    <x v="892"/>
    <d v="2013-04-03T00:00:00"/>
    <s v="Standard Class"/>
    <s v="JM-15250"/>
    <s v="Janet Martin"/>
    <x v="0"/>
    <s v="United States"/>
    <s v="New York City"/>
    <x v="15"/>
    <n v="10009"/>
    <x v="3"/>
    <s v="OFF-PA-10000466"/>
    <x v="1"/>
    <x v="10"/>
    <s v="Memo Book, 100 Message Capacity, 5 3/8” x 11”"/>
    <x v="814"/>
    <n v="2"/>
    <n v="0"/>
    <n v="6.74"/>
  </r>
  <r>
    <n v="3974"/>
    <s v="CA-2013-16755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s v="CA-2013-167556"/>
    <x v="0"/>
    <x v="892"/>
    <d v="2013-04-03T00:00:00"/>
    <s v="Standard Class"/>
    <s v="JM-15250"/>
    <s v="Janet Martin"/>
    <x v="0"/>
    <s v="United States"/>
    <s v="New York City"/>
    <x v="15"/>
    <n v="10009"/>
    <x v="3"/>
    <s v="OFF-BI-10000320"/>
    <x v="1"/>
    <x v="8"/>
    <s v="GBC Plastic Binding Combs"/>
    <x v="3088"/>
    <n v="7"/>
    <n v="0.2"/>
    <n v="14.981400000000001"/>
  </r>
  <r>
    <n v="3977"/>
    <s v="US-2013-116400"/>
    <x v="0"/>
    <x v="332"/>
    <d v="2013-10-25T00:00:00"/>
    <s v="First Class"/>
    <s v="EB-13930"/>
    <s v="Eric Barreto"/>
    <x v="0"/>
    <s v="United States"/>
    <s v="Richmond"/>
    <x v="17"/>
    <n v="23223"/>
    <x v="0"/>
    <s v="FUR-FU-10003731"/>
    <x v="0"/>
    <x v="5"/>
    <s v="Eldon Expressions Wood and Plastic Desk Accessories, Oak"/>
    <x v="3089"/>
    <n v="4"/>
    <n v="0"/>
    <n v="11.177600000000002"/>
  </r>
  <r>
    <n v="3978"/>
    <s v="CA-2014-101308"/>
    <x v="3"/>
    <x v="280"/>
    <d v="2014-10-08T00:00:00"/>
    <s v="Standard Class"/>
    <s v="FG-14260"/>
    <s v="Frank Gastineau"/>
    <x v="2"/>
    <s v="United States"/>
    <s v="Seattle"/>
    <x v="4"/>
    <n v="98105"/>
    <x v="1"/>
    <s v="OFF-FA-10002780"/>
    <x v="1"/>
    <x v="13"/>
    <s v="Staples"/>
    <x v="3090"/>
    <n v="3"/>
    <n v="0"/>
    <n v="4.1123999999999992"/>
  </r>
  <r>
    <n v="3979"/>
    <s v="CA-2014-101308"/>
    <x v="3"/>
    <x v="280"/>
    <d v="2014-10-08T00:00:00"/>
    <s v="Standard Class"/>
    <s v="FG-14260"/>
    <s v="Frank Gastineau"/>
    <x v="2"/>
    <s v="United States"/>
    <s v="Seattle"/>
    <x v="4"/>
    <n v="98105"/>
    <x v="1"/>
    <s v="TEC-PH-10003800"/>
    <x v="2"/>
    <x v="7"/>
    <s v="i.Sound Portable Power - 8000 mAh"/>
    <x v="560"/>
    <n v="2"/>
    <n v="0.2"/>
    <n v="-20.136200000000006"/>
  </r>
  <r>
    <n v="3980"/>
    <s v="CA-2011-114517"/>
    <x v="2"/>
    <x v="851"/>
    <d v="2011-12-27T00:00:00"/>
    <s v="Standard Class"/>
    <s v="TH-21235"/>
    <s v="Tiffany House"/>
    <x v="1"/>
    <s v="United States"/>
    <s v="New York City"/>
    <x v="15"/>
    <n v="10024"/>
    <x v="3"/>
    <s v="FUR-TA-10001676"/>
    <x v="0"/>
    <x v="3"/>
    <s v="Hon 61000 Series Interactive Training Tables"/>
    <x v="3091"/>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x v="3092"/>
    <n v="3"/>
    <n v="0"/>
    <n v="15.8256"/>
  </r>
  <r>
    <n v="3982"/>
    <s v="CA-2014-119564"/>
    <x v="3"/>
    <x v="934"/>
    <d v="2014-12-21T00:00:00"/>
    <s v="Standard Class"/>
    <s v="PL-18925"/>
    <s v="Paul Lucas"/>
    <x v="2"/>
    <s v="United States"/>
    <s v="Seattle"/>
    <x v="4"/>
    <n v="98115"/>
    <x v="1"/>
    <s v="FUR-FU-10003096"/>
    <x v="0"/>
    <x v="5"/>
    <s v="Master Giant Foot Doorstop, Safety Yellow"/>
    <x v="3093"/>
    <n v="3"/>
    <n v="0"/>
    <n v="9.7911000000000001"/>
  </r>
  <r>
    <n v="3983"/>
    <s v="CA-2013-135265"/>
    <x v="0"/>
    <x v="274"/>
    <d v="2013-07-10T00:00:00"/>
    <s v="Second Class"/>
    <s v="CC-12370"/>
    <s v="Christopher Conant"/>
    <x v="0"/>
    <s v="United States"/>
    <s v="Los Angeles"/>
    <x v="1"/>
    <n v="90045"/>
    <x v="1"/>
    <s v="FUR-CH-10003061"/>
    <x v="0"/>
    <x v="1"/>
    <s v="Global Leather Task Chair, Black"/>
    <x v="2804"/>
    <n v="4"/>
    <n v="0.2"/>
    <n v="-3.5996000000000521"/>
  </r>
  <r>
    <n v="3984"/>
    <s v="CA-2013-135265"/>
    <x v="0"/>
    <x v="274"/>
    <d v="2013-07-10T00:00:00"/>
    <s v="Second Class"/>
    <s v="CC-12370"/>
    <s v="Christopher Conant"/>
    <x v="0"/>
    <s v="United States"/>
    <s v="Los Angeles"/>
    <x v="1"/>
    <n v="90045"/>
    <x v="1"/>
    <s v="TEC-CO-10003763"/>
    <x v="2"/>
    <x v="16"/>
    <s v="Canon PC1060 Personal Laser Copier"/>
    <x v="2481"/>
    <n v="5"/>
    <n v="0.2"/>
    <n v="944.98649999999986"/>
  </r>
  <r>
    <n v="3985"/>
    <s v="CA-2013-135265"/>
    <x v="0"/>
    <x v="274"/>
    <d v="2013-07-10T00:00:00"/>
    <s v="Second Class"/>
    <s v="CC-12370"/>
    <s v="Christopher Conant"/>
    <x v="0"/>
    <s v="United States"/>
    <s v="Los Angeles"/>
    <x v="1"/>
    <n v="90045"/>
    <x v="1"/>
    <s v="OFF-PA-10002923"/>
    <x v="1"/>
    <x v="10"/>
    <s v="Xerox 1942"/>
    <x v="1553"/>
    <n v="1"/>
    <n v="0"/>
    <n v="24.47"/>
  </r>
  <r>
    <n v="3986"/>
    <s v="CA-2013-108735"/>
    <x v="0"/>
    <x v="764"/>
    <d v="2013-04-22T00:00:00"/>
    <s v="Standard Class"/>
    <s v="JM-15535"/>
    <s v="Jessica Myrick"/>
    <x v="0"/>
    <s v="United States"/>
    <s v="Lakewood"/>
    <x v="1"/>
    <n v="90712"/>
    <x v="1"/>
    <s v="FUR-BO-10003441"/>
    <x v="0"/>
    <x v="0"/>
    <s v="Bush Westfield Collection Bookcases, Fully Assembled"/>
    <x v="3094"/>
    <n v="3"/>
    <n v="0.15"/>
    <n v="24.235199999999978"/>
  </r>
  <r>
    <n v="3987"/>
    <s v="CA-2014-112333"/>
    <x v="3"/>
    <x v="798"/>
    <d v="2014-04-15T00:00:00"/>
    <s v="Standard Class"/>
    <s v="KF-16285"/>
    <s v="Karen Ferguson"/>
    <x v="2"/>
    <s v="United States"/>
    <s v="Plainfield"/>
    <x v="30"/>
    <n v="7060"/>
    <x v="3"/>
    <s v="OFF-ST-10001780"/>
    <x v="1"/>
    <x v="4"/>
    <s v="Tennsco 16-Compartment Lockers with Coat Rack"/>
    <x v="3095"/>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s v="US-2013-159415"/>
    <x v="0"/>
    <x v="764"/>
    <d v="2013-04-23T00:00:00"/>
    <s v="Standard Class"/>
    <s v="CS-12175"/>
    <s v="Charles Sheldon"/>
    <x v="1"/>
    <s v="United States"/>
    <s v="Columbia"/>
    <x v="18"/>
    <n v="38401"/>
    <x v="0"/>
    <s v="FUR-FU-10003798"/>
    <x v="0"/>
    <x v="5"/>
    <s v="Ultra Door Kickplate, 8&quot;H x 34&quot;W"/>
    <x v="3097"/>
    <n v="5"/>
    <n v="0.2"/>
    <n v="13.845999999999997"/>
  </r>
  <r>
    <n v="3990"/>
    <s v="CA-2011-122588"/>
    <x v="2"/>
    <x v="641"/>
    <d v="2011-11-27T00:00:00"/>
    <s v="Second Class"/>
    <s v="AR-10540"/>
    <s v="Andy Reiter"/>
    <x v="0"/>
    <s v="United States"/>
    <s v="Woonsocket"/>
    <x v="34"/>
    <n v="2895"/>
    <x v="3"/>
    <s v="FUR-FU-10001095"/>
    <x v="0"/>
    <x v="5"/>
    <s v="DAX Black Cherry Wood-Tone Poster Frame"/>
    <x v="3098"/>
    <n v="2"/>
    <n v="0"/>
    <n v="20.1248"/>
  </r>
  <r>
    <n v="3991"/>
    <s v="CA-2011-137589"/>
    <x v="2"/>
    <x v="935"/>
    <d v="2011-11-08T00:00:00"/>
    <s v="Standard Class"/>
    <s v="MS-17770"/>
    <s v="Maxwell Schwartz"/>
    <x v="0"/>
    <s v="United States"/>
    <s v="Lancaster"/>
    <x v="9"/>
    <n v="17602"/>
    <x v="3"/>
    <s v="OFF-SU-10000157"/>
    <x v="1"/>
    <x v="14"/>
    <s v="Compact Automatic Electric Letter Opener"/>
    <x v="3099"/>
    <n v="3"/>
    <n v="0.2"/>
    <n v="-64.427400000000006"/>
  </r>
  <r>
    <n v="3992"/>
    <s v="CA-2012-161998"/>
    <x v="1"/>
    <x v="489"/>
    <d v="2012-05-05T00:00:00"/>
    <s v="Standard Class"/>
    <s v="DB-13120"/>
    <s v="David Bremer"/>
    <x v="1"/>
    <s v="United States"/>
    <s v="Tampa"/>
    <x v="2"/>
    <n v="33614"/>
    <x v="0"/>
    <s v="FUR-FU-10001095"/>
    <x v="0"/>
    <x v="5"/>
    <s v="DAX Black Cherry Wood-Tone Poster Frame"/>
    <x v="3100"/>
    <n v="3"/>
    <n v="0.2"/>
    <n v="14.299199999999999"/>
  </r>
  <r>
    <n v="3993"/>
    <s v="CA-2012-161998"/>
    <x v="1"/>
    <x v="489"/>
    <d v="2012-05-05T00:00:00"/>
    <s v="Standard Class"/>
    <s v="DB-13120"/>
    <s v="David Bremer"/>
    <x v="1"/>
    <s v="United States"/>
    <s v="Tampa"/>
    <x v="2"/>
    <n v="33614"/>
    <x v="0"/>
    <s v="OFF-SU-10004261"/>
    <x v="1"/>
    <x v="14"/>
    <s v="Fiskars 8&quot; Scissors, 2/Pack"/>
    <x v="3101"/>
    <n v="3"/>
    <n v="0.2"/>
    <n v="4.6547999999999927"/>
  </r>
  <r>
    <n v="3994"/>
    <s v="CA-2012-161998"/>
    <x v="1"/>
    <x v="489"/>
    <d v="2012-05-05T00:00:00"/>
    <s v="Standard Class"/>
    <s v="DB-13120"/>
    <s v="David Bremer"/>
    <x v="1"/>
    <s v="United States"/>
    <s v="Tampa"/>
    <x v="2"/>
    <n v="33614"/>
    <x v="0"/>
    <s v="OFF-AR-10004022"/>
    <x v="1"/>
    <x v="6"/>
    <s v="Panasonic KP-380BK Classic Electric Pencil Sharpener"/>
    <x v="3102"/>
    <n v="6"/>
    <n v="0.2"/>
    <n v="10.793999999999983"/>
  </r>
  <r>
    <n v="3995"/>
    <s v="CA-2012-105627"/>
    <x v="1"/>
    <x v="936"/>
    <d v="2012-03-12T00:00:00"/>
    <s v="Standard Class"/>
    <s v="DK-12895"/>
    <s v="Dana Kaydos"/>
    <x v="0"/>
    <s v="United States"/>
    <s v="Kenosha"/>
    <x v="6"/>
    <n v="53142"/>
    <x v="2"/>
    <s v="FUR-BO-10002916"/>
    <x v="0"/>
    <x v="0"/>
    <s v="Rush Hierlooms Collection 1&quot; Thick Stackable Bookcases"/>
    <x v="3103"/>
    <n v="3"/>
    <n v="0"/>
    <n v="97.45859999999999"/>
  </r>
  <r>
    <n v="3996"/>
    <s v="CA-2012-105627"/>
    <x v="1"/>
    <x v="936"/>
    <d v="2012-03-12T00:00:00"/>
    <s v="Standard Class"/>
    <s v="DK-12895"/>
    <s v="Dana Kaydos"/>
    <x v="0"/>
    <s v="United States"/>
    <s v="Kenosha"/>
    <x v="6"/>
    <n v="53142"/>
    <x v="2"/>
    <s v="FUR-CH-10002084"/>
    <x v="0"/>
    <x v="1"/>
    <s v="Hon Mobius Operator's Chair"/>
    <x v="3104"/>
    <n v="7"/>
    <n v="0"/>
    <n v="189.40460000000002"/>
  </r>
  <r>
    <n v="3997"/>
    <s v="CA-2012-105627"/>
    <x v="1"/>
    <x v="936"/>
    <d v="2012-03-12T00:00:00"/>
    <s v="Standard Class"/>
    <s v="DK-12895"/>
    <s v="Dana Kaydos"/>
    <x v="0"/>
    <s v="United States"/>
    <s v="Kenosha"/>
    <x v="6"/>
    <n v="53142"/>
    <x v="2"/>
    <s v="TEC-PH-10003012"/>
    <x v="2"/>
    <x v="7"/>
    <s v="Nortel Meridian M3904 Professional Digital phone"/>
    <x v="3105"/>
    <n v="5"/>
    <n v="0"/>
    <n v="223.28549999999993"/>
  </r>
  <r>
    <n v="3998"/>
    <s v="CA-2012-105627"/>
    <x v="1"/>
    <x v="936"/>
    <d v="2012-03-12T00:00:00"/>
    <s v="Standard Class"/>
    <s v="DK-12895"/>
    <s v="Dana Kaydos"/>
    <x v="0"/>
    <s v="United States"/>
    <s v="Kenosha"/>
    <x v="6"/>
    <n v="53142"/>
    <x v="2"/>
    <s v="OFF-AR-10002704"/>
    <x v="1"/>
    <x v="6"/>
    <s v="Boston 1900 Electric Pencil Sharpener"/>
    <x v="1883"/>
    <n v="1"/>
    <n v="0"/>
    <n v="4.4939999999999998"/>
  </r>
  <r>
    <n v="3999"/>
    <s v="CA-2012-105627"/>
    <x v="1"/>
    <x v="936"/>
    <d v="2012-03-12T00:00:00"/>
    <s v="Standard Class"/>
    <s v="DK-12895"/>
    <s v="Dana Kaydos"/>
    <x v="0"/>
    <s v="United States"/>
    <s v="Kenosha"/>
    <x v="6"/>
    <n v="53142"/>
    <x v="2"/>
    <s v="FUR-FU-10000308"/>
    <x v="0"/>
    <x v="5"/>
    <s v="Deflect-o Glass Clear Studded Chair Mats"/>
    <x v="3106"/>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x v="3107"/>
    <n v="5"/>
    <n v="0.2"/>
    <n v="5.7980000000000018"/>
  </r>
  <r>
    <n v="4001"/>
    <s v="CA-2011-116834"/>
    <x v="2"/>
    <x v="856"/>
    <d v="2011-10-16T00:00:00"/>
    <s v="Standard Class"/>
    <s v="Dp-13240"/>
    <s v="Dean percer"/>
    <x v="2"/>
    <s v="United States"/>
    <s v="Seattle"/>
    <x v="4"/>
    <n v="98115"/>
    <x v="1"/>
    <s v="FUR-FU-10001196"/>
    <x v="0"/>
    <x v="5"/>
    <s v="DAX Cubicle Frames - 8x10"/>
    <x v="3108"/>
    <n v="11"/>
    <n v="0"/>
    <n v="19.040999999999997"/>
  </r>
  <r>
    <n v="4002"/>
    <s v="CA-2011-116834"/>
    <x v="2"/>
    <x v="856"/>
    <d v="2011-10-16T00:00:00"/>
    <s v="Standard Class"/>
    <s v="Dp-13240"/>
    <s v="Dean percer"/>
    <x v="2"/>
    <s v="United States"/>
    <s v="Seattle"/>
    <x v="4"/>
    <n v="98115"/>
    <x v="1"/>
    <s v="TEC-AC-10002942"/>
    <x v="2"/>
    <x v="11"/>
    <s v="WD My Passport Ultra 1TB Portable External Hard Drive"/>
    <x v="2047"/>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x v="3109"/>
    <n v="3"/>
    <n v="0.3"/>
    <n v="-127.57919999999996"/>
  </r>
  <r>
    <n v="4004"/>
    <s v="CA-2013-145730"/>
    <x v="0"/>
    <x v="840"/>
    <d v="2013-03-09T00:00:00"/>
    <s v="Standard Class"/>
    <s v="CC-12220"/>
    <s v="Chris Cortes"/>
    <x v="0"/>
    <s v="United States"/>
    <s v="San Antonio"/>
    <x v="5"/>
    <n v="78207"/>
    <x v="2"/>
    <s v="TEC-MA-10001016"/>
    <x v="2"/>
    <x v="15"/>
    <s v="Canon PC170 Desktop Personal Copier"/>
    <x v="3110"/>
    <n v="3"/>
    <n v="0.4"/>
    <n v="33.589499999999987"/>
  </r>
  <r>
    <n v="4005"/>
    <s v="CA-2013-145730"/>
    <x v="0"/>
    <x v="840"/>
    <d v="2013-03-09T00:00:00"/>
    <s v="Standard Class"/>
    <s v="CC-12220"/>
    <s v="Chris Cortes"/>
    <x v="0"/>
    <s v="United States"/>
    <s v="San Antonio"/>
    <x v="5"/>
    <n v="78207"/>
    <x v="2"/>
    <s v="OFF-EN-10000483"/>
    <x v="1"/>
    <x v="12"/>
    <s v="White Envelopes, White Envelopes with Clear Poly Window"/>
    <x v="3111"/>
    <n v="3"/>
    <n v="0.2"/>
    <n v="11.894999999999994"/>
  </r>
  <r>
    <n v="4006"/>
    <s v="US-2012-168732"/>
    <x v="1"/>
    <x v="895"/>
    <d v="2012-12-16T00:00:00"/>
    <s v="Standard Class"/>
    <s v="KM-16660"/>
    <s v="Khloe Miller"/>
    <x v="0"/>
    <s v="United States"/>
    <s v="Roswell"/>
    <x v="32"/>
    <n v="30076"/>
    <x v="0"/>
    <s v="OFF-AR-10003087"/>
    <x v="1"/>
    <x v="6"/>
    <s v="Staples"/>
    <x v="3112"/>
    <n v="1"/>
    <n v="0"/>
    <n v="0.49839999999999995"/>
  </r>
  <r>
    <n v="4007"/>
    <s v="US-2012-168732"/>
    <x v="1"/>
    <x v="895"/>
    <d v="2012-12-16T00:00:00"/>
    <s v="Standard Class"/>
    <s v="KM-16660"/>
    <s v="Khloe Miller"/>
    <x v="0"/>
    <s v="United States"/>
    <s v="Roswell"/>
    <x v="32"/>
    <n v="30076"/>
    <x v="0"/>
    <s v="OFF-PA-10000520"/>
    <x v="1"/>
    <x v="10"/>
    <s v="Xerox 201"/>
    <x v="243"/>
    <n v="4"/>
    <n v="0"/>
    <n v="12.441600000000001"/>
  </r>
  <r>
    <n v="4008"/>
    <s v="US-2012-168732"/>
    <x v="1"/>
    <x v="895"/>
    <d v="2012-12-16T00:00:00"/>
    <s v="Standard Class"/>
    <s v="KM-16660"/>
    <s v="Khloe Miller"/>
    <x v="0"/>
    <s v="United States"/>
    <s v="Roswell"/>
    <x v="32"/>
    <n v="30076"/>
    <x v="0"/>
    <s v="TEC-AC-10001553"/>
    <x v="2"/>
    <x v="11"/>
    <s v="Memorex 25GB 6X Branded Blu-Ray Recordable Disc, 15/Pack"/>
    <x v="3113"/>
    <n v="6"/>
    <n v="0"/>
    <n v="21.407399999999999"/>
  </r>
  <r>
    <n v="4009"/>
    <s v="CA-2012-107468"/>
    <x v="1"/>
    <x v="217"/>
    <d v="2012-12-22T00:00:00"/>
    <s v="Standard Class"/>
    <s v="MK-17905"/>
    <s v="Michael Kennedy"/>
    <x v="1"/>
    <s v="United States"/>
    <s v="Louisville"/>
    <x v="22"/>
    <n v="80027"/>
    <x v="1"/>
    <s v="OFF-AR-10000634"/>
    <x v="1"/>
    <x v="6"/>
    <s v="Newell 320"/>
    <x v="1312"/>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x v="3114"/>
    <n v="11"/>
    <n v="0"/>
    <n v="199.26060000000004"/>
  </r>
  <r>
    <n v="4011"/>
    <s v="CA-2014-100811"/>
    <x v="3"/>
    <x v="610"/>
    <d v="2014-11-25T00:00:00"/>
    <s v="First Class"/>
    <s v="CC-12475"/>
    <s v="Cindy Chapman"/>
    <x v="0"/>
    <s v="United States"/>
    <s v="Philadelphia"/>
    <x v="9"/>
    <n v="19143"/>
    <x v="3"/>
    <s v="OFF-PA-10001204"/>
    <x v="1"/>
    <x v="10"/>
    <s v="Xerox 1972"/>
    <x v="582"/>
    <n v="2"/>
    <n v="0.2"/>
    <n v="2.6399999999999997"/>
  </r>
  <r>
    <n v="4012"/>
    <s v="CA-2014-100811"/>
    <x v="3"/>
    <x v="610"/>
    <d v="2014-11-25T00:00:00"/>
    <s v="First Class"/>
    <s v="CC-12475"/>
    <s v="Cindy Chapman"/>
    <x v="0"/>
    <s v="United States"/>
    <s v="Philadelphia"/>
    <x v="9"/>
    <n v="19143"/>
    <x v="3"/>
    <s v="OFF-ST-10002444"/>
    <x v="1"/>
    <x v="4"/>
    <s v="Recycled Eldon Regeneration Jumbo File"/>
    <x v="3115"/>
    <n v="4"/>
    <n v="0.2"/>
    <n v="3.9295999999999989"/>
  </r>
  <r>
    <n v="4013"/>
    <s v="CA-2012-153612"/>
    <x v="1"/>
    <x v="937"/>
    <d v="2012-12-27T00:00:00"/>
    <s v="Standard Class"/>
    <s v="BT-11305"/>
    <s v="Beth Thompson"/>
    <x v="2"/>
    <s v="United States"/>
    <s v="Superior"/>
    <x v="6"/>
    <n v="54880"/>
    <x v="2"/>
    <s v="OFF-AR-10000203"/>
    <x v="1"/>
    <x v="6"/>
    <s v="Newell 336"/>
    <x v="860"/>
    <n v="4"/>
    <n v="0"/>
    <n v="4.9647999999999985"/>
  </r>
  <r>
    <n v="4014"/>
    <s v="CA-2012-165624"/>
    <x v="1"/>
    <x v="841"/>
    <d v="2012-08-28T00:00:00"/>
    <s v="Standard Class"/>
    <s v="FH-14350"/>
    <s v="Fred Harton"/>
    <x v="0"/>
    <s v="United States"/>
    <s v="Atlanta"/>
    <x v="32"/>
    <n v="30318"/>
    <x v="0"/>
    <s v="OFF-AP-10000828"/>
    <x v="1"/>
    <x v="9"/>
    <s v="Avanti 4.4 Cu. Ft. Refrigerator"/>
    <x v="3116"/>
    <n v="3"/>
    <n v="0"/>
    <n v="152.02319999999997"/>
  </r>
  <r>
    <n v="4015"/>
    <s v="CA-2012-165624"/>
    <x v="1"/>
    <x v="841"/>
    <d v="2012-08-28T00:00:00"/>
    <s v="Standard Class"/>
    <s v="FH-14350"/>
    <s v="Fred Harton"/>
    <x v="0"/>
    <s v="United States"/>
    <s v="Atlanta"/>
    <x v="32"/>
    <n v="30318"/>
    <x v="0"/>
    <s v="OFF-LA-10003190"/>
    <x v="1"/>
    <x v="2"/>
    <s v="Avery 474"/>
    <x v="880"/>
    <n v="3"/>
    <n v="0"/>
    <n v="4.2336"/>
  </r>
  <r>
    <n v="4016"/>
    <s v="CA-2012-165624"/>
    <x v="1"/>
    <x v="841"/>
    <d v="2012-08-28T00:00:00"/>
    <s v="Standard Class"/>
    <s v="FH-14350"/>
    <s v="Fred Harton"/>
    <x v="0"/>
    <s v="United States"/>
    <s v="Atlanta"/>
    <x v="32"/>
    <n v="30318"/>
    <x v="0"/>
    <s v="OFF-PA-10002319"/>
    <x v="1"/>
    <x v="10"/>
    <s v="Xerox 1944"/>
    <x v="3117"/>
    <n v="5"/>
    <n v="0"/>
    <n v="94.962000000000003"/>
  </r>
  <r>
    <n v="4017"/>
    <s v="CA-2012-165624"/>
    <x v="1"/>
    <x v="841"/>
    <d v="2012-08-28T00:00:00"/>
    <s v="Standard Class"/>
    <s v="FH-14350"/>
    <s v="Fred Harton"/>
    <x v="0"/>
    <s v="United States"/>
    <s v="Atlanta"/>
    <x v="32"/>
    <n v="30318"/>
    <x v="0"/>
    <s v="OFF-PA-10003893"/>
    <x v="1"/>
    <x v="10"/>
    <s v="Xerox 1962"/>
    <x v="1591"/>
    <n v="5"/>
    <n v="0"/>
    <n v="9.629999999999999"/>
  </r>
  <r>
    <n v="4018"/>
    <s v="CA-2012-165624"/>
    <x v="1"/>
    <x v="841"/>
    <d v="2012-08-28T00:00:00"/>
    <s v="Standard Class"/>
    <s v="FH-14350"/>
    <s v="Fred Harton"/>
    <x v="0"/>
    <s v="United States"/>
    <s v="Atlanta"/>
    <x v="32"/>
    <n v="30318"/>
    <x v="0"/>
    <s v="OFF-PA-10002499"/>
    <x v="1"/>
    <x v="10"/>
    <s v="Xerox 1890"/>
    <x v="3118"/>
    <n v="2"/>
    <n v="0"/>
    <n v="48.94"/>
  </r>
  <r>
    <n v="4019"/>
    <s v="CA-2012-165624"/>
    <x v="1"/>
    <x v="841"/>
    <d v="2012-08-28T00:00:00"/>
    <s v="Standard Class"/>
    <s v="FH-14350"/>
    <s v="Fred Harton"/>
    <x v="0"/>
    <s v="United States"/>
    <s v="Atlanta"/>
    <x v="32"/>
    <n v="30318"/>
    <x v="0"/>
    <s v="TEC-AC-10004568"/>
    <x v="2"/>
    <x v="11"/>
    <s v="Maxell LTO Ultrium - 800 GB"/>
    <x v="1771"/>
    <n v="9"/>
    <n v="0"/>
    <n v="47.862899999999982"/>
  </r>
  <r>
    <n v="4020"/>
    <s v="CA-2012-165624"/>
    <x v="1"/>
    <x v="841"/>
    <d v="2012-08-28T00:00:00"/>
    <s v="Standard Class"/>
    <s v="FH-14350"/>
    <s v="Fred Harton"/>
    <x v="0"/>
    <s v="United States"/>
    <s v="Atlanta"/>
    <x v="32"/>
    <n v="30318"/>
    <x v="0"/>
    <s v="OFF-AP-10001492"/>
    <x v="1"/>
    <x v="9"/>
    <s v="Acco Six-Outlet Power Strip, 4' Cord Length"/>
    <x v="3119"/>
    <n v="3"/>
    <n v="0"/>
    <n v="6.7236000000000002"/>
  </r>
  <r>
    <n v="4021"/>
    <s v="CA-2011-154963"/>
    <x v="2"/>
    <x v="169"/>
    <d v="2011-06-27T00:00:00"/>
    <s v="Standard Class"/>
    <s v="AA-10645"/>
    <s v="Anna Andreadi"/>
    <x v="0"/>
    <s v="United States"/>
    <s v="Chester"/>
    <x v="9"/>
    <n v="19013"/>
    <x v="3"/>
    <s v="FUR-CH-10004698"/>
    <x v="0"/>
    <x v="1"/>
    <s v="Padded Folding Chairs, Black, 4/Carton"/>
    <x v="3120"/>
    <n v="3"/>
    <n v="0.3"/>
    <n v="-4.858799999999988"/>
  </r>
  <r>
    <n v="4022"/>
    <s v="CA-2011-154963"/>
    <x v="2"/>
    <x v="169"/>
    <d v="2011-06-27T00:00:00"/>
    <s v="Standard Class"/>
    <s v="AA-10645"/>
    <s v="Anna Andreadi"/>
    <x v="0"/>
    <s v="United States"/>
    <s v="Chester"/>
    <x v="9"/>
    <n v="19013"/>
    <x v="3"/>
    <s v="TEC-PH-10004093"/>
    <x v="2"/>
    <x v="7"/>
    <s v="Panasonic Kx-TS550"/>
    <x v="312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x v="3122"/>
    <n v="5"/>
    <n v="0.3"/>
    <n v="0"/>
  </r>
  <r>
    <n v="4024"/>
    <s v="CA-2014-130764"/>
    <x v="3"/>
    <x v="855"/>
    <d v="2014-10-29T00:00:00"/>
    <s v="First Class"/>
    <s v="JO-15145"/>
    <s v="Jack O'Briant"/>
    <x v="1"/>
    <s v="United States"/>
    <s v="San Francisco"/>
    <x v="1"/>
    <n v="94110"/>
    <x v="1"/>
    <s v="FUR-BO-10003034"/>
    <x v="0"/>
    <x v="0"/>
    <s v="O'Sullivan Elevations Bookcase, Cherry Finish"/>
    <x v="3123"/>
    <n v="5"/>
    <n v="0.15"/>
    <n v="6.5490000000000208"/>
  </r>
  <r>
    <n v="4025"/>
    <s v="CA-2014-130764"/>
    <x v="3"/>
    <x v="855"/>
    <d v="2014-10-29T00:00:00"/>
    <s v="First Class"/>
    <s v="JO-15145"/>
    <s v="Jack O'Briant"/>
    <x v="1"/>
    <s v="United States"/>
    <s v="San Francisco"/>
    <x v="1"/>
    <n v="94110"/>
    <x v="1"/>
    <s v="TEC-PH-10003215"/>
    <x v="2"/>
    <x v="7"/>
    <s v="Jackery Bar Premium Fast-charging Portable Charger"/>
    <x v="312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s v="CA-2014-139311"/>
    <x v="3"/>
    <x v="938"/>
    <d v="2014-08-14T00:00:00"/>
    <s v="First Class"/>
    <s v="SF-20965"/>
    <s v="Sylvia Foulston"/>
    <x v="1"/>
    <s v="United States"/>
    <s v="Bedford"/>
    <x v="5"/>
    <n v="76021"/>
    <x v="2"/>
    <s v="OFF-AR-10004582"/>
    <x v="1"/>
    <x v="6"/>
    <s v="BIC Brite Liner Grip Highlighters"/>
    <x v="1997"/>
    <n v="7"/>
    <n v="0.2"/>
    <n v="2.8699999999999992"/>
  </r>
  <r>
    <n v="4028"/>
    <s v="CA-2014-139311"/>
    <x v="3"/>
    <x v="938"/>
    <d v="2014-08-14T00:00:00"/>
    <s v="First Class"/>
    <s v="SF-20965"/>
    <s v="Sylvia Foulston"/>
    <x v="1"/>
    <s v="United States"/>
    <s v="Bedford"/>
    <x v="5"/>
    <n v="76021"/>
    <x v="2"/>
    <s v="TEC-PH-10001557"/>
    <x v="2"/>
    <x v="7"/>
    <s v="Pyle PMP37LED"/>
    <x v="2081"/>
    <n v="2"/>
    <n v="0.2"/>
    <n v="13.438599999999994"/>
  </r>
  <r>
    <n v="4029"/>
    <s v="CA-2014-139311"/>
    <x v="3"/>
    <x v="938"/>
    <d v="2014-08-14T00:00:00"/>
    <s v="First Class"/>
    <s v="SF-20965"/>
    <s v="Sylvia Foulston"/>
    <x v="1"/>
    <s v="United States"/>
    <s v="Bedford"/>
    <x v="5"/>
    <n v="76021"/>
    <x v="2"/>
    <s v="OFF-BI-10004209"/>
    <x v="1"/>
    <x v="8"/>
    <s v="Fellowes Twister Kit, Gray/Clear, 3/pkg"/>
    <x v="3126"/>
    <n v="8"/>
    <n v="0.8"/>
    <n v="-22.512"/>
  </r>
  <r>
    <n v="4030"/>
    <s v="CA-2014-124296"/>
    <x v="3"/>
    <x v="165"/>
    <d v="2014-12-29T00:00:00"/>
    <s v="Standard Class"/>
    <s v="CS-12355"/>
    <s v="Christine Sundaresam"/>
    <x v="0"/>
    <s v="United States"/>
    <s v="Lafayette"/>
    <x v="28"/>
    <n v="70506"/>
    <x v="0"/>
    <s v="TEC-MA-10003183"/>
    <x v="2"/>
    <x v="15"/>
    <s v="DYMO CardScan Personal V9 Business Card Scanner"/>
    <x v="651"/>
    <n v="3"/>
    <n v="0"/>
    <n v="239.98500000000001"/>
  </r>
  <r>
    <n v="4031"/>
    <s v="CA-2014-124296"/>
    <x v="3"/>
    <x v="165"/>
    <d v="2014-12-29T00:00:00"/>
    <s v="Standard Class"/>
    <s v="CS-12355"/>
    <s v="Christine Sundaresam"/>
    <x v="0"/>
    <s v="United States"/>
    <s v="Lafayette"/>
    <x v="28"/>
    <n v="70506"/>
    <x v="0"/>
    <s v="FUR-CH-10002439"/>
    <x v="0"/>
    <x v="1"/>
    <s v="Iceberg Nesting Folding Chair, 19w x 6d x 43h"/>
    <x v="3127"/>
    <n v="4"/>
    <n v="0"/>
    <n v="60.5488"/>
  </r>
  <r>
    <n v="4032"/>
    <s v="CA-2013-169957"/>
    <x v="0"/>
    <x v="182"/>
    <d v="2013-10-01T00:00:00"/>
    <s v="Standard Class"/>
    <s v="SN-20710"/>
    <s v="Steve Nguyen"/>
    <x v="2"/>
    <s v="United States"/>
    <s v="Covington"/>
    <x v="4"/>
    <n v="98042"/>
    <x v="1"/>
    <s v="OFF-AP-10000576"/>
    <x v="1"/>
    <x v="9"/>
    <s v="Belkin 7 Outlet SurgeMaster II"/>
    <x v="312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x v="2744"/>
    <n v="5"/>
    <n v="0"/>
    <n v="14.651"/>
  </r>
  <r>
    <n v="4034"/>
    <s v="CA-2013-169957"/>
    <x v="0"/>
    <x v="182"/>
    <d v="2013-10-01T00:00:00"/>
    <s v="Standard Class"/>
    <s v="SN-20710"/>
    <s v="Steve Nguyen"/>
    <x v="2"/>
    <s v="United States"/>
    <s v="Covington"/>
    <x v="4"/>
    <n v="98042"/>
    <x v="1"/>
    <s v="TEC-AC-10003063"/>
    <x v="2"/>
    <x v="11"/>
    <s v="Micro Innovations USB RF Wireless Keyboard with Mouse"/>
    <x v="1506"/>
    <n v="4"/>
    <n v="0"/>
    <n v="21"/>
  </r>
  <r>
    <n v="4035"/>
    <s v="US-2013-108777"/>
    <x v="0"/>
    <x v="939"/>
    <d v="2013-12-13T00:00:00"/>
    <s v="Same Day"/>
    <s v="JM-15655"/>
    <s v="Jim Mitchum"/>
    <x v="1"/>
    <s v="United States"/>
    <s v="Lorain"/>
    <x v="24"/>
    <n v="44052"/>
    <x v="3"/>
    <s v="OFF-BI-10003982"/>
    <x v="1"/>
    <x v="8"/>
    <s v="Wilson Jones Century Plastic Molded Ring Binders"/>
    <x v="3129"/>
    <n v="3"/>
    <n v="0.7"/>
    <n v="-14.331299999999992"/>
  </r>
  <r>
    <n v="4036"/>
    <s v="US-2013-108777"/>
    <x v="0"/>
    <x v="939"/>
    <d v="2013-12-13T00:00:00"/>
    <s v="Same Day"/>
    <s v="JM-15655"/>
    <s v="Jim Mitchum"/>
    <x v="1"/>
    <s v="United States"/>
    <s v="Lorain"/>
    <x v="24"/>
    <n v="44052"/>
    <x v="3"/>
    <s v="TEC-AC-10002567"/>
    <x v="2"/>
    <x v="11"/>
    <s v="Logitech G602 Wireless Gaming Mouse"/>
    <x v="3130"/>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x v="176"/>
    <n v="2"/>
    <n v="0.2"/>
    <n v="1.5509999999999984"/>
  </r>
  <r>
    <n v="4038"/>
    <s v="CA-2011-110786"/>
    <x v="2"/>
    <x v="282"/>
    <d v="2012-01-02T00:00:00"/>
    <s v="Standard Class"/>
    <s v="AJ-10795"/>
    <s v="Anthony Johnson"/>
    <x v="1"/>
    <s v="United States"/>
    <s v="San Francisco"/>
    <x v="1"/>
    <n v="94110"/>
    <x v="1"/>
    <s v="FUR-FU-10000550"/>
    <x v="0"/>
    <x v="5"/>
    <s v="Stacking Trays by OIC"/>
    <x v="1691"/>
    <n v="5"/>
    <n v="0"/>
    <n v="8.2169999999999987"/>
  </r>
  <r>
    <n v="4039"/>
    <s v="CA-2011-110786"/>
    <x v="2"/>
    <x v="282"/>
    <d v="2012-01-02T00:00:00"/>
    <s v="Standard Class"/>
    <s v="AJ-10795"/>
    <s v="Anthony Johnson"/>
    <x v="1"/>
    <s v="United States"/>
    <s v="San Francisco"/>
    <x v="1"/>
    <n v="94110"/>
    <x v="1"/>
    <s v="OFF-PA-10000528"/>
    <x v="1"/>
    <x v="10"/>
    <s v="Xerox 1981"/>
    <x v="3131"/>
    <n v="4"/>
    <n v="0"/>
    <n v="9.5039999999999996"/>
  </r>
  <r>
    <n v="4040"/>
    <s v="CA-2011-110786"/>
    <x v="2"/>
    <x v="282"/>
    <d v="2012-01-02T00:00:00"/>
    <s v="Standard Class"/>
    <s v="AJ-10795"/>
    <s v="Anthony Johnson"/>
    <x v="1"/>
    <s v="United States"/>
    <s v="San Francisco"/>
    <x v="1"/>
    <n v="94110"/>
    <x v="1"/>
    <s v="TEC-MA-10003183"/>
    <x v="2"/>
    <x v="15"/>
    <s v="DYMO CardScan Personal V9 Business Card Scanner"/>
    <x v="3132"/>
    <n v="6"/>
    <n v="0.2"/>
    <n v="287.98199999999997"/>
  </r>
  <r>
    <n v="4041"/>
    <s v="CA-2011-110786"/>
    <x v="2"/>
    <x v="282"/>
    <d v="2012-01-02T00:00:00"/>
    <s v="Standard Class"/>
    <s v="AJ-10795"/>
    <s v="Anthony Johnson"/>
    <x v="1"/>
    <s v="United States"/>
    <s v="San Francisco"/>
    <x v="1"/>
    <n v="94110"/>
    <x v="1"/>
    <s v="OFF-BI-10003305"/>
    <x v="1"/>
    <x v="8"/>
    <s v="Avery Hanging File Binders"/>
    <x v="646"/>
    <n v="3"/>
    <n v="0.2"/>
    <n v="4.6643999999999988"/>
  </r>
  <r>
    <n v="4042"/>
    <s v="CA-2011-110786"/>
    <x v="2"/>
    <x v="282"/>
    <d v="2012-01-02T00:00:00"/>
    <s v="Standard Class"/>
    <s v="AJ-10795"/>
    <s v="Anthony Johnson"/>
    <x v="1"/>
    <s v="United States"/>
    <s v="San Francisco"/>
    <x v="1"/>
    <n v="94110"/>
    <x v="1"/>
    <s v="TEC-PH-10001425"/>
    <x v="2"/>
    <x v="7"/>
    <s v="Mophie Juice Pack Helium for iPhone"/>
    <x v="1837"/>
    <n v="3"/>
    <n v="0.2"/>
    <n v="19.197599999999994"/>
  </r>
  <r>
    <n v="4043"/>
    <s v="CA-2011-110786"/>
    <x v="2"/>
    <x v="282"/>
    <d v="2012-01-02T00:00:00"/>
    <s v="Standard Class"/>
    <s v="AJ-10795"/>
    <s v="Anthony Johnson"/>
    <x v="1"/>
    <s v="United States"/>
    <s v="San Francisco"/>
    <x v="1"/>
    <n v="94110"/>
    <x v="1"/>
    <s v="OFF-LA-10001474"/>
    <x v="1"/>
    <x v="2"/>
    <s v="Avery 477"/>
    <x v="3133"/>
    <n v="9"/>
    <n v="0"/>
    <n v="126.39420000000001"/>
  </r>
  <r>
    <n v="4044"/>
    <s v="CA-2011-110786"/>
    <x v="2"/>
    <x v="282"/>
    <d v="2012-01-02T00:00:00"/>
    <s v="Standard Class"/>
    <s v="AJ-10795"/>
    <s v="Anthony Johnson"/>
    <x v="1"/>
    <s v="United States"/>
    <s v="San Francisco"/>
    <x v="1"/>
    <n v="94110"/>
    <x v="1"/>
    <s v="FUR-FU-10000672"/>
    <x v="0"/>
    <x v="5"/>
    <s v="Executive Impressions 10&quot; Spectator Wall Clock"/>
    <x v="3134"/>
    <n v="6"/>
    <n v="0"/>
    <n v="23.990399999999994"/>
  </r>
  <r>
    <n v="4045"/>
    <s v="CA-2012-137750"/>
    <x v="1"/>
    <x v="608"/>
    <d v="2012-06-30T00:00:00"/>
    <s v="Standard Class"/>
    <s v="JF-15565"/>
    <s v="Jill Fjeld"/>
    <x v="0"/>
    <s v="United States"/>
    <s v="San Francisco"/>
    <x v="1"/>
    <n v="94110"/>
    <x v="1"/>
    <s v="FUR-FU-10001979"/>
    <x v="0"/>
    <x v="5"/>
    <s v="Dana Halogen Swing-Arm Architect Lamp"/>
    <x v="3135"/>
    <n v="5"/>
    <n v="0"/>
    <n v="57.358000000000011"/>
  </r>
  <r>
    <n v="4046"/>
    <s v="CA-2012-136378"/>
    <x v="1"/>
    <x v="788"/>
    <d v="2012-04-07T00:00:00"/>
    <s v="Standard Class"/>
    <s v="CS-11845"/>
    <s v="Cari Sayre"/>
    <x v="1"/>
    <s v="United States"/>
    <s v="Houston"/>
    <x v="5"/>
    <n v="77070"/>
    <x v="2"/>
    <s v="OFF-BI-10003707"/>
    <x v="1"/>
    <x v="8"/>
    <s v="Aluminum Screw Posts"/>
    <x v="3136"/>
    <n v="3"/>
    <n v="0.8"/>
    <n v="-13.734000000000002"/>
  </r>
  <r>
    <n v="4047"/>
    <s v="CA-2014-100356"/>
    <x v="3"/>
    <x v="208"/>
    <d v="2014-10-26T00:00:00"/>
    <s v="Standard Class"/>
    <s v="SP-20920"/>
    <s v="Susan Pistek"/>
    <x v="0"/>
    <s v="United States"/>
    <s v="Chicago"/>
    <x v="10"/>
    <n v="60653"/>
    <x v="2"/>
    <s v="OFF-AP-10002191"/>
    <x v="1"/>
    <x v="9"/>
    <s v="Belkin 8 Outlet SurgeMaster II Gold Surge Protector"/>
    <x v="3137"/>
    <n v="2"/>
    <n v="0.8"/>
    <n v="-62.379199999999997"/>
  </r>
  <r>
    <n v="4048"/>
    <s v="US-2012-166520"/>
    <x v="1"/>
    <x v="747"/>
    <d v="2012-07-19T00:00:00"/>
    <s v="First Class"/>
    <s v="KE-16420"/>
    <s v="Katrina Edelman"/>
    <x v="1"/>
    <s v="United States"/>
    <s v="New York City"/>
    <x v="15"/>
    <n v="10035"/>
    <x v="3"/>
    <s v="OFF-PA-10000501"/>
    <x v="1"/>
    <x v="10"/>
    <s v="Petty Cash Envelope"/>
    <x v="152"/>
    <n v="3"/>
    <n v="0"/>
    <n v="39.6312"/>
  </r>
  <r>
    <n v="4049"/>
    <s v="US-2012-166520"/>
    <x v="1"/>
    <x v="747"/>
    <d v="2012-07-19T00:00:00"/>
    <s v="First Class"/>
    <s v="KE-16420"/>
    <s v="Katrina Edelman"/>
    <x v="1"/>
    <s v="United States"/>
    <s v="New York City"/>
    <x v="15"/>
    <n v="10035"/>
    <x v="3"/>
    <s v="TEC-AC-10001990"/>
    <x v="2"/>
    <x v="11"/>
    <s v="Kensington Orbit Wireless Mobile Trackball for PC and Mac"/>
    <x v="3138"/>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s v="CA-2014-136350"/>
    <x v="3"/>
    <x v="92"/>
    <d v="2014-06-27T00:00:00"/>
    <s v="Second Class"/>
    <s v="GA-14515"/>
    <s v="George Ashbrook"/>
    <x v="0"/>
    <s v="United States"/>
    <s v="New York City"/>
    <x v="15"/>
    <n v="10011"/>
    <x v="3"/>
    <s v="FUR-CH-10001891"/>
    <x v="0"/>
    <x v="1"/>
    <s v="Global Deluxe Office Fabric Chairs"/>
    <x v="3140"/>
    <n v="2"/>
    <n v="0.1"/>
    <n v="32.633200000000016"/>
  </r>
  <r>
    <n v="4052"/>
    <s v="CA-2011-122931"/>
    <x v="2"/>
    <x v="411"/>
    <d v="2011-10-03T00:00:00"/>
    <s v="Standard Class"/>
    <s v="SM-20950"/>
    <s v="Suzanne McNair"/>
    <x v="1"/>
    <s v="United States"/>
    <s v="Philadelphia"/>
    <x v="9"/>
    <n v="19134"/>
    <x v="3"/>
    <s v="OFF-AR-10003469"/>
    <x v="1"/>
    <x v="6"/>
    <s v="Nontoxic Chalk"/>
    <x v="1728"/>
    <n v="3"/>
    <n v="0.2"/>
    <n v="1.4783999999999997"/>
  </r>
  <r>
    <n v="4053"/>
    <s v="CA-2011-122931"/>
    <x v="2"/>
    <x v="411"/>
    <d v="2011-10-03T00:00:00"/>
    <s v="Standard Class"/>
    <s v="SM-20950"/>
    <s v="Suzanne McNair"/>
    <x v="1"/>
    <s v="United States"/>
    <s v="Philadelphia"/>
    <x v="9"/>
    <n v="19134"/>
    <x v="3"/>
    <s v="FUR-TA-10004175"/>
    <x v="0"/>
    <x v="3"/>
    <s v="Hon 30&quot; x 60&quot; Table with Locking Drawer"/>
    <x v="3141"/>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s v="CA-2011-122931"/>
    <x v="2"/>
    <x v="411"/>
    <d v="2011-10-03T00:00:00"/>
    <s v="Standard Class"/>
    <s v="SM-20950"/>
    <s v="Suzanne McNair"/>
    <x v="1"/>
    <s v="United States"/>
    <s v="Philadelphia"/>
    <x v="9"/>
    <n v="19134"/>
    <x v="3"/>
    <s v="OFF-PA-10000533"/>
    <x v="1"/>
    <x v="10"/>
    <s v="Southworth Parchment Paper &amp; Envelopes"/>
    <x v="2579"/>
    <n v="4"/>
    <n v="0.2"/>
    <n v="6.8015999999999996"/>
  </r>
  <r>
    <n v="4056"/>
    <s v="CA-2011-122931"/>
    <x v="2"/>
    <x v="411"/>
    <d v="2011-10-03T00:00:00"/>
    <s v="Standard Class"/>
    <s v="SM-20950"/>
    <s v="Suzanne McNair"/>
    <x v="1"/>
    <s v="United States"/>
    <s v="Philadelphia"/>
    <x v="9"/>
    <n v="19134"/>
    <x v="3"/>
    <s v="OFF-ST-10004459"/>
    <x v="1"/>
    <x v="4"/>
    <s v="Tennsco Single-Tier Lockers"/>
    <x v="2122"/>
    <n v="6"/>
    <n v="0.2"/>
    <n v="-337.80600000000004"/>
  </r>
  <r>
    <n v="4057"/>
    <s v="CA-2011-122931"/>
    <x v="2"/>
    <x v="411"/>
    <d v="2011-10-03T00:00:00"/>
    <s v="Standard Class"/>
    <s v="SM-20950"/>
    <s v="Suzanne McNair"/>
    <x v="1"/>
    <s v="United States"/>
    <s v="Philadelphia"/>
    <x v="9"/>
    <n v="19134"/>
    <x v="3"/>
    <s v="FUR-TA-10004147"/>
    <x v="0"/>
    <x v="3"/>
    <s v="Hon 4060 Series Tables"/>
    <x v="3143"/>
    <n v="1"/>
    <n v="0.4"/>
    <n v="-20.152800000000006"/>
  </r>
  <r>
    <n v="4058"/>
    <s v="CA-2011-163034"/>
    <x v="2"/>
    <x v="156"/>
    <d v="2011-11-28T00:00:00"/>
    <s v="Standard Class"/>
    <s v="DK-12985"/>
    <s v="Darren Koutras"/>
    <x v="0"/>
    <s v="United States"/>
    <s v="Chicago"/>
    <x v="10"/>
    <n v="60610"/>
    <x v="2"/>
    <s v="OFF-ST-10000046"/>
    <x v="1"/>
    <x v="4"/>
    <s v="Fellowes Super Stor/Drawer Files"/>
    <x v="3144"/>
    <n v="5"/>
    <n v="0.2"/>
    <n v="-8.0774999999999864"/>
  </r>
  <r>
    <n v="4059"/>
    <s v="CA-2012-124058"/>
    <x v="1"/>
    <x v="312"/>
    <d v="2012-11-24T00:00:00"/>
    <s v="Standard Class"/>
    <s v="LC-16885"/>
    <s v="Lena Creighton"/>
    <x v="0"/>
    <s v="United States"/>
    <s v="Oakland"/>
    <x v="1"/>
    <n v="94601"/>
    <x v="1"/>
    <s v="TEC-PH-10004774"/>
    <x v="2"/>
    <x v="7"/>
    <s v="Gear Head AU3700S Headset"/>
    <x v="3145"/>
    <n v="7"/>
    <n v="0.2"/>
    <n v="-15.458100000000007"/>
  </r>
  <r>
    <n v="4060"/>
    <s v="CA-2012-124058"/>
    <x v="1"/>
    <x v="312"/>
    <d v="2012-11-24T00:00:00"/>
    <s v="Standard Class"/>
    <s v="LC-16885"/>
    <s v="Lena Creighton"/>
    <x v="0"/>
    <s v="United States"/>
    <s v="Oakland"/>
    <x v="1"/>
    <n v="94601"/>
    <x v="1"/>
    <s v="FUR-CH-10000595"/>
    <x v="0"/>
    <x v="1"/>
    <s v="Safco Contoured Stacking Chairs"/>
    <x v="3146"/>
    <n v="3"/>
    <n v="0.2"/>
    <n v="35.759999999999962"/>
  </r>
  <r>
    <n v="4061"/>
    <s v="CA-2013-129196"/>
    <x v="0"/>
    <x v="474"/>
    <d v="2013-11-08T00:00:00"/>
    <s v="Standard Class"/>
    <s v="XP-21865"/>
    <s v="Xylona Preis"/>
    <x v="0"/>
    <s v="United States"/>
    <s v="Chicago"/>
    <x v="10"/>
    <n v="60610"/>
    <x v="2"/>
    <s v="TEC-AC-10002473"/>
    <x v="2"/>
    <x v="11"/>
    <s v="Maxell 4.7GB DVD-R"/>
    <x v="3147"/>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x v="3148"/>
    <n v="3"/>
    <n v="0.2"/>
    <n v="7.822499999999998"/>
  </r>
  <r>
    <n v="4063"/>
    <s v="US-2013-122182"/>
    <x v="0"/>
    <x v="612"/>
    <d v="2013-03-15T00:00:00"/>
    <s v="Standard Class"/>
    <s v="BD-11770"/>
    <s v="Bryan Davis"/>
    <x v="0"/>
    <s v="United States"/>
    <s v="Philadelphia"/>
    <x v="9"/>
    <n v="19143"/>
    <x v="3"/>
    <s v="TEC-AC-10002800"/>
    <x v="2"/>
    <x v="11"/>
    <s v="Plantronics Audio 478 Stereo USB Headset"/>
    <x v="3149"/>
    <n v="1"/>
    <n v="0.2"/>
    <n v="7.4984999999999964"/>
  </r>
  <r>
    <n v="4064"/>
    <s v="US-2011-130358"/>
    <x v="2"/>
    <x v="670"/>
    <d v="2011-06-26T00:00:00"/>
    <s v="First Class"/>
    <s v="DL-13330"/>
    <s v="Denise Leinenbach"/>
    <x v="0"/>
    <s v="United States"/>
    <s v="Concord"/>
    <x v="3"/>
    <n v="28027"/>
    <x v="0"/>
    <s v="OFF-AR-10002766"/>
    <x v="1"/>
    <x v="6"/>
    <s v="Prang Drawing Pencil Set"/>
    <x v="3150"/>
    <n v="9"/>
    <n v="0.2"/>
    <n v="1.7514000000000003"/>
  </r>
  <r>
    <n v="4065"/>
    <s v="US-2011-130358"/>
    <x v="2"/>
    <x v="670"/>
    <d v="2011-06-26T00:00:00"/>
    <s v="First Class"/>
    <s v="DL-13330"/>
    <s v="Denise Leinenbach"/>
    <x v="0"/>
    <s v="United States"/>
    <s v="Concord"/>
    <x v="3"/>
    <n v="28027"/>
    <x v="0"/>
    <s v="OFF-SU-10002522"/>
    <x v="1"/>
    <x v="14"/>
    <s v="Acme Kleen Earth Office Shears"/>
    <x v="3151"/>
    <n v="1"/>
    <n v="0.2"/>
    <n v="0.34919999999999951"/>
  </r>
  <r>
    <n v="4066"/>
    <s v="CA-2011-102673"/>
    <x v="2"/>
    <x v="301"/>
    <d v="2011-11-05T00:00:00"/>
    <s v="Standard Class"/>
    <s v="KH-16630"/>
    <s v="Ken Heidel"/>
    <x v="1"/>
    <s v="United States"/>
    <s v="Charlotte"/>
    <x v="3"/>
    <n v="28205"/>
    <x v="0"/>
    <s v="OFF-FA-10003021"/>
    <x v="1"/>
    <x v="13"/>
    <s v="Staples"/>
    <x v="2024"/>
    <n v="5"/>
    <n v="0.2"/>
    <n v="1.4099999999999997"/>
  </r>
  <r>
    <n v="4067"/>
    <s v="CA-2011-102673"/>
    <x v="2"/>
    <x v="301"/>
    <d v="2011-11-05T00:00:00"/>
    <s v="Standard Class"/>
    <s v="KH-16630"/>
    <s v="Ken Heidel"/>
    <x v="1"/>
    <s v="United States"/>
    <s v="Charlotte"/>
    <x v="3"/>
    <n v="28205"/>
    <x v="0"/>
    <s v="OFF-AR-10000634"/>
    <x v="1"/>
    <x v="6"/>
    <s v="Newell 320"/>
    <x v="1518"/>
    <n v="3"/>
    <n v="0.2"/>
    <n v="0.89880000000000004"/>
  </r>
  <r>
    <n v="4068"/>
    <s v="CA-2011-102673"/>
    <x v="2"/>
    <x v="301"/>
    <d v="2011-11-05T00:00:00"/>
    <s v="Standard Class"/>
    <s v="KH-16630"/>
    <s v="Ken Heidel"/>
    <x v="1"/>
    <s v="United States"/>
    <s v="Charlotte"/>
    <x v="3"/>
    <n v="28205"/>
    <x v="0"/>
    <s v="OFF-LA-10001771"/>
    <x v="1"/>
    <x v="2"/>
    <s v="Avery 513"/>
    <x v="3152"/>
    <n v="12"/>
    <n v="0.2"/>
    <n v="15.537599999999998"/>
  </r>
  <r>
    <n v="4069"/>
    <s v="CA-2011-102673"/>
    <x v="2"/>
    <x v="301"/>
    <d v="2011-11-05T00:00:00"/>
    <s v="Standard Class"/>
    <s v="KH-16630"/>
    <s v="Ken Heidel"/>
    <x v="1"/>
    <s v="United States"/>
    <s v="Charlotte"/>
    <x v="3"/>
    <n v="28205"/>
    <x v="0"/>
    <s v="TEC-PH-10004434"/>
    <x v="2"/>
    <x v="7"/>
    <s v="Cisco IP Phone 7961G VoIP phone - Dark gray"/>
    <x v="3153"/>
    <n v="9"/>
    <n v="0.2"/>
    <n v="110.1194999999999"/>
  </r>
  <r>
    <n v="4070"/>
    <s v="CA-2013-145303"/>
    <x v="0"/>
    <x v="770"/>
    <d v="2013-09-01T00:00:00"/>
    <s v="First Class"/>
    <s v="TP-21415"/>
    <s v="Tom Prescott"/>
    <x v="0"/>
    <s v="United States"/>
    <s v="Dallas"/>
    <x v="5"/>
    <n v="75081"/>
    <x v="2"/>
    <s v="OFF-BI-10000050"/>
    <x v="1"/>
    <x v="8"/>
    <s v="Angle-D Binders with Locking Rings, Label Holders"/>
    <x v="3154"/>
    <n v="9"/>
    <n v="0.8"/>
    <n v="-21.681000000000004"/>
  </r>
  <r>
    <n v="4071"/>
    <s v="CA-2013-145303"/>
    <x v="0"/>
    <x v="770"/>
    <d v="2013-09-01T00:00:00"/>
    <s v="First Class"/>
    <s v="TP-21415"/>
    <s v="Tom Prescott"/>
    <x v="0"/>
    <s v="United States"/>
    <s v="Dallas"/>
    <x v="5"/>
    <n v="75081"/>
    <x v="2"/>
    <s v="OFF-BI-10002414"/>
    <x v="1"/>
    <x v="8"/>
    <s v="GBC ProClick Spines for 32-Hole Punch"/>
    <x v="3155"/>
    <n v="4"/>
    <n v="0.8"/>
    <n v="-16.539600000000007"/>
  </r>
  <r>
    <n v="4072"/>
    <s v="CA-2013-145303"/>
    <x v="0"/>
    <x v="770"/>
    <d v="2013-09-01T00:00:00"/>
    <s v="First Class"/>
    <s v="TP-21415"/>
    <s v="Tom Prescott"/>
    <x v="0"/>
    <s v="United States"/>
    <s v="Dallas"/>
    <x v="5"/>
    <n v="75081"/>
    <x v="2"/>
    <s v="FUR-BO-10003159"/>
    <x v="0"/>
    <x v="0"/>
    <s v="Sauder Camden County Collection Libraries, Planked Cherry Finish"/>
    <x v="3156"/>
    <n v="2"/>
    <n v="0.32"/>
    <n v="-52.890800000000027"/>
  </r>
  <r>
    <n v="4073"/>
    <s v="CA-2012-156104"/>
    <x v="1"/>
    <x v="401"/>
    <d v="2012-12-08T00:00:00"/>
    <s v="Second Class"/>
    <s v="NP-18685"/>
    <s v="Nora Pelletier"/>
    <x v="2"/>
    <s v="United States"/>
    <s v="Indianapolis"/>
    <x v="14"/>
    <n v="46203"/>
    <x v="2"/>
    <s v="TEC-CO-10002095"/>
    <x v="2"/>
    <x v="16"/>
    <s v="Hewlett Packard 610 Color Digital Copier / Printer"/>
    <x v="3157"/>
    <n v="2"/>
    <n v="0"/>
    <n v="449.99099999999999"/>
  </r>
  <r>
    <n v="4074"/>
    <s v="US-2012-164308"/>
    <x v="1"/>
    <x v="496"/>
    <d v="2012-09-27T00:00:00"/>
    <s v="First Class"/>
    <s v="SC-20680"/>
    <s v="Steve Carroll"/>
    <x v="2"/>
    <s v="United States"/>
    <s v="Broken Arrow"/>
    <x v="26"/>
    <n v="74012"/>
    <x v="2"/>
    <s v="TEC-PH-10004120"/>
    <x v="2"/>
    <x v="7"/>
    <s v="AT&amp;T 1080 Phone"/>
    <x v="3158"/>
    <n v="6"/>
    <n v="0"/>
    <n v="213.70440000000002"/>
  </r>
  <r>
    <n v="4075"/>
    <s v="CA-2014-108112"/>
    <x v="3"/>
    <x v="940"/>
    <d v="2014-11-21T00:00:00"/>
    <s v="Standard Class"/>
    <s v="DK-12895"/>
    <s v="Dana Kaydos"/>
    <x v="0"/>
    <s v="United States"/>
    <s v="Miramar"/>
    <x v="2"/>
    <n v="33023"/>
    <x v="0"/>
    <s v="FUR-FU-10003553"/>
    <x v="0"/>
    <x v="5"/>
    <s v="Howard Miller 13-1/2&quot; Diameter Rosebrook Wall Clock"/>
    <x v="315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x v="3160"/>
    <n v="4"/>
    <n v="0.2"/>
    <n v="0"/>
  </r>
  <r>
    <n v="4077"/>
    <s v="CA-2012-100685"/>
    <x v="1"/>
    <x v="546"/>
    <d v="2012-12-21T00:00:00"/>
    <s v="Second Class"/>
    <s v="SM-20950"/>
    <s v="Suzanne McNair"/>
    <x v="1"/>
    <s v="United States"/>
    <s v="Omaha"/>
    <x v="8"/>
    <n v="68104"/>
    <x v="2"/>
    <s v="OFF-BI-10003094"/>
    <x v="1"/>
    <x v="8"/>
    <s v="Self-Adhesive Ring Binder Labels"/>
    <x v="991"/>
    <n v="2"/>
    <n v="0"/>
    <n v="3.3087999999999997"/>
  </r>
  <r>
    <n v="4078"/>
    <s v="CA-2012-100685"/>
    <x v="1"/>
    <x v="546"/>
    <d v="2012-12-21T00:00:00"/>
    <s v="Second Class"/>
    <s v="SM-20950"/>
    <s v="Suzanne McNair"/>
    <x v="1"/>
    <s v="United States"/>
    <s v="Omaha"/>
    <x v="8"/>
    <n v="68104"/>
    <x v="2"/>
    <s v="OFF-FA-10003472"/>
    <x v="1"/>
    <x v="13"/>
    <s v="Bagged Rubber Bands"/>
    <x v="1325"/>
    <n v="4"/>
    <n v="0"/>
    <n v="0.2016"/>
  </r>
  <r>
    <n v="4079"/>
    <s v="CA-2012-100685"/>
    <x v="1"/>
    <x v="546"/>
    <d v="2012-12-21T00:00:00"/>
    <s v="Second Class"/>
    <s v="SM-20950"/>
    <s v="Suzanne McNair"/>
    <x v="1"/>
    <s v="United States"/>
    <s v="Omaha"/>
    <x v="8"/>
    <n v="68104"/>
    <x v="2"/>
    <s v="OFF-PA-10001289"/>
    <x v="1"/>
    <x v="10"/>
    <s v="White Computer Printout Paper by Universal"/>
    <x v="224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s v="CA-2013-140417"/>
    <x v="0"/>
    <x v="477"/>
    <d v="2013-09-30T00:00:00"/>
    <s v="Standard Class"/>
    <s v="KE-16420"/>
    <s v="Katrina Edelman"/>
    <x v="1"/>
    <s v="United States"/>
    <s v="Tigard"/>
    <x v="21"/>
    <n v="97224"/>
    <x v="1"/>
    <s v="OFF-BI-10004828"/>
    <x v="1"/>
    <x v="8"/>
    <s v="GBC Poly Designer Binding Covers"/>
    <x v="3162"/>
    <n v="1"/>
    <n v="0.7"/>
    <n v="-3.5153999999999996"/>
  </r>
  <r>
    <n v="4083"/>
    <s v="US-2014-151316"/>
    <x v="3"/>
    <x v="92"/>
    <d v="2014-07-01T00:00:00"/>
    <s v="Standard Class"/>
    <s v="MC-17635"/>
    <s v="Matthew Clasen"/>
    <x v="1"/>
    <s v="United States"/>
    <s v="Decatur"/>
    <x v="10"/>
    <n v="62521"/>
    <x v="2"/>
    <s v="OFF-BI-10004632"/>
    <x v="1"/>
    <x v="8"/>
    <s v="Ibico Hi-Tech Manual Binding System"/>
    <x v="645"/>
    <n v="3"/>
    <n v="0.8"/>
    <n v="-320.23950000000013"/>
  </r>
  <r>
    <n v="4084"/>
    <s v="US-2014-151316"/>
    <x v="3"/>
    <x v="92"/>
    <d v="2014-07-01T00:00:00"/>
    <s v="Standard Class"/>
    <s v="MC-17635"/>
    <s v="Matthew Clasen"/>
    <x v="1"/>
    <s v="United States"/>
    <s v="Decatur"/>
    <x v="10"/>
    <n v="62521"/>
    <x v="2"/>
    <s v="OFF-PA-10000327"/>
    <x v="1"/>
    <x v="10"/>
    <s v="Xerox 1971"/>
    <x v="1518"/>
    <n v="3"/>
    <n v="0.2"/>
    <n v="3.2099999999999982"/>
  </r>
  <r>
    <n v="4085"/>
    <s v="CA-2014-163692"/>
    <x v="3"/>
    <x v="210"/>
    <d v="2014-09-10T00:00:00"/>
    <s v="First Class"/>
    <s v="Dp-13240"/>
    <s v="Dean percer"/>
    <x v="2"/>
    <s v="United States"/>
    <s v="Phoenix"/>
    <x v="16"/>
    <n v="85023"/>
    <x v="1"/>
    <s v="OFF-BI-10003291"/>
    <x v="1"/>
    <x v="8"/>
    <s v="Wilson Jones Leather-Like Binders with DublLock Round Rings"/>
    <x v="3163"/>
    <n v="3"/>
    <n v="0.7"/>
    <n v="-6.0236999999999998"/>
  </r>
  <r>
    <n v="4086"/>
    <s v="CA-2013-111913"/>
    <x v="0"/>
    <x v="578"/>
    <d v="2013-08-07T00:00:00"/>
    <s v="Second Class"/>
    <s v="LC-16930"/>
    <s v="Linda Cazamias"/>
    <x v="1"/>
    <s v="United States"/>
    <s v="Sacramento"/>
    <x v="1"/>
    <n v="95823"/>
    <x v="1"/>
    <s v="TEC-PH-10002275"/>
    <x v="2"/>
    <x v="7"/>
    <s v="Mitel 5320 IP Phone VoIP phone"/>
    <x v="3164"/>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x v="3165"/>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x v="696"/>
    <n v="3"/>
    <n v="0.2"/>
    <n v="3.9770999999999996"/>
  </r>
  <r>
    <n v="4089"/>
    <s v="US-2011-156559"/>
    <x v="2"/>
    <x v="710"/>
    <d v="2011-08-26T00:00:00"/>
    <s v="Standard Class"/>
    <s v="LH-16900"/>
    <s v="Lena Hernandez"/>
    <x v="0"/>
    <s v="United States"/>
    <s v="Jonesboro"/>
    <x v="36"/>
    <n v="72401"/>
    <x v="0"/>
    <s v="FUR-BO-10000711"/>
    <x v="0"/>
    <x v="0"/>
    <s v="Hon Metal Bookcases, Gray"/>
    <x v="3166"/>
    <n v="9"/>
    <n v="0"/>
    <n v="172.48140000000001"/>
  </r>
  <r>
    <n v="4090"/>
    <s v="CA-2013-161473"/>
    <x v="0"/>
    <x v="178"/>
    <d v="2013-04-06T00:00:00"/>
    <s v="Standard Class"/>
    <s v="TB-21175"/>
    <s v="Thomas Boland"/>
    <x v="1"/>
    <s v="United States"/>
    <s v="New York City"/>
    <x v="15"/>
    <n v="10035"/>
    <x v="3"/>
    <s v="OFF-LA-10001297"/>
    <x v="1"/>
    <x v="2"/>
    <s v="Avery 473"/>
    <x v="346"/>
    <n v="2"/>
    <n v="0"/>
    <n v="9.9359999999999999"/>
  </r>
  <r>
    <n v="4091"/>
    <s v="CA-2013-161473"/>
    <x v="0"/>
    <x v="178"/>
    <d v="2013-04-06T00:00:00"/>
    <s v="Standard Class"/>
    <s v="TB-21175"/>
    <s v="Thomas Boland"/>
    <x v="1"/>
    <s v="United States"/>
    <s v="New York City"/>
    <x v="15"/>
    <n v="10035"/>
    <x v="3"/>
    <s v="OFF-SU-10001574"/>
    <x v="1"/>
    <x v="14"/>
    <s v="Acme Value Line Scissors"/>
    <x v="1031"/>
    <n v="3"/>
    <n v="0"/>
    <n v="3.2849999999999993"/>
  </r>
  <r>
    <n v="4092"/>
    <s v="CA-2013-161473"/>
    <x v="0"/>
    <x v="178"/>
    <d v="2013-04-06T00:00:00"/>
    <s v="Standard Class"/>
    <s v="TB-21175"/>
    <s v="Thomas Boland"/>
    <x v="1"/>
    <s v="United States"/>
    <s v="New York City"/>
    <x v="15"/>
    <n v="10035"/>
    <x v="3"/>
    <s v="OFF-BI-10003305"/>
    <x v="1"/>
    <x v="8"/>
    <s v="Avery Hanging File Binders"/>
    <x v="646"/>
    <n v="3"/>
    <n v="0.2"/>
    <n v="4.6643999999999988"/>
  </r>
  <r>
    <n v="4093"/>
    <s v="CA-2014-166576"/>
    <x v="3"/>
    <x v="941"/>
    <d v="2014-05-19T00:00:00"/>
    <s v="First Class"/>
    <s v="JM-15865"/>
    <s v="John Murray"/>
    <x v="0"/>
    <s v="United States"/>
    <s v="Akron"/>
    <x v="24"/>
    <n v="44312"/>
    <x v="3"/>
    <s v="OFF-ST-10002574"/>
    <x v="1"/>
    <x v="4"/>
    <s v="SAFCO Commercial Wire Shelving, Black"/>
    <x v="3167"/>
    <n v="2"/>
    <n v="0.2"/>
    <n v="-55.256"/>
  </r>
  <r>
    <n v="4094"/>
    <s v="CA-2012-102491"/>
    <x v="1"/>
    <x v="252"/>
    <d v="2012-08-28T00:00:00"/>
    <s v="Standard Class"/>
    <s v="KW-16435"/>
    <s v="Katrina Willman"/>
    <x v="0"/>
    <s v="United States"/>
    <s v="Florence"/>
    <x v="0"/>
    <n v="41042"/>
    <x v="0"/>
    <s v="TEC-MA-10000864"/>
    <x v="2"/>
    <x v="15"/>
    <s v="Cisco 9971 IP Video Phone Charcoal"/>
    <x v="3168"/>
    <n v="7"/>
    <n v="0"/>
    <n v="1416.7999999999997"/>
  </r>
  <r>
    <n v="4095"/>
    <s v="CA-2012-102491"/>
    <x v="1"/>
    <x v="252"/>
    <d v="2012-08-28T00:00:00"/>
    <s v="Standard Class"/>
    <s v="KW-16435"/>
    <s v="Katrina Willman"/>
    <x v="0"/>
    <s v="United States"/>
    <s v="Florence"/>
    <x v="0"/>
    <n v="41042"/>
    <x v="0"/>
    <s v="TEC-AC-10003289"/>
    <x v="2"/>
    <x v="11"/>
    <s v="Anker Ultra-Slim Mini Bluetooth 3.0 Wireless Keyboard"/>
    <x v="1105"/>
    <n v="4"/>
    <n v="0"/>
    <n v="18.390799999999999"/>
  </r>
  <r>
    <n v="4096"/>
    <s v="CA-2012-102491"/>
    <x v="1"/>
    <x v="252"/>
    <d v="2012-08-28T00:00:00"/>
    <s v="Standard Class"/>
    <s v="KW-16435"/>
    <s v="Katrina Willman"/>
    <x v="0"/>
    <s v="United States"/>
    <s v="Florence"/>
    <x v="0"/>
    <n v="41042"/>
    <x v="0"/>
    <s v="TEC-PH-10001619"/>
    <x v="2"/>
    <x v="7"/>
    <s v="LG G3"/>
    <x v="2173"/>
    <n v="3"/>
    <n v="0"/>
    <n v="170.51129999999998"/>
  </r>
  <r>
    <n v="4097"/>
    <s v="CA-2011-116904"/>
    <x v="2"/>
    <x v="865"/>
    <d v="2011-09-28T00:00:00"/>
    <s v="Standard Class"/>
    <s v="SC-20095"/>
    <s v="Sanjit Chand"/>
    <x v="0"/>
    <s v="United States"/>
    <s v="Minneapolis"/>
    <x v="11"/>
    <n v="55407"/>
    <x v="2"/>
    <s v="OFF-PA-10004888"/>
    <x v="1"/>
    <x v="10"/>
    <s v="Xerox 217"/>
    <x v="5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x v="3169"/>
    <n v="5"/>
    <n v="0"/>
    <n v="16.195999999999984"/>
  </r>
  <r>
    <n v="4099"/>
    <s v="CA-2011-116904"/>
    <x v="2"/>
    <x v="865"/>
    <d v="2011-09-28T00:00:00"/>
    <s v="Standard Class"/>
    <s v="SC-20095"/>
    <s v="Sanjit Chand"/>
    <x v="0"/>
    <s v="United States"/>
    <s v="Minneapolis"/>
    <x v="11"/>
    <n v="55407"/>
    <x v="2"/>
    <s v="OFF-BI-10001120"/>
    <x v="1"/>
    <x v="8"/>
    <s v="Ibico EPK-21 Electric Binding System"/>
    <x v="3170"/>
    <n v="5"/>
    <n v="0"/>
    <n v="4630.4755000000005"/>
  </r>
  <r>
    <n v="4100"/>
    <s v="CA-2011-116904"/>
    <x v="2"/>
    <x v="865"/>
    <d v="2011-09-28T00:00:00"/>
    <s v="Standard Class"/>
    <s v="SC-20095"/>
    <s v="Sanjit Chand"/>
    <x v="0"/>
    <s v="United States"/>
    <s v="Minneapolis"/>
    <x v="11"/>
    <n v="55407"/>
    <x v="2"/>
    <s v="OFF-BI-10000301"/>
    <x v="1"/>
    <x v="8"/>
    <s v="GBC Instant Report Kit"/>
    <x v="3171"/>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s v="US-2014-102288"/>
    <x v="3"/>
    <x v="249"/>
    <d v="2014-06-24T00:00:00"/>
    <s v="Standard Class"/>
    <s v="ZC-21910"/>
    <s v="Zuschuss Carroll"/>
    <x v="0"/>
    <s v="United States"/>
    <s v="Houston"/>
    <x v="5"/>
    <n v="77095"/>
    <x v="2"/>
    <s v="OFF-PA-10000740"/>
    <x v="1"/>
    <x v="10"/>
    <s v="Xerox 1982"/>
    <x v="3174"/>
    <n v="8"/>
    <n v="0.2"/>
    <n v="47.50719999999999"/>
  </r>
  <r>
    <n v="4104"/>
    <s v="CA-2014-137456"/>
    <x v="3"/>
    <x v="202"/>
    <d v="2014-12-22T00:00:00"/>
    <s v="Same Day"/>
    <s v="RB-19465"/>
    <s v="Rick Bensley"/>
    <x v="2"/>
    <s v="United States"/>
    <s v="Fremont"/>
    <x v="8"/>
    <n v="68025"/>
    <x v="2"/>
    <s v="FUR-FU-10001940"/>
    <x v="0"/>
    <x v="5"/>
    <s v="Staples"/>
    <x v="204"/>
    <n v="2"/>
    <n v="0"/>
    <n v="7.0048000000000012"/>
  </r>
  <r>
    <n v="4105"/>
    <s v="US-2014-155999"/>
    <x v="3"/>
    <x v="783"/>
    <d v="2014-08-14T00:00:00"/>
    <s v="Standard Class"/>
    <s v="JK-15370"/>
    <s v="Jay Kimmel"/>
    <x v="0"/>
    <s v="United States"/>
    <s v="San Diego"/>
    <x v="1"/>
    <n v="92105"/>
    <x v="1"/>
    <s v="TEC-PH-10000439"/>
    <x v="2"/>
    <x v="7"/>
    <s v="GE DSL Phone Line Filter"/>
    <x v="3175"/>
    <n v="5"/>
    <n v="0.2"/>
    <n v="17.995499999999979"/>
  </r>
  <r>
    <n v="4106"/>
    <s v="US-2014-155999"/>
    <x v="3"/>
    <x v="783"/>
    <d v="2014-08-14T00:00:00"/>
    <s v="Standard Class"/>
    <s v="JK-15370"/>
    <s v="Jay Kimmel"/>
    <x v="0"/>
    <s v="United States"/>
    <s v="San Diego"/>
    <x v="1"/>
    <n v="92105"/>
    <x v="1"/>
    <s v="OFF-BI-10000404"/>
    <x v="1"/>
    <x v="8"/>
    <s v="Avery Printable Repositionable Plastic Tabs"/>
    <x v="1288"/>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x v="3176"/>
    <n v="2"/>
    <n v="0.8"/>
    <n v="-6.8992000000000022"/>
  </r>
  <r>
    <n v="4108"/>
    <s v="CA-2012-105599"/>
    <x v="1"/>
    <x v="67"/>
    <d v="2012-09-07T00:00:00"/>
    <s v="Same Day"/>
    <s v="MC-17275"/>
    <s v="Marc Crier"/>
    <x v="0"/>
    <s v="United States"/>
    <s v="New York City"/>
    <x v="15"/>
    <n v="10011"/>
    <x v="3"/>
    <s v="OFF-ST-10002486"/>
    <x v="1"/>
    <x v="4"/>
    <s v="Eldon Shelf Savers Cubes and Bins"/>
    <x v="544"/>
    <n v="2"/>
    <n v="0"/>
    <n v="0.27919999999999945"/>
  </r>
  <r>
    <n v="4109"/>
    <s v="CA-2012-105599"/>
    <x v="1"/>
    <x v="67"/>
    <d v="2012-09-07T00:00:00"/>
    <s v="Same Day"/>
    <s v="MC-17275"/>
    <s v="Marc Crier"/>
    <x v="0"/>
    <s v="United States"/>
    <s v="New York City"/>
    <x v="15"/>
    <n v="10011"/>
    <x v="3"/>
    <s v="FUR-TA-10003837"/>
    <x v="0"/>
    <x v="3"/>
    <s v="Anderson Hickey Conga Table Tops &amp; Accessories"/>
    <x v="3177"/>
    <n v="3"/>
    <n v="0.4"/>
    <n v="-14.163900000000005"/>
  </r>
  <r>
    <n v="4110"/>
    <s v="CA-2012-153717"/>
    <x v="1"/>
    <x v="707"/>
    <d v="2013-01-01T00:00:00"/>
    <s v="Standard Class"/>
    <s v="DL-13495"/>
    <s v="Dionis Lloyd"/>
    <x v="1"/>
    <s v="United States"/>
    <s v="Detroit"/>
    <x v="12"/>
    <n v="48227"/>
    <x v="2"/>
    <s v="TEC-PH-10002923"/>
    <x v="2"/>
    <x v="7"/>
    <s v="Logitech B530 USB Headset - headset - Full size, Binaural"/>
    <x v="2270"/>
    <n v="2"/>
    <n v="0"/>
    <n v="19.974600000000002"/>
  </r>
  <r>
    <n v="4111"/>
    <s v="CA-2012-153717"/>
    <x v="1"/>
    <x v="707"/>
    <d v="2013-01-01T00:00:00"/>
    <s v="Standard Class"/>
    <s v="DL-13495"/>
    <s v="Dionis Lloyd"/>
    <x v="1"/>
    <s v="United States"/>
    <s v="Detroit"/>
    <x v="12"/>
    <n v="48227"/>
    <x v="2"/>
    <s v="FUR-BO-10004360"/>
    <x v="0"/>
    <x v="0"/>
    <s v="Rush Hierlooms Collection Rich Wood Bookcases"/>
    <x v="3178"/>
    <n v="1"/>
    <n v="0"/>
    <n v="20.927400000000006"/>
  </r>
  <r>
    <n v="4112"/>
    <s v="CA-2012-153717"/>
    <x v="1"/>
    <x v="707"/>
    <d v="2013-01-01T00:00:00"/>
    <s v="Standard Class"/>
    <s v="DL-13495"/>
    <s v="Dionis Lloyd"/>
    <x v="1"/>
    <s v="United States"/>
    <s v="Detroit"/>
    <x v="12"/>
    <n v="48227"/>
    <x v="2"/>
    <s v="OFF-PA-10002160"/>
    <x v="1"/>
    <x v="10"/>
    <s v="Xerox 1978"/>
    <x v="1714"/>
    <n v="3"/>
    <n v="0"/>
    <n v="8.4966000000000008"/>
  </r>
  <r>
    <n v="4113"/>
    <s v="CA-2012-153717"/>
    <x v="1"/>
    <x v="707"/>
    <d v="2013-01-01T00:00:00"/>
    <s v="Standard Class"/>
    <s v="DL-13495"/>
    <s v="Dionis Lloyd"/>
    <x v="1"/>
    <s v="United States"/>
    <s v="Detroit"/>
    <x v="12"/>
    <n v="48227"/>
    <x v="2"/>
    <s v="OFF-AR-10002375"/>
    <x v="1"/>
    <x v="6"/>
    <s v="Newell 351"/>
    <x v="175"/>
    <n v="1"/>
    <n v="0"/>
    <n v="0.9511999999999996"/>
  </r>
  <r>
    <n v="4114"/>
    <s v="CA-2012-116687"/>
    <x v="1"/>
    <x v="942"/>
    <d v="2012-05-07T00:00:00"/>
    <s v="Standard Class"/>
    <s v="NC-18625"/>
    <s v="Noah Childs"/>
    <x v="1"/>
    <s v="United States"/>
    <s v="Houston"/>
    <x v="5"/>
    <n v="77095"/>
    <x v="2"/>
    <s v="OFF-LA-10000443"/>
    <x v="1"/>
    <x v="2"/>
    <s v="Avery 501"/>
    <x v="3179"/>
    <n v="3"/>
    <n v="0.2"/>
    <n v="2.9888999999999997"/>
  </r>
  <r>
    <n v="4115"/>
    <s v="CA-2012-116687"/>
    <x v="1"/>
    <x v="942"/>
    <d v="2012-05-07T00:00:00"/>
    <s v="Standard Class"/>
    <s v="NC-18625"/>
    <s v="Noah Childs"/>
    <x v="1"/>
    <s v="United States"/>
    <s v="Houston"/>
    <x v="5"/>
    <n v="77095"/>
    <x v="2"/>
    <s v="TEC-PH-10001750"/>
    <x v="2"/>
    <x v="7"/>
    <s v="Samsung Rugby III"/>
    <x v="3180"/>
    <n v="3"/>
    <n v="0.2"/>
    <n v="13.857900000000008"/>
  </r>
  <r>
    <n v="4116"/>
    <s v="CA-2013-163573"/>
    <x v="0"/>
    <x v="390"/>
    <d v="2013-11-28T00:00:00"/>
    <s v="First Class"/>
    <s v="AC-10450"/>
    <s v="Amy Cox"/>
    <x v="0"/>
    <s v="United States"/>
    <s v="Seattle"/>
    <x v="4"/>
    <n v="98105"/>
    <x v="1"/>
    <s v="OFF-BI-10004632"/>
    <x v="1"/>
    <x v="8"/>
    <s v="Ibico Hi-Tech Manual Binding System"/>
    <x v="3181"/>
    <n v="5"/>
    <n v="0.2"/>
    <n v="381.23749999999995"/>
  </r>
  <r>
    <n v="4117"/>
    <s v="CA-2012-153416"/>
    <x v="1"/>
    <x v="27"/>
    <d v="2012-11-29T00:00:00"/>
    <s v="Standard Class"/>
    <s v="TS-21340"/>
    <s v="Toby Swindell"/>
    <x v="0"/>
    <s v="United States"/>
    <s v="Los Angeles"/>
    <x v="1"/>
    <n v="90036"/>
    <x v="1"/>
    <s v="OFF-BI-10002813"/>
    <x v="1"/>
    <x v="8"/>
    <s v="Avery Reinforcements for Hole-Punch Pages"/>
    <x v="1443"/>
    <n v="2"/>
    <n v="0.2"/>
    <n v="0.99"/>
  </r>
  <r>
    <n v="4118"/>
    <s v="CA-2012-153416"/>
    <x v="1"/>
    <x v="27"/>
    <d v="2012-11-29T00:00:00"/>
    <s v="Standard Class"/>
    <s v="TS-21340"/>
    <s v="Toby Swindell"/>
    <x v="0"/>
    <s v="United States"/>
    <s v="Los Angeles"/>
    <x v="1"/>
    <n v="90036"/>
    <x v="1"/>
    <s v="OFF-PA-10002005"/>
    <x v="1"/>
    <x v="10"/>
    <s v="Xerox 225"/>
    <x v="54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x v="3182"/>
    <n v="7"/>
    <n v="0"/>
    <n v="54.583200000000019"/>
  </r>
  <r>
    <n v="4120"/>
    <s v="CA-2012-153416"/>
    <x v="1"/>
    <x v="27"/>
    <d v="2012-11-29T00:00:00"/>
    <s v="Standard Class"/>
    <s v="TS-21340"/>
    <s v="Toby Swindell"/>
    <x v="0"/>
    <s v="United States"/>
    <s v="Los Angeles"/>
    <x v="1"/>
    <n v="90036"/>
    <x v="1"/>
    <s v="OFF-BI-10002706"/>
    <x v="1"/>
    <x v="8"/>
    <s v="Avery Premier Heavy-Duty Binder with Round Locking Rings"/>
    <x v="3183"/>
    <n v="8"/>
    <n v="0.2"/>
    <n v="29.702399999999997"/>
  </r>
  <r>
    <n v="4121"/>
    <s v="CA-2014-117394"/>
    <x v="3"/>
    <x v="507"/>
    <d v="2014-09-11T00:00:00"/>
    <s v="Standard Class"/>
    <s v="MM-17920"/>
    <s v="Michael Moore"/>
    <x v="0"/>
    <s v="United States"/>
    <s v="Philadelphia"/>
    <x v="9"/>
    <n v="19120"/>
    <x v="3"/>
    <s v="TEC-AC-10000199"/>
    <x v="2"/>
    <x v="11"/>
    <s v="Kingston Digital DataTraveler 8GB USB 2.0"/>
    <x v="3184"/>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x v="782"/>
    <n v="6"/>
    <n v="0"/>
    <n v="16.847999999999999"/>
  </r>
  <r>
    <n v="4123"/>
    <s v="CA-2014-133823"/>
    <x v="3"/>
    <x v="943"/>
    <d v="2014-05-13T00:00:00"/>
    <s v="Same Day"/>
    <s v="LP-17080"/>
    <s v="Liz Pelletier"/>
    <x v="0"/>
    <s v="United States"/>
    <s v="Seattle"/>
    <x v="4"/>
    <n v="98103"/>
    <x v="1"/>
    <s v="OFF-LA-10004545"/>
    <x v="1"/>
    <x v="2"/>
    <s v="Avery 50"/>
    <x v="3185"/>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s v="CA-2011-127523"/>
    <x v="2"/>
    <x v="218"/>
    <d v="2011-05-18T00:00:00"/>
    <s v="Standard Class"/>
    <s v="BG-11695"/>
    <s v="Brooke Gillingham"/>
    <x v="1"/>
    <s v="United States"/>
    <s v="Watertown"/>
    <x v="15"/>
    <n v="13601"/>
    <x v="3"/>
    <s v="OFF-AP-10004249"/>
    <x v="1"/>
    <x v="9"/>
    <s v="Staples"/>
    <x v="385"/>
    <n v="3"/>
    <n v="0"/>
    <n v="9.6956999999999987"/>
  </r>
  <r>
    <n v="4126"/>
    <s v="CA-2014-123239"/>
    <x v="3"/>
    <x v="944"/>
    <d v="2014-08-01T00:00:00"/>
    <s v="Second Class"/>
    <s v="MG-18145"/>
    <s v="Mike Gockenbach"/>
    <x v="0"/>
    <s v="United States"/>
    <s v="Jacksonville"/>
    <x v="2"/>
    <n v="32216"/>
    <x v="0"/>
    <s v="FUR-FU-10001602"/>
    <x v="0"/>
    <x v="5"/>
    <s v="Eldon Delta Triangular Chair Mat, 52&quot; x 58&quot;, Clear"/>
    <x v="3187"/>
    <n v="3"/>
    <n v="0.2"/>
    <n v="-2.2758000000000109"/>
  </r>
  <r>
    <n v="4127"/>
    <s v="CA-2014-156769"/>
    <x v="3"/>
    <x v="636"/>
    <d v="2014-05-10T00:00:00"/>
    <s v="First Class"/>
    <s v="GZ-14470"/>
    <s v="Gary Zandusky"/>
    <x v="0"/>
    <s v="United States"/>
    <s v="Arlington"/>
    <x v="17"/>
    <n v="22204"/>
    <x v="0"/>
    <s v="OFF-AR-10003179"/>
    <x v="1"/>
    <x v="6"/>
    <s v="Dixon Ticonderoga Core-Lock Colored Pencils"/>
    <x v="3188"/>
    <n v="6"/>
    <n v="0"/>
    <n v="18.037799999999997"/>
  </r>
  <r>
    <n v="4128"/>
    <s v="CA-2011-127299"/>
    <x v="2"/>
    <x v="111"/>
    <d v="2011-09-24T00:00:00"/>
    <s v="Standard Class"/>
    <s v="JL-15835"/>
    <s v="John Lee"/>
    <x v="0"/>
    <s v="United States"/>
    <s v="Charlotte"/>
    <x v="3"/>
    <n v="28205"/>
    <x v="0"/>
    <s v="OFF-ST-10003722"/>
    <x v="1"/>
    <x v="4"/>
    <s v="Project Tote Personal File"/>
    <x v="3189"/>
    <n v="6"/>
    <n v="0.2"/>
    <n v="7.5761999999999894"/>
  </r>
  <r>
    <n v="4129"/>
    <s v="CA-2011-127299"/>
    <x v="2"/>
    <x v="111"/>
    <d v="2011-09-24T00:00:00"/>
    <s v="Standard Class"/>
    <s v="JL-15835"/>
    <s v="John Lee"/>
    <x v="0"/>
    <s v="United States"/>
    <s v="Charlotte"/>
    <x v="3"/>
    <n v="28205"/>
    <x v="0"/>
    <s v="TEC-MA-10001127"/>
    <x v="2"/>
    <x v="15"/>
    <s v="HP Designjet T520 Inkjet Large Format Printer - 24&quot; Color"/>
    <x v="3190"/>
    <n v="3"/>
    <n v="0.5"/>
    <n v="-944.99460000000045"/>
  </r>
  <r>
    <n v="4130"/>
    <s v="CA-2012-121272"/>
    <x v="1"/>
    <x v="368"/>
    <d v="2012-04-04T00:00:00"/>
    <s v="Standard Class"/>
    <s v="DO-13435"/>
    <s v="Denny Ordway"/>
    <x v="0"/>
    <s v="United States"/>
    <s v="Seattle"/>
    <x v="4"/>
    <n v="98103"/>
    <x v="1"/>
    <s v="OFF-AP-10001947"/>
    <x v="1"/>
    <x v="9"/>
    <s v="Acco 6 Outlet Guardian Premium Plus Surge Suppressor"/>
    <x v="3191"/>
    <n v="4"/>
    <n v="0"/>
    <n v="21.251199999999997"/>
  </r>
  <r>
    <n v="4131"/>
    <s v="CA-2011-115336"/>
    <x v="2"/>
    <x v="728"/>
    <d v="2011-11-25T00:00:00"/>
    <s v="Standard Class"/>
    <s v="AB-10600"/>
    <s v="Ann Blume"/>
    <x v="1"/>
    <s v="United States"/>
    <s v="Chicago"/>
    <x v="10"/>
    <n v="60623"/>
    <x v="2"/>
    <s v="OFF-BI-10001107"/>
    <x v="1"/>
    <x v="8"/>
    <s v="GBC White Gloss Covers, Plain Front"/>
    <x v="3192"/>
    <n v="5"/>
    <n v="0.8"/>
    <n v="-23.89200000000001"/>
  </r>
  <r>
    <n v="4132"/>
    <s v="CA-2012-111703"/>
    <x v="1"/>
    <x v="740"/>
    <d v="2012-07-09T00:00:00"/>
    <s v="Standard Class"/>
    <s v="KB-16315"/>
    <s v="Karl Braun"/>
    <x v="0"/>
    <s v="United States"/>
    <s v="Hollywood"/>
    <x v="2"/>
    <n v="33021"/>
    <x v="0"/>
    <s v="OFF-PA-10000349"/>
    <x v="1"/>
    <x v="10"/>
    <s v="Staples"/>
    <x v="1655"/>
    <n v="3"/>
    <n v="0.2"/>
    <n v="4.0338000000000003"/>
  </r>
  <r>
    <n v="4133"/>
    <s v="CA-2012-111703"/>
    <x v="1"/>
    <x v="740"/>
    <d v="2012-07-09T00:00:00"/>
    <s v="Standard Class"/>
    <s v="KB-16315"/>
    <s v="Karl Braun"/>
    <x v="0"/>
    <s v="United States"/>
    <s v="Hollywood"/>
    <x v="2"/>
    <n v="33021"/>
    <x v="0"/>
    <s v="OFF-PA-10003349"/>
    <x v="1"/>
    <x v="10"/>
    <s v="Xerox 1957"/>
    <x v="12"/>
    <n v="3"/>
    <n v="0.2"/>
    <n v="5.6375999999999999"/>
  </r>
  <r>
    <n v="4134"/>
    <s v="CA-2011-128839"/>
    <x v="2"/>
    <x v="78"/>
    <d v="2011-09-13T00:00:00"/>
    <s v="Standard Class"/>
    <s v="TT-21070"/>
    <s v="Ted Trevino"/>
    <x v="0"/>
    <s v="United States"/>
    <s v="Chesapeake"/>
    <x v="17"/>
    <n v="23320"/>
    <x v="0"/>
    <s v="OFF-FA-10002280"/>
    <x v="1"/>
    <x v="13"/>
    <s v="Advantus Plastic Paper Clips"/>
    <x v="47"/>
    <n v="9"/>
    <n v="0"/>
    <n v="21.599999999999998"/>
  </r>
  <r>
    <n v="4135"/>
    <s v="CA-2011-128839"/>
    <x v="2"/>
    <x v="78"/>
    <d v="2011-09-13T00:00:00"/>
    <s v="Standard Class"/>
    <s v="TT-21070"/>
    <s v="Ted Trevino"/>
    <x v="0"/>
    <s v="United States"/>
    <s v="Chesapeake"/>
    <x v="17"/>
    <n v="23320"/>
    <x v="0"/>
    <s v="TEC-MA-10000029"/>
    <x v="2"/>
    <x v="15"/>
    <s v="Epson WorkForce WF-2530 All-in-One Printer, Copier Scanner"/>
    <x v="2779"/>
    <n v="3"/>
    <n v="0"/>
    <n v="90.287100000000009"/>
  </r>
  <r>
    <n v="4136"/>
    <s v="CA-2014-105914"/>
    <x v="3"/>
    <x v="280"/>
    <d v="2014-10-09T00:00:00"/>
    <s v="Standard Class"/>
    <s v="PV-18985"/>
    <s v="Paul Van Hugh"/>
    <x v="2"/>
    <s v="United States"/>
    <s v="Los Angeles"/>
    <x v="1"/>
    <n v="90036"/>
    <x v="1"/>
    <s v="OFF-BI-10002854"/>
    <x v="1"/>
    <x v="8"/>
    <s v="Performers Binder/Pad Holder, Black"/>
    <x v="3193"/>
    <n v="5"/>
    <n v="0.2"/>
    <n v="42.045000000000002"/>
  </r>
  <r>
    <n v="4137"/>
    <s v="CA-2014-105914"/>
    <x v="3"/>
    <x v="280"/>
    <d v="2014-10-09T00:00:00"/>
    <s v="Standard Class"/>
    <s v="PV-18985"/>
    <s v="Paul Van Hugh"/>
    <x v="2"/>
    <s v="United States"/>
    <s v="Los Angeles"/>
    <x v="1"/>
    <n v="90036"/>
    <x v="1"/>
    <s v="OFF-ST-10003716"/>
    <x v="1"/>
    <x v="4"/>
    <s v="Tennsco Double-Tier Lockers"/>
    <x v="3194"/>
    <n v="7"/>
    <n v="0"/>
    <n v="204.76820000000001"/>
  </r>
  <r>
    <n v="4138"/>
    <s v="CA-2014-110926"/>
    <x v="3"/>
    <x v="123"/>
    <d v="2014-11-24T00:00:00"/>
    <s v="Standard Class"/>
    <s v="DD-13570"/>
    <s v="Dorothy Dickinson"/>
    <x v="0"/>
    <s v="United States"/>
    <s v="Alexandria"/>
    <x v="17"/>
    <n v="22304"/>
    <x v="0"/>
    <s v="OFF-FA-10000624"/>
    <x v="1"/>
    <x v="13"/>
    <s v="OIC Binder Clips"/>
    <x v="3195"/>
    <n v="7"/>
    <n v="0"/>
    <n v="12.530000000000001"/>
  </r>
  <r>
    <n v="4139"/>
    <s v="CA-2013-117226"/>
    <x v="0"/>
    <x v="945"/>
    <d v="2014-01-02T00:00:00"/>
    <s v="First Class"/>
    <s v="KD-16495"/>
    <s v="Keith Dawkins"/>
    <x v="1"/>
    <s v="United States"/>
    <s v="Deer Park"/>
    <x v="5"/>
    <n v="77536"/>
    <x v="2"/>
    <s v="OFF-BI-10004654"/>
    <x v="1"/>
    <x v="8"/>
    <s v="Avery Binding System Hidden Tab Executive Style Index Sets"/>
    <x v="3196"/>
    <n v="6"/>
    <n v="0.8"/>
    <n v="-10.385999999999999"/>
  </r>
  <r>
    <n v="4140"/>
    <s v="CA-2014-127313"/>
    <x v="3"/>
    <x v="96"/>
    <d v="2014-12-05T00:00:00"/>
    <s v="First Class"/>
    <s v="RA-19285"/>
    <s v="Ralph Arnett"/>
    <x v="0"/>
    <s v="United States"/>
    <s v="Philadelphia"/>
    <x v="9"/>
    <n v="19120"/>
    <x v="3"/>
    <s v="OFF-ST-10001228"/>
    <x v="1"/>
    <x v="4"/>
    <s v="Personal File Boxes with Fold-Down Carry Handle"/>
    <x v="3197"/>
    <n v="3"/>
    <n v="0.2"/>
    <n v="2.336999999999998"/>
  </r>
  <r>
    <n v="4141"/>
    <s v="CA-2014-127313"/>
    <x v="3"/>
    <x v="96"/>
    <d v="2014-12-05T00:00:00"/>
    <s v="First Class"/>
    <s v="RA-19285"/>
    <s v="Ralph Arnett"/>
    <x v="0"/>
    <s v="United States"/>
    <s v="Philadelphia"/>
    <x v="9"/>
    <n v="19120"/>
    <x v="3"/>
    <s v="FUR-FU-10003798"/>
    <x v="0"/>
    <x v="5"/>
    <s v="Ultra Door Kickplate, 8&quot;H x 34&quot;W"/>
    <x v="3097"/>
    <n v="5"/>
    <n v="0.2"/>
    <n v="13.845999999999997"/>
  </r>
  <r>
    <n v="4142"/>
    <s v="CA-2013-136287"/>
    <x v="0"/>
    <x v="900"/>
    <d v="2013-06-18T00:00:00"/>
    <s v="Standard Class"/>
    <s v="SS-20590"/>
    <s v="Sonia Sunley"/>
    <x v="0"/>
    <s v="United States"/>
    <s v="Wichita"/>
    <x v="41"/>
    <n v="67212"/>
    <x v="2"/>
    <s v="OFF-LA-10003148"/>
    <x v="1"/>
    <x v="2"/>
    <s v="Avery 51"/>
    <x v="1381"/>
    <n v="3"/>
    <n v="0"/>
    <n v="8.6939999999999991"/>
  </r>
  <r>
    <n v="4143"/>
    <s v="US-2011-107699"/>
    <x v="2"/>
    <x v="946"/>
    <d v="2011-05-23T00:00:00"/>
    <s v="Standard Class"/>
    <s v="JH-15820"/>
    <s v="John Huston"/>
    <x v="0"/>
    <s v="United States"/>
    <s v="Midland"/>
    <x v="12"/>
    <n v="48640"/>
    <x v="2"/>
    <s v="OFF-BI-10001249"/>
    <x v="1"/>
    <x v="8"/>
    <s v="Avery Heavy-Duty EZD View Binder with Locking Rings"/>
    <x v="3198"/>
    <n v="9"/>
    <n v="0"/>
    <n v="26.413199999999996"/>
  </r>
  <r>
    <n v="4144"/>
    <s v="CA-2014-112725"/>
    <x v="3"/>
    <x v="289"/>
    <d v="2014-02-07T00:00:00"/>
    <s v="Standard Class"/>
    <s v="EH-14125"/>
    <s v="Eugene Hildebrand"/>
    <x v="2"/>
    <s v="United States"/>
    <s v="San Francisco"/>
    <x v="1"/>
    <n v="94110"/>
    <x v="1"/>
    <s v="OFF-AR-10003759"/>
    <x v="1"/>
    <x v="6"/>
    <s v="Crayola Anti Dust Chalk, 12/Pack"/>
    <x v="3199"/>
    <n v="7"/>
    <n v="0"/>
    <n v="5.7329999999999997"/>
  </r>
  <r>
    <n v="4145"/>
    <s v="CA-2014-112725"/>
    <x v="3"/>
    <x v="289"/>
    <d v="2014-02-07T00:00:00"/>
    <s v="Standard Class"/>
    <s v="EH-14125"/>
    <s v="Eugene Hildebrand"/>
    <x v="2"/>
    <s v="United States"/>
    <s v="San Francisco"/>
    <x v="1"/>
    <n v="94110"/>
    <x v="1"/>
    <s v="OFF-AR-10001227"/>
    <x v="1"/>
    <x v="6"/>
    <s v="Newell 338"/>
    <x v="138"/>
    <n v="3"/>
    <n v="0"/>
    <n v="2.3814000000000002"/>
  </r>
  <r>
    <n v="4146"/>
    <s v="CA-2014-112725"/>
    <x v="3"/>
    <x v="289"/>
    <d v="2014-02-07T00:00:00"/>
    <s v="Standard Class"/>
    <s v="EH-14125"/>
    <s v="Eugene Hildebrand"/>
    <x v="2"/>
    <s v="United States"/>
    <s v="San Francisco"/>
    <x v="1"/>
    <n v="94110"/>
    <x v="1"/>
    <s v="FUR-CH-10000863"/>
    <x v="0"/>
    <x v="1"/>
    <s v="Novimex Swivel Fabric Task Chair"/>
    <x v="3200"/>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s v="CA-2014-106068"/>
    <x v="3"/>
    <x v="436"/>
    <d v="2014-10-29T00:00:00"/>
    <s v="Standard Class"/>
    <s v="RB-19330"/>
    <s v="Randy Bradley"/>
    <x v="0"/>
    <s v="United States"/>
    <s v="Austin"/>
    <x v="5"/>
    <n v="78745"/>
    <x v="2"/>
    <s v="OFF-ST-10004507"/>
    <x v="1"/>
    <x v="4"/>
    <s v="Advantus Rolling Storage Box"/>
    <x v="3202"/>
    <n v="1"/>
    <n v="0.2"/>
    <n v="1.2004999999999999"/>
  </r>
  <r>
    <n v="4150"/>
    <s v="CA-2014-106068"/>
    <x v="3"/>
    <x v="436"/>
    <d v="2014-10-29T00:00:00"/>
    <s v="Standard Class"/>
    <s v="RB-19330"/>
    <s v="Randy Bradley"/>
    <x v="0"/>
    <s v="United States"/>
    <s v="Austin"/>
    <x v="5"/>
    <n v="78745"/>
    <x v="2"/>
    <s v="TEC-AC-10002942"/>
    <x v="2"/>
    <x v="11"/>
    <s v="WD My Passport Ultra 1TB Portable External Hard Drive"/>
    <x v="3203"/>
    <n v="1"/>
    <n v="0.2"/>
    <n v="-2.0700000000000038"/>
  </r>
  <r>
    <n v="4151"/>
    <s v="CA-2014-106068"/>
    <x v="3"/>
    <x v="436"/>
    <d v="2014-10-29T00:00:00"/>
    <s v="Standard Class"/>
    <s v="RB-19330"/>
    <s v="Randy Bradley"/>
    <x v="0"/>
    <s v="United States"/>
    <s v="Austin"/>
    <x v="5"/>
    <n v="78745"/>
    <x v="2"/>
    <s v="OFF-ST-10002344"/>
    <x v="1"/>
    <x v="4"/>
    <s v="Carina 42&quot;Hx23 3/4&quot;W Media Storage Unit"/>
    <x v="1793"/>
    <n v="4"/>
    <n v="0.2"/>
    <n v="-58.305599999999984"/>
  </r>
  <r>
    <n v="4152"/>
    <s v="CA-2014-100160"/>
    <x v="3"/>
    <x v="210"/>
    <d v="2014-09-12T00:00:00"/>
    <s v="Standard Class"/>
    <s v="CB-12025"/>
    <s v="Cassandra Brandow"/>
    <x v="0"/>
    <s v="United States"/>
    <s v="Philadelphia"/>
    <x v="9"/>
    <n v="19134"/>
    <x v="3"/>
    <s v="OFF-LA-10002475"/>
    <x v="1"/>
    <x v="2"/>
    <s v="Avery 519"/>
    <x v="320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x v="12"/>
    <n v="3"/>
    <n v="0.2"/>
    <n v="5.4432"/>
  </r>
  <r>
    <n v="4154"/>
    <s v="CA-2014-100160"/>
    <x v="3"/>
    <x v="210"/>
    <d v="2014-09-12T00:00:00"/>
    <s v="Standard Class"/>
    <s v="CB-12025"/>
    <s v="Cassandra Brandow"/>
    <x v="0"/>
    <s v="United States"/>
    <s v="Philadelphia"/>
    <x v="9"/>
    <n v="19134"/>
    <x v="3"/>
    <s v="OFF-EN-10001509"/>
    <x v="1"/>
    <x v="12"/>
    <s v="Poly String Tie Envelopes"/>
    <x v="322"/>
    <n v="3"/>
    <n v="0.2"/>
    <n v="1.6523999999999992"/>
  </r>
  <r>
    <n v="4155"/>
    <s v="CA-2013-139689"/>
    <x v="0"/>
    <x v="723"/>
    <d v="2014-01-04T00:00:00"/>
    <s v="Standard Class"/>
    <s v="MP-17965"/>
    <s v="Michael Paige"/>
    <x v="1"/>
    <s v="United States"/>
    <s v="Bristol"/>
    <x v="18"/>
    <n v="37620"/>
    <x v="0"/>
    <s v="OFF-BI-10004781"/>
    <x v="1"/>
    <x v="8"/>
    <s v="GBC Wire Binding Strips"/>
    <x v="1824"/>
    <n v="4"/>
    <n v="0.7"/>
    <n v="-27.93119999999999"/>
  </r>
  <r>
    <n v="4156"/>
    <s v="CA-2013-139689"/>
    <x v="0"/>
    <x v="723"/>
    <d v="2014-01-04T00:00:00"/>
    <s v="Standard Class"/>
    <s v="MP-17965"/>
    <s v="Michael Paige"/>
    <x v="1"/>
    <s v="United States"/>
    <s v="Bristol"/>
    <x v="18"/>
    <n v="37620"/>
    <x v="0"/>
    <s v="OFF-BI-10000145"/>
    <x v="1"/>
    <x v="8"/>
    <s v="Zipper Ring Binder Pockets"/>
    <x v="1803"/>
    <n v="3"/>
    <n v="0.7"/>
    <n v="-1.9656000000000002"/>
  </r>
  <r>
    <n v="4157"/>
    <s v="CA-2012-101091"/>
    <x v="1"/>
    <x v="901"/>
    <d v="2012-12-09T00:00:00"/>
    <s v="Second Class"/>
    <s v="SW-20245"/>
    <s v="Scot Wooten"/>
    <x v="0"/>
    <s v="United States"/>
    <s v="Philadelphia"/>
    <x v="9"/>
    <n v="19140"/>
    <x v="3"/>
    <s v="TEC-AC-10003280"/>
    <x v="2"/>
    <x v="11"/>
    <s v="Belkin F8E887 USB Wired Ergonomic Keyboard"/>
    <x v="736"/>
    <n v="2"/>
    <n v="0.2"/>
    <n v="0.59979999999999656"/>
  </r>
  <r>
    <n v="4158"/>
    <s v="CA-2012-101091"/>
    <x v="1"/>
    <x v="901"/>
    <d v="2012-12-09T00:00:00"/>
    <s v="Second Class"/>
    <s v="SW-20245"/>
    <s v="Scot Wooten"/>
    <x v="0"/>
    <s v="United States"/>
    <s v="Philadelphia"/>
    <x v="9"/>
    <n v="19140"/>
    <x v="3"/>
    <s v="OFF-BI-10001107"/>
    <x v="1"/>
    <x v="8"/>
    <s v="GBC White Gloss Covers, Plain Front"/>
    <x v="3205"/>
    <n v="6"/>
    <n v="0.7"/>
    <n v="-19.982399999999991"/>
  </r>
  <r>
    <n v="4159"/>
    <s v="CA-2011-126907"/>
    <x v="2"/>
    <x v="301"/>
    <d v="2011-11-08T00:00:00"/>
    <s v="Standard Class"/>
    <s v="SM-20950"/>
    <s v="Suzanne McNair"/>
    <x v="1"/>
    <s v="United States"/>
    <s v="Chicago"/>
    <x v="10"/>
    <n v="60610"/>
    <x v="2"/>
    <s v="OFF-PA-10000533"/>
    <x v="1"/>
    <x v="10"/>
    <s v="Southworth Parchment Paper &amp; Envelopes"/>
    <x v="937"/>
    <n v="3"/>
    <n v="0.2"/>
    <n v="5.1011999999999995"/>
  </r>
  <r>
    <n v="4160"/>
    <s v="US-2013-164588"/>
    <x v="0"/>
    <x v="947"/>
    <d v="2013-04-24T00:00:00"/>
    <s v="Standard Class"/>
    <s v="AP-10915"/>
    <s v="Arthur Prichep"/>
    <x v="0"/>
    <s v="United States"/>
    <s v="Columbus"/>
    <x v="32"/>
    <n v="31907"/>
    <x v="0"/>
    <s v="OFF-AR-10003056"/>
    <x v="1"/>
    <x v="6"/>
    <s v="Newell 341"/>
    <x v="1387"/>
    <n v="3"/>
    <n v="0"/>
    <n v="3.7235999999999989"/>
  </r>
  <r>
    <n v="4161"/>
    <s v="CA-2014-115546"/>
    <x v="3"/>
    <x v="304"/>
    <d v="2014-05-19T00:00:00"/>
    <s v="Standard Class"/>
    <s v="AH-10465"/>
    <s v="Amy Hunt"/>
    <x v="0"/>
    <s v="United States"/>
    <s v="New York City"/>
    <x v="15"/>
    <n v="10035"/>
    <x v="3"/>
    <s v="TEC-PH-10002834"/>
    <x v="2"/>
    <x v="7"/>
    <s v="Google Nexus 5"/>
    <x v="2503"/>
    <n v="3"/>
    <n v="0"/>
    <n v="134.99250000000001"/>
  </r>
  <r>
    <n v="4162"/>
    <s v="CA-2014-115546"/>
    <x v="3"/>
    <x v="304"/>
    <d v="2014-05-19T00:00:00"/>
    <s v="Standard Class"/>
    <s v="AH-10465"/>
    <s v="Amy Hunt"/>
    <x v="0"/>
    <s v="United States"/>
    <s v="New York City"/>
    <x v="15"/>
    <n v="10035"/>
    <x v="3"/>
    <s v="OFF-ST-10002214"/>
    <x v="1"/>
    <x v="4"/>
    <s v="X-Rack File for Hanging Folders"/>
    <x v="2433"/>
    <n v="2"/>
    <n v="0"/>
    <n v="5.8707999999999991"/>
  </r>
  <r>
    <n v="4163"/>
    <s v="CA-2012-163587"/>
    <x v="1"/>
    <x v="948"/>
    <d v="2012-03-18T00:00:00"/>
    <s v="Standard Class"/>
    <s v="EP-13915"/>
    <s v="Emily Phan"/>
    <x v="0"/>
    <s v="United States"/>
    <s v="Dover"/>
    <x v="38"/>
    <n v="3820"/>
    <x v="3"/>
    <s v="OFF-LA-10004484"/>
    <x v="1"/>
    <x v="2"/>
    <s v="Avery 476"/>
    <x v="1873"/>
    <n v="4"/>
    <n v="0"/>
    <n v="7.5991999999999997"/>
  </r>
  <r>
    <n v="4164"/>
    <s v="CA-2012-163587"/>
    <x v="1"/>
    <x v="948"/>
    <d v="2012-03-18T00:00:00"/>
    <s v="Standard Class"/>
    <s v="EP-13915"/>
    <s v="Emily Phan"/>
    <x v="0"/>
    <s v="United States"/>
    <s v="Dover"/>
    <x v="38"/>
    <n v="3820"/>
    <x v="3"/>
    <s v="OFF-BI-10003091"/>
    <x v="1"/>
    <x v="8"/>
    <s v="GBC DocuBind TL200 Manual Binding Machine"/>
    <x v="3206"/>
    <n v="3"/>
    <n v="0"/>
    <n v="315.81179999999995"/>
  </r>
  <r>
    <n v="4165"/>
    <s v="US-2014-106131"/>
    <x v="3"/>
    <x v="424"/>
    <d v="2014-01-17T00:00:00"/>
    <s v="First Class"/>
    <s v="TP-21565"/>
    <s v="Tracy Poddar"/>
    <x v="1"/>
    <s v="United States"/>
    <s v="Aurora"/>
    <x v="22"/>
    <n v="80013"/>
    <x v="1"/>
    <s v="TEC-AC-10003027"/>
    <x v="2"/>
    <x v="11"/>
    <s v="Imation 8GB Mini TravelDrive USB 2.0 Flash Drive"/>
    <x v="3207"/>
    <n v="7"/>
    <n v="0.2"/>
    <n v="-14.793099999999995"/>
  </r>
  <r>
    <n v="4166"/>
    <s v="US-2014-106131"/>
    <x v="3"/>
    <x v="424"/>
    <d v="2014-01-17T00:00:00"/>
    <s v="First Class"/>
    <s v="TP-21565"/>
    <s v="Tracy Poddar"/>
    <x v="1"/>
    <s v="United States"/>
    <s v="Aurora"/>
    <x v="22"/>
    <n v="80013"/>
    <x v="1"/>
    <s v="OFF-ST-10003638"/>
    <x v="1"/>
    <x v="4"/>
    <s v="Mobile Personal File Cube"/>
    <x v="3208"/>
    <n v="9"/>
    <n v="0.2"/>
    <n v="14.754599999999996"/>
  </r>
  <r>
    <n v="4167"/>
    <s v="CA-2012-160213"/>
    <x v="1"/>
    <x v="936"/>
    <d v="2012-03-13T00:00:00"/>
    <s v="Standard Class"/>
    <s v="AR-10825"/>
    <s v="Anthony Rawles"/>
    <x v="1"/>
    <s v="United States"/>
    <s v="Long Beach"/>
    <x v="15"/>
    <n v="11561"/>
    <x v="3"/>
    <s v="OFF-PA-10003848"/>
    <x v="1"/>
    <x v="10"/>
    <s v="Xerox 1997"/>
    <x v="541"/>
    <n v="3"/>
    <n v="0"/>
    <n v="9.3312000000000008"/>
  </r>
  <r>
    <n v="4168"/>
    <s v="CA-2011-157924"/>
    <x v="2"/>
    <x v="856"/>
    <d v="2011-10-13T00:00:00"/>
    <s v="First Class"/>
    <s v="HA-14920"/>
    <s v="Helen Andreada"/>
    <x v="0"/>
    <s v="United States"/>
    <s v="Pasadena"/>
    <x v="1"/>
    <n v="91104"/>
    <x v="1"/>
    <s v="OFF-ST-10002352"/>
    <x v="1"/>
    <x v="4"/>
    <s v="Iris Project Case"/>
    <x v="1051"/>
    <n v="4"/>
    <n v="0"/>
    <n v="8.299199999999999"/>
  </r>
  <r>
    <n v="4169"/>
    <s v="CA-2011-157924"/>
    <x v="2"/>
    <x v="856"/>
    <d v="2011-10-13T00:00:00"/>
    <s v="First Class"/>
    <s v="HA-14920"/>
    <s v="Helen Andreada"/>
    <x v="0"/>
    <s v="United States"/>
    <s v="Pasadena"/>
    <x v="1"/>
    <n v="91104"/>
    <x v="1"/>
    <s v="FUR-CH-10000229"/>
    <x v="0"/>
    <x v="1"/>
    <s v="Global Enterprise Series Seating High-Back Swivel/Tilt Chairs"/>
    <x v="3209"/>
    <n v="2"/>
    <n v="0.2"/>
    <n v="-65.035200000000046"/>
  </r>
  <r>
    <n v="4170"/>
    <s v="CA-2012-100216"/>
    <x v="1"/>
    <x v="657"/>
    <d v="2012-04-14T00:00:00"/>
    <s v="First Class"/>
    <s v="HJ-14875"/>
    <s v="Heather Jas"/>
    <x v="2"/>
    <s v="United States"/>
    <s v="Mesa"/>
    <x v="16"/>
    <n v="85204"/>
    <x v="1"/>
    <s v="OFF-PA-10000788"/>
    <x v="1"/>
    <x v="10"/>
    <s v="Xerox 210"/>
    <x v="277"/>
    <n v="6"/>
    <n v="0.2"/>
    <n v="10.8864"/>
  </r>
  <r>
    <n v="4171"/>
    <s v="CA-2012-100216"/>
    <x v="1"/>
    <x v="657"/>
    <d v="2012-04-14T00:00:00"/>
    <s v="First Class"/>
    <s v="HJ-14875"/>
    <s v="Heather Jas"/>
    <x v="2"/>
    <s v="United States"/>
    <s v="Mesa"/>
    <x v="16"/>
    <n v="85204"/>
    <x v="1"/>
    <s v="OFF-PA-10002968"/>
    <x v="1"/>
    <x v="10"/>
    <s v="Xerox 1973"/>
    <x v="1572"/>
    <n v="3"/>
    <n v="0.2"/>
    <n v="17.815199999999997"/>
  </r>
  <r>
    <n v="4172"/>
    <s v="CA-2014-100601"/>
    <x v="3"/>
    <x v="673"/>
    <d v="2014-11-21T00:00:00"/>
    <s v="Standard Class"/>
    <s v="JK-15370"/>
    <s v="Jay Kimmel"/>
    <x v="0"/>
    <s v="United States"/>
    <s v="Fresno"/>
    <x v="1"/>
    <n v="93727"/>
    <x v="1"/>
    <s v="OFF-ST-10002486"/>
    <x v="1"/>
    <x v="4"/>
    <s v="Eldon Shelf Savers Cubes and Bins"/>
    <x v="5"/>
    <n v="7"/>
    <n v="0"/>
    <n v="0.97719999999999807"/>
  </r>
  <r>
    <n v="4173"/>
    <s v="CA-2013-152163"/>
    <x v="0"/>
    <x v="949"/>
    <d v="2013-07-02T00:00:00"/>
    <s v="Same Day"/>
    <s v="JF-15355"/>
    <s v="Jay Fein"/>
    <x v="0"/>
    <s v="United States"/>
    <s v="Columbia"/>
    <x v="20"/>
    <n v="29203"/>
    <x v="0"/>
    <s v="OFF-BI-10002215"/>
    <x v="1"/>
    <x v="8"/>
    <s v="Wilson Jones Hanging View Binder, White, 1&quot;"/>
    <x v="3210"/>
    <n v="2"/>
    <n v="0"/>
    <n v="6.5319999999999991"/>
  </r>
  <r>
    <n v="4174"/>
    <s v="CA-2013-152163"/>
    <x v="0"/>
    <x v="949"/>
    <d v="2013-07-02T00:00:00"/>
    <s v="Same Day"/>
    <s v="JF-15355"/>
    <s v="Jay Fein"/>
    <x v="0"/>
    <s v="United States"/>
    <s v="Columbia"/>
    <x v="20"/>
    <n v="29203"/>
    <x v="0"/>
    <s v="OFF-PA-10000788"/>
    <x v="1"/>
    <x v="10"/>
    <s v="Xerox 210"/>
    <x v="91"/>
    <n v="2"/>
    <n v="0"/>
    <n v="6.2208000000000006"/>
  </r>
  <r>
    <n v="4175"/>
    <s v="CA-2013-152163"/>
    <x v="0"/>
    <x v="949"/>
    <d v="2013-07-02T00:00:00"/>
    <s v="Same Day"/>
    <s v="JF-15355"/>
    <s v="Jay Fein"/>
    <x v="0"/>
    <s v="United States"/>
    <s v="Columbia"/>
    <x v="20"/>
    <n v="29203"/>
    <x v="0"/>
    <s v="OFF-BI-10003364"/>
    <x v="1"/>
    <x v="8"/>
    <s v="Binding Machine Supplies"/>
    <x v="2502"/>
    <n v="2"/>
    <n v="0"/>
    <n v="28.0032"/>
  </r>
  <r>
    <n v="4176"/>
    <s v="CA-2012-154340"/>
    <x v="1"/>
    <x v="239"/>
    <d v="2012-11-30T00:00:00"/>
    <s v="First Class"/>
    <s v="EK-13795"/>
    <s v="Eileen Kiefer"/>
    <x v="2"/>
    <s v="United States"/>
    <s v="Santa Ana"/>
    <x v="1"/>
    <n v="92704"/>
    <x v="1"/>
    <s v="OFF-AR-10003582"/>
    <x v="1"/>
    <x v="6"/>
    <s v="Boston Electric Pencil Sharpener, Model 1818, Charcoal Black"/>
    <x v="2471"/>
    <n v="2"/>
    <n v="0"/>
    <n v="15.764000000000003"/>
  </r>
  <r>
    <n v="4177"/>
    <s v="CA-2011-128846"/>
    <x v="2"/>
    <x v="884"/>
    <d v="2011-04-12T00:00:00"/>
    <s v="Standard Class"/>
    <s v="RS-19765"/>
    <s v="Roland Schwarz"/>
    <x v="1"/>
    <s v="United States"/>
    <s v="Columbia"/>
    <x v="20"/>
    <n v="29203"/>
    <x v="0"/>
    <s v="TEC-PH-10003273"/>
    <x v="2"/>
    <x v="7"/>
    <s v="AT&amp;T TR1909W"/>
    <x v="3211"/>
    <n v="5"/>
    <n v="0"/>
    <n v="163.78700000000003"/>
  </r>
  <r>
    <n v="4178"/>
    <s v="CA-2011-128846"/>
    <x v="2"/>
    <x v="884"/>
    <d v="2011-04-12T00:00:00"/>
    <s v="Standard Class"/>
    <s v="RS-19765"/>
    <s v="Roland Schwarz"/>
    <x v="1"/>
    <s v="United States"/>
    <s v="Columbia"/>
    <x v="20"/>
    <n v="29203"/>
    <x v="0"/>
    <s v="OFF-PA-10000100"/>
    <x v="1"/>
    <x v="10"/>
    <s v="Xerox 1945"/>
    <x v="124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s v="US-2014-119039"/>
    <x v="3"/>
    <x v="904"/>
    <d v="2014-03-11T00:00:00"/>
    <s v="Standard Class"/>
    <s v="BF-11170"/>
    <s v="Ben Ferrer"/>
    <x v="2"/>
    <s v="United States"/>
    <s v="San Francisco"/>
    <x v="1"/>
    <n v="94109"/>
    <x v="1"/>
    <s v="OFF-BI-10004182"/>
    <x v="1"/>
    <x v="8"/>
    <s v="Economy Binders"/>
    <x v="3213"/>
    <n v="9"/>
    <n v="0.2"/>
    <n v="5.4288000000000007"/>
  </r>
  <r>
    <n v="4181"/>
    <s v="CA-2014-128426"/>
    <x v="3"/>
    <x v="566"/>
    <d v="2014-10-12T00:00:00"/>
    <s v="Standard Class"/>
    <s v="JK-15730"/>
    <s v="Joe Kamberova"/>
    <x v="0"/>
    <s v="United States"/>
    <s v="Houston"/>
    <x v="5"/>
    <n v="77036"/>
    <x v="2"/>
    <s v="OFF-BI-10000756"/>
    <x v="1"/>
    <x v="8"/>
    <s v="Storex DuraTech Recycled Plastic Frosted Binders"/>
    <x v="3214"/>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s v="US-2014-136868"/>
    <x v="3"/>
    <x v="833"/>
    <d v="2014-10-13T00:00:00"/>
    <s v="Standard Class"/>
    <s v="CR-12820"/>
    <s v="Cyra Reiten"/>
    <x v="2"/>
    <s v="United States"/>
    <s v="New York City"/>
    <x v="15"/>
    <n v="10035"/>
    <x v="3"/>
    <s v="OFF-ST-10000991"/>
    <x v="1"/>
    <x v="4"/>
    <s v="Space Solutions HD Industrial Steel Shelving."/>
    <x v="3216"/>
    <n v="3"/>
    <n v="0"/>
    <n v="10.347300000000004"/>
  </r>
  <r>
    <n v="4185"/>
    <s v="CA-2013-143749"/>
    <x v="0"/>
    <x v="5"/>
    <d v="2013-12-08T00:00:00"/>
    <s v="First Class"/>
    <s v="AG-10300"/>
    <s v="Aleksandra Gannaway"/>
    <x v="1"/>
    <s v="United States"/>
    <s v="Franklin"/>
    <x v="31"/>
    <n v="2038"/>
    <x v="3"/>
    <s v="FUR-BO-10002853"/>
    <x v="0"/>
    <x v="0"/>
    <s v="O'Sullivan 5-Shelf Heavy-Duty Bookcases"/>
    <x v="3217"/>
    <n v="1"/>
    <n v="0"/>
    <n v="20.484999999999999"/>
  </r>
  <r>
    <n v="4186"/>
    <s v="CA-2013-111493"/>
    <x v="0"/>
    <x v="147"/>
    <d v="2013-10-23T00:00:00"/>
    <s v="First Class"/>
    <s v="CM-12160"/>
    <s v="Charles McCrossin"/>
    <x v="0"/>
    <s v="United States"/>
    <s v="Baltimore"/>
    <x v="39"/>
    <n v="21215"/>
    <x v="3"/>
    <s v="TEC-AC-10004510"/>
    <x v="2"/>
    <x v="11"/>
    <s v="Logitech Desktop MK120 Mouse and keyboard Combo"/>
    <x v="1548"/>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s v="CA-2014-112536"/>
    <x v="3"/>
    <x v="796"/>
    <d v="2014-05-24T00:00:00"/>
    <s v="Standard Class"/>
    <s v="SG-20890"/>
    <s v="Susan Gilcrest"/>
    <x v="1"/>
    <s v="United States"/>
    <s v="Mcallen"/>
    <x v="5"/>
    <n v="78501"/>
    <x v="2"/>
    <s v="OFF-BI-10002571"/>
    <x v="1"/>
    <x v="8"/>
    <s v="Avery Framed View Binder, EZD Ring (Locking), Navy, 1 1/2&quot;"/>
    <x v="3219"/>
    <n v="1"/>
    <n v="0.8"/>
    <n v="-3.293400000000001"/>
  </r>
  <r>
    <n v="4189"/>
    <s v="CA-2014-112536"/>
    <x v="3"/>
    <x v="796"/>
    <d v="2014-05-24T00:00:00"/>
    <s v="Standard Class"/>
    <s v="SG-20890"/>
    <s v="Susan Gilcrest"/>
    <x v="1"/>
    <s v="United States"/>
    <s v="Mcallen"/>
    <x v="5"/>
    <n v="78501"/>
    <x v="2"/>
    <s v="OFF-ST-10004835"/>
    <x v="1"/>
    <x v="4"/>
    <s v="Plastic Stacking Crates &amp; Casters"/>
    <x v="436"/>
    <n v="2"/>
    <n v="0.2"/>
    <n v="0.66959999999999997"/>
  </r>
  <r>
    <n v="4190"/>
    <s v="CA-2013-157714"/>
    <x v="0"/>
    <x v="182"/>
    <d v="2013-10-02T00:00:00"/>
    <s v="Second Class"/>
    <s v="CS-12175"/>
    <s v="Charles Sheldon"/>
    <x v="1"/>
    <s v="United States"/>
    <s v="Iowa City"/>
    <x v="23"/>
    <n v="52240"/>
    <x v="2"/>
    <s v="OFF-PA-10004022"/>
    <x v="1"/>
    <x v="10"/>
    <s v="Hammermill Color Copier Paper (28Lb. and 96 Bright)"/>
    <x v="1044"/>
    <n v="1"/>
    <n v="0"/>
    <n v="4.4954999999999998"/>
  </r>
  <r>
    <n v="4191"/>
    <s v="CA-2014-166709"/>
    <x v="3"/>
    <x v="701"/>
    <d v="2014-11-23T00:00:00"/>
    <s v="Standard Class"/>
    <s v="HL-15040"/>
    <s v="Hunter Lopez"/>
    <x v="0"/>
    <s v="United States"/>
    <s v="Newark"/>
    <x v="13"/>
    <n v="19711"/>
    <x v="3"/>
    <s v="TEC-CO-10004722"/>
    <x v="2"/>
    <x v="16"/>
    <s v="Canon imageCLASS 2200 Advanced Copier"/>
    <x v="3220"/>
    <n v="3"/>
    <n v="0"/>
    <n v="5039.9856"/>
  </r>
  <r>
    <n v="4192"/>
    <s v="CA-2012-129392"/>
    <x v="1"/>
    <x v="951"/>
    <d v="2012-07-08T00:00:00"/>
    <s v="Same Day"/>
    <s v="DM-13015"/>
    <s v="Darrin Martin"/>
    <x v="0"/>
    <s v="United States"/>
    <s v="Houston"/>
    <x v="5"/>
    <n v="77070"/>
    <x v="2"/>
    <s v="OFF-PA-10004248"/>
    <x v="1"/>
    <x v="10"/>
    <s v="Xerox 1990"/>
    <x v="3131"/>
    <n v="5"/>
    <n v="0.2"/>
    <n v="6.5999999999999988"/>
  </r>
  <r>
    <n v="4193"/>
    <s v="CA-2012-150875"/>
    <x v="1"/>
    <x v="547"/>
    <d v="2012-11-20T00:00:00"/>
    <s v="Standard Class"/>
    <s v="HK-14890"/>
    <s v="Heather Kirkland"/>
    <x v="1"/>
    <s v="United States"/>
    <s v="Boise"/>
    <x v="45"/>
    <n v="83704"/>
    <x v="1"/>
    <s v="FUR-TA-10000577"/>
    <x v="0"/>
    <x v="3"/>
    <s v="Bretford CR4500 Series Slim Rectangular Table"/>
    <x v="3221"/>
    <n v="2"/>
    <n v="0"/>
    <n v="160.17660000000001"/>
  </r>
  <r>
    <n v="4194"/>
    <s v="CA-2012-150875"/>
    <x v="1"/>
    <x v="547"/>
    <d v="2012-11-20T00:00:00"/>
    <s v="Standard Class"/>
    <s v="HK-14890"/>
    <s v="Heather Kirkland"/>
    <x v="1"/>
    <s v="United States"/>
    <s v="Boise"/>
    <x v="45"/>
    <n v="83704"/>
    <x v="1"/>
    <s v="TEC-PH-10001254"/>
    <x v="2"/>
    <x v="7"/>
    <s v="Jabra BIZ 2300 Duo QD Duo Corded Headset"/>
    <x v="3222"/>
    <n v="3"/>
    <n v="0.2"/>
    <n v="22.858199999999982"/>
  </r>
  <r>
    <n v="4195"/>
    <s v="CA-2012-154200"/>
    <x v="1"/>
    <x v="652"/>
    <d v="2012-06-22T00:00:00"/>
    <s v="Standard Class"/>
    <s v="BG-11740"/>
    <s v="Bruce Geld"/>
    <x v="0"/>
    <s v="United States"/>
    <s v="San Diego"/>
    <x v="1"/>
    <n v="92105"/>
    <x v="1"/>
    <s v="OFF-AR-10001044"/>
    <x v="1"/>
    <x v="6"/>
    <s v="BOSTON Ranger #55 Pencil Sharpener, Black"/>
    <x v="3223"/>
    <n v="2"/>
    <n v="0"/>
    <n v="15.074199999999998"/>
  </r>
  <r>
    <n v="4196"/>
    <s v="CA-2013-124233"/>
    <x v="0"/>
    <x v="143"/>
    <d v="2013-04-15T00:00:00"/>
    <s v="Standard Class"/>
    <s v="CK-12595"/>
    <s v="Clytie Kelty"/>
    <x v="0"/>
    <s v="United States"/>
    <s v="Los Angeles"/>
    <x v="1"/>
    <n v="90032"/>
    <x v="1"/>
    <s v="FUR-FU-10002597"/>
    <x v="0"/>
    <x v="5"/>
    <s v="C-Line Magnetic Cubicle Keepers, Clear Polypropylene"/>
    <x v="3224"/>
    <n v="5"/>
    <n v="0"/>
    <n v="10.374000000000001"/>
  </r>
  <r>
    <n v="4197"/>
    <s v="US-2012-134271"/>
    <x v="1"/>
    <x v="24"/>
    <d v="2012-04-23T00:00:00"/>
    <s v="Second Class"/>
    <s v="RF-19735"/>
    <s v="Roland Fjeld"/>
    <x v="0"/>
    <s v="United States"/>
    <s v="New York City"/>
    <x v="15"/>
    <n v="10024"/>
    <x v="3"/>
    <s v="OFF-LA-10004093"/>
    <x v="1"/>
    <x v="2"/>
    <s v="Avery 486"/>
    <x v="2521"/>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x v="3226"/>
    <n v="4"/>
    <n v="0.7"/>
    <n v="-14.553600000000003"/>
  </r>
  <r>
    <n v="4200"/>
    <s v="CA-2012-143105"/>
    <x v="1"/>
    <x v="895"/>
    <d v="2012-12-10T00:00:00"/>
    <s v="Same Day"/>
    <s v="MA-17560"/>
    <s v="Matt Abelman"/>
    <x v="2"/>
    <s v="United States"/>
    <s v="New York City"/>
    <x v="15"/>
    <n v="10024"/>
    <x v="3"/>
    <s v="OFF-LA-10004093"/>
    <x v="1"/>
    <x v="2"/>
    <s v="Avery 486"/>
    <x v="2061"/>
    <n v="1"/>
    <n v="0"/>
    <n v="3.4356999999999998"/>
  </r>
  <r>
    <n v="4201"/>
    <s v="CA-2012-143105"/>
    <x v="1"/>
    <x v="895"/>
    <d v="2012-12-10T00:00:00"/>
    <s v="Same Day"/>
    <s v="MA-17560"/>
    <s v="Matt Abelman"/>
    <x v="2"/>
    <s v="United States"/>
    <s v="New York City"/>
    <x v="15"/>
    <n v="10024"/>
    <x v="3"/>
    <s v="TEC-CO-10002095"/>
    <x v="2"/>
    <x v="16"/>
    <s v="Hewlett Packard 610 Color Digital Copier / Printer"/>
    <x v="3227"/>
    <n v="2"/>
    <n v="0.2"/>
    <n v="249.99499999999998"/>
  </r>
  <r>
    <n v="4202"/>
    <s v="CA-2012-143105"/>
    <x v="1"/>
    <x v="895"/>
    <d v="2012-12-10T00:00:00"/>
    <s v="Same Day"/>
    <s v="MA-17560"/>
    <s v="Matt Abelman"/>
    <x v="2"/>
    <s v="United States"/>
    <s v="New York City"/>
    <x v="15"/>
    <n v="10024"/>
    <x v="3"/>
    <s v="OFF-PA-10002713"/>
    <x v="1"/>
    <x v="10"/>
    <s v="Adams Phone Message Book, 200 Message Capacity, 8 1/16” x 11”"/>
    <x v="521"/>
    <n v="6"/>
    <n v="0"/>
    <n v="18.988799999999998"/>
  </r>
  <r>
    <n v="4203"/>
    <s v="CA-2012-143105"/>
    <x v="1"/>
    <x v="895"/>
    <d v="2012-12-10T00:00:00"/>
    <s v="Same Day"/>
    <s v="MA-17560"/>
    <s v="Matt Abelman"/>
    <x v="2"/>
    <s v="United States"/>
    <s v="New York City"/>
    <x v="15"/>
    <n v="10024"/>
    <x v="3"/>
    <s v="OFF-PA-10002254"/>
    <x v="1"/>
    <x v="10"/>
    <s v="Xerox 1883"/>
    <x v="2381"/>
    <n v="7"/>
    <n v="0"/>
    <n v="84.943599999999989"/>
  </r>
  <r>
    <n v="4204"/>
    <s v="CA-2011-145387"/>
    <x v="2"/>
    <x v="656"/>
    <d v="2011-11-02T00:00:00"/>
    <s v="Second Class"/>
    <s v="AM-10705"/>
    <s v="Anne McFarland"/>
    <x v="0"/>
    <s v="United States"/>
    <s v="Cranston"/>
    <x v="34"/>
    <n v="2920"/>
    <x v="3"/>
    <s v="OFF-AR-10001683"/>
    <x v="1"/>
    <x v="6"/>
    <s v="Lumber Crayons"/>
    <x v="3228"/>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s v="CA-2011-145387"/>
    <x v="2"/>
    <x v="656"/>
    <d v="2011-11-02T00:00:00"/>
    <s v="Second Class"/>
    <s v="AM-10705"/>
    <s v="Anne McFarland"/>
    <x v="0"/>
    <s v="United States"/>
    <s v="Cranston"/>
    <x v="34"/>
    <n v="2920"/>
    <x v="3"/>
    <s v="FUR-FU-10002364"/>
    <x v="0"/>
    <x v="5"/>
    <s v="Eldon Expressions Wood Desk Accessories, Oak"/>
    <x v="1816"/>
    <n v="2"/>
    <n v="0"/>
    <n v="4.2803999999999984"/>
  </r>
  <r>
    <n v="4207"/>
    <s v="CA-2011-145387"/>
    <x v="2"/>
    <x v="656"/>
    <d v="2011-11-02T00:00:00"/>
    <s v="Second Class"/>
    <s v="AM-10705"/>
    <s v="Anne McFarland"/>
    <x v="0"/>
    <s v="United States"/>
    <s v="Cranston"/>
    <x v="34"/>
    <n v="2920"/>
    <x v="3"/>
    <s v="OFF-BI-10004001"/>
    <x v="1"/>
    <x v="8"/>
    <s v="GBC Recycled VeloBinder Covers"/>
    <x v="3229"/>
    <n v="2"/>
    <n v="0"/>
    <n v="15.676799999999997"/>
  </r>
  <r>
    <n v="4208"/>
    <s v="CA-2011-145387"/>
    <x v="2"/>
    <x v="656"/>
    <d v="2011-11-02T00:00:00"/>
    <s v="Second Class"/>
    <s v="AM-10705"/>
    <s v="Anne McFarland"/>
    <x v="0"/>
    <s v="United States"/>
    <s v="Cranston"/>
    <x v="34"/>
    <n v="2920"/>
    <x v="3"/>
    <s v="FUR-FU-10000023"/>
    <x v="0"/>
    <x v="5"/>
    <s v="Eldon Wave Desk Accessories"/>
    <x v="3230"/>
    <n v="3"/>
    <n v="0"/>
    <n v="7.7748000000000008"/>
  </r>
  <r>
    <n v="4209"/>
    <s v="CA-2011-145387"/>
    <x v="2"/>
    <x v="656"/>
    <d v="2011-11-02T00:00:00"/>
    <s v="Second Class"/>
    <s v="AM-10705"/>
    <s v="Anne McFarland"/>
    <x v="0"/>
    <s v="United States"/>
    <s v="Cranston"/>
    <x v="34"/>
    <n v="2920"/>
    <x v="3"/>
    <s v="FUR-CH-10002320"/>
    <x v="0"/>
    <x v="1"/>
    <s v="Hon Pagoda Stacking Chairs"/>
    <x v="3231"/>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s v="CA-2014-109715"/>
    <x v="3"/>
    <x v="34"/>
    <d v="2014-12-15T00:00:00"/>
    <s v="Standard Class"/>
    <s v="AH-10585"/>
    <s v="Angele Hood"/>
    <x v="0"/>
    <s v="United States"/>
    <s v="Chicago"/>
    <x v="10"/>
    <n v="60623"/>
    <x v="2"/>
    <s v="OFF-PA-10004965"/>
    <x v="1"/>
    <x v="10"/>
    <s v="Xerox 1921"/>
    <x v="2992"/>
    <n v="2"/>
    <n v="0.2"/>
    <n v="4.9949999999999992"/>
  </r>
  <r>
    <n v="4212"/>
    <s v="CA-2011-166457"/>
    <x v="2"/>
    <x v="952"/>
    <d v="2011-05-09T00:00:00"/>
    <s v="Second Class"/>
    <s v="PF-19120"/>
    <s v="Peter Fuller"/>
    <x v="0"/>
    <s v="United States"/>
    <s v="Richmond"/>
    <x v="0"/>
    <n v="40475"/>
    <x v="0"/>
    <s v="OFF-PA-10003016"/>
    <x v="1"/>
    <x v="10"/>
    <s v="Adams &quot;While You Were Out&quot; Message Pads"/>
    <x v="2320"/>
    <n v="3"/>
    <n v="0"/>
    <n v="4.238999999999999"/>
  </r>
  <r>
    <n v="4213"/>
    <s v="CA-2011-166457"/>
    <x v="2"/>
    <x v="952"/>
    <d v="2011-05-09T00:00:00"/>
    <s v="Second Class"/>
    <s v="PF-19120"/>
    <s v="Peter Fuller"/>
    <x v="0"/>
    <s v="United States"/>
    <s v="Richmond"/>
    <x v="0"/>
    <n v="40475"/>
    <x v="0"/>
    <s v="OFF-AR-10003651"/>
    <x v="1"/>
    <x v="6"/>
    <s v="Newell 350"/>
    <x v="2637"/>
    <n v="2"/>
    <n v="0"/>
    <n v="1.9023999999999992"/>
  </r>
  <r>
    <n v="4214"/>
    <s v="CA-2011-166457"/>
    <x v="2"/>
    <x v="952"/>
    <d v="2011-05-09T00:00:00"/>
    <s v="Second Class"/>
    <s v="PF-19120"/>
    <s v="Peter Fuller"/>
    <x v="0"/>
    <s v="United States"/>
    <s v="Richmond"/>
    <x v="0"/>
    <n v="40475"/>
    <x v="0"/>
    <s v="OFF-PA-10001363"/>
    <x v="1"/>
    <x v="10"/>
    <s v="Xerox 1933"/>
    <x v="335"/>
    <n v="2"/>
    <n v="0"/>
    <n v="11.543199999999999"/>
  </r>
  <r>
    <n v="4215"/>
    <s v="CA-2013-164637"/>
    <x v="0"/>
    <x v="758"/>
    <d v="2013-03-09T00:00:00"/>
    <s v="Standard Class"/>
    <s v="RD-19480"/>
    <s v="Rick Duston"/>
    <x v="0"/>
    <s v="United States"/>
    <s v="Mishawaka"/>
    <x v="14"/>
    <n v="46544"/>
    <x v="2"/>
    <s v="OFF-BI-10003876"/>
    <x v="1"/>
    <x v="8"/>
    <s v="Green Canvas Binder for 8-1/2&quot; x 14&quot; Sheets"/>
    <x v="3233"/>
    <n v="3"/>
    <n v="0"/>
    <n v="64.199999999999989"/>
  </r>
  <r>
    <n v="4216"/>
    <s v="CA-2011-103590"/>
    <x v="2"/>
    <x v="953"/>
    <d v="2011-12-04T00:00:00"/>
    <s v="Standard Class"/>
    <s v="JL-15505"/>
    <s v="Jeremy Lonsdale"/>
    <x v="0"/>
    <s v="United States"/>
    <s v="Mount Vernon"/>
    <x v="15"/>
    <n v="10550"/>
    <x v="3"/>
    <s v="OFF-EN-10004007"/>
    <x v="1"/>
    <x v="12"/>
    <s v="Park Ridge Embossed Executive Business Envelopes"/>
    <x v="3234"/>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x v="357"/>
    <n v="3"/>
    <n v="0"/>
    <n v="4.4352"/>
  </r>
  <r>
    <n v="4218"/>
    <s v="CA-2014-149881"/>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s v="CA-2014-149881"/>
    <x v="3"/>
    <x v="719"/>
    <d v="2014-04-04T00:00:00"/>
    <s v="First Class"/>
    <s v="NC-18535"/>
    <s v="Nick Crebassa"/>
    <x v="1"/>
    <s v="United States"/>
    <s v="San Francisco"/>
    <x v="1"/>
    <n v="94110"/>
    <x v="1"/>
    <s v="TEC-MA-10000418"/>
    <x v="2"/>
    <x v="15"/>
    <s v="Cubify CubeX 3D Printer Double Head Print"/>
    <x v="3236"/>
    <n v="2"/>
    <n v="0.2"/>
    <n v="359.99879999999962"/>
  </r>
  <r>
    <n v="4220"/>
    <s v="CA-2014-134565"/>
    <x v="3"/>
    <x v="532"/>
    <d v="2014-06-14T00:00:00"/>
    <s v="Second Class"/>
    <s v="TB-21400"/>
    <s v="Tom Boeckenhauer"/>
    <x v="0"/>
    <s v="United States"/>
    <s v="Seattle"/>
    <x v="4"/>
    <n v="98103"/>
    <x v="1"/>
    <s v="OFF-PA-10004243"/>
    <x v="1"/>
    <x v="10"/>
    <s v="Xerox 1939"/>
    <x v="2479"/>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x v="3237"/>
    <n v="5"/>
    <n v="0.2"/>
    <n v="130.20749999999998"/>
  </r>
  <r>
    <n v="4223"/>
    <s v="CA-2014-134565"/>
    <x v="3"/>
    <x v="532"/>
    <d v="2014-06-14T00:00:00"/>
    <s v="Second Class"/>
    <s v="TB-21400"/>
    <s v="Tom Boeckenhauer"/>
    <x v="0"/>
    <s v="United States"/>
    <s v="Seattle"/>
    <x v="4"/>
    <n v="98103"/>
    <x v="1"/>
    <s v="OFF-ST-10004804"/>
    <x v="1"/>
    <x v="4"/>
    <s v="Belkin 19&quot; Vented Equipment Shelf, Black"/>
    <x v="3238"/>
    <n v="2"/>
    <n v="0"/>
    <n v="1.0296000000000021"/>
  </r>
  <r>
    <n v="4224"/>
    <s v="CA-2014-134565"/>
    <x v="3"/>
    <x v="532"/>
    <d v="2014-06-14T00:00:00"/>
    <s v="Second Class"/>
    <s v="TB-21400"/>
    <s v="Tom Boeckenhauer"/>
    <x v="0"/>
    <s v="United States"/>
    <s v="Seattle"/>
    <x v="4"/>
    <n v="98103"/>
    <x v="1"/>
    <s v="FUR-BO-10001519"/>
    <x v="0"/>
    <x v="0"/>
    <s v="O'Sullivan 3-Shelf Heavy-Duty Bookcases"/>
    <x v="3239"/>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x v="3240"/>
    <n v="2"/>
    <n v="0.8"/>
    <n v="-3.2406000000000006"/>
  </r>
  <r>
    <n v="4226"/>
    <s v="US-2011-102631"/>
    <x v="2"/>
    <x v="736"/>
    <d v="2011-12-17T00:00:00"/>
    <s v="Standard Class"/>
    <s v="EB-13840"/>
    <s v="Ellis Ballard"/>
    <x v="1"/>
    <s v="United States"/>
    <s v="Chicago"/>
    <x v="10"/>
    <n v="60623"/>
    <x v="2"/>
    <s v="FUR-FU-10003930"/>
    <x v="0"/>
    <x v="5"/>
    <s v="Howard Miller 12-3/4 Diameter Accuwave DS  Wall Clock"/>
    <x v="3241"/>
    <n v="3"/>
    <n v="0.6"/>
    <n v="-42.492599999999982"/>
  </r>
  <r>
    <n v="4227"/>
    <s v="CA-2014-120327"/>
    <x v="3"/>
    <x v="343"/>
    <d v="2014-11-17T00:00:00"/>
    <s v="Standard Class"/>
    <s v="WB-21850"/>
    <s v="William Brown"/>
    <x v="0"/>
    <s v="United States"/>
    <s v="Urbandale"/>
    <x v="23"/>
    <n v="50322"/>
    <x v="2"/>
    <s v="OFF-FA-10004854"/>
    <x v="1"/>
    <x v="13"/>
    <s v="Vinyl Coated Wire Paper Clips in Organizer Box, 800/Box"/>
    <x v="1962"/>
    <n v="4"/>
    <n v="0"/>
    <n v="21.5824"/>
  </r>
  <r>
    <n v="4228"/>
    <s v="CA-2012-154970"/>
    <x v="1"/>
    <x v="956"/>
    <d v="2012-01-10T00:00:00"/>
    <s v="Standard Class"/>
    <s v="SR-20740"/>
    <s v="Steven Roelle"/>
    <x v="2"/>
    <s v="United States"/>
    <s v="Seattle"/>
    <x v="4"/>
    <n v="98103"/>
    <x v="1"/>
    <s v="FUR-CH-10003396"/>
    <x v="0"/>
    <x v="1"/>
    <s v="Global Deluxe Steno Chair"/>
    <x v="3242"/>
    <n v="1"/>
    <n v="0.2"/>
    <n v="-6.9282000000000039"/>
  </r>
  <r>
    <n v="4229"/>
    <s v="CA-2013-113803"/>
    <x v="0"/>
    <x v="830"/>
    <d v="2013-03-27T00:00:00"/>
    <s v="First Class"/>
    <s v="VG-21805"/>
    <s v="Vivek Grady"/>
    <x v="1"/>
    <s v="United States"/>
    <s v="Richmond"/>
    <x v="14"/>
    <n v="47374"/>
    <x v="2"/>
    <s v="OFF-PA-10001994"/>
    <x v="1"/>
    <x v="10"/>
    <s v="Ink Jet Note and Greeting Cards, 8-1/2&quot; x 5-1/2&quot; Card Size"/>
    <x v="3243"/>
    <n v="1"/>
    <n v="0"/>
    <n v="10.3408"/>
  </r>
  <r>
    <n v="4230"/>
    <s v="CA-2014-100223"/>
    <x v="3"/>
    <x v="957"/>
    <d v="2014-07-11T00:00:00"/>
    <s v="Standard Class"/>
    <s v="LS-16945"/>
    <s v="Linda Southworth"/>
    <x v="1"/>
    <s v="United States"/>
    <s v="Dallas"/>
    <x v="5"/>
    <n v="75220"/>
    <x v="2"/>
    <s v="FUR-FU-10003601"/>
    <x v="0"/>
    <x v="5"/>
    <s v="Deflect-o RollaMat Studded, Beveled Mat for Medium Pile Carpeting"/>
    <x v="3244"/>
    <n v="9"/>
    <n v="0.6"/>
    <n v="-348.62940000000003"/>
  </r>
  <r>
    <n v="4231"/>
    <s v="CA-2014-100223"/>
    <x v="3"/>
    <x v="957"/>
    <d v="2014-07-11T00:00:00"/>
    <s v="Standard Class"/>
    <s v="LS-16945"/>
    <s v="Linda Southworth"/>
    <x v="1"/>
    <s v="United States"/>
    <s v="Dallas"/>
    <x v="5"/>
    <n v="75220"/>
    <x v="2"/>
    <s v="OFF-BI-10003429"/>
    <x v="1"/>
    <x v="8"/>
    <s v="Cardinal HOLDit! Binder Insert Strips,Extra Strips"/>
    <x v="3245"/>
    <n v="9"/>
    <n v="0.8"/>
    <n v="-17.660699999999999"/>
  </r>
  <r>
    <n v="4232"/>
    <s v="CA-2014-100223"/>
    <x v="3"/>
    <x v="957"/>
    <d v="2014-07-11T00:00:00"/>
    <s v="Standard Class"/>
    <s v="LS-16945"/>
    <s v="Linda Southworth"/>
    <x v="1"/>
    <s v="United States"/>
    <s v="Dallas"/>
    <x v="5"/>
    <n v="75220"/>
    <x v="2"/>
    <s v="OFF-PA-10000232"/>
    <x v="1"/>
    <x v="10"/>
    <s v="Xerox 1975"/>
    <x v="12"/>
    <n v="3"/>
    <n v="0.2"/>
    <n v="5.6375999999999999"/>
  </r>
  <r>
    <n v="4233"/>
    <s v="CA-2014-100223"/>
    <x v="3"/>
    <x v="957"/>
    <d v="2014-07-11T00:00:00"/>
    <s v="Standard Class"/>
    <s v="LS-16945"/>
    <s v="Linda Southworth"/>
    <x v="1"/>
    <s v="United States"/>
    <s v="Dallas"/>
    <x v="5"/>
    <n v="75220"/>
    <x v="2"/>
    <s v="OFF-PA-10002195"/>
    <x v="1"/>
    <x v="10"/>
    <s v="Xerox 1966"/>
    <x v="277"/>
    <n v="6"/>
    <n v="0.2"/>
    <n v="11.2752"/>
  </r>
  <r>
    <n v="4234"/>
    <s v="CA-2014-100223"/>
    <x v="3"/>
    <x v="957"/>
    <d v="2014-07-11T00:00:00"/>
    <s v="Standard Class"/>
    <s v="LS-16945"/>
    <s v="Linda Southworth"/>
    <x v="1"/>
    <s v="United States"/>
    <s v="Dallas"/>
    <x v="5"/>
    <n v="75220"/>
    <x v="2"/>
    <s v="OFF-BI-10004492"/>
    <x v="1"/>
    <x v="8"/>
    <s v="Tuf-Vin Binders"/>
    <x v="3246"/>
    <n v="1"/>
    <n v="0.8"/>
    <n v="-10.421400000000002"/>
  </r>
  <r>
    <n v="4235"/>
    <s v="CA-2011-168823"/>
    <x v="2"/>
    <x v="158"/>
    <d v="2011-09-24T00:00:00"/>
    <s v="First Class"/>
    <s v="MA-17560"/>
    <s v="Matt Abelman"/>
    <x v="2"/>
    <s v="United States"/>
    <s v="Philadelphia"/>
    <x v="9"/>
    <n v="19143"/>
    <x v="3"/>
    <s v="OFF-PA-10004000"/>
    <x v="1"/>
    <x v="10"/>
    <s v="While You Were Out Pads, 50 per Pad, 4 x 5 1/4, Green Cycle"/>
    <x v="1382"/>
    <n v="3"/>
    <n v="0.2"/>
    <n v="4.1151"/>
  </r>
  <r>
    <n v="4236"/>
    <s v="CA-2011-168823"/>
    <x v="2"/>
    <x v="158"/>
    <d v="2011-09-24T00:00:00"/>
    <s v="First Class"/>
    <s v="MA-17560"/>
    <s v="Matt Abelman"/>
    <x v="2"/>
    <s v="United States"/>
    <s v="Philadelphia"/>
    <x v="9"/>
    <n v="19143"/>
    <x v="3"/>
    <s v="OFF-LA-10004425"/>
    <x v="1"/>
    <x v="2"/>
    <s v="Staples"/>
    <x v="3247"/>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x v="3248"/>
    <n v="4"/>
    <n v="0.8"/>
    <n v="-18.836400000000005"/>
  </r>
  <r>
    <n v="4238"/>
    <s v="CA-2014-104024"/>
    <x v="3"/>
    <x v="635"/>
    <d v="2014-09-04T00:00:00"/>
    <s v="Second Class"/>
    <s v="MD-17860"/>
    <s v="Michael Dominguez"/>
    <x v="1"/>
    <s v="United States"/>
    <s v="Philadelphia"/>
    <x v="9"/>
    <n v="19134"/>
    <x v="3"/>
    <s v="OFF-AR-10001972"/>
    <x v="1"/>
    <x v="6"/>
    <s v="Newell 323"/>
    <x v="3249"/>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s v="CA-2014-158673"/>
    <x v="3"/>
    <x v="614"/>
    <d v="2015-01-05T00:00:00"/>
    <s v="Standard Class"/>
    <s v="KB-16600"/>
    <s v="Ken Brennan"/>
    <x v="1"/>
    <s v="United States"/>
    <s v="Grand Rapids"/>
    <x v="12"/>
    <n v="49505"/>
    <x v="2"/>
    <s v="OFF-PA-10000994"/>
    <x v="1"/>
    <x v="10"/>
    <s v="Xerox 1915"/>
    <x v="1441"/>
    <n v="2"/>
    <n v="0"/>
    <n v="100.65599999999999"/>
  </r>
  <r>
    <n v="4241"/>
    <s v="CA-2011-133704"/>
    <x v="2"/>
    <x v="59"/>
    <d v="2011-09-26T00:00:00"/>
    <s v="Standard Class"/>
    <s v="MA-17995"/>
    <s v="Michelle Arnett"/>
    <x v="2"/>
    <s v="United States"/>
    <s v="Los Angeles"/>
    <x v="1"/>
    <n v="90004"/>
    <x v="1"/>
    <s v="OFF-AP-10001366"/>
    <x v="1"/>
    <x v="9"/>
    <s v="Staples"/>
    <x v="2911"/>
    <n v="4"/>
    <n v="0"/>
    <n v="11.858400000000003"/>
  </r>
  <r>
    <n v="4242"/>
    <s v="CA-2011-133704"/>
    <x v="2"/>
    <x v="59"/>
    <d v="2011-09-26T00:00:00"/>
    <s v="Standard Class"/>
    <s v="MA-17995"/>
    <s v="Michelle Arnett"/>
    <x v="2"/>
    <s v="United States"/>
    <s v="Los Angeles"/>
    <x v="1"/>
    <n v="90004"/>
    <x v="1"/>
    <s v="OFF-BI-10001636"/>
    <x v="1"/>
    <x v="8"/>
    <s v="Ibico Plastic and Wire Spiral Binding Combs"/>
    <x v="3251"/>
    <n v="3"/>
    <n v="0.2"/>
    <n v="6.5753999999999984"/>
  </r>
  <r>
    <n v="4243"/>
    <s v="CA-2013-159142"/>
    <x v="0"/>
    <x v="958"/>
    <d v="2013-04-06T00:00:00"/>
    <s v="First Class"/>
    <s v="ME-17320"/>
    <s v="Maria Etezadi"/>
    <x v="2"/>
    <s v="United States"/>
    <s v="Springfield"/>
    <x v="17"/>
    <n v="22153"/>
    <x v="0"/>
    <s v="TEC-PH-10001448"/>
    <x v="2"/>
    <x v="7"/>
    <s v="Anker Astro 15000mAh USB Portable Charger"/>
    <x v="145"/>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s v="CA-2011-138436"/>
    <x v="2"/>
    <x v="959"/>
    <d v="2011-03-30T00:00:00"/>
    <s v="Standard Class"/>
    <s v="JD-15895"/>
    <s v="Jonathan Doherty"/>
    <x v="1"/>
    <s v="United States"/>
    <s v="Los Angeles"/>
    <x v="1"/>
    <n v="90036"/>
    <x v="1"/>
    <s v="TEC-AC-10002323"/>
    <x v="2"/>
    <x v="11"/>
    <s v="SanDisk Ultra 32 GB MicroSDHC Class 10 Memory Card"/>
    <x v="2790"/>
    <n v="3"/>
    <n v="0"/>
    <n v="8.6190000000000033"/>
  </r>
  <r>
    <n v="4246"/>
    <s v="CA-2014-117702"/>
    <x v="3"/>
    <x v="354"/>
    <d v="2014-12-05T00:00:00"/>
    <s v="Standard Class"/>
    <s v="LS-16975"/>
    <s v="Lindsay Shagiari"/>
    <x v="2"/>
    <s v="United States"/>
    <s v="Baltimore"/>
    <x v="39"/>
    <n v="21215"/>
    <x v="3"/>
    <s v="OFF-AR-10004582"/>
    <x v="1"/>
    <x v="6"/>
    <s v="BIC Brite Liner Grip Highlighters"/>
    <x v="3253"/>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s v="CA-2014-117702"/>
    <x v="3"/>
    <x v="354"/>
    <d v="2014-12-05T00:00:00"/>
    <s v="Standard Class"/>
    <s v="LS-16975"/>
    <s v="Lindsay Shagiari"/>
    <x v="2"/>
    <s v="United States"/>
    <s v="Baltimore"/>
    <x v="39"/>
    <n v="21215"/>
    <x v="3"/>
    <s v="FUR-FU-10004270"/>
    <x v="0"/>
    <x v="5"/>
    <s v="Eldon Image Series Desk Accessories, Burgundy"/>
    <x v="3254"/>
    <n v="5"/>
    <n v="0"/>
    <n v="7.5239999999999991"/>
  </r>
  <r>
    <n v="4249"/>
    <s v="CA-2013-157336"/>
    <x v="0"/>
    <x v="49"/>
    <d v="2013-12-06T00:00:00"/>
    <s v="Second Class"/>
    <s v="SJ-20500"/>
    <s v="Shirley Jackson"/>
    <x v="0"/>
    <s v="United States"/>
    <s v="Fairfield"/>
    <x v="29"/>
    <n v="6824"/>
    <x v="3"/>
    <s v="OFF-BI-10004236"/>
    <x v="1"/>
    <x v="8"/>
    <s v="XtraLife ClearVue Slant-D Ring Binder, White, 3&quot;"/>
    <x v="3255"/>
    <n v="6"/>
    <n v="0"/>
    <n v="40.516799999999996"/>
  </r>
  <r>
    <n v="4250"/>
    <s v="CA-2013-157336"/>
    <x v="0"/>
    <x v="49"/>
    <d v="2013-12-06T00:00:00"/>
    <s v="Second Class"/>
    <s v="SJ-20500"/>
    <s v="Shirley Jackson"/>
    <x v="0"/>
    <s v="United States"/>
    <s v="Fairfield"/>
    <x v="29"/>
    <n v="6824"/>
    <x v="3"/>
    <s v="FUR-CH-10004997"/>
    <x v="0"/>
    <x v="1"/>
    <s v="Hon Every-Day Series Multi-Task Chairs"/>
    <x v="3256"/>
    <n v="4"/>
    <n v="0"/>
    <n v="150.38400000000001"/>
  </r>
  <r>
    <n v="4251"/>
    <s v="CA-2011-168130"/>
    <x v="2"/>
    <x v="111"/>
    <d v="2011-09-19T00:00:00"/>
    <s v="Same Day"/>
    <s v="BS-11365"/>
    <s v="Bill Shonely"/>
    <x v="1"/>
    <s v="United States"/>
    <s v="New York City"/>
    <x v="15"/>
    <n v="10011"/>
    <x v="3"/>
    <s v="FUR-CH-10000988"/>
    <x v="0"/>
    <x v="1"/>
    <s v="Hon Olson Stacker Stools"/>
    <x v="3257"/>
    <n v="7"/>
    <n v="0.1"/>
    <n v="177.42059999999998"/>
  </r>
  <r>
    <n v="4252"/>
    <s v="CA-2012-155068"/>
    <x v="1"/>
    <x v="924"/>
    <d v="2012-10-23T00:00:00"/>
    <s v="Same Day"/>
    <s v="RA-19285"/>
    <s v="Ralph Arnett"/>
    <x v="0"/>
    <s v="United States"/>
    <s v="Lakeland"/>
    <x v="2"/>
    <n v="33801"/>
    <x v="0"/>
    <s v="TEC-PH-10004897"/>
    <x v="2"/>
    <x v="7"/>
    <s v="Mediabridge Sport Armband iPhone 5s"/>
    <x v="3258"/>
    <n v="7"/>
    <n v="0.2"/>
    <n v="-13.286700000000002"/>
  </r>
  <r>
    <n v="4253"/>
    <s v="CA-2012-155068"/>
    <x v="1"/>
    <x v="924"/>
    <d v="2012-10-23T00:00:00"/>
    <s v="Same Day"/>
    <s v="RA-19285"/>
    <s v="Ralph Arnett"/>
    <x v="0"/>
    <s v="United States"/>
    <s v="Lakeland"/>
    <x v="2"/>
    <n v="33801"/>
    <x v="0"/>
    <s v="OFF-AR-10002656"/>
    <x v="1"/>
    <x v="6"/>
    <s v="Sanford Liquid Accent Highlighters"/>
    <x v="1432"/>
    <n v="2"/>
    <n v="0.2"/>
    <n v="2.271199999999999"/>
  </r>
  <r>
    <n v="4254"/>
    <s v="CA-2012-155068"/>
    <x v="1"/>
    <x v="924"/>
    <d v="2012-10-23T00:00:00"/>
    <s v="Same Day"/>
    <s v="RA-19285"/>
    <s v="Ralph Arnett"/>
    <x v="0"/>
    <s v="United States"/>
    <s v="Lakeland"/>
    <x v="2"/>
    <n v="33801"/>
    <x v="0"/>
    <s v="TEC-PH-10004924"/>
    <x v="2"/>
    <x v="7"/>
    <s v="SKILCRAFT Telephone Shoulder Rest, 2&quot; x 6.5&quot; x 2.5&quot;, Black"/>
    <x v="3259"/>
    <n v="2"/>
    <n v="0.2"/>
    <n v="1.0346000000000006"/>
  </r>
  <r>
    <n v="4255"/>
    <s v="CA-2014-163160"/>
    <x v="3"/>
    <x v="119"/>
    <d v="2014-10-17T00:00:00"/>
    <s v="First Class"/>
    <s v="TS-21610"/>
    <s v="Troy Staebel"/>
    <x v="0"/>
    <s v="United States"/>
    <s v="Freeport"/>
    <x v="10"/>
    <n v="61032"/>
    <x v="2"/>
    <s v="OFF-PA-10003127"/>
    <x v="1"/>
    <x v="10"/>
    <s v="Staples"/>
    <x v="930"/>
    <n v="3"/>
    <n v="0.2"/>
    <n v="20.576399999999996"/>
  </r>
  <r>
    <n v="4256"/>
    <s v="CA-2014-163160"/>
    <x v="3"/>
    <x v="119"/>
    <d v="2014-10-17T00:00:00"/>
    <s v="First Class"/>
    <s v="TS-21610"/>
    <s v="Troy Staebel"/>
    <x v="0"/>
    <s v="United States"/>
    <s v="Freeport"/>
    <x v="10"/>
    <n v="61032"/>
    <x v="2"/>
    <s v="OFF-BI-10000778"/>
    <x v="1"/>
    <x v="8"/>
    <s v="GBC VeloBinder Electric Binding Machine"/>
    <x v="3260"/>
    <n v="4"/>
    <n v="0.8"/>
    <n v="-145.17600000000002"/>
  </r>
  <r>
    <n v="4257"/>
    <s v="CA-2014-163160"/>
    <x v="3"/>
    <x v="119"/>
    <d v="2014-10-17T00:00:00"/>
    <s v="First Class"/>
    <s v="TS-21610"/>
    <s v="Troy Staebel"/>
    <x v="0"/>
    <s v="United States"/>
    <s v="Freeport"/>
    <x v="10"/>
    <n v="61032"/>
    <x v="2"/>
    <s v="FUR-FU-10001424"/>
    <x v="0"/>
    <x v="5"/>
    <s v="Dax Clear Box Frame"/>
    <x v="326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s v="CA-2013-124793"/>
    <x v="0"/>
    <x v="560"/>
    <d v="2013-03-17T00:00:00"/>
    <s v="First Class"/>
    <s v="MM-18280"/>
    <s v="Muhammed MacIntyre"/>
    <x v="1"/>
    <s v="United States"/>
    <s v="Seattle"/>
    <x v="4"/>
    <n v="98103"/>
    <x v="1"/>
    <s v="FUR-CH-10002880"/>
    <x v="0"/>
    <x v="1"/>
    <s v="Global High-Back Leather Tilter, Burgundy"/>
    <x v="3263"/>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x v="3264"/>
    <n v="2"/>
    <n v="0"/>
    <n v="23.99"/>
  </r>
  <r>
    <n v="4261"/>
    <s v="CA-2014-164819"/>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s v="CA-2014-158344"/>
    <x v="3"/>
    <x v="783"/>
    <d v="2014-08-12T00:00:00"/>
    <s v="Standard Class"/>
    <s v="CC-12475"/>
    <s v="Cindy Chapman"/>
    <x v="0"/>
    <s v="United States"/>
    <s v="Moorhead"/>
    <x v="11"/>
    <n v="56560"/>
    <x v="2"/>
    <s v="TEC-AC-10002006"/>
    <x v="2"/>
    <x v="11"/>
    <s v="Memorex Micro Travel Drive 16 GB"/>
    <x v="1480"/>
    <n v="4"/>
    <n v="0"/>
    <n v="19.827599999999997"/>
  </r>
  <r>
    <n v="4263"/>
    <s v="CA-2014-123351"/>
    <x v="3"/>
    <x v="296"/>
    <d v="2014-09-26T00:00:00"/>
    <s v="Standard Class"/>
    <s v="KT-16480"/>
    <s v="Kean Thornton"/>
    <x v="0"/>
    <s v="United States"/>
    <s v="Columbus"/>
    <x v="32"/>
    <n v="31907"/>
    <x v="0"/>
    <s v="OFF-AP-10001242"/>
    <x v="1"/>
    <x v="9"/>
    <s v="APC 7 Outlet Network SurgeArrest Surge Protector"/>
    <x v="3265"/>
    <n v="1"/>
    <n v="0"/>
    <n v="24.143999999999998"/>
  </r>
  <r>
    <n v="4264"/>
    <s v="CA-2014-110429"/>
    <x v="3"/>
    <x v="132"/>
    <d v="2014-11-09T00:00:00"/>
    <s v="Standard Class"/>
    <s v="DM-13015"/>
    <s v="Darrin Martin"/>
    <x v="0"/>
    <s v="United States"/>
    <s v="Philadelphia"/>
    <x v="9"/>
    <n v="19143"/>
    <x v="3"/>
    <s v="OFF-BI-10000216"/>
    <x v="1"/>
    <x v="8"/>
    <s v="Mead 1st Gear 2&quot; Zipper Binder, Asst. Colors"/>
    <x v="3266"/>
    <n v="3"/>
    <n v="0.7"/>
    <n v="-7.782"/>
  </r>
  <r>
    <n v="4265"/>
    <s v="US-2013-131611"/>
    <x v="0"/>
    <x v="732"/>
    <d v="2013-11-10T00:00:00"/>
    <s v="Standard Class"/>
    <s v="EP-13915"/>
    <s v="Emily Phan"/>
    <x v="0"/>
    <s v="United States"/>
    <s v="Houston"/>
    <x v="5"/>
    <n v="77036"/>
    <x v="2"/>
    <s v="FUR-TA-10002774"/>
    <x v="0"/>
    <x v="3"/>
    <s v="Laminate Occasional Tables"/>
    <x v="3267"/>
    <n v="8"/>
    <n v="0.3"/>
    <n v="-160.29520000000008"/>
  </r>
  <r>
    <n v="4266"/>
    <s v="US-2013-131611"/>
    <x v="0"/>
    <x v="732"/>
    <d v="2013-11-10T00:00:00"/>
    <s v="Standard Class"/>
    <s v="EP-13915"/>
    <s v="Emily Phan"/>
    <x v="0"/>
    <s v="United States"/>
    <s v="Houston"/>
    <x v="5"/>
    <n v="77036"/>
    <x v="2"/>
    <s v="OFF-BI-10004364"/>
    <x v="1"/>
    <x v="8"/>
    <s v="Storex Dura Pro Binders"/>
    <x v="3019"/>
    <n v="3"/>
    <n v="0.8"/>
    <n v="-6.2370000000000019"/>
  </r>
  <r>
    <n v="4267"/>
    <s v="US-2013-131611"/>
    <x v="0"/>
    <x v="732"/>
    <d v="2013-11-10T00:00:00"/>
    <s v="Standard Class"/>
    <s v="EP-13915"/>
    <s v="Emily Phan"/>
    <x v="0"/>
    <s v="United States"/>
    <s v="Houston"/>
    <x v="5"/>
    <n v="77036"/>
    <x v="2"/>
    <s v="FUR-BO-10000780"/>
    <x v="0"/>
    <x v="0"/>
    <s v="O'Sullivan Plantations 2-Door Library in Landvery Oak"/>
    <x v="2017"/>
    <n v="7"/>
    <n v="0.32"/>
    <n v="-225.09759999999991"/>
  </r>
  <r>
    <n v="4268"/>
    <s v="US-2013-131611"/>
    <x v="0"/>
    <x v="732"/>
    <d v="2013-11-10T00:00:00"/>
    <s v="Standard Class"/>
    <s v="EP-13915"/>
    <s v="Emily Phan"/>
    <x v="0"/>
    <s v="United States"/>
    <s v="Houston"/>
    <x v="5"/>
    <n v="77036"/>
    <x v="2"/>
    <s v="OFF-BI-10001989"/>
    <x v="1"/>
    <x v="8"/>
    <s v="Premium Transparent Presentation Covers by GBC"/>
    <x v="3268"/>
    <n v="3"/>
    <n v="0.8"/>
    <n v="-20.140800000000006"/>
  </r>
  <r>
    <n v="4269"/>
    <s v="US-2013-131611"/>
    <x v="0"/>
    <x v="732"/>
    <d v="2013-11-10T00:00:00"/>
    <s v="Standard Class"/>
    <s v="EP-13915"/>
    <s v="Emily Phan"/>
    <x v="0"/>
    <s v="United States"/>
    <s v="Houston"/>
    <x v="5"/>
    <n v="77036"/>
    <x v="2"/>
    <s v="TEC-AC-10004001"/>
    <x v="2"/>
    <x v="11"/>
    <s v="Logitech Wireless Headset H600 Over-The-Head Design"/>
    <x v="1379"/>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x v="3269"/>
    <n v="4"/>
    <n v="0"/>
    <n v="148.13799999999992"/>
  </r>
  <r>
    <n v="4271"/>
    <s v="CA-2012-166975"/>
    <x v="1"/>
    <x v="650"/>
    <d v="2012-11-30T00:00:00"/>
    <s v="Standard Class"/>
    <s v="SH-20635"/>
    <s v="Stefanie Holloman"/>
    <x v="1"/>
    <s v="United States"/>
    <s v="Jackson"/>
    <x v="18"/>
    <n v="38301"/>
    <x v="0"/>
    <s v="FUR-FU-10003930"/>
    <x v="0"/>
    <x v="5"/>
    <s v="Howard Miller 12-3/4 Diameter Accuwave DS  Wall Clock"/>
    <x v="3270"/>
    <n v="11"/>
    <n v="0.2"/>
    <n v="190.42980000000006"/>
  </r>
  <r>
    <n v="4272"/>
    <s v="CA-2013-123806"/>
    <x v="0"/>
    <x v="390"/>
    <d v="2013-11-28T00:00:00"/>
    <s v="Second Class"/>
    <s v="LA-16780"/>
    <s v="Laura Armstrong"/>
    <x v="1"/>
    <s v="United States"/>
    <s v="Baltimore"/>
    <x v="39"/>
    <n v="21215"/>
    <x v="3"/>
    <s v="FUR-FU-10000965"/>
    <x v="0"/>
    <x v="5"/>
    <s v="Howard Miller 11-1/2&quot; Diameter Ridgewood Wall Clock"/>
    <x v="3271"/>
    <n v="4"/>
    <n v="0"/>
    <n v="85.181600000000003"/>
  </r>
  <r>
    <n v="4273"/>
    <s v="US-2014-158505"/>
    <x v="3"/>
    <x v="246"/>
    <d v="2014-07-22T00:00:00"/>
    <s v="Same Day"/>
    <s v="SF-20200"/>
    <s v="Sarah Foster"/>
    <x v="0"/>
    <s v="United States"/>
    <s v="Murray"/>
    <x v="7"/>
    <n v="84107"/>
    <x v="1"/>
    <s v="TEC-PH-10004071"/>
    <x v="2"/>
    <x v="7"/>
    <s v="PayAnywhere Card Reader"/>
    <x v="3272"/>
    <n v="9"/>
    <n v="0.2"/>
    <n v="6.2936999999999976"/>
  </r>
  <r>
    <n v="4274"/>
    <s v="US-2014-158505"/>
    <x v="3"/>
    <x v="246"/>
    <d v="2014-07-22T00:00:00"/>
    <s v="Same Day"/>
    <s v="SF-20200"/>
    <s v="Sarah Foster"/>
    <x v="0"/>
    <s v="United States"/>
    <s v="Murray"/>
    <x v="7"/>
    <n v="84107"/>
    <x v="1"/>
    <s v="OFF-AR-10001044"/>
    <x v="1"/>
    <x v="6"/>
    <s v="BOSTON Ranger #55 Pencil Sharpener, Black"/>
    <x v="2467"/>
    <n v="1"/>
    <n v="0"/>
    <n v="7.5370999999999988"/>
  </r>
  <r>
    <n v="4275"/>
    <s v="CA-2012-142692"/>
    <x v="1"/>
    <x v="924"/>
    <d v="2012-10-28T00:00:00"/>
    <s v="Standard Class"/>
    <s v="AG-10495"/>
    <s v="Andrew Gjertsen"/>
    <x v="1"/>
    <s v="United States"/>
    <s v="Seattle"/>
    <x v="4"/>
    <n v="98105"/>
    <x v="1"/>
    <s v="OFF-BI-10004140"/>
    <x v="1"/>
    <x v="8"/>
    <s v="Avery Non-Stick Binders"/>
    <x v="3273"/>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s v="CA-2014-151358"/>
    <x v="3"/>
    <x v="238"/>
    <d v="2014-08-23T00:00:00"/>
    <s v="Standard Class"/>
    <s v="NF-18595"/>
    <s v="Nicole Fjeld"/>
    <x v="2"/>
    <s v="United States"/>
    <s v="Seattle"/>
    <x v="4"/>
    <n v="98105"/>
    <x v="1"/>
    <s v="OFF-ST-10000046"/>
    <x v="1"/>
    <x v="4"/>
    <s v="Fellowes Super Stor/Drawer Files"/>
    <x v="2144"/>
    <n v="2"/>
    <n v="0"/>
    <n v="61.38900000000001"/>
  </r>
  <r>
    <n v="4278"/>
    <s v="US-2013-107440"/>
    <x v="0"/>
    <x v="947"/>
    <d v="2013-04-21T00:00:00"/>
    <s v="Standard Class"/>
    <s v="BS-11365"/>
    <s v="Bill Shonely"/>
    <x v="1"/>
    <s v="United States"/>
    <s v="Lakewood"/>
    <x v="30"/>
    <n v="8701"/>
    <x v="3"/>
    <s v="TEC-MA-10001047"/>
    <x v="2"/>
    <x v="15"/>
    <s v="3D Systems Cube Printer, 2nd Generation, Magenta"/>
    <x v="3275"/>
    <n v="7"/>
    <n v="0"/>
    <n v="2365.9817999999996"/>
  </r>
  <r>
    <n v="4279"/>
    <s v="US-2013-107440"/>
    <x v="0"/>
    <x v="947"/>
    <d v="2013-04-21T00:00:00"/>
    <s v="Standard Class"/>
    <s v="BS-11365"/>
    <s v="Bill Shonely"/>
    <x v="1"/>
    <s v="United States"/>
    <s v="Lakewood"/>
    <x v="30"/>
    <n v="8701"/>
    <x v="3"/>
    <s v="FUR-FU-10000550"/>
    <x v="0"/>
    <x v="5"/>
    <s v="Stacking Trays by OIC"/>
    <x v="745"/>
    <n v="2"/>
    <n v="0"/>
    <n v="3.2867999999999995"/>
  </r>
  <r>
    <n v="4280"/>
    <s v="US-2013-107440"/>
    <x v="0"/>
    <x v="947"/>
    <d v="2013-04-21T00:00:00"/>
    <s v="Standard Class"/>
    <s v="BS-11365"/>
    <s v="Bill Shonely"/>
    <x v="1"/>
    <s v="United States"/>
    <s v="Lakewood"/>
    <x v="30"/>
    <n v="8701"/>
    <x v="3"/>
    <s v="OFF-BI-10002432"/>
    <x v="1"/>
    <x v="8"/>
    <s v="Wilson Jones Standard D-Ring Binders"/>
    <x v="3276"/>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s v="CA-2011-166989"/>
    <x v="2"/>
    <x v="687"/>
    <d v="2011-11-18T00:00:00"/>
    <s v="Standard Class"/>
    <s v="RM-19675"/>
    <s v="Robert Marley"/>
    <x v="2"/>
    <s v="United States"/>
    <s v="New York City"/>
    <x v="15"/>
    <n v="10011"/>
    <x v="3"/>
    <s v="FUR-CH-10001797"/>
    <x v="0"/>
    <x v="1"/>
    <s v="Safco Chair Connectors, 6/Carton"/>
    <x v="3277"/>
    <n v="2"/>
    <n v="0.1"/>
    <n v="14.62239999999999"/>
  </r>
  <r>
    <n v="4283"/>
    <s v="CA-2011-103100"/>
    <x v="2"/>
    <x v="414"/>
    <d v="2011-12-23T00:00:00"/>
    <s v="First Class"/>
    <s v="AB-10105"/>
    <s v="Adrian Barton"/>
    <x v="0"/>
    <s v="United States"/>
    <s v="Indianapolis"/>
    <x v="14"/>
    <n v="46203"/>
    <x v="2"/>
    <s v="OFF-LA-10003720"/>
    <x v="1"/>
    <x v="2"/>
    <s v="Avery 487"/>
    <x v="1175"/>
    <n v="1"/>
    <n v="0"/>
    <n v="1.7343"/>
  </r>
  <r>
    <n v="4284"/>
    <s v="CA-2011-103100"/>
    <x v="2"/>
    <x v="414"/>
    <d v="2011-12-23T00:00:00"/>
    <s v="First Class"/>
    <s v="AB-10105"/>
    <s v="Adrian Barton"/>
    <x v="0"/>
    <s v="United States"/>
    <s v="Indianapolis"/>
    <x v="14"/>
    <n v="46203"/>
    <x v="2"/>
    <s v="OFF-BI-10004600"/>
    <x v="1"/>
    <x v="8"/>
    <s v="Ibico Ibimaster 300 Manual Binding System"/>
    <x v="3278"/>
    <n v="3"/>
    <n v="0"/>
    <n v="496.78649999999993"/>
  </r>
  <r>
    <n v="4285"/>
    <s v="CA-2012-105690"/>
    <x v="1"/>
    <x v="82"/>
    <d v="2012-11-26T00:00:00"/>
    <s v="Second Class"/>
    <s v="CA-11965"/>
    <s v="Carol Adams"/>
    <x v="1"/>
    <s v="United States"/>
    <s v="Port Arthur"/>
    <x v="5"/>
    <n v="77642"/>
    <x v="2"/>
    <s v="FUR-BO-10003965"/>
    <x v="0"/>
    <x v="0"/>
    <s v="O'Sullivan Manor Hill 2-Door Library in Brianna Oak"/>
    <x v="3279"/>
    <n v="2"/>
    <n v="0.32"/>
    <n v="-76.011599999999973"/>
  </r>
  <r>
    <n v="4286"/>
    <s v="CA-2012-105690"/>
    <x v="1"/>
    <x v="82"/>
    <d v="2012-11-26T00:00:00"/>
    <s v="Second Class"/>
    <s v="CA-11965"/>
    <s v="Carol Adams"/>
    <x v="1"/>
    <s v="United States"/>
    <s v="Port Arthur"/>
    <x v="5"/>
    <n v="77642"/>
    <x v="2"/>
    <s v="OFF-LA-10000240"/>
    <x v="1"/>
    <x v="2"/>
    <s v="Self-Adhesive Address Labels for Typewriters by Universal"/>
    <x v="3280"/>
    <n v="2"/>
    <n v="0.2"/>
    <n v="3.9473999999999996"/>
  </r>
  <r>
    <n v="4287"/>
    <s v="CA-2012-105690"/>
    <x v="1"/>
    <x v="82"/>
    <d v="2012-11-26T00:00:00"/>
    <s v="Second Class"/>
    <s v="CA-11965"/>
    <s v="Carol Adams"/>
    <x v="1"/>
    <s v="United States"/>
    <s v="Port Arthur"/>
    <x v="5"/>
    <n v="77642"/>
    <x v="2"/>
    <s v="TEC-CO-10001571"/>
    <x v="2"/>
    <x v="16"/>
    <s v="Sharp 1540cs Digital Laser Copier"/>
    <x v="2913"/>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x v="1466"/>
    <n v="1"/>
    <n v="0.2"/>
    <n v="-12.956800000000005"/>
  </r>
  <r>
    <n v="4289"/>
    <s v="US-2012-117184"/>
    <x v="1"/>
    <x v="961"/>
    <d v="2012-05-21T00:00:00"/>
    <s v="Standard Class"/>
    <s v="ON-18715"/>
    <s v="Odella Nelson"/>
    <x v="1"/>
    <s v="United States"/>
    <s v="Houston"/>
    <x v="5"/>
    <n v="77095"/>
    <x v="2"/>
    <s v="OFF-BI-10002082"/>
    <x v="1"/>
    <x v="8"/>
    <s v="GBC Twin Loop Wire Binding Elements"/>
    <x v="3281"/>
    <n v="5"/>
    <n v="0.8"/>
    <n v="-49.92"/>
  </r>
  <r>
    <n v="4290"/>
    <s v="US-2012-117184"/>
    <x v="1"/>
    <x v="961"/>
    <d v="2012-05-21T00:00:00"/>
    <s v="Standard Class"/>
    <s v="ON-18715"/>
    <s v="Odella Nelson"/>
    <x v="1"/>
    <s v="United States"/>
    <s v="Houston"/>
    <x v="5"/>
    <n v="77095"/>
    <x v="2"/>
    <s v="OFF-PA-10002250"/>
    <x v="1"/>
    <x v="10"/>
    <s v="Things To Do Today Pad"/>
    <x v="3282"/>
    <n v="3"/>
    <n v="0.2"/>
    <n v="4.9307999999999996"/>
  </r>
  <r>
    <n v="4291"/>
    <s v="CA-2014-102407"/>
    <x v="3"/>
    <x v="34"/>
    <d v="2014-12-14T00:00:00"/>
    <s v="Second Class"/>
    <s v="AT-10435"/>
    <s v="Alyssa Tate"/>
    <x v="2"/>
    <s v="United States"/>
    <s v="Los Angeles"/>
    <x v="1"/>
    <n v="90004"/>
    <x v="1"/>
    <s v="OFF-AR-10000122"/>
    <x v="1"/>
    <x v="6"/>
    <s v="Newell 314"/>
    <x v="954"/>
    <n v="2"/>
    <n v="0"/>
    <n v="2.7899999999999991"/>
  </r>
  <r>
    <n v="4292"/>
    <s v="CA-2014-102407"/>
    <x v="3"/>
    <x v="34"/>
    <d v="2014-12-14T00:00:00"/>
    <s v="Second Class"/>
    <s v="AT-10435"/>
    <s v="Alyssa Tate"/>
    <x v="2"/>
    <s v="United States"/>
    <s v="Los Angeles"/>
    <x v="1"/>
    <n v="90004"/>
    <x v="1"/>
    <s v="FUR-TA-10003748"/>
    <x v="0"/>
    <x v="3"/>
    <s v="Bevis 36 x 72 Conference Tables"/>
    <x v="3283"/>
    <n v="9"/>
    <n v="0.2"/>
    <n v="22.408199999999994"/>
  </r>
  <r>
    <n v="4293"/>
    <s v="CA-2014-102407"/>
    <x v="3"/>
    <x v="34"/>
    <d v="2014-12-14T00:00:00"/>
    <s v="Second Class"/>
    <s v="AT-10435"/>
    <s v="Alyssa Tate"/>
    <x v="2"/>
    <s v="United States"/>
    <s v="Los Angeles"/>
    <x v="1"/>
    <n v="90004"/>
    <x v="1"/>
    <s v="OFF-AP-10001394"/>
    <x v="1"/>
    <x v="9"/>
    <s v="Harmony Air Purifier"/>
    <x v="3284"/>
    <n v="1"/>
    <n v="0"/>
    <n v="68.039999999999992"/>
  </r>
  <r>
    <n v="4294"/>
    <s v="CA-2014-130967"/>
    <x v="3"/>
    <x v="434"/>
    <d v="2014-03-17T00:00:00"/>
    <s v="Standard Class"/>
    <s v="EB-13870"/>
    <s v="Emily Burns"/>
    <x v="0"/>
    <s v="United States"/>
    <s v="Philadelphia"/>
    <x v="9"/>
    <n v="19140"/>
    <x v="3"/>
    <s v="TEC-PH-10004896"/>
    <x v="2"/>
    <x v="7"/>
    <s v="Nokia Lumia 521 (T-Mobile)"/>
    <x v="3285"/>
    <n v="3"/>
    <n v="0.4"/>
    <n v="-10.796399999999995"/>
  </r>
  <r>
    <n v="4295"/>
    <s v="CA-2014-101581"/>
    <x v="3"/>
    <x v="760"/>
    <d v="2014-10-28T00:00:00"/>
    <s v="Standard Class"/>
    <s v="DW-13195"/>
    <s v="David Wiener"/>
    <x v="1"/>
    <s v="United States"/>
    <s v="Redmond"/>
    <x v="21"/>
    <n v="97756"/>
    <x v="1"/>
    <s v="FUR-TA-10002607"/>
    <x v="0"/>
    <x v="3"/>
    <s v="KI Conference Tables"/>
    <x v="237"/>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x v="3286"/>
    <n v="3"/>
    <n v="0"/>
    <n v="54.343800000000009"/>
  </r>
  <r>
    <n v="4297"/>
    <s v="CA-2014-117261"/>
    <x v="3"/>
    <x v="507"/>
    <d v="2014-09-11T00:00:00"/>
    <s v="Standard Class"/>
    <s v="TH-21235"/>
    <s v="Tiffany House"/>
    <x v="1"/>
    <s v="United States"/>
    <s v="Los Angeles"/>
    <x v="1"/>
    <n v="90032"/>
    <x v="1"/>
    <s v="OFF-ST-10000419"/>
    <x v="1"/>
    <x v="4"/>
    <s v="Rogers Jumbo File, Granite"/>
    <x v="3287"/>
    <n v="4"/>
    <n v="0"/>
    <n v="0.54319999999999879"/>
  </r>
  <r>
    <n v="4298"/>
    <s v="CA-2014-129021"/>
    <x v="3"/>
    <x v="962"/>
    <d v="2014-08-27T00:00:00"/>
    <s v="Second Class"/>
    <s v="PO-18850"/>
    <s v="Patrick O'Brill"/>
    <x v="0"/>
    <s v="United States"/>
    <s v="Tallahassee"/>
    <x v="2"/>
    <n v="32303"/>
    <x v="0"/>
    <s v="TEC-PH-10001459"/>
    <x v="2"/>
    <x v="7"/>
    <s v="Samsung Galaxy Mega 6.3"/>
    <x v="3288"/>
    <n v="13"/>
    <n v="0.2"/>
    <n v="327.59220000000005"/>
  </r>
  <r>
    <n v="4299"/>
    <s v="CA-2014-129021"/>
    <x v="3"/>
    <x v="962"/>
    <d v="2014-08-27T00:00:00"/>
    <s v="Second Class"/>
    <s v="PO-18850"/>
    <s v="Patrick O'Brill"/>
    <x v="0"/>
    <s v="United States"/>
    <s v="Tallahassee"/>
    <x v="2"/>
    <n v="32303"/>
    <x v="0"/>
    <s v="OFF-PA-10000241"/>
    <x v="1"/>
    <x v="10"/>
    <s v="IBM Multi-Purpose Copy Paper, 8 1/2 x 11&quot;, Case"/>
    <x v="2000"/>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s v="CA-2014-129021"/>
    <x v="3"/>
    <x v="962"/>
    <d v="2014-08-27T00:00:00"/>
    <s v="Second Class"/>
    <s v="PO-18850"/>
    <s v="Patrick O'Brill"/>
    <x v="0"/>
    <s v="United States"/>
    <s v="Tallahassee"/>
    <x v="2"/>
    <n v="32303"/>
    <x v="0"/>
    <s v="FUR-FU-10001852"/>
    <x v="0"/>
    <x v="5"/>
    <s v="Eldon Regeneration Recycled Desk Accessories, Smoke"/>
    <x v="3290"/>
    <n v="2"/>
    <n v="0.2"/>
    <n v="0.41759999999999986"/>
  </r>
  <r>
    <n v="4302"/>
    <s v="CA-2014-129021"/>
    <x v="3"/>
    <x v="962"/>
    <d v="2014-08-27T00:00:00"/>
    <s v="Second Class"/>
    <s v="PO-18850"/>
    <s v="Patrick O'Brill"/>
    <x v="0"/>
    <s v="United States"/>
    <s v="Tallahassee"/>
    <x v="2"/>
    <n v="32303"/>
    <x v="0"/>
    <s v="OFF-PA-10000141"/>
    <x v="1"/>
    <x v="10"/>
    <s v="Ampad Evidence Wirebond Steno Books, 6&quot; x 9&quot;"/>
    <x v="525"/>
    <n v="5"/>
    <n v="0.2"/>
    <n v="2.9429999999999992"/>
  </r>
  <r>
    <n v="4303"/>
    <s v="CA-2011-123253"/>
    <x v="2"/>
    <x v="963"/>
    <d v="2011-08-25T00:00:00"/>
    <s v="Second Class"/>
    <s v="DE-13255"/>
    <s v="Deanra Eno"/>
    <x v="2"/>
    <s v="United States"/>
    <s v="Lakewood"/>
    <x v="24"/>
    <n v="44107"/>
    <x v="3"/>
    <s v="OFF-AR-10002804"/>
    <x v="1"/>
    <x v="6"/>
    <s v="Faber Castell Col-Erase Pencils"/>
    <x v="2970"/>
    <n v="1"/>
    <n v="0.2"/>
    <n v="1.0269000000000001"/>
  </r>
  <r>
    <n v="4304"/>
    <s v="CA-2013-121601"/>
    <x v="0"/>
    <x v="964"/>
    <d v="2013-10-05T00:00:00"/>
    <s v="Same Day"/>
    <s v="MO-17500"/>
    <s v="Mary O'Rourke"/>
    <x v="0"/>
    <s v="United States"/>
    <s v="The Colony"/>
    <x v="5"/>
    <n v="75056"/>
    <x v="2"/>
    <s v="OFF-EN-10003862"/>
    <x v="1"/>
    <x v="12"/>
    <s v="Laser &amp; Ink Jet Business Envelopes"/>
    <x v="3291"/>
    <n v="7"/>
    <n v="0.2"/>
    <n v="19.4194"/>
  </r>
  <r>
    <n v="4305"/>
    <s v="CA-2011-162278"/>
    <x v="2"/>
    <x v="965"/>
    <d v="2011-10-30T00:00:00"/>
    <s v="Second Class"/>
    <s v="AH-10585"/>
    <s v="Angele Hood"/>
    <x v="0"/>
    <s v="United States"/>
    <s v="Seattle"/>
    <x v="4"/>
    <n v="98105"/>
    <x v="1"/>
    <s v="FUR-FU-10000448"/>
    <x v="0"/>
    <x v="5"/>
    <s v="Tenex Chairmats For Use With Carpeted Floors"/>
    <x v="3292"/>
    <n v="4"/>
    <n v="0"/>
    <n v="3.195999999999998"/>
  </r>
  <r>
    <n v="4306"/>
    <s v="CA-2011-162278"/>
    <x v="2"/>
    <x v="965"/>
    <d v="2011-10-30T00:00:00"/>
    <s v="Second Class"/>
    <s v="AH-10585"/>
    <s v="Angele Hood"/>
    <x v="0"/>
    <s v="United States"/>
    <s v="Seattle"/>
    <x v="4"/>
    <n v="98105"/>
    <x v="1"/>
    <s v="TEC-PH-10000526"/>
    <x v="2"/>
    <x v="7"/>
    <s v="Vtech CS6719"/>
    <x v="3293"/>
    <n v="5"/>
    <n v="0.2"/>
    <n v="38.396000000000015"/>
  </r>
  <r>
    <n v="4307"/>
    <s v="CA-2013-161095"/>
    <x v="0"/>
    <x v="931"/>
    <d v="2013-06-29T00:00:00"/>
    <s v="Same Day"/>
    <s v="CS-12250"/>
    <s v="Chris Selesnick"/>
    <x v="1"/>
    <s v="United States"/>
    <s v="Los Angeles"/>
    <x v="1"/>
    <n v="90032"/>
    <x v="1"/>
    <s v="OFF-BI-10002764"/>
    <x v="1"/>
    <x v="8"/>
    <s v="Recycled Pressboard Report Cover with Reinforced Top Hinge"/>
    <x v="3294"/>
    <n v="3"/>
    <n v="0.2"/>
    <n v="2.8100999999999998"/>
  </r>
  <r>
    <n v="4308"/>
    <s v="CA-2013-161095"/>
    <x v="0"/>
    <x v="931"/>
    <d v="2013-06-29T00:00:00"/>
    <s v="Same Day"/>
    <s v="CS-12250"/>
    <s v="Chris Selesnick"/>
    <x v="1"/>
    <s v="United States"/>
    <s v="Los Angeles"/>
    <x v="1"/>
    <n v="90032"/>
    <x v="1"/>
    <s v="OFF-BI-10001524"/>
    <x v="1"/>
    <x v="8"/>
    <s v="GBC Premium Transparent Covers with Diagonal Lined Pattern"/>
    <x v="3295"/>
    <n v="2"/>
    <n v="0.2"/>
    <n v="11.748799999999997"/>
  </r>
  <r>
    <n v="4309"/>
    <s v="CA-2011-125829"/>
    <x v="2"/>
    <x v="130"/>
    <d v="2011-11-11T00:00:00"/>
    <s v="Standard Class"/>
    <s v="WB-21850"/>
    <s v="William Brown"/>
    <x v="0"/>
    <s v="United States"/>
    <s v="Los Angeles"/>
    <x v="1"/>
    <n v="90045"/>
    <x v="1"/>
    <s v="TEC-PH-10001079"/>
    <x v="2"/>
    <x v="7"/>
    <s v="Polycom SoundPoint Pro SE-225 Corded phone"/>
    <x v="3296"/>
    <n v="7"/>
    <n v="0.2"/>
    <n v="66.634399999999971"/>
  </r>
  <r>
    <n v="4310"/>
    <s v="CA-2011-125829"/>
    <x v="2"/>
    <x v="130"/>
    <d v="2011-11-11T00:00:00"/>
    <s v="Standard Class"/>
    <s v="WB-21850"/>
    <s v="William Brown"/>
    <x v="0"/>
    <s v="United States"/>
    <s v="Los Angeles"/>
    <x v="1"/>
    <n v="90045"/>
    <x v="1"/>
    <s v="FUR-TA-10002041"/>
    <x v="0"/>
    <x v="3"/>
    <s v="Bevis Round Conference Table Top, X-Base"/>
    <x v="3297"/>
    <n v="4"/>
    <n v="0.2"/>
    <n v="-64.544399999999968"/>
  </r>
  <r>
    <n v="4311"/>
    <s v="CA-2011-125829"/>
    <x v="2"/>
    <x v="130"/>
    <d v="2011-11-11T00:00:00"/>
    <s v="Standard Class"/>
    <s v="WB-21850"/>
    <s v="William Brown"/>
    <x v="0"/>
    <s v="United States"/>
    <s v="Los Angeles"/>
    <x v="1"/>
    <n v="90045"/>
    <x v="1"/>
    <s v="OFF-BI-10001036"/>
    <x v="1"/>
    <x v="8"/>
    <s v="Cardinal EasyOpen D-Ring Binders"/>
    <x v="1462"/>
    <n v="3"/>
    <n v="0.2"/>
    <n v="8.2259999999999991"/>
  </r>
  <r>
    <n v="4312"/>
    <s v="CA-2011-125829"/>
    <x v="2"/>
    <x v="130"/>
    <d v="2011-11-11T00:00:00"/>
    <s v="Standard Class"/>
    <s v="WB-21850"/>
    <s v="William Brown"/>
    <x v="0"/>
    <s v="United States"/>
    <s v="Los Angeles"/>
    <x v="1"/>
    <n v="90045"/>
    <x v="1"/>
    <s v="OFF-PA-10000223"/>
    <x v="1"/>
    <x v="10"/>
    <s v="Xerox 2000"/>
    <x v="541"/>
    <n v="3"/>
    <n v="0"/>
    <n v="9.3312000000000008"/>
  </r>
  <r>
    <n v="4313"/>
    <s v="CA-2011-125829"/>
    <x v="2"/>
    <x v="130"/>
    <d v="2011-11-11T00:00:00"/>
    <s v="Standard Class"/>
    <s v="WB-21850"/>
    <s v="William Brown"/>
    <x v="0"/>
    <s v="United States"/>
    <s v="Los Angeles"/>
    <x v="1"/>
    <n v="90045"/>
    <x v="1"/>
    <s v="TEC-MA-10003246"/>
    <x v="2"/>
    <x v="15"/>
    <s v="Hewlett-Packard Deskjet D4360 Printer"/>
    <x v="3298"/>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s v="CA-2012-115945"/>
    <x v="1"/>
    <x v="608"/>
    <d v="2012-07-01T00:00:00"/>
    <s v="Standard Class"/>
    <s v="AB-10165"/>
    <s v="Alan Barnes"/>
    <x v="0"/>
    <s v="United States"/>
    <s v="Los Angeles"/>
    <x v="1"/>
    <n v="90045"/>
    <x v="1"/>
    <s v="OFF-AR-10004062"/>
    <x v="1"/>
    <x v="6"/>
    <s v="Staples"/>
    <x v="3300"/>
    <n v="2"/>
    <n v="0"/>
    <n v="5.24"/>
  </r>
  <r>
    <n v="4316"/>
    <s v="CA-2012-115945"/>
    <x v="1"/>
    <x v="608"/>
    <d v="2012-07-01T00:00:00"/>
    <s v="Standard Class"/>
    <s v="AB-10165"/>
    <s v="Alan Barnes"/>
    <x v="0"/>
    <s v="United States"/>
    <s v="Los Angeles"/>
    <x v="1"/>
    <n v="90045"/>
    <x v="1"/>
    <s v="OFF-BI-10004330"/>
    <x v="1"/>
    <x v="8"/>
    <s v="GBC Velobind Prepunched Cover Sets, Regency Series"/>
    <x v="1294"/>
    <n v="3"/>
    <n v="0.2"/>
    <n v="27.734999999999996"/>
  </r>
  <r>
    <n v="4317"/>
    <s v="CA-2012-115945"/>
    <x v="1"/>
    <x v="608"/>
    <d v="2012-07-01T00:00:00"/>
    <s v="Standard Class"/>
    <s v="AB-10165"/>
    <s v="Alan Barnes"/>
    <x v="0"/>
    <s v="United States"/>
    <s v="Los Angeles"/>
    <x v="1"/>
    <n v="90045"/>
    <x v="1"/>
    <s v="OFF-ST-10001963"/>
    <x v="1"/>
    <x v="4"/>
    <s v="Tennsco Regal Shelving Units"/>
    <x v="3301"/>
    <n v="3"/>
    <n v="0"/>
    <n v="9.126899999999992"/>
  </r>
  <r>
    <n v="4318"/>
    <s v="CA-2012-136735"/>
    <x v="1"/>
    <x v="353"/>
    <d v="2012-08-02T00:00:00"/>
    <s v="Standard Class"/>
    <s v="HA-14920"/>
    <s v="Helen Andreada"/>
    <x v="0"/>
    <s v="United States"/>
    <s v="San Francisco"/>
    <x v="1"/>
    <n v="94110"/>
    <x v="1"/>
    <s v="OFF-EN-10002230"/>
    <x v="1"/>
    <x v="12"/>
    <s v="Airmail Envelopes"/>
    <x v="3302"/>
    <n v="2"/>
    <n v="0"/>
    <n v="78.894199999999998"/>
  </r>
  <r>
    <n v="4319"/>
    <s v="US-2014-136189"/>
    <x v="3"/>
    <x v="226"/>
    <d v="2014-12-12T00:00:00"/>
    <s v="Standard Class"/>
    <s v="DC-13285"/>
    <s v="Debra Catini"/>
    <x v="0"/>
    <s v="United States"/>
    <s v="Richmond"/>
    <x v="17"/>
    <n v="23223"/>
    <x v="0"/>
    <s v="FUR-FU-10000175"/>
    <x v="0"/>
    <x v="5"/>
    <s v="DAX Wood Document Frame."/>
    <x v="3303"/>
    <n v="6"/>
    <n v="0"/>
    <n v="25.537799999999997"/>
  </r>
  <r>
    <n v="4320"/>
    <s v="CA-2011-152345"/>
    <x v="2"/>
    <x v="282"/>
    <d v="2012-01-03T00:00:00"/>
    <s v="Second Class"/>
    <s v="ST-20530"/>
    <s v="Shui Tom"/>
    <x v="0"/>
    <s v="United States"/>
    <s v="Albuquerque"/>
    <x v="27"/>
    <n v="87105"/>
    <x v="1"/>
    <s v="TEC-PH-10004897"/>
    <x v="2"/>
    <x v="7"/>
    <s v="Mediabridge Sport Armband iPhone 5s"/>
    <x v="112"/>
    <n v="3"/>
    <n v="0.2"/>
    <n v="-5.694300000000001"/>
  </r>
  <r>
    <n v="4321"/>
    <s v="CA-2011-152345"/>
    <x v="2"/>
    <x v="282"/>
    <d v="2012-01-03T00:00:00"/>
    <s v="Second Class"/>
    <s v="ST-20530"/>
    <s v="Shui Tom"/>
    <x v="0"/>
    <s v="United States"/>
    <s v="Albuquerque"/>
    <x v="27"/>
    <n v="87105"/>
    <x v="1"/>
    <s v="OFF-ST-10003123"/>
    <x v="1"/>
    <x v="4"/>
    <s v="Fellowes Bases and Tops For Staxonsteel/High-Stak Systems"/>
    <x v="3304"/>
    <n v="1"/>
    <n v="0"/>
    <n v="7.9895999999999994"/>
  </r>
  <r>
    <n v="4322"/>
    <s v="US-2012-147662"/>
    <x v="1"/>
    <x v="966"/>
    <d v="2012-02-19T00:00:00"/>
    <s v="Standard Class"/>
    <s v="KB-16315"/>
    <s v="Karl Braun"/>
    <x v="0"/>
    <s v="United States"/>
    <s v="Akron"/>
    <x v="24"/>
    <n v="44312"/>
    <x v="3"/>
    <s v="OFF-BI-10001658"/>
    <x v="1"/>
    <x v="8"/>
    <s v="GBC Standard Therm-A-Bind Covers"/>
    <x v="478"/>
    <n v="2"/>
    <n v="0.7"/>
    <n v="-11.961599999999997"/>
  </r>
  <r>
    <n v="4323"/>
    <s v="US-2012-147662"/>
    <x v="1"/>
    <x v="966"/>
    <d v="2012-02-19T00:00:00"/>
    <s v="Standard Class"/>
    <s v="KB-16315"/>
    <s v="Karl Braun"/>
    <x v="0"/>
    <s v="United States"/>
    <s v="Akron"/>
    <x v="24"/>
    <n v="44312"/>
    <x v="3"/>
    <s v="TEC-PH-10002834"/>
    <x v="2"/>
    <x v="7"/>
    <s v="Google Nexus 5"/>
    <x v="3305"/>
    <n v="3"/>
    <n v="0.4"/>
    <n v="-80.995500000000021"/>
  </r>
  <r>
    <n v="4324"/>
    <s v="US-2012-147662"/>
    <x v="1"/>
    <x v="966"/>
    <d v="2012-02-19T00:00:00"/>
    <s v="Standard Class"/>
    <s v="KB-16315"/>
    <s v="Karl Braun"/>
    <x v="0"/>
    <s v="United States"/>
    <s v="Akron"/>
    <x v="24"/>
    <n v="44312"/>
    <x v="3"/>
    <s v="OFF-BI-10002160"/>
    <x v="1"/>
    <x v="8"/>
    <s v="Acco Hanging Data Binders"/>
    <x v="3306"/>
    <n v="2"/>
    <n v="0.7"/>
    <n v="-1.6763999999999997"/>
  </r>
  <r>
    <n v="4325"/>
    <s v="US-2012-147662"/>
    <x v="1"/>
    <x v="966"/>
    <d v="2012-02-19T00:00:00"/>
    <s v="Standard Class"/>
    <s v="KB-16315"/>
    <s v="Karl Braun"/>
    <x v="0"/>
    <s v="United States"/>
    <s v="Akron"/>
    <x v="24"/>
    <n v="44312"/>
    <x v="3"/>
    <s v="OFF-AR-10004999"/>
    <x v="1"/>
    <x v="6"/>
    <s v="Newell 315"/>
    <x v="646"/>
    <n v="3"/>
    <n v="0.2"/>
    <n v="0.8969999999999998"/>
  </r>
  <r>
    <n v="4326"/>
    <s v="US-2012-147662"/>
    <x v="1"/>
    <x v="966"/>
    <d v="2012-02-19T00:00:00"/>
    <s v="Standard Class"/>
    <s v="KB-16315"/>
    <s v="Karl Braun"/>
    <x v="0"/>
    <s v="United States"/>
    <s v="Akron"/>
    <x v="24"/>
    <n v="44312"/>
    <x v="3"/>
    <s v="TEC-AC-10003280"/>
    <x v="2"/>
    <x v="11"/>
    <s v="Belkin F8E887 USB Wired Ergonomic Keyboard"/>
    <x v="981"/>
    <n v="3"/>
    <n v="0.2"/>
    <n v="0.89969999999999573"/>
  </r>
  <r>
    <n v="4327"/>
    <s v="CA-2013-153346"/>
    <x v="0"/>
    <x v="967"/>
    <d v="2013-01-27T00:00:00"/>
    <s v="First Class"/>
    <s v="TB-21355"/>
    <s v="Todd Boyes"/>
    <x v="1"/>
    <s v="United States"/>
    <s v="Plainfield"/>
    <x v="30"/>
    <n v="7060"/>
    <x v="3"/>
    <s v="OFF-AR-10000315"/>
    <x v="1"/>
    <x v="6"/>
    <s v="Dixon Ticonderoga Maple Cedar Pencil, #2"/>
    <x v="3307"/>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x v="330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s v="CA-2014-149853"/>
    <x v="3"/>
    <x v="621"/>
    <d v="2014-10-10T00:00:00"/>
    <s v="Standard Class"/>
    <s v="PO-18850"/>
    <s v="Patrick O'Brill"/>
    <x v="0"/>
    <s v="United States"/>
    <s v="Hialeah"/>
    <x v="2"/>
    <n v="33012"/>
    <x v="0"/>
    <s v="OFF-PA-10000556"/>
    <x v="1"/>
    <x v="10"/>
    <s v="Xerox 208"/>
    <x v="12"/>
    <n v="3"/>
    <n v="0.2"/>
    <n v="5.4432"/>
  </r>
  <r>
    <n v="4331"/>
    <s v="CA-2014-149853"/>
    <x v="3"/>
    <x v="621"/>
    <d v="2014-10-10T00:00:00"/>
    <s v="Standard Class"/>
    <s v="PO-18850"/>
    <s v="Patrick O'Brill"/>
    <x v="0"/>
    <s v="United States"/>
    <s v="Hialeah"/>
    <x v="2"/>
    <n v="33012"/>
    <x v="0"/>
    <s v="OFF-AP-10000804"/>
    <x v="1"/>
    <x v="9"/>
    <s v="Hoover Portapower Portable Vacuum"/>
    <x v="1429"/>
    <n v="5"/>
    <n v="0.2"/>
    <n v="1.1200000000000001"/>
  </r>
  <r>
    <n v="4332"/>
    <s v="CA-2014-107909"/>
    <x v="3"/>
    <x v="853"/>
    <d v="2014-09-07T00:00:00"/>
    <s v="Standard Class"/>
    <s v="SS-20875"/>
    <s v="Sung Shariari"/>
    <x v="0"/>
    <s v="United States"/>
    <s v="Redmond"/>
    <x v="4"/>
    <n v="98052"/>
    <x v="1"/>
    <s v="TEC-AC-10001998"/>
    <x v="2"/>
    <x v="11"/>
    <s v="Logitech LS21 Speaker System - PC Multimedia - 2.1-CH - Wired"/>
    <x v="86"/>
    <n v="1"/>
    <n v="0"/>
    <n v="6.796599999999998"/>
  </r>
  <r>
    <n v="4333"/>
    <s v="CA-2014-107909"/>
    <x v="3"/>
    <x v="853"/>
    <d v="2014-09-07T00:00:00"/>
    <s v="Standard Class"/>
    <s v="SS-20875"/>
    <s v="Sung Shariari"/>
    <x v="0"/>
    <s v="United States"/>
    <s v="Redmond"/>
    <x v="4"/>
    <n v="98052"/>
    <x v="1"/>
    <s v="OFF-BI-10003476"/>
    <x v="1"/>
    <x v="8"/>
    <s v="Avery Metallic Poly Binders"/>
    <x v="3310"/>
    <n v="5"/>
    <n v="0.2"/>
    <n v="8.0219999999999985"/>
  </r>
  <r>
    <n v="4334"/>
    <s v="CA-2012-112375"/>
    <x v="1"/>
    <x v="379"/>
    <d v="2012-12-27T00:00:00"/>
    <s v="Standard Class"/>
    <s v="RD-19720"/>
    <s v="Roger Demir"/>
    <x v="0"/>
    <s v="United States"/>
    <s v="Daytona Beach"/>
    <x v="2"/>
    <n v="32114"/>
    <x v="0"/>
    <s v="TEC-AC-10003237"/>
    <x v="2"/>
    <x v="11"/>
    <s v="Memorex Micro Travel Drive 4 GB"/>
    <x v="3311"/>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s v="CA-2012-154795"/>
    <x v="1"/>
    <x v="139"/>
    <d v="2012-12-24T00:00:00"/>
    <s v="Standard Class"/>
    <s v="GZ-14470"/>
    <s v="Gary Zandusky"/>
    <x v="0"/>
    <s v="United States"/>
    <s v="Bullhead City"/>
    <x v="16"/>
    <n v="86442"/>
    <x v="1"/>
    <s v="OFF-EN-10003068"/>
    <x v="1"/>
    <x v="12"/>
    <s v="#6 3/4 Gummed Flap White Envelopes"/>
    <x v="2418"/>
    <n v="1"/>
    <n v="0.2"/>
    <n v="2.7719999999999994"/>
  </r>
  <r>
    <n v="4337"/>
    <s v="CA-2012-154795"/>
    <x v="1"/>
    <x v="139"/>
    <d v="2012-12-24T00:00:00"/>
    <s v="Standard Class"/>
    <s v="GZ-14470"/>
    <s v="Gary Zandusky"/>
    <x v="0"/>
    <s v="United States"/>
    <s v="Bullhead City"/>
    <x v="16"/>
    <n v="86442"/>
    <x v="1"/>
    <s v="FUR-FU-10002088"/>
    <x v="0"/>
    <x v="5"/>
    <s v="Nu-Dell Float Frame 11 x 14 1/2"/>
    <x v="325"/>
    <n v="2"/>
    <n v="0.2"/>
    <n v="3.9512"/>
  </r>
  <r>
    <n v="4338"/>
    <s v="CA-2012-125234"/>
    <x v="1"/>
    <x v="154"/>
    <d v="2012-12-01T00:00:00"/>
    <s v="Standard Class"/>
    <s v="SN-20710"/>
    <s v="Steve Nguyen"/>
    <x v="2"/>
    <s v="United States"/>
    <s v="Los Angeles"/>
    <x v="1"/>
    <n v="90049"/>
    <x v="1"/>
    <s v="TEC-AC-10000158"/>
    <x v="2"/>
    <x v="11"/>
    <s v="Sony 64GB Class 10 Micro SDHC R40 Memory Card"/>
    <x v="3313"/>
    <n v="3"/>
    <n v="0"/>
    <n v="22.6737"/>
  </r>
  <r>
    <n v="4339"/>
    <s v="CA-2012-125234"/>
    <x v="1"/>
    <x v="154"/>
    <d v="2012-12-01T00:00:00"/>
    <s v="Standard Class"/>
    <s v="SN-20710"/>
    <s v="Steve Nguyen"/>
    <x v="2"/>
    <s v="United States"/>
    <s v="Los Angeles"/>
    <x v="1"/>
    <n v="90049"/>
    <x v="1"/>
    <s v="OFF-PA-10000482"/>
    <x v="1"/>
    <x v="10"/>
    <s v="Snap-A-Way Black Print Carbonless Ruled Speed Letter, Triplicate"/>
    <x v="3314"/>
    <n v="3"/>
    <n v="0"/>
    <n v="53.495399999999989"/>
  </r>
  <r>
    <n v="4340"/>
    <s v="CA-2014-133501"/>
    <x v="3"/>
    <x v="151"/>
    <d v="2014-09-02T00:00:00"/>
    <s v="Standard Class"/>
    <s v="DK-12895"/>
    <s v="Dana Kaydos"/>
    <x v="0"/>
    <s v="United States"/>
    <s v="Franklin"/>
    <x v="18"/>
    <n v="37064"/>
    <x v="0"/>
    <s v="OFF-PA-10004888"/>
    <x v="1"/>
    <x v="10"/>
    <s v="Xerox 217"/>
    <x v="1182"/>
    <n v="1"/>
    <n v="0.2"/>
    <n v="1.8144"/>
  </r>
  <r>
    <n v="4341"/>
    <s v="US-2011-129609"/>
    <x v="2"/>
    <x v="579"/>
    <d v="2011-03-22T00:00:00"/>
    <s v="Same Day"/>
    <s v="VM-21835"/>
    <s v="Vivian Mathis"/>
    <x v="0"/>
    <s v="United States"/>
    <s v="Portage"/>
    <x v="14"/>
    <n v="46368"/>
    <x v="2"/>
    <s v="OFF-AR-10003478"/>
    <x v="1"/>
    <x v="6"/>
    <s v="Avery Hi-Liter EverBold Pen Style Fluorescent Highlighters, 4/Pack"/>
    <x v="1363"/>
    <n v="2"/>
    <n v="0"/>
    <n v="6.5120000000000005"/>
  </r>
  <r>
    <n v="4342"/>
    <s v="CA-2014-130309"/>
    <x v="3"/>
    <x v="94"/>
    <d v="2014-12-22T00:00:00"/>
    <s v="Standard Class"/>
    <s v="GB-14575"/>
    <s v="Giulietta Baptist"/>
    <x v="0"/>
    <s v="United States"/>
    <s v="Arlington"/>
    <x v="17"/>
    <n v="22204"/>
    <x v="0"/>
    <s v="OFF-ST-10003208"/>
    <x v="1"/>
    <x v="4"/>
    <s v="Adjustable Depth Letter/Legal Cart"/>
    <x v="2577"/>
    <n v="3"/>
    <n v="0"/>
    <n v="157.87019999999993"/>
  </r>
  <r>
    <n v="4343"/>
    <s v="CA-2014-105410"/>
    <x v="3"/>
    <x v="498"/>
    <d v="2014-03-23T00:00:00"/>
    <s v="First Class"/>
    <s v="ND-18370"/>
    <s v="Natalie DeCherney"/>
    <x v="0"/>
    <s v="United States"/>
    <s v="San Francisco"/>
    <x v="1"/>
    <n v="94110"/>
    <x v="1"/>
    <s v="OFF-BI-10004970"/>
    <x v="1"/>
    <x v="8"/>
    <s v="ACCOHIDE 3-Ring Binder, Blue, 1&quot;"/>
    <x v="2990"/>
    <n v="6"/>
    <n v="0.2"/>
    <n v="6.690599999999999"/>
  </r>
  <r>
    <n v="4344"/>
    <s v="CA-2014-105410"/>
    <x v="3"/>
    <x v="498"/>
    <d v="2014-03-23T00:00:00"/>
    <s v="First Class"/>
    <s v="ND-18370"/>
    <s v="Natalie DeCherney"/>
    <x v="0"/>
    <s v="United States"/>
    <s v="San Francisco"/>
    <x v="1"/>
    <n v="94110"/>
    <x v="1"/>
    <s v="TEC-PH-10000038"/>
    <x v="2"/>
    <x v="7"/>
    <s v="Jawbone MINI JAMBOX Wireless Bluetooth Speaker"/>
    <x v="3315"/>
    <n v="6"/>
    <n v="0.2"/>
    <n v="-131.50080000000005"/>
  </r>
  <r>
    <n v="4345"/>
    <s v="CA-2014-105410"/>
    <x v="3"/>
    <x v="498"/>
    <d v="2014-03-23T00:00:00"/>
    <s v="First Class"/>
    <s v="ND-18370"/>
    <s v="Natalie DeCherney"/>
    <x v="0"/>
    <s v="United States"/>
    <s v="San Francisco"/>
    <x v="1"/>
    <n v="94110"/>
    <x v="1"/>
    <s v="TEC-AC-10001552"/>
    <x v="2"/>
    <x v="11"/>
    <s v="Logitech K350 2.4Ghz Wireless Keyboard"/>
    <x v="3316"/>
    <n v="2"/>
    <n v="0"/>
    <n v="10.949399999999997"/>
  </r>
  <r>
    <n v="4346"/>
    <s v="CA-2014-105410"/>
    <x v="3"/>
    <x v="498"/>
    <d v="2014-03-23T00:00:00"/>
    <s v="First Class"/>
    <s v="ND-18370"/>
    <s v="Natalie DeCherney"/>
    <x v="0"/>
    <s v="United States"/>
    <s v="San Francisco"/>
    <x v="1"/>
    <n v="94110"/>
    <x v="1"/>
    <s v="TEC-AC-10002926"/>
    <x v="2"/>
    <x v="11"/>
    <s v="Logitech Wireless Marathon Mouse M705"/>
    <x v="1772"/>
    <n v="4"/>
    <n v="0"/>
    <n v="85.982800000000012"/>
  </r>
  <r>
    <n v="4347"/>
    <s v="CA-2013-120355"/>
    <x v="0"/>
    <x v="31"/>
    <d v="2013-09-26T00:00:00"/>
    <s v="Standard Class"/>
    <s v="MM-17260"/>
    <s v="Magdelene Morse"/>
    <x v="0"/>
    <s v="United States"/>
    <s v="New Rochelle"/>
    <x v="15"/>
    <n v="10801"/>
    <x v="3"/>
    <s v="FUR-CH-10001394"/>
    <x v="0"/>
    <x v="1"/>
    <s v="Global Leather Executive Chair"/>
    <x v="3317"/>
    <n v="2"/>
    <n v="0.1"/>
    <n v="140.39599999999993"/>
  </r>
  <r>
    <n v="4348"/>
    <s v="CA-2013-120355"/>
    <x v="0"/>
    <x v="31"/>
    <d v="2013-09-26T00:00:00"/>
    <s v="Standard Class"/>
    <s v="MM-17260"/>
    <s v="Magdelene Morse"/>
    <x v="0"/>
    <s v="United States"/>
    <s v="New Rochelle"/>
    <x v="15"/>
    <n v="10801"/>
    <x v="3"/>
    <s v="FUR-FU-10004053"/>
    <x v="0"/>
    <x v="5"/>
    <s v="DAX Two-Tone Silver Metal Document Frame"/>
    <x v="3318"/>
    <n v="3"/>
    <n v="0"/>
    <n v="26.1096"/>
  </r>
  <r>
    <n v="4349"/>
    <s v="CA-2014-169894"/>
    <x v="3"/>
    <x v="221"/>
    <d v="2014-11-30T00:00:00"/>
    <s v="Second Class"/>
    <s v="MV-17485"/>
    <s v="Mark Van Huff"/>
    <x v="0"/>
    <s v="United States"/>
    <s v="Mesa"/>
    <x v="16"/>
    <n v="85204"/>
    <x v="1"/>
    <s v="OFF-BI-10004230"/>
    <x v="1"/>
    <x v="8"/>
    <s v="GBC Recycled Grain Textured Covers"/>
    <x v="321"/>
    <n v="2"/>
    <n v="0.7"/>
    <n v="-15.197599999999994"/>
  </r>
  <r>
    <n v="4350"/>
    <s v="CA-2014-169894"/>
    <x v="3"/>
    <x v="221"/>
    <d v="2014-11-30T00:00:00"/>
    <s v="Second Class"/>
    <s v="MV-17485"/>
    <s v="Mark Van Huff"/>
    <x v="0"/>
    <s v="United States"/>
    <s v="Mesa"/>
    <x v="16"/>
    <n v="85204"/>
    <x v="1"/>
    <s v="OFF-ST-10000060"/>
    <x v="1"/>
    <x v="4"/>
    <s v="Fellowes Bankers Box Staxonsteel Drawer File/Stacking System"/>
    <x v="3319"/>
    <n v="8"/>
    <n v="0.2"/>
    <n v="-41.587199999999996"/>
  </r>
  <r>
    <n v="4351"/>
    <s v="US-2014-100482"/>
    <x v="3"/>
    <x v="645"/>
    <d v="2014-04-16T00:00:00"/>
    <s v="Standard Class"/>
    <s v="JL-15130"/>
    <s v="Jack Lebron"/>
    <x v="0"/>
    <s v="United States"/>
    <s v="Lancaster"/>
    <x v="24"/>
    <n v="43130"/>
    <x v="3"/>
    <s v="OFF-ST-10001325"/>
    <x v="1"/>
    <x v="4"/>
    <s v="Sterilite Officeware Hinged File Box"/>
    <x v="510"/>
    <n v="2"/>
    <n v="0.2"/>
    <n v="1.4672000000000001"/>
  </r>
  <r>
    <n v="4352"/>
    <s v="US-2014-100482"/>
    <x v="3"/>
    <x v="645"/>
    <d v="2014-04-16T00:00:00"/>
    <s v="Standard Class"/>
    <s v="JL-15130"/>
    <s v="Jack Lebron"/>
    <x v="0"/>
    <s v="United States"/>
    <s v="Lancaster"/>
    <x v="24"/>
    <n v="43130"/>
    <x v="3"/>
    <s v="TEC-AC-10003441"/>
    <x v="2"/>
    <x v="11"/>
    <s v="Kingston Digital DataTraveler 32GB USB 2.0"/>
    <x v="3320"/>
    <n v="2"/>
    <n v="0.2"/>
    <n v="-4.7460000000000013"/>
  </r>
  <r>
    <n v="4353"/>
    <s v="CA-2014-107748"/>
    <x v="3"/>
    <x v="389"/>
    <d v="2014-12-13T00:00:00"/>
    <s v="Second Class"/>
    <s v="AG-10330"/>
    <s v="Alex Grayson"/>
    <x v="0"/>
    <s v="United States"/>
    <s v="Stockton"/>
    <x v="1"/>
    <n v="95207"/>
    <x v="1"/>
    <s v="TEC-PH-10003215"/>
    <x v="2"/>
    <x v="7"/>
    <s v="Jackery Bar Premium Fast-charging Portable Charger"/>
    <x v="3124"/>
    <n v="4"/>
    <n v="0.2"/>
    <n v="34.741999999999997"/>
  </r>
  <r>
    <n v="4354"/>
    <s v="CA-2014-107748"/>
    <x v="3"/>
    <x v="389"/>
    <d v="2014-12-13T00:00:00"/>
    <s v="Second Class"/>
    <s v="AG-10330"/>
    <s v="Alex Grayson"/>
    <x v="0"/>
    <s v="United States"/>
    <s v="Stockton"/>
    <x v="1"/>
    <n v="95207"/>
    <x v="1"/>
    <s v="OFF-PA-10002005"/>
    <x v="1"/>
    <x v="10"/>
    <s v="Xerox 225"/>
    <x v="91"/>
    <n v="2"/>
    <n v="0"/>
    <n v="6.2208000000000006"/>
  </r>
  <r>
    <n v="4355"/>
    <s v="CA-2014-153654"/>
    <x v="3"/>
    <x v="221"/>
    <d v="2014-11-27T00:00:00"/>
    <s v="Second Class"/>
    <s v="MD-17860"/>
    <s v="Michael Dominguez"/>
    <x v="1"/>
    <s v="United States"/>
    <s v="Asheville"/>
    <x v="3"/>
    <n v="28806"/>
    <x v="0"/>
    <s v="OFF-BI-10004465"/>
    <x v="1"/>
    <x v="8"/>
    <s v="Avery Durable Slant Ring Binders"/>
    <x v="3006"/>
    <n v="8"/>
    <n v="0.7"/>
    <n v="-12.671999999999997"/>
  </r>
  <r>
    <n v="4356"/>
    <s v="CA-2012-155600"/>
    <x v="1"/>
    <x v="784"/>
    <d v="2012-12-07T00:00:00"/>
    <s v="Second Class"/>
    <s v="RO-19780"/>
    <s v="Rose O'Brian"/>
    <x v="0"/>
    <s v="United States"/>
    <s v="Clarksville"/>
    <x v="18"/>
    <n v="37042"/>
    <x v="0"/>
    <s v="OFF-BI-10000545"/>
    <x v="1"/>
    <x v="8"/>
    <s v="GBC Ibimaster 500 Manual ProClick Binding System"/>
    <x v="3321"/>
    <n v="7"/>
    <n v="0.7"/>
    <n v="-1065.3719999999998"/>
  </r>
  <r>
    <n v="4357"/>
    <s v="CA-2012-155600"/>
    <x v="1"/>
    <x v="784"/>
    <d v="2012-12-07T00:00:00"/>
    <s v="Second Class"/>
    <s v="RO-19780"/>
    <s v="Rose O'Brian"/>
    <x v="0"/>
    <s v="United States"/>
    <s v="Clarksville"/>
    <x v="18"/>
    <n v="37042"/>
    <x v="0"/>
    <s v="OFF-AR-10003752"/>
    <x v="1"/>
    <x v="6"/>
    <s v="Deluxe Chalkboard Eraser Cleaner"/>
    <x v="3322"/>
    <n v="4"/>
    <n v="0.2"/>
    <n v="12.011999999999999"/>
  </r>
  <r>
    <n v="4358"/>
    <s v="CA-2014-162565"/>
    <x v="3"/>
    <x v="157"/>
    <d v="2014-12-12T00:00:00"/>
    <s v="Same Day"/>
    <s v="RR-19315"/>
    <s v="Ralph Ritter"/>
    <x v="0"/>
    <s v="United States"/>
    <s v="Aurora"/>
    <x v="10"/>
    <n v="60505"/>
    <x v="2"/>
    <s v="OFF-PA-10001937"/>
    <x v="1"/>
    <x v="10"/>
    <s v="Xerox 21"/>
    <x v="563"/>
    <n v="2"/>
    <n v="0.2"/>
    <n v="3.6288"/>
  </r>
  <r>
    <n v="4359"/>
    <s v="CA-2014-162565"/>
    <x v="3"/>
    <x v="157"/>
    <d v="2014-12-12T00:00:00"/>
    <s v="Same Day"/>
    <s v="RR-19315"/>
    <s v="Ralph Ritter"/>
    <x v="0"/>
    <s v="United States"/>
    <s v="Aurora"/>
    <x v="10"/>
    <n v="60505"/>
    <x v="2"/>
    <s v="FUR-FU-10004306"/>
    <x v="0"/>
    <x v="5"/>
    <s v="Electrix Halogen Magnifier Lamp"/>
    <x v="3323"/>
    <n v="1"/>
    <n v="0.6"/>
    <n v="-66.061999999999998"/>
  </r>
  <r>
    <n v="4360"/>
    <s v="CA-2014-162565"/>
    <x v="3"/>
    <x v="157"/>
    <d v="2014-12-12T00:00:00"/>
    <s v="Same Day"/>
    <s v="RR-19315"/>
    <s v="Ralph Ritter"/>
    <x v="0"/>
    <s v="United States"/>
    <s v="Aurora"/>
    <x v="10"/>
    <n v="60505"/>
    <x v="2"/>
    <s v="FUR-CH-10003973"/>
    <x v="0"/>
    <x v="1"/>
    <s v="GuestStacker Chair with Chrome Finish Legs"/>
    <x v="3324"/>
    <n v="2"/>
    <n v="0.3"/>
    <n v="-14.870399999999961"/>
  </r>
  <r>
    <n v="4361"/>
    <s v="CA-2013-127642"/>
    <x v="0"/>
    <x v="206"/>
    <d v="2013-05-24T00:00:00"/>
    <s v="First Class"/>
    <s v="CP-12340"/>
    <s v="Christine Phan"/>
    <x v="1"/>
    <s v="United States"/>
    <s v="Warwick"/>
    <x v="34"/>
    <n v="2886"/>
    <x v="3"/>
    <s v="OFF-PA-10000565"/>
    <x v="1"/>
    <x v="10"/>
    <s v="Staples"/>
    <x v="1375"/>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s v="CA-2014-111332"/>
    <x v="3"/>
    <x v="968"/>
    <d v="2014-05-23T00:00:00"/>
    <s v="Second Class"/>
    <s v="NC-18340"/>
    <s v="Nat Carroll"/>
    <x v="0"/>
    <s v="United States"/>
    <s v="Fargo"/>
    <x v="46"/>
    <n v="58103"/>
    <x v="2"/>
    <s v="OFF-AR-10001953"/>
    <x v="1"/>
    <x v="6"/>
    <s v="Boston 1645 Deluxe Heavier-Duty Electric Pencil Sharpener"/>
    <x v="3326"/>
    <n v="3"/>
    <n v="0"/>
    <n v="35.623800000000003"/>
  </r>
  <r>
    <n v="4364"/>
    <s v="CA-2014-111332"/>
    <x v="3"/>
    <x v="968"/>
    <d v="2014-05-23T00:00:00"/>
    <s v="Second Class"/>
    <s v="NC-18340"/>
    <s v="Nat Carroll"/>
    <x v="0"/>
    <s v="United States"/>
    <s v="Fargo"/>
    <x v="46"/>
    <n v="58103"/>
    <x v="2"/>
    <s v="OFF-AR-10001374"/>
    <x v="1"/>
    <x v="6"/>
    <s v="BIC Brite Liner Highlighters, Chisel Tip"/>
    <x v="243"/>
    <n v="4"/>
    <n v="0"/>
    <n v="8.2943999999999996"/>
  </r>
  <r>
    <n v="4365"/>
    <s v="CA-2014-111332"/>
    <x v="3"/>
    <x v="968"/>
    <d v="2014-05-23T00:00:00"/>
    <s v="Second Class"/>
    <s v="NC-18340"/>
    <s v="Nat Carroll"/>
    <x v="0"/>
    <s v="United States"/>
    <s v="Fargo"/>
    <x v="46"/>
    <n v="58103"/>
    <x v="2"/>
    <s v="OFF-ST-10003816"/>
    <x v="1"/>
    <x v="4"/>
    <s v="Fellowes High-Stak Drawer Files"/>
    <x v="3327"/>
    <n v="4"/>
    <n v="0"/>
    <n v="162.09479999999996"/>
  </r>
  <r>
    <n v="4366"/>
    <s v="CA-2014-111332"/>
    <x v="3"/>
    <x v="968"/>
    <d v="2014-05-23T00:00:00"/>
    <s v="Second Class"/>
    <s v="NC-18340"/>
    <s v="Nat Carroll"/>
    <x v="0"/>
    <s v="United States"/>
    <s v="Fargo"/>
    <x v="46"/>
    <n v="58103"/>
    <x v="2"/>
    <s v="OFF-FA-10001843"/>
    <x v="1"/>
    <x v="13"/>
    <s v="Staples"/>
    <x v="3328"/>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x v="3329"/>
    <n v="10"/>
    <n v="0"/>
    <n v="7.094999999999998"/>
  </r>
  <r>
    <n v="4368"/>
    <s v="CA-2014-117044"/>
    <x v="3"/>
    <x v="220"/>
    <d v="2014-09-14T00:00:00"/>
    <s v="Second Class"/>
    <s v="HA-14920"/>
    <s v="Helen Andreada"/>
    <x v="0"/>
    <s v="United States"/>
    <s v="Chicago"/>
    <x v="10"/>
    <n v="60623"/>
    <x v="2"/>
    <s v="OFF-FA-10000936"/>
    <x v="1"/>
    <x v="13"/>
    <s v="Acco Hot Clips Clips to Go"/>
    <x v="3330"/>
    <n v="4"/>
    <n v="0.2"/>
    <n v="3.2899999999999996"/>
  </r>
  <r>
    <n v="4369"/>
    <s v="CA-2014-117044"/>
    <x v="3"/>
    <x v="220"/>
    <d v="2014-09-14T00:00:00"/>
    <s v="Second Class"/>
    <s v="HA-14920"/>
    <s v="Helen Andreada"/>
    <x v="0"/>
    <s v="United States"/>
    <s v="Chicago"/>
    <x v="10"/>
    <n v="60623"/>
    <x v="2"/>
    <s v="OFF-PA-10003657"/>
    <x v="1"/>
    <x v="10"/>
    <s v="Xerox 1927"/>
    <x v="3331"/>
    <n v="6"/>
    <n v="0.2"/>
    <n v="6.4199999999999964"/>
  </r>
  <r>
    <n v="4370"/>
    <s v="US-2013-165078"/>
    <x v="0"/>
    <x v="732"/>
    <d v="2013-11-11T00:00:00"/>
    <s v="Standard Class"/>
    <s v="MA-17995"/>
    <s v="Michelle Arnett"/>
    <x v="2"/>
    <s v="United States"/>
    <s v="Lawrence"/>
    <x v="14"/>
    <n v="46226"/>
    <x v="2"/>
    <s v="OFF-BI-10001989"/>
    <x v="1"/>
    <x v="8"/>
    <s v="Premium Transparent Presentation Covers by GBC"/>
    <x v="1744"/>
    <n v="5"/>
    <n v="0"/>
    <n v="50.351999999999997"/>
  </r>
  <r>
    <n v="4371"/>
    <s v="US-2013-165078"/>
    <x v="0"/>
    <x v="732"/>
    <d v="2013-11-11T00:00:00"/>
    <s v="Standard Class"/>
    <s v="MA-17995"/>
    <s v="Michelle Arnett"/>
    <x v="2"/>
    <s v="United States"/>
    <s v="Lawrence"/>
    <x v="14"/>
    <n v="46226"/>
    <x v="2"/>
    <s v="OFF-AR-10002987"/>
    <x v="1"/>
    <x v="6"/>
    <s v="Prismacolor Color Pencil Set"/>
    <x v="2010"/>
    <n v="2"/>
    <n v="0"/>
    <n v="16.268800000000002"/>
  </r>
  <r>
    <n v="4372"/>
    <s v="US-2013-165078"/>
    <x v="0"/>
    <x v="732"/>
    <d v="2013-11-11T00:00:00"/>
    <s v="Standard Class"/>
    <s v="MA-17995"/>
    <s v="Michelle Arnett"/>
    <x v="2"/>
    <s v="United States"/>
    <s v="Lawrence"/>
    <x v="14"/>
    <n v="46226"/>
    <x v="2"/>
    <s v="OFF-LA-10000414"/>
    <x v="1"/>
    <x v="2"/>
    <s v="Avery 503"/>
    <x v="2678"/>
    <n v="5"/>
    <n v="0"/>
    <n v="24.84"/>
  </r>
  <r>
    <n v="4373"/>
    <s v="US-2014-169320"/>
    <x v="3"/>
    <x v="283"/>
    <d v="2014-07-26T00:00:00"/>
    <s v="Second Class"/>
    <s v="LH-16900"/>
    <s v="Lena Hernandez"/>
    <x v="0"/>
    <s v="United States"/>
    <s v="Elkhart"/>
    <x v="14"/>
    <n v="46514"/>
    <x v="2"/>
    <s v="OFF-AR-10003602"/>
    <x v="1"/>
    <x v="6"/>
    <s v="Quartet Omega Colored Chalk, 12/Pack"/>
    <x v="2643"/>
    <n v="2"/>
    <n v="0"/>
    <n v="5.4895999999999994"/>
  </r>
  <r>
    <n v="4374"/>
    <s v="US-2014-169320"/>
    <x v="3"/>
    <x v="283"/>
    <d v="2014-07-26T00:00:00"/>
    <s v="Second Class"/>
    <s v="LH-16900"/>
    <s v="Lena Hernandez"/>
    <x v="0"/>
    <s v="United States"/>
    <s v="Elkhart"/>
    <x v="14"/>
    <n v="46514"/>
    <x v="2"/>
    <s v="TEC-AC-10002550"/>
    <x v="2"/>
    <x v="11"/>
    <s v="Memorex 25GB 6X Branded Blu-Ray Recordable Disc, 30/Pack"/>
    <x v="3332"/>
    <n v="5"/>
    <n v="0"/>
    <n v="11.182499999999997"/>
  </r>
  <r>
    <n v="4375"/>
    <s v="CA-2013-158575"/>
    <x v="0"/>
    <x v="741"/>
    <d v="2013-11-25T00:00:00"/>
    <s v="Standard Class"/>
    <s v="SB-20290"/>
    <s v="Sean Braxton"/>
    <x v="1"/>
    <s v="United States"/>
    <s v="Kent"/>
    <x v="24"/>
    <n v="44240"/>
    <x v="3"/>
    <s v="OFF-AP-10002998"/>
    <x v="1"/>
    <x v="9"/>
    <s v="Holmes 99% HEPA Air Purifier"/>
    <x v="3333"/>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x v="3335"/>
    <n v="3"/>
    <n v="0"/>
    <n v="78.508799999999965"/>
  </r>
  <r>
    <n v="4378"/>
    <s v="CA-2011-166954"/>
    <x v="2"/>
    <x v="573"/>
    <d v="2011-04-30T00:00:00"/>
    <s v="Standard Class"/>
    <s v="BT-11305"/>
    <s v="Beth Thompson"/>
    <x v="2"/>
    <s v="United States"/>
    <s v="San Gabriel"/>
    <x v="1"/>
    <n v="91776"/>
    <x v="1"/>
    <s v="FUR-CH-10003973"/>
    <x v="0"/>
    <x v="1"/>
    <s v="GuestStacker Chair with Chrome Finish Legs"/>
    <x v="3336"/>
    <n v="5"/>
    <n v="0.2"/>
    <n v="148.70400000000006"/>
  </r>
  <r>
    <n v="4379"/>
    <s v="CA-2012-140830"/>
    <x v="1"/>
    <x v="672"/>
    <d v="2012-12-02T00:00:00"/>
    <s v="Second Class"/>
    <s v="PS-18970"/>
    <s v="Paul Stevenson"/>
    <x v="2"/>
    <s v="United States"/>
    <s v="Henderson"/>
    <x v="0"/>
    <n v="42420"/>
    <x v="0"/>
    <s v="OFF-EN-10000461"/>
    <x v="1"/>
    <x v="12"/>
    <s v="#10- 4 1/8&quot; x 9 1/2&quot; Recycled Envelopes"/>
    <x v="2053"/>
    <n v="2"/>
    <n v="0"/>
    <n v="8.2156000000000002"/>
  </r>
  <r>
    <n v="4380"/>
    <s v="CA-2012-140830"/>
    <x v="1"/>
    <x v="672"/>
    <d v="2012-12-02T00:00:00"/>
    <s v="Second Class"/>
    <s v="PS-18970"/>
    <s v="Paul Stevenson"/>
    <x v="2"/>
    <s v="United States"/>
    <s v="Henderson"/>
    <x v="0"/>
    <n v="42420"/>
    <x v="0"/>
    <s v="OFF-EN-10002831"/>
    <x v="1"/>
    <x v="12"/>
    <s v="Tyvek  Top-Opening Peel &amp; Seel  Envelopes, Gray"/>
    <x v="3337"/>
    <n v="2"/>
    <n v="0"/>
    <n v="32.345999999999997"/>
  </r>
  <r>
    <n v="4381"/>
    <s v="CA-2012-152891"/>
    <x v="1"/>
    <x v="969"/>
    <d v="2012-10-30T00:00:00"/>
    <s v="Standard Class"/>
    <s v="TB-21625"/>
    <s v="Trudy Brown"/>
    <x v="0"/>
    <s v="United States"/>
    <s v="San Francisco"/>
    <x v="1"/>
    <n v="94110"/>
    <x v="1"/>
    <s v="OFF-AR-10004648"/>
    <x v="1"/>
    <x v="6"/>
    <s v="Boston 19500 Mighty Mite Electric Pencil Sharpener"/>
    <x v="780"/>
    <n v="3"/>
    <n v="0"/>
    <n v="16.3215"/>
  </r>
  <r>
    <n v="4382"/>
    <s v="CA-2012-152891"/>
    <x v="1"/>
    <x v="969"/>
    <d v="2012-10-30T00:00:00"/>
    <s v="Standard Class"/>
    <s v="TB-21625"/>
    <s v="Trudy Brown"/>
    <x v="0"/>
    <s v="United States"/>
    <s v="San Francisco"/>
    <x v="1"/>
    <n v="94110"/>
    <x v="1"/>
    <s v="FUR-TA-10001857"/>
    <x v="0"/>
    <x v="3"/>
    <s v="Balt Solid Wood Rectangular Table"/>
    <x v="3338"/>
    <n v="3"/>
    <n v="0.2"/>
    <n v="-31.64700000000002"/>
  </r>
  <r>
    <n v="4383"/>
    <s v="US-2012-122784"/>
    <x v="1"/>
    <x v="603"/>
    <d v="2012-07-27T00:00:00"/>
    <s v="Standard Class"/>
    <s v="RA-19915"/>
    <s v="Russell Applegate"/>
    <x v="0"/>
    <s v="United States"/>
    <s v="Highland Park"/>
    <x v="10"/>
    <n v="60035"/>
    <x v="2"/>
    <s v="OFF-BI-10000546"/>
    <x v="1"/>
    <x v="8"/>
    <s v="Avery Durable Binders"/>
    <x v="333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s v="US-2012-122784"/>
    <x v="1"/>
    <x v="603"/>
    <d v="2012-07-27T00:00:00"/>
    <s v="Standard Class"/>
    <s v="RA-19915"/>
    <s v="Russell Applegate"/>
    <x v="0"/>
    <s v="United States"/>
    <s v="Highland Park"/>
    <x v="10"/>
    <n v="60035"/>
    <x v="2"/>
    <s v="TEC-PH-10001557"/>
    <x v="2"/>
    <x v="7"/>
    <s v="Pyle PMP37LED"/>
    <x v="2081"/>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x v="3341"/>
    <n v="5"/>
    <n v="0.3"/>
    <n v="-52.195999999999913"/>
  </r>
  <r>
    <n v="4387"/>
    <s v="CA-2013-156811"/>
    <x v="0"/>
    <x v="189"/>
    <d v="2013-11-03T00:00:00"/>
    <s v="Standard Class"/>
    <s v="BP-11095"/>
    <s v="Bart Pistole"/>
    <x v="1"/>
    <s v="United States"/>
    <s v="San Francisco"/>
    <x v="1"/>
    <n v="94122"/>
    <x v="1"/>
    <s v="OFF-AP-10001366"/>
    <x v="1"/>
    <x v="9"/>
    <s v="Staples"/>
    <x v="2911"/>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s v="CA-2014-111556"/>
    <x v="3"/>
    <x v="225"/>
    <d v="2014-11-23T00:00:00"/>
    <s v="First Class"/>
    <s v="CD-11920"/>
    <s v="Carlos Daly"/>
    <x v="0"/>
    <s v="United States"/>
    <s v="New York City"/>
    <x v="15"/>
    <n v="10035"/>
    <x v="3"/>
    <s v="OFF-PA-10003651"/>
    <x v="1"/>
    <x v="10"/>
    <s v="Xerox 1968"/>
    <x v="1172"/>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x v="3342"/>
    <n v="2"/>
    <n v="0.2"/>
    <n v="-25.295600000000022"/>
  </r>
  <r>
    <n v="4391"/>
    <s v="CA-2014-111556"/>
    <x v="3"/>
    <x v="225"/>
    <d v="2014-11-23T00:00:00"/>
    <s v="First Class"/>
    <s v="CD-11920"/>
    <s v="Carlos Daly"/>
    <x v="0"/>
    <s v="United States"/>
    <s v="New York City"/>
    <x v="15"/>
    <n v="10035"/>
    <x v="3"/>
    <s v="TEC-PH-10001459"/>
    <x v="2"/>
    <x v="7"/>
    <s v="Samsung Galaxy Mega 6.3"/>
    <x v="3343"/>
    <n v="3"/>
    <n v="0"/>
    <n v="327.59220000000005"/>
  </r>
  <r>
    <n v="4392"/>
    <s v="CA-2014-111556"/>
    <x v="3"/>
    <x v="225"/>
    <d v="2014-11-23T00:00:00"/>
    <s v="First Class"/>
    <s v="CD-11920"/>
    <s v="Carlos Daly"/>
    <x v="0"/>
    <s v="United States"/>
    <s v="New York City"/>
    <x v="15"/>
    <n v="10035"/>
    <x v="3"/>
    <s v="OFF-AR-10004602"/>
    <x v="1"/>
    <x v="6"/>
    <s v="Boston KS Multi-Size Manual Pencil Sharpener"/>
    <x v="3344"/>
    <n v="3"/>
    <n v="0"/>
    <n v="19.311600000000002"/>
  </r>
  <r>
    <n v="4393"/>
    <s v="CA-2013-108868"/>
    <x v="0"/>
    <x v="162"/>
    <d v="2013-09-13T00:00:00"/>
    <s v="Standard Class"/>
    <s v="KB-16585"/>
    <s v="Ken Black"/>
    <x v="1"/>
    <s v="United States"/>
    <s v="Dallas"/>
    <x v="5"/>
    <n v="75081"/>
    <x v="2"/>
    <s v="OFF-AR-10001953"/>
    <x v="1"/>
    <x v="6"/>
    <s v="Boston 1645 Deluxe Heavier-Duty Electric Pencil Sharpener"/>
    <x v="467"/>
    <n v="2"/>
    <n v="0.2"/>
    <n v="6.1572000000000031"/>
  </r>
  <r>
    <n v="4394"/>
    <s v="CA-2013-108868"/>
    <x v="0"/>
    <x v="162"/>
    <d v="2013-09-13T00:00:00"/>
    <s v="Standard Class"/>
    <s v="KB-16585"/>
    <s v="Ken Black"/>
    <x v="1"/>
    <s v="United States"/>
    <s v="Dallas"/>
    <x v="5"/>
    <n v="75081"/>
    <x v="2"/>
    <s v="TEC-PH-10000923"/>
    <x v="2"/>
    <x v="7"/>
    <s v="Belkin SportFit Armband For iPhone 5s/5c, Fuchsia"/>
    <x v="3345"/>
    <n v="5"/>
    <n v="0.2"/>
    <n v="21.735500000000002"/>
  </r>
  <r>
    <n v="4395"/>
    <s v="CA-2011-142965"/>
    <x v="2"/>
    <x v="836"/>
    <d v="2011-07-20T00:00:00"/>
    <s v="Same Day"/>
    <s v="SW-20245"/>
    <s v="Scot Wooten"/>
    <x v="0"/>
    <s v="United States"/>
    <s v="Springfield"/>
    <x v="24"/>
    <n v="45503"/>
    <x v="3"/>
    <s v="OFF-ST-10002583"/>
    <x v="1"/>
    <x v="4"/>
    <s v="Fellowes Neat Ideas Storage Cubes"/>
    <x v="3346"/>
    <n v="1"/>
    <n v="0.2"/>
    <n v="-5.1968000000000005"/>
  </r>
  <r>
    <n v="4396"/>
    <s v="CA-2011-142965"/>
    <x v="2"/>
    <x v="836"/>
    <d v="2011-07-20T00:00:00"/>
    <s v="Same Day"/>
    <s v="SW-20245"/>
    <s v="Scot Wooten"/>
    <x v="0"/>
    <s v="United States"/>
    <s v="Springfield"/>
    <x v="24"/>
    <n v="45503"/>
    <x v="3"/>
    <s v="OFF-BI-10000977"/>
    <x v="1"/>
    <x v="8"/>
    <s v="Ibico Plastic Spiral Binding Combs"/>
    <x v="3347"/>
    <n v="3"/>
    <n v="0.7"/>
    <n v="-21.887999999999991"/>
  </r>
  <r>
    <n v="4397"/>
    <s v="CA-2013-148740"/>
    <x v="0"/>
    <x v="625"/>
    <d v="2013-11-20T00:00:00"/>
    <s v="Standard Class"/>
    <s v="AH-10690"/>
    <s v="Anna Häberlin"/>
    <x v="1"/>
    <s v="United States"/>
    <s v="San Diego"/>
    <x v="1"/>
    <n v="92024"/>
    <x v="1"/>
    <s v="TEC-PH-10002549"/>
    <x v="2"/>
    <x v="7"/>
    <s v="Polycom SoundPoint IP 450 VoIP phone"/>
    <x v="3348"/>
    <n v="2"/>
    <n v="0.2"/>
    <n v="27.103200000000001"/>
  </r>
  <r>
    <n v="4398"/>
    <s v="US-2011-138758"/>
    <x v="2"/>
    <x v="970"/>
    <d v="2011-07-11T00:00:00"/>
    <s v="Standard Class"/>
    <s v="JL-15835"/>
    <s v="John Lee"/>
    <x v="0"/>
    <s v="United States"/>
    <s v="Philadelphia"/>
    <x v="9"/>
    <n v="19120"/>
    <x v="3"/>
    <s v="FUR-CH-10002880"/>
    <x v="0"/>
    <x v="1"/>
    <s v="Global High-Back Leather Tilter, Burgundy"/>
    <x v="3349"/>
    <n v="2"/>
    <n v="0.3"/>
    <n v="-46.736200000000011"/>
  </r>
  <r>
    <n v="4399"/>
    <s v="US-2011-138758"/>
    <x v="2"/>
    <x v="970"/>
    <d v="2011-07-11T00:00:00"/>
    <s v="Standard Class"/>
    <s v="JL-15835"/>
    <s v="John Lee"/>
    <x v="0"/>
    <s v="United States"/>
    <s v="Philadelphia"/>
    <x v="9"/>
    <n v="19120"/>
    <x v="3"/>
    <s v="FUR-FU-10003039"/>
    <x v="0"/>
    <x v="5"/>
    <s v="Howard Miller 11-1/2&quot; Diameter Grantwood Wall Clock"/>
    <x v="3350"/>
    <n v="2"/>
    <n v="0.2"/>
    <n v="12.0764"/>
  </r>
  <r>
    <n v="4400"/>
    <s v="CA-2013-131737"/>
    <x v="0"/>
    <x v="716"/>
    <d v="2013-03-18T00:00:00"/>
    <s v="Same Day"/>
    <s v="GZ-14470"/>
    <s v="Gary Zandusky"/>
    <x v="0"/>
    <s v="United States"/>
    <s v="Columbia"/>
    <x v="39"/>
    <n v="21044"/>
    <x v="3"/>
    <s v="OFF-EN-10003055"/>
    <x v="1"/>
    <x v="12"/>
    <s v="Blue String-Tie &amp; Button Interoffice Envelopes, 10 x 13"/>
    <x v="3351"/>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x v="3352"/>
    <n v="3"/>
    <n v="0"/>
    <n v="297.64349999999996"/>
  </r>
  <r>
    <n v="4402"/>
    <s v="CA-2013-131737"/>
    <x v="0"/>
    <x v="716"/>
    <d v="2013-03-18T00:00:00"/>
    <s v="Same Day"/>
    <s v="GZ-14470"/>
    <s v="Gary Zandusky"/>
    <x v="0"/>
    <s v="United States"/>
    <s v="Columbia"/>
    <x v="39"/>
    <n v="21044"/>
    <x v="3"/>
    <s v="FUR-FU-10004306"/>
    <x v="0"/>
    <x v="5"/>
    <s v="Electrix Halogen Magnifier Lamp"/>
    <x v="3353"/>
    <n v="5"/>
    <n v="0"/>
    <n v="252.59"/>
  </r>
  <r>
    <n v="4403"/>
    <s v="CA-2013-114538"/>
    <x v="0"/>
    <x v="482"/>
    <d v="2013-12-28T00:00:00"/>
    <s v="First Class"/>
    <s v="RC-19825"/>
    <s v="Roy Collins"/>
    <x v="0"/>
    <s v="United States"/>
    <s v="Colorado Springs"/>
    <x v="22"/>
    <n v="80906"/>
    <x v="1"/>
    <s v="OFF-AR-10002445"/>
    <x v="1"/>
    <x v="6"/>
    <s v="SANFORD Major Accent Highlighters"/>
    <x v="3354"/>
    <n v="2"/>
    <n v="0.2"/>
    <n v="2.5488000000000004"/>
  </r>
  <r>
    <n v="4404"/>
    <s v="CA-2011-127936"/>
    <x v="2"/>
    <x v="814"/>
    <d v="2011-09-04T00:00:00"/>
    <s v="First Class"/>
    <s v="CL-12565"/>
    <s v="Clay Ludtke"/>
    <x v="0"/>
    <s v="United States"/>
    <s v="New York City"/>
    <x v="15"/>
    <n v="10009"/>
    <x v="3"/>
    <s v="OFF-AR-10002445"/>
    <x v="1"/>
    <x v="6"/>
    <s v="SANFORD Major Accent Highlighters"/>
    <x v="3355"/>
    <n v="3"/>
    <n v="0"/>
    <n v="8.071200000000001"/>
  </r>
  <r>
    <n v="4405"/>
    <s v="CA-2012-164336"/>
    <x v="1"/>
    <x v="761"/>
    <d v="2012-07-10T00:00:00"/>
    <s v="Standard Class"/>
    <s v="MW-18220"/>
    <s v="Mitch Webber"/>
    <x v="0"/>
    <s v="United States"/>
    <s v="Philadelphia"/>
    <x v="9"/>
    <n v="19140"/>
    <x v="3"/>
    <s v="TEC-AC-10002345"/>
    <x v="2"/>
    <x v="11"/>
    <s v="HP Standard 104 key PS/2 Keyboard"/>
    <x v="3356"/>
    <n v="3"/>
    <n v="0.2"/>
    <n v="2.1749999999999989"/>
  </r>
  <r>
    <n v="4406"/>
    <s v="CA-2012-164336"/>
    <x v="1"/>
    <x v="761"/>
    <d v="2012-07-10T00:00:00"/>
    <s v="Standard Class"/>
    <s v="MW-18220"/>
    <s v="Mitch Webber"/>
    <x v="0"/>
    <s v="United States"/>
    <s v="Philadelphia"/>
    <x v="9"/>
    <n v="19140"/>
    <x v="3"/>
    <s v="OFF-ST-10001558"/>
    <x v="1"/>
    <x v="4"/>
    <s v="Acco Perma 4000 Stacking Storage Drawers"/>
    <x v="2360"/>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s v="CA-2013-100041"/>
    <x v="0"/>
    <x v="73"/>
    <d v="2013-11-26T00:00:00"/>
    <s v="Standard Class"/>
    <s v="BF-10975"/>
    <s v="Barbara Fisher"/>
    <x v="1"/>
    <s v="United States"/>
    <s v="Columbus"/>
    <x v="14"/>
    <n v="47201"/>
    <x v="2"/>
    <s v="OFF-PA-10000418"/>
    <x v="1"/>
    <x v="10"/>
    <s v="Xerox 189"/>
    <x v="1836"/>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x v="3358"/>
    <n v="1"/>
    <n v="0"/>
    <n v="2.3077000000000001"/>
  </r>
  <r>
    <n v="4410"/>
    <s v="US-2011-154879"/>
    <x v="2"/>
    <x v="457"/>
    <d v="2011-05-11T00:00:00"/>
    <s v="Standard Class"/>
    <s v="SN-20710"/>
    <s v="Steve Nguyen"/>
    <x v="2"/>
    <s v="United States"/>
    <s v="Los Angeles"/>
    <x v="1"/>
    <n v="90004"/>
    <x v="1"/>
    <s v="OFF-LA-10004425"/>
    <x v="1"/>
    <x v="2"/>
    <s v="Staples"/>
    <x v="399"/>
    <n v="2"/>
    <n v="0"/>
    <n v="2.7166000000000001"/>
  </r>
  <r>
    <n v="4411"/>
    <s v="US-2011-154879"/>
    <x v="2"/>
    <x v="457"/>
    <d v="2011-05-11T00:00:00"/>
    <s v="Standard Class"/>
    <s v="SN-20710"/>
    <s v="Steve Nguyen"/>
    <x v="2"/>
    <s v="United States"/>
    <s v="Los Angeles"/>
    <x v="1"/>
    <n v="90004"/>
    <x v="1"/>
    <s v="OFF-AR-10001897"/>
    <x v="1"/>
    <x v="6"/>
    <s v="Model L Table or Wall-Mount Pencil Sharpener"/>
    <x v="1557"/>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s v="CA-2011-130624"/>
    <x v="2"/>
    <x v="261"/>
    <d v="2011-06-24T00:00:00"/>
    <s v="First Class"/>
    <s v="TB-21280"/>
    <s v="Toby Braunhardt"/>
    <x v="0"/>
    <s v="United States"/>
    <s v="New York City"/>
    <x v="15"/>
    <n v="10024"/>
    <x v="3"/>
    <s v="TEC-PH-10003963"/>
    <x v="2"/>
    <x v="7"/>
    <s v="GE 2-Jack Phone Line Splitter"/>
    <x v="903"/>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s v="CA-2014-132339"/>
    <x v="3"/>
    <x v="971"/>
    <d v="2014-08-24T00:00:00"/>
    <s v="Standard Class"/>
    <s v="JB-15400"/>
    <s v="Jennifer Braxton"/>
    <x v="1"/>
    <s v="United States"/>
    <s v="Lawrence"/>
    <x v="31"/>
    <n v="1841"/>
    <x v="3"/>
    <s v="OFF-BI-10003925"/>
    <x v="1"/>
    <x v="8"/>
    <s v="Fellowes PB300 Plastic Comb Binding Machine"/>
    <x v="3360"/>
    <n v="1"/>
    <n v="0"/>
    <n v="182.3553"/>
  </r>
  <r>
    <n v="4416"/>
    <s v="CA-2011-153983"/>
    <x v="2"/>
    <x v="503"/>
    <d v="2011-12-06T00:00:00"/>
    <s v="Standard Class"/>
    <s v="AH-10210"/>
    <s v="Alan Hwang"/>
    <x v="0"/>
    <s v="United States"/>
    <s v="San Francisco"/>
    <x v="1"/>
    <n v="94122"/>
    <x v="1"/>
    <s v="TEC-PH-10004586"/>
    <x v="2"/>
    <x v="7"/>
    <s v="Wilson SignalBoost 841262 DB PRO Amplifier Kit"/>
    <x v="1181"/>
    <n v="2"/>
    <n v="0.2"/>
    <n v="71.989999999999981"/>
  </r>
  <r>
    <n v="4417"/>
    <s v="CA-2011-153983"/>
    <x v="2"/>
    <x v="503"/>
    <d v="2011-12-06T00:00:00"/>
    <s v="Standard Class"/>
    <s v="AH-10210"/>
    <s v="Alan Hwang"/>
    <x v="0"/>
    <s v="United States"/>
    <s v="San Francisco"/>
    <x v="1"/>
    <n v="94122"/>
    <x v="1"/>
    <s v="OFF-FA-10003495"/>
    <x v="1"/>
    <x v="13"/>
    <s v="Staples"/>
    <x v="3361"/>
    <n v="5"/>
    <n v="0"/>
    <n v="15.2"/>
  </r>
  <r>
    <n v="4418"/>
    <s v="CA-2014-112900"/>
    <x v="3"/>
    <x v="359"/>
    <d v="2014-04-13T00:00:00"/>
    <s v="Second Class"/>
    <s v="KL-16645"/>
    <s v="Ken Lonsdale"/>
    <x v="0"/>
    <s v="United States"/>
    <s v="Detroit"/>
    <x v="12"/>
    <n v="48205"/>
    <x v="2"/>
    <s v="OFF-BI-10002867"/>
    <x v="1"/>
    <x v="8"/>
    <s v="GBC Recycled Regency Composition Covers"/>
    <x v="3362"/>
    <n v="8"/>
    <n v="0"/>
    <n v="219.99039999999997"/>
  </r>
  <r>
    <n v="4419"/>
    <s v="CA-2011-160157"/>
    <x v="2"/>
    <x v="414"/>
    <d v="2011-12-27T00:00:00"/>
    <s v="Standard Class"/>
    <s v="MH-17455"/>
    <s v="Mark Hamilton"/>
    <x v="0"/>
    <s v="United States"/>
    <s v="Hamilton"/>
    <x v="24"/>
    <n v="45011"/>
    <x v="3"/>
    <s v="FUR-FU-10003773"/>
    <x v="0"/>
    <x v="5"/>
    <s v="Eldon Cleatmat Plus Chair Mats for High Pile Carpets"/>
    <x v="3363"/>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s v="CA-2012-163090"/>
    <x v="1"/>
    <x v="972"/>
    <d v="2012-11-21T00:00:00"/>
    <s v="Second Class"/>
    <s v="GH-14665"/>
    <s v="Greg Hansen"/>
    <x v="0"/>
    <s v="United States"/>
    <s v="Chicago"/>
    <x v="10"/>
    <n v="60610"/>
    <x v="2"/>
    <s v="OFF-SU-10002537"/>
    <x v="1"/>
    <x v="14"/>
    <s v="Acme Box Cutter Scissors"/>
    <x v="3365"/>
    <n v="5"/>
    <n v="0.2"/>
    <n v="3.0690000000000026"/>
  </r>
  <r>
    <n v="4422"/>
    <s v="CA-2011-117016"/>
    <x v="2"/>
    <x v="530"/>
    <d v="2011-03-09T00:00:00"/>
    <s v="Standard Class"/>
    <s v="SC-20095"/>
    <s v="Sanjit Chand"/>
    <x v="0"/>
    <s v="United States"/>
    <s v="Margate"/>
    <x v="2"/>
    <n v="33063"/>
    <x v="0"/>
    <s v="OFF-AR-10001374"/>
    <x v="1"/>
    <x v="6"/>
    <s v="BIC Brite Liner Highlighters, Chisel Tip"/>
    <x v="12"/>
    <n v="3"/>
    <n v="0.2"/>
    <n v="2.3327999999999989"/>
  </r>
  <r>
    <n v="4423"/>
    <s v="CA-2014-159464"/>
    <x v="3"/>
    <x v="796"/>
    <d v="2014-05-20T00:00:00"/>
    <s v="First Class"/>
    <s v="TB-21355"/>
    <s v="Todd Boyes"/>
    <x v="1"/>
    <s v="United States"/>
    <s v="Sandy Springs"/>
    <x v="32"/>
    <n v="30328"/>
    <x v="0"/>
    <s v="OFF-AP-10001492"/>
    <x v="1"/>
    <x v="9"/>
    <s v="Acco Six-Outlet Power Strip, 4' Cord Length"/>
    <x v="3366"/>
    <n v="2"/>
    <n v="0"/>
    <n v="4.4824000000000002"/>
  </r>
  <r>
    <n v="4424"/>
    <s v="CA-2014-159464"/>
    <x v="3"/>
    <x v="796"/>
    <d v="2014-05-20T00:00:00"/>
    <s v="First Class"/>
    <s v="TB-21355"/>
    <s v="Todd Boyes"/>
    <x v="1"/>
    <s v="United States"/>
    <s v="Sandy Springs"/>
    <x v="32"/>
    <n v="30328"/>
    <x v="0"/>
    <s v="FUR-BO-10003546"/>
    <x v="0"/>
    <x v="0"/>
    <s v="Hon 4-Shelf Metal Bookcases"/>
    <x v="3367"/>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x v="3368"/>
    <n v="5"/>
    <n v="0"/>
    <n v="15.637499999999999"/>
  </r>
  <r>
    <n v="4426"/>
    <s v="CA-2014-159464"/>
    <x v="3"/>
    <x v="796"/>
    <d v="2014-05-20T00:00:00"/>
    <s v="First Class"/>
    <s v="TB-21355"/>
    <s v="Todd Boyes"/>
    <x v="1"/>
    <s v="United States"/>
    <s v="Sandy Springs"/>
    <x v="32"/>
    <n v="30328"/>
    <x v="0"/>
    <s v="OFF-BI-10000315"/>
    <x v="1"/>
    <x v="8"/>
    <s v="Poly Designer Cover &amp; Back"/>
    <x v="3369"/>
    <n v="6"/>
    <n v="0"/>
    <n v="54.691199999999995"/>
  </r>
  <r>
    <n v="4427"/>
    <s v="CA-2014-159464"/>
    <x v="3"/>
    <x v="796"/>
    <d v="2014-05-20T00:00:00"/>
    <s v="First Class"/>
    <s v="TB-21355"/>
    <s v="Todd Boyes"/>
    <x v="1"/>
    <s v="United States"/>
    <s v="Sandy Springs"/>
    <x v="32"/>
    <n v="30328"/>
    <x v="0"/>
    <s v="TEC-PH-10002350"/>
    <x v="2"/>
    <x v="7"/>
    <s v="Apple EarPods with Remote and Mic"/>
    <x v="392"/>
    <n v="2"/>
    <n v="0"/>
    <n v="15.674399999999999"/>
  </r>
  <r>
    <n v="4428"/>
    <s v="US-2014-103226"/>
    <x v="3"/>
    <x v="585"/>
    <d v="2014-09-29T00:00:00"/>
    <s v="Standard Class"/>
    <s v="DW-13195"/>
    <s v="David Wiener"/>
    <x v="1"/>
    <s v="United States"/>
    <s v="Albuquerque"/>
    <x v="27"/>
    <n v="87105"/>
    <x v="1"/>
    <s v="OFF-PA-10002666"/>
    <x v="1"/>
    <x v="10"/>
    <s v="Southworth 25% Cotton Linen-Finish Paper &amp; Envelopes"/>
    <x v="3370"/>
    <n v="3"/>
    <n v="0"/>
    <n v="12.231"/>
  </r>
  <r>
    <n v="4429"/>
    <s v="CA-2014-119452"/>
    <x v="3"/>
    <x v="708"/>
    <d v="2014-03-28T00:00:00"/>
    <s v="Standard Class"/>
    <s v="CL-12565"/>
    <s v="Clay Ludtke"/>
    <x v="0"/>
    <s v="United States"/>
    <s v="Tulsa"/>
    <x v="26"/>
    <n v="74133"/>
    <x v="2"/>
    <s v="FUR-CH-10004495"/>
    <x v="0"/>
    <x v="1"/>
    <s v="Global Leather and Oak Executive Chair, Black"/>
    <x v="3371"/>
    <n v="6"/>
    <n v="0"/>
    <n v="523.70519999999988"/>
  </r>
  <r>
    <n v="4430"/>
    <s v="CA-2014-147725"/>
    <x v="3"/>
    <x v="32"/>
    <d v="2014-09-15T00:00:00"/>
    <s v="Same Day"/>
    <s v="LT-17110"/>
    <s v="Liz Thompson"/>
    <x v="0"/>
    <s v="United States"/>
    <s v="Orange"/>
    <x v="30"/>
    <n v="7050"/>
    <x v="3"/>
    <s v="OFF-AR-10001725"/>
    <x v="1"/>
    <x v="6"/>
    <s v="Boston Home &amp; Office Model 2000 Electric Pencil Sharpeners"/>
    <x v="421"/>
    <n v="3"/>
    <n v="0"/>
    <n v="18.447000000000003"/>
  </r>
  <r>
    <n v="4431"/>
    <s v="CA-2013-168893"/>
    <x v="0"/>
    <x v="54"/>
    <d v="2013-11-09T00:00:00"/>
    <s v="Second Class"/>
    <s v="AP-10915"/>
    <s v="Arthur Prichep"/>
    <x v="0"/>
    <s v="United States"/>
    <s v="Henderson"/>
    <x v="0"/>
    <n v="42420"/>
    <x v="0"/>
    <s v="OFF-FA-10002280"/>
    <x v="1"/>
    <x v="13"/>
    <s v="Advantus Plastic Paper Clips"/>
    <x v="3372"/>
    <n v="4"/>
    <n v="0"/>
    <n v="9.6"/>
  </r>
  <r>
    <n v="4432"/>
    <s v="CA-2013-168893"/>
    <x v="0"/>
    <x v="54"/>
    <d v="2013-11-09T00:00:00"/>
    <s v="Second Class"/>
    <s v="AP-10915"/>
    <s v="Arthur Prichep"/>
    <x v="0"/>
    <s v="United States"/>
    <s v="Henderson"/>
    <x v="0"/>
    <n v="42420"/>
    <x v="0"/>
    <s v="OFF-AR-10001770"/>
    <x v="1"/>
    <x v="6"/>
    <s v="Economy #2 Pencils"/>
    <x v="3373"/>
    <n v="3"/>
    <n v="0"/>
    <n v="2.0747999999999998"/>
  </r>
  <r>
    <n v="4433"/>
    <s v="CA-2013-168893"/>
    <x v="0"/>
    <x v="54"/>
    <d v="2013-11-09T00:00:00"/>
    <s v="Second Class"/>
    <s v="AP-10915"/>
    <s v="Arthur Prichep"/>
    <x v="0"/>
    <s v="United States"/>
    <s v="Henderson"/>
    <x v="0"/>
    <n v="42420"/>
    <x v="0"/>
    <s v="FUR-FU-10002885"/>
    <x v="0"/>
    <x v="5"/>
    <s v="Magna Visual Magnetic Picture Hangers"/>
    <x v="906"/>
    <n v="5"/>
    <n v="0"/>
    <n v="9.1580000000000013"/>
  </r>
  <r>
    <n v="4434"/>
    <s v="CA-2013-168893"/>
    <x v="0"/>
    <x v="54"/>
    <d v="2013-11-09T00:00:00"/>
    <s v="Second Class"/>
    <s v="AP-10915"/>
    <s v="Arthur Prichep"/>
    <x v="0"/>
    <s v="United States"/>
    <s v="Henderson"/>
    <x v="0"/>
    <n v="42420"/>
    <x v="0"/>
    <s v="OFF-AR-10003772"/>
    <x v="1"/>
    <x v="6"/>
    <s v="Boston 16750 Black Compact Battery Pencil Sharpener"/>
    <x v="3374"/>
    <n v="1"/>
    <n v="0"/>
    <n v="2.6249999999999991"/>
  </r>
  <r>
    <n v="4435"/>
    <s v="CA-2013-168893"/>
    <x v="0"/>
    <x v="54"/>
    <d v="2013-11-09T00:00:00"/>
    <s v="Second Class"/>
    <s v="AP-10915"/>
    <s v="Arthur Prichep"/>
    <x v="0"/>
    <s v="United States"/>
    <s v="Henderson"/>
    <x v="0"/>
    <n v="42420"/>
    <x v="0"/>
    <s v="FUR-TA-10003392"/>
    <x v="0"/>
    <x v="3"/>
    <s v="Global Adaptabilities Conference Tables"/>
    <x v="3375"/>
    <n v="3"/>
    <n v="0"/>
    <n v="160.15860000000001"/>
  </r>
  <r>
    <n v="4436"/>
    <s v="CA-2013-163398"/>
    <x v="0"/>
    <x v="973"/>
    <d v="2013-05-09T00:00:00"/>
    <s v="Standard Class"/>
    <s v="CB-12415"/>
    <s v="Christy Brittain"/>
    <x v="0"/>
    <s v="United States"/>
    <s v="Chicago"/>
    <x v="10"/>
    <n v="60653"/>
    <x v="2"/>
    <s v="OFF-BI-10000014"/>
    <x v="1"/>
    <x v="8"/>
    <s v="Heavy-Duty E-Z-D Binders"/>
    <x v="3376"/>
    <n v="1"/>
    <n v="0.8"/>
    <n v="-3.6002999999999998"/>
  </r>
  <r>
    <n v="4437"/>
    <s v="CA-2013-163398"/>
    <x v="0"/>
    <x v="973"/>
    <d v="2013-05-09T00:00:00"/>
    <s v="Standard Class"/>
    <s v="CB-12415"/>
    <s v="Christy Brittain"/>
    <x v="0"/>
    <s v="United States"/>
    <s v="Chicago"/>
    <x v="10"/>
    <n v="60653"/>
    <x v="2"/>
    <s v="OFF-AR-10003217"/>
    <x v="1"/>
    <x v="6"/>
    <s v="Newell 316"/>
    <x v="3377"/>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s v="CA-2013-162726"/>
    <x v="0"/>
    <x v="797"/>
    <d v="2014-01-03T00:00:00"/>
    <s v="Standard Class"/>
    <s v="MT-17815"/>
    <s v="Meg Tillman"/>
    <x v="0"/>
    <s v="United States"/>
    <s v="Port Arthur"/>
    <x v="5"/>
    <n v="77642"/>
    <x v="2"/>
    <s v="OFF-PA-10001972"/>
    <x v="1"/>
    <x v="10"/>
    <s v="Xerox 214"/>
    <x v="563"/>
    <n v="2"/>
    <n v="0.2"/>
    <n v="3.6288"/>
  </r>
  <r>
    <n v="4440"/>
    <s v="CA-2013-162726"/>
    <x v="0"/>
    <x v="797"/>
    <d v="2014-01-03T00:00:00"/>
    <s v="Standard Class"/>
    <s v="MT-17815"/>
    <s v="Meg Tillman"/>
    <x v="0"/>
    <s v="United States"/>
    <s v="Port Arthur"/>
    <x v="5"/>
    <n v="77642"/>
    <x v="2"/>
    <s v="OFF-PA-10004041"/>
    <x v="1"/>
    <x v="10"/>
    <s v="It's Hot Message Books with Stickers, 2 3/4&quot; x 5&quot;"/>
    <x v="208"/>
    <n v="4"/>
    <n v="0.2"/>
    <n v="7.3999999999999995"/>
  </r>
  <r>
    <n v="4441"/>
    <s v="US-2013-111290"/>
    <x v="0"/>
    <x v="405"/>
    <d v="2013-07-27T00:00:00"/>
    <s v="Standard Class"/>
    <s v="DK-13375"/>
    <s v="Dennis Kane"/>
    <x v="0"/>
    <s v="United States"/>
    <s v="Westland"/>
    <x v="12"/>
    <n v="48185"/>
    <x v="2"/>
    <s v="TEC-AC-10004975"/>
    <x v="2"/>
    <x v="11"/>
    <s v="Plantronics Audio 995 Wireless Stereo Headset"/>
    <x v="3379"/>
    <n v="1"/>
    <n v="0"/>
    <n v="36.283500000000004"/>
  </r>
  <r>
    <n v="4442"/>
    <s v="US-2013-111290"/>
    <x v="0"/>
    <x v="405"/>
    <d v="2013-07-27T00:00:00"/>
    <s v="Standard Class"/>
    <s v="DK-13375"/>
    <s v="Dennis Kane"/>
    <x v="0"/>
    <s v="United States"/>
    <s v="Westland"/>
    <x v="12"/>
    <n v="48185"/>
    <x v="2"/>
    <s v="OFF-ST-10001932"/>
    <x v="1"/>
    <x v="4"/>
    <s v="Fellowes Staxonsteel Drawer Files"/>
    <x v="3380"/>
    <n v="5"/>
    <n v="0"/>
    <n v="135.21900000000002"/>
  </r>
  <r>
    <n v="4443"/>
    <s v="US-2013-111290"/>
    <x v="0"/>
    <x v="405"/>
    <d v="2013-07-27T00:00:00"/>
    <s v="Standard Class"/>
    <s v="DK-13375"/>
    <s v="Dennis Kane"/>
    <x v="0"/>
    <s v="United States"/>
    <s v="Westland"/>
    <x v="12"/>
    <n v="48185"/>
    <x v="2"/>
    <s v="OFF-AR-10001761"/>
    <x v="1"/>
    <x v="6"/>
    <s v="Avery Hi-Liter Smear-Safe Highlighters"/>
    <x v="2640"/>
    <n v="5"/>
    <n v="0"/>
    <n v="10.511999999999999"/>
  </r>
  <r>
    <n v="4444"/>
    <s v="US-2013-111290"/>
    <x v="0"/>
    <x v="405"/>
    <d v="2013-07-27T00:00:00"/>
    <s v="Standard Class"/>
    <s v="DK-13375"/>
    <s v="Dennis Kane"/>
    <x v="0"/>
    <s v="United States"/>
    <s v="Westland"/>
    <x v="12"/>
    <n v="48185"/>
    <x v="2"/>
    <s v="OFF-PA-10002262"/>
    <x v="1"/>
    <x v="10"/>
    <s v="Xerox 192"/>
    <x v="56"/>
    <n v="5"/>
    <n v="0"/>
    <n v="15.552000000000001"/>
  </r>
  <r>
    <n v="4445"/>
    <s v="US-2011-147704"/>
    <x v="2"/>
    <x v="912"/>
    <d v="2011-11-21T00:00:00"/>
    <s v="Standard Class"/>
    <s v="SR-20740"/>
    <s v="Steven Roelle"/>
    <x v="2"/>
    <s v="United States"/>
    <s v="Bloomington"/>
    <x v="14"/>
    <n v="47401"/>
    <x v="2"/>
    <s v="OFF-EN-10004483"/>
    <x v="1"/>
    <x v="12"/>
    <s v="#10 White Business Envelopes,4 1/8 x 9 1/2"/>
    <x v="2561"/>
    <n v="5"/>
    <n v="0"/>
    <n v="36.824499999999993"/>
  </r>
  <r>
    <n v="4446"/>
    <s v="US-2011-147704"/>
    <x v="2"/>
    <x v="912"/>
    <d v="2011-11-21T00:00:00"/>
    <s v="Standard Class"/>
    <s v="SR-20740"/>
    <s v="Steven Roelle"/>
    <x v="2"/>
    <s v="United States"/>
    <s v="Bloomington"/>
    <x v="14"/>
    <n v="47401"/>
    <x v="2"/>
    <s v="OFF-PA-10003270"/>
    <x v="1"/>
    <x v="10"/>
    <s v="Xerox 1954"/>
    <x v="3381"/>
    <n v="6"/>
    <n v="0"/>
    <n v="14.256"/>
  </r>
  <r>
    <n v="4447"/>
    <s v="US-2011-147704"/>
    <x v="2"/>
    <x v="912"/>
    <d v="2011-11-21T00:00:00"/>
    <s v="Standard Class"/>
    <s v="SR-20740"/>
    <s v="Steven Roelle"/>
    <x v="2"/>
    <s v="United States"/>
    <s v="Bloomington"/>
    <x v="14"/>
    <n v="47401"/>
    <x v="2"/>
    <s v="OFF-BI-10001634"/>
    <x v="1"/>
    <x v="8"/>
    <s v="Wilson Jones Active Use Binders"/>
    <x v="2769"/>
    <n v="4"/>
    <n v="0"/>
    <n v="14.268800000000001"/>
  </r>
  <r>
    <n v="4448"/>
    <s v="US-2011-147704"/>
    <x v="2"/>
    <x v="912"/>
    <d v="2011-11-21T00:00:00"/>
    <s v="Standard Class"/>
    <s v="SR-20740"/>
    <s v="Steven Roelle"/>
    <x v="2"/>
    <s v="United States"/>
    <s v="Bloomington"/>
    <x v="14"/>
    <n v="47401"/>
    <x v="2"/>
    <s v="OFF-ST-10000675"/>
    <x v="1"/>
    <x v="4"/>
    <s v="File Shuttle II and Handi-File, Black"/>
    <x v="3382"/>
    <n v="5"/>
    <n v="0"/>
    <n v="42.362499999999997"/>
  </r>
  <r>
    <n v="4449"/>
    <s v="CA-2012-121965"/>
    <x v="1"/>
    <x v="974"/>
    <d v="2012-06-23T00:00:00"/>
    <s v="Standard Class"/>
    <s v="LH-17155"/>
    <s v="Logan Haushalter"/>
    <x v="0"/>
    <s v="United States"/>
    <s v="Los Angeles"/>
    <x v="1"/>
    <n v="90032"/>
    <x v="1"/>
    <s v="FUR-FU-10000732"/>
    <x v="0"/>
    <x v="5"/>
    <s v="Eldon 200 Class Desk Accessories"/>
    <x v="2391"/>
    <n v="2"/>
    <n v="0"/>
    <n v="4.0191999999999997"/>
  </r>
  <r>
    <n v="4450"/>
    <s v="CA-2012-121965"/>
    <x v="1"/>
    <x v="974"/>
    <d v="2012-06-23T00:00:00"/>
    <s v="Standard Class"/>
    <s v="LH-17155"/>
    <s v="Logan Haushalter"/>
    <x v="0"/>
    <s v="United States"/>
    <s v="Los Angeles"/>
    <x v="1"/>
    <n v="90032"/>
    <x v="1"/>
    <s v="OFF-PA-10004355"/>
    <x v="1"/>
    <x v="10"/>
    <s v="Xerox 231"/>
    <x v="90"/>
    <n v="1"/>
    <n v="0"/>
    <n v="3.1104000000000003"/>
  </r>
  <r>
    <n v="4451"/>
    <s v="CA-2012-121965"/>
    <x v="1"/>
    <x v="974"/>
    <d v="2012-06-23T00:00:00"/>
    <s v="Standard Class"/>
    <s v="LH-17155"/>
    <s v="Logan Haushalter"/>
    <x v="0"/>
    <s v="United States"/>
    <s v="Los Angeles"/>
    <x v="1"/>
    <n v="90032"/>
    <x v="1"/>
    <s v="OFF-EN-10000056"/>
    <x v="1"/>
    <x v="12"/>
    <s v="Cameo Buff Policy Envelopes"/>
    <x v="737"/>
    <n v="3"/>
    <n v="0"/>
    <n v="87.744299999999981"/>
  </r>
  <r>
    <n v="4452"/>
    <s v="CA-2013-147137"/>
    <x v="0"/>
    <x v="975"/>
    <d v="2013-07-07T00:00:00"/>
    <s v="First Class"/>
    <s v="AA-10645"/>
    <s v="Anna Andreadi"/>
    <x v="0"/>
    <s v="United States"/>
    <s v="San Francisco"/>
    <x v="1"/>
    <n v="94109"/>
    <x v="1"/>
    <s v="FUR-FU-10000221"/>
    <x v="0"/>
    <x v="5"/>
    <s v="Master Caster Door Stop, Brown"/>
    <x v="3383"/>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s v="CA-2013-147137"/>
    <x v="0"/>
    <x v="975"/>
    <d v="2013-07-07T00:00:00"/>
    <s v="First Class"/>
    <s v="AA-10645"/>
    <s v="Anna Andreadi"/>
    <x v="0"/>
    <s v="United States"/>
    <s v="San Francisco"/>
    <x v="1"/>
    <n v="94109"/>
    <x v="1"/>
    <s v="FUR-BO-10001811"/>
    <x v="0"/>
    <x v="0"/>
    <s v="Atlantic Metals Mobile 5-Shelf Bookcases, Custom Colors"/>
    <x v="3385"/>
    <n v="5"/>
    <n v="0.15"/>
    <n v="225.73499999999993"/>
  </r>
  <r>
    <n v="4455"/>
    <s v="CA-2013-147137"/>
    <x v="0"/>
    <x v="975"/>
    <d v="2013-07-07T00:00:00"/>
    <s v="First Class"/>
    <s v="AA-10645"/>
    <s v="Anna Andreadi"/>
    <x v="0"/>
    <s v="United States"/>
    <s v="San Francisco"/>
    <x v="1"/>
    <n v="94109"/>
    <x v="1"/>
    <s v="OFF-ST-10002486"/>
    <x v="1"/>
    <x v="4"/>
    <s v="Eldon Shelf Savers Cubes and Bins"/>
    <x v="3386"/>
    <n v="4"/>
    <n v="0"/>
    <n v="0.5583999999999989"/>
  </r>
  <r>
    <n v="4456"/>
    <s v="US-2012-146745"/>
    <x v="1"/>
    <x v="37"/>
    <d v="2012-09-08T00:00:00"/>
    <s v="Standard Class"/>
    <s v="AS-10630"/>
    <s v="Ann Steele"/>
    <x v="2"/>
    <s v="United States"/>
    <s v="San Francisco"/>
    <x v="1"/>
    <n v="94110"/>
    <x v="1"/>
    <s v="FUR-CH-10002372"/>
    <x v="0"/>
    <x v="1"/>
    <s v="Office Star - Ergonomically Designed Knee Chair"/>
    <x v="434"/>
    <n v="2"/>
    <n v="0.2"/>
    <n v="-12.956799999999994"/>
  </r>
  <r>
    <n v="4457"/>
    <s v="US-2012-146745"/>
    <x v="1"/>
    <x v="37"/>
    <d v="2012-09-08T00:00:00"/>
    <s v="Standard Class"/>
    <s v="AS-10630"/>
    <s v="Ann Steele"/>
    <x v="2"/>
    <s v="United States"/>
    <s v="San Francisco"/>
    <x v="1"/>
    <n v="94110"/>
    <x v="1"/>
    <s v="OFF-BI-10003274"/>
    <x v="1"/>
    <x v="8"/>
    <s v="Avery Durable Slant Ring Binders, No Labels"/>
    <x v="2925"/>
    <n v="2"/>
    <n v="0.2"/>
    <n v="2.1492"/>
  </r>
  <r>
    <n v="4458"/>
    <s v="CA-2014-115175"/>
    <x v="3"/>
    <x v="783"/>
    <d v="2014-08-13T00:00:00"/>
    <s v="Standard Class"/>
    <s v="MC-17575"/>
    <s v="Matt Collins"/>
    <x v="0"/>
    <s v="United States"/>
    <s v="San Jose"/>
    <x v="1"/>
    <n v="95123"/>
    <x v="1"/>
    <s v="OFF-PA-10001878"/>
    <x v="1"/>
    <x v="10"/>
    <s v="Xerox 1891"/>
    <x v="1672"/>
    <n v="5"/>
    <n v="0"/>
    <n v="114.93849999999998"/>
  </r>
  <r>
    <n v="4459"/>
    <s v="CA-2014-105851"/>
    <x v="3"/>
    <x v="677"/>
    <d v="2014-03-21T00:00:00"/>
    <s v="Standard Class"/>
    <s v="SE-20110"/>
    <s v="Sanjit Engle"/>
    <x v="0"/>
    <s v="United States"/>
    <s v="Denver"/>
    <x v="22"/>
    <n v="80219"/>
    <x v="1"/>
    <s v="OFF-SU-10002881"/>
    <x v="1"/>
    <x v="14"/>
    <s v="Martin Yale Chadless Opener Electric Letter Opener"/>
    <x v="3387"/>
    <n v="2"/>
    <n v="0.2"/>
    <n v="-299.8116"/>
  </r>
  <r>
    <n v="4460"/>
    <s v="US-2014-125717"/>
    <x v="3"/>
    <x v="394"/>
    <d v="2014-10-02T00:00:00"/>
    <s v="First Class"/>
    <s v="DS-13030"/>
    <s v="Darrin Sayre"/>
    <x v="2"/>
    <s v="United States"/>
    <s v="Aurora"/>
    <x v="22"/>
    <n v="80013"/>
    <x v="1"/>
    <s v="FUR-FU-10001979"/>
    <x v="0"/>
    <x v="5"/>
    <s v="Dana Halogen Swing-Arm Architect Lamp"/>
    <x v="3388"/>
    <n v="1"/>
    <n v="0.2"/>
    <n v="3.2776000000000014"/>
  </r>
  <r>
    <n v="4461"/>
    <s v="US-2014-125717"/>
    <x v="3"/>
    <x v="394"/>
    <d v="2014-10-02T00:00:00"/>
    <s v="First Class"/>
    <s v="DS-13030"/>
    <s v="Darrin Sayre"/>
    <x v="2"/>
    <s v="United States"/>
    <s v="Aurora"/>
    <x v="22"/>
    <n v="80013"/>
    <x v="1"/>
    <s v="OFF-ST-10001522"/>
    <x v="1"/>
    <x v="4"/>
    <s v="Gould Plastics 18-Pocket Panel Bin, 34w x 5-1/4d x 20-1/2h"/>
    <x v="2772"/>
    <n v="2"/>
    <n v="0.2"/>
    <n v="-29.436800000000012"/>
  </r>
  <r>
    <n v="4462"/>
    <s v="US-2014-125717"/>
    <x v="3"/>
    <x v="394"/>
    <d v="2014-10-02T00:00:00"/>
    <s v="First Class"/>
    <s v="DS-13030"/>
    <s v="Darrin Sayre"/>
    <x v="2"/>
    <s v="United States"/>
    <s v="Aurora"/>
    <x v="22"/>
    <n v="80013"/>
    <x v="1"/>
    <s v="TEC-AC-10003657"/>
    <x v="2"/>
    <x v="11"/>
    <s v="Lenovo 17-Key USB Numeric Keypad"/>
    <x v="157"/>
    <n v="2"/>
    <n v="0.2"/>
    <n v="1.359599999999995"/>
  </r>
  <r>
    <n v="4463"/>
    <s v="US-2014-125717"/>
    <x v="3"/>
    <x v="394"/>
    <d v="2014-10-02T00:00:00"/>
    <s v="First Class"/>
    <s v="DS-13030"/>
    <s v="Darrin Sayre"/>
    <x v="2"/>
    <s v="United States"/>
    <s v="Aurora"/>
    <x v="22"/>
    <n v="80013"/>
    <x v="1"/>
    <s v="OFF-BI-10001718"/>
    <x v="1"/>
    <x v="8"/>
    <s v="GBC DocuBind P50 Personal Binding Machine"/>
    <x v="1996"/>
    <n v="4"/>
    <n v="0.7"/>
    <n v="-58.861599999999981"/>
  </r>
  <r>
    <n v="4464"/>
    <s v="US-2014-125717"/>
    <x v="3"/>
    <x v="394"/>
    <d v="2014-10-02T00:00:00"/>
    <s v="First Class"/>
    <s v="DS-13030"/>
    <s v="Darrin Sayre"/>
    <x v="2"/>
    <s v="United States"/>
    <s v="Aurora"/>
    <x v="22"/>
    <n v="80013"/>
    <x v="1"/>
    <s v="OFF-PA-10003022"/>
    <x v="1"/>
    <x v="10"/>
    <s v="Xerox 1992"/>
    <x v="646"/>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x v="3389"/>
    <n v="2"/>
    <n v="0.2"/>
    <n v="26.22399999999999"/>
  </r>
  <r>
    <n v="4466"/>
    <s v="CA-2012-163895"/>
    <x v="1"/>
    <x v="976"/>
    <d v="2012-08-11T00:00:00"/>
    <s v="Standard Class"/>
    <s v="NS-18640"/>
    <s v="Noel Staavos"/>
    <x v="1"/>
    <s v="United States"/>
    <s v="Boise"/>
    <x v="45"/>
    <n v="83704"/>
    <x v="1"/>
    <s v="OFF-BI-10004970"/>
    <x v="1"/>
    <x v="8"/>
    <s v="ACCOHIDE 3-Ring Binder, Blue, 1&quot;"/>
    <x v="106"/>
    <n v="1"/>
    <n v="0.2"/>
    <n v="1.1151"/>
  </r>
  <r>
    <n v="4467"/>
    <s v="CA-2014-168641"/>
    <x v="3"/>
    <x v="221"/>
    <d v="2014-12-02T00:00:00"/>
    <s v="Standard Class"/>
    <s v="KA-16525"/>
    <s v="Kelly Andreada"/>
    <x v="0"/>
    <s v="United States"/>
    <s v="New York City"/>
    <x v="15"/>
    <n v="10035"/>
    <x v="3"/>
    <s v="OFF-AR-10003759"/>
    <x v="1"/>
    <x v="6"/>
    <s v="Crayola Anti Dust Chalk, 12/Pack"/>
    <x v="3390"/>
    <n v="9"/>
    <n v="0"/>
    <n v="7.3709999999999996"/>
  </r>
  <r>
    <n v="4468"/>
    <s v="CA-2014-168641"/>
    <x v="3"/>
    <x v="221"/>
    <d v="2014-12-02T00:00:00"/>
    <s v="Standard Class"/>
    <s v="KA-16525"/>
    <s v="Kelly Andreada"/>
    <x v="0"/>
    <s v="United States"/>
    <s v="New York City"/>
    <x v="15"/>
    <n v="10035"/>
    <x v="3"/>
    <s v="OFF-EN-10003001"/>
    <x v="1"/>
    <x v="12"/>
    <s v="Ames Color-File Green Diamond Border X-ray Mailers"/>
    <x v="1244"/>
    <n v="2"/>
    <n v="0"/>
    <n v="78.941199999999995"/>
  </r>
  <r>
    <n v="4469"/>
    <s v="CA-2014-168641"/>
    <x v="3"/>
    <x v="221"/>
    <d v="2014-12-02T00:00:00"/>
    <s v="Standard Class"/>
    <s v="KA-16525"/>
    <s v="Kelly Andreada"/>
    <x v="0"/>
    <s v="United States"/>
    <s v="New York City"/>
    <x v="15"/>
    <n v="10035"/>
    <x v="3"/>
    <s v="FUR-BO-10000780"/>
    <x v="0"/>
    <x v="0"/>
    <s v="O'Sullivan Plantations 2-Door Library in Landvery Oak"/>
    <x v="244"/>
    <n v="2"/>
    <n v="0.2"/>
    <n v="-16.078399999999988"/>
  </r>
  <r>
    <n v="4470"/>
    <s v="CA-2014-168641"/>
    <x v="3"/>
    <x v="221"/>
    <d v="2014-12-02T00:00:00"/>
    <s v="Standard Class"/>
    <s v="KA-16525"/>
    <s v="Kelly Andreada"/>
    <x v="0"/>
    <s v="United States"/>
    <s v="New York City"/>
    <x v="15"/>
    <n v="10035"/>
    <x v="3"/>
    <s v="OFF-PA-10001972"/>
    <x v="1"/>
    <x v="10"/>
    <s v="Xerox 214"/>
    <x v="91"/>
    <n v="2"/>
    <n v="0"/>
    <n v="6.2208000000000006"/>
  </r>
  <r>
    <n v="4471"/>
    <s v="CA-2014-156895"/>
    <x v="3"/>
    <x v="540"/>
    <d v="2014-05-13T00:00:00"/>
    <s v="Standard Class"/>
    <s v="DJ-13510"/>
    <s v="Don Jones"/>
    <x v="1"/>
    <s v="United States"/>
    <s v="Philadelphia"/>
    <x v="9"/>
    <n v="19140"/>
    <x v="3"/>
    <s v="FUR-CH-10003535"/>
    <x v="0"/>
    <x v="1"/>
    <s v="Global Armless Task Chair, Royal Blue"/>
    <x v="3391"/>
    <n v="3"/>
    <n v="0.3"/>
    <n v="-23.782199999999996"/>
  </r>
  <r>
    <n v="4472"/>
    <s v="CA-2014-121300"/>
    <x v="3"/>
    <x v="365"/>
    <d v="2014-09-30T00:00:00"/>
    <s v="Same Day"/>
    <s v="MG-17680"/>
    <s v="Maureen Gastineau"/>
    <x v="2"/>
    <s v="United States"/>
    <s v="Mentor"/>
    <x v="24"/>
    <n v="44060"/>
    <x v="3"/>
    <s v="FUR-CH-10003774"/>
    <x v="0"/>
    <x v="1"/>
    <s v="Global Wood Trimmed Manager's Task Chair, Khaki"/>
    <x v="1346"/>
    <n v="1"/>
    <n v="0.3"/>
    <n v="-15.466600000000003"/>
  </r>
  <r>
    <n v="4473"/>
    <s v="CA-2014-121300"/>
    <x v="3"/>
    <x v="365"/>
    <d v="2014-09-30T00:00:00"/>
    <s v="Same Day"/>
    <s v="MG-17680"/>
    <s v="Maureen Gastineau"/>
    <x v="2"/>
    <s v="United States"/>
    <s v="Mentor"/>
    <x v="24"/>
    <n v="44060"/>
    <x v="3"/>
    <s v="TEC-AC-10004571"/>
    <x v="2"/>
    <x v="11"/>
    <s v="Logitech G700s Rechargeable Gaming Mouse"/>
    <x v="1977"/>
    <n v="3"/>
    <n v="0.2"/>
    <n v="65.993400000000008"/>
  </r>
  <r>
    <n v="4474"/>
    <s v="CA-2014-121300"/>
    <x v="3"/>
    <x v="365"/>
    <d v="2014-09-30T00:00:00"/>
    <s v="Same Day"/>
    <s v="MG-17680"/>
    <s v="Maureen Gastineau"/>
    <x v="2"/>
    <s v="United States"/>
    <s v="Mentor"/>
    <x v="24"/>
    <n v="44060"/>
    <x v="3"/>
    <s v="FUR-TA-10004442"/>
    <x v="0"/>
    <x v="3"/>
    <s v="Riverside Furniture Stanwyck Manor Table Series"/>
    <x v="2458"/>
    <n v="2"/>
    <n v="0.4"/>
    <n v="-189.32100000000003"/>
  </r>
  <r>
    <n v="4475"/>
    <s v="CA-2014-121300"/>
    <x v="3"/>
    <x v="365"/>
    <d v="2014-09-30T00:00:00"/>
    <s v="Same Day"/>
    <s v="MG-17680"/>
    <s v="Maureen Gastineau"/>
    <x v="2"/>
    <s v="United States"/>
    <s v="Mentor"/>
    <x v="24"/>
    <n v="44060"/>
    <x v="3"/>
    <s v="OFF-PA-10002787"/>
    <x v="1"/>
    <x v="10"/>
    <s v="Xerox 227"/>
    <x v="12"/>
    <n v="3"/>
    <n v="0.2"/>
    <n v="5.4432"/>
  </r>
  <r>
    <n v="4476"/>
    <s v="CA-2014-121300"/>
    <x v="3"/>
    <x v="365"/>
    <d v="2014-09-30T00:00:00"/>
    <s v="Same Day"/>
    <s v="MG-17680"/>
    <s v="Maureen Gastineau"/>
    <x v="2"/>
    <s v="United States"/>
    <s v="Mentor"/>
    <x v="24"/>
    <n v="44060"/>
    <x v="3"/>
    <s v="FUR-FU-10004586"/>
    <x v="0"/>
    <x v="5"/>
    <s v="G.E. Longer-Life Indoor Recessed Floodlight Bulbs"/>
    <x v="3392"/>
    <n v="4"/>
    <n v="0.2"/>
    <n v="7.436799999999999"/>
  </r>
  <r>
    <n v="4477"/>
    <s v="CA-2014-121300"/>
    <x v="3"/>
    <x v="365"/>
    <d v="2014-09-30T00:00:00"/>
    <s v="Same Day"/>
    <s v="MG-17680"/>
    <s v="Maureen Gastineau"/>
    <x v="2"/>
    <s v="United States"/>
    <s v="Mentor"/>
    <x v="24"/>
    <n v="44060"/>
    <x v="3"/>
    <s v="OFF-PA-10002606"/>
    <x v="1"/>
    <x v="10"/>
    <s v="Xerox 1928"/>
    <x v="582"/>
    <n v="2"/>
    <n v="0.2"/>
    <n v="2.6399999999999997"/>
  </r>
  <r>
    <n v="4478"/>
    <s v="CA-2014-130211"/>
    <x v="3"/>
    <x v="760"/>
    <d v="2014-10-23T00:00:00"/>
    <s v="Same Day"/>
    <s v="BD-11620"/>
    <s v="Brian DeCherney"/>
    <x v="0"/>
    <s v="United States"/>
    <s v="Lawton"/>
    <x v="26"/>
    <n v="73505"/>
    <x v="2"/>
    <s v="OFF-ST-10000129"/>
    <x v="1"/>
    <x v="4"/>
    <s v="Fellowes Recycled Storage Drawers"/>
    <x v="3393"/>
    <n v="3"/>
    <n v="0"/>
    <n v="23.316299999999984"/>
  </r>
  <r>
    <n v="4479"/>
    <s v="CA-2014-130211"/>
    <x v="3"/>
    <x v="760"/>
    <d v="2014-10-23T00:00:00"/>
    <s v="Same Day"/>
    <s v="BD-11620"/>
    <s v="Brian DeCherney"/>
    <x v="0"/>
    <s v="United States"/>
    <s v="Lawton"/>
    <x v="26"/>
    <n v="73505"/>
    <x v="2"/>
    <s v="FUR-TA-10003748"/>
    <x v="0"/>
    <x v="3"/>
    <s v="Bevis 36 x 72 Conference Tables"/>
    <x v="3394"/>
    <n v="2"/>
    <n v="0"/>
    <n v="54.775599999999997"/>
  </r>
  <r>
    <n v="4480"/>
    <s v="CA-2011-147235"/>
    <x v="2"/>
    <x v="977"/>
    <d v="2011-03-28T00:00:00"/>
    <s v="Standard Class"/>
    <s v="CD-11920"/>
    <s v="Carlos Daly"/>
    <x v="0"/>
    <s v="United States"/>
    <s v="New York City"/>
    <x v="15"/>
    <n v="10024"/>
    <x v="3"/>
    <s v="OFF-PA-10004948"/>
    <x v="1"/>
    <x v="10"/>
    <s v="Xerox 190"/>
    <x v="1691"/>
    <n v="5"/>
    <n v="0"/>
    <n v="11.703000000000001"/>
  </r>
  <r>
    <n v="4481"/>
    <s v="CA-2013-109365"/>
    <x v="0"/>
    <x v="54"/>
    <d v="2013-11-09T00:00:00"/>
    <s v="Standard Class"/>
    <s v="XP-21865"/>
    <s v="Xylona Preis"/>
    <x v="0"/>
    <s v="United States"/>
    <s v="Los Angeles"/>
    <x v="1"/>
    <n v="90049"/>
    <x v="1"/>
    <s v="OFF-FA-10001561"/>
    <x v="1"/>
    <x v="13"/>
    <s v="Stockwell Push Pins"/>
    <x v="53"/>
    <n v="7"/>
    <n v="0"/>
    <n v="5.0358000000000001"/>
  </r>
  <r>
    <n v="4482"/>
    <s v="CA-2013-109365"/>
    <x v="0"/>
    <x v="54"/>
    <d v="2013-11-09T00:00:00"/>
    <s v="Standard Class"/>
    <s v="XP-21865"/>
    <s v="Xylona Preis"/>
    <x v="0"/>
    <s v="United States"/>
    <s v="Los Angeles"/>
    <x v="1"/>
    <n v="90049"/>
    <x v="1"/>
    <s v="OFF-AP-10002998"/>
    <x v="1"/>
    <x v="9"/>
    <s v="Holmes 99% HEPA Air Purifier"/>
    <x v="3395"/>
    <n v="2"/>
    <n v="0"/>
    <n v="14.295599999999997"/>
  </r>
  <r>
    <n v="4483"/>
    <s v="CA-2013-109365"/>
    <x v="0"/>
    <x v="54"/>
    <d v="2013-11-09T00:00:00"/>
    <s v="Standard Class"/>
    <s v="XP-21865"/>
    <s v="Xylona Preis"/>
    <x v="0"/>
    <s v="United States"/>
    <s v="Los Angeles"/>
    <x v="1"/>
    <n v="90049"/>
    <x v="1"/>
    <s v="OFF-BI-10003981"/>
    <x v="1"/>
    <x v="8"/>
    <s v="Avery Durable Plastic 1&quot; Binders"/>
    <x v="2226"/>
    <n v="12"/>
    <n v="0.2"/>
    <n v="15.799199999999999"/>
  </r>
  <r>
    <n v="4484"/>
    <s v="CA-2013-109365"/>
    <x v="0"/>
    <x v="54"/>
    <d v="2013-11-09T00:00:00"/>
    <s v="Standard Class"/>
    <s v="XP-21865"/>
    <s v="Xylona Preis"/>
    <x v="0"/>
    <s v="United States"/>
    <s v="Los Angeles"/>
    <x v="1"/>
    <n v="90049"/>
    <x v="1"/>
    <s v="OFF-PA-10001725"/>
    <x v="1"/>
    <x v="10"/>
    <s v="Xerox 1892"/>
    <x v="2248"/>
    <n v="3"/>
    <n v="0"/>
    <n v="56.977199999999996"/>
  </r>
  <r>
    <n v="4485"/>
    <s v="CA-2013-109365"/>
    <x v="0"/>
    <x v="54"/>
    <d v="2013-11-09T00:00:00"/>
    <s v="Standard Class"/>
    <s v="XP-21865"/>
    <s v="Xylona Preis"/>
    <x v="0"/>
    <s v="United States"/>
    <s v="Los Angeles"/>
    <x v="1"/>
    <n v="90049"/>
    <x v="1"/>
    <s v="OFF-BI-10002071"/>
    <x v="1"/>
    <x v="8"/>
    <s v="Fellowes Black Plastic Comb Bindings"/>
    <x v="3396"/>
    <n v="2"/>
    <n v="0.2"/>
    <n v="3.0211999999999994"/>
  </r>
  <r>
    <n v="4486"/>
    <s v="CA-2013-109365"/>
    <x v="0"/>
    <x v="54"/>
    <d v="2013-11-09T00:00:00"/>
    <s v="Standard Class"/>
    <s v="XP-21865"/>
    <s v="Xylona Preis"/>
    <x v="0"/>
    <s v="United States"/>
    <s v="Los Angeles"/>
    <x v="1"/>
    <n v="90049"/>
    <x v="1"/>
    <s v="OFF-PA-10000477"/>
    <x v="1"/>
    <x v="10"/>
    <s v="Xerox 22"/>
    <x v="541"/>
    <n v="3"/>
    <n v="0"/>
    <n v="9.3312000000000008"/>
  </r>
  <r>
    <n v="4487"/>
    <s v="CA-2013-109365"/>
    <x v="0"/>
    <x v="54"/>
    <d v="2013-11-09T00:00:00"/>
    <s v="Standard Class"/>
    <s v="XP-21865"/>
    <s v="Xylona Preis"/>
    <x v="0"/>
    <s v="United States"/>
    <s v="Los Angeles"/>
    <x v="1"/>
    <n v="90049"/>
    <x v="1"/>
    <s v="OFF-PA-10004359"/>
    <x v="1"/>
    <x v="10"/>
    <s v="Multicolor Computer Printout Paper"/>
    <x v="1836"/>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s v="CA-2012-162621"/>
    <x v="1"/>
    <x v="577"/>
    <d v="2012-09-11T00:00:00"/>
    <s v="Standard Class"/>
    <s v="CA-12055"/>
    <s v="Cathy Armstrong"/>
    <x v="2"/>
    <s v="United States"/>
    <s v="Houston"/>
    <x v="5"/>
    <n v="77036"/>
    <x v="2"/>
    <s v="OFF-SU-10003567"/>
    <x v="1"/>
    <x v="14"/>
    <s v="Stiletto Hand Letter Openers"/>
    <x v="3398"/>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x v="3399"/>
    <n v="3"/>
    <n v="0.8"/>
    <n v="-7.8225000000000016"/>
  </r>
  <r>
    <n v="4491"/>
    <s v="CA-2014-105921"/>
    <x v="3"/>
    <x v="718"/>
    <d v="2014-08-22T00:00:00"/>
    <s v="Standard Class"/>
    <s v="JM-15250"/>
    <s v="Janet Martin"/>
    <x v="0"/>
    <s v="United States"/>
    <s v="Los Angeles"/>
    <x v="1"/>
    <n v="90032"/>
    <x v="1"/>
    <s v="FUR-TA-10001095"/>
    <x v="0"/>
    <x v="3"/>
    <s v="Chromcraft Round Conference Tables"/>
    <x v="3400"/>
    <n v="3"/>
    <n v="0.2"/>
    <n v="5.2287000000000035"/>
  </r>
  <r>
    <n v="4492"/>
    <s v="CA-2011-150798"/>
    <x v="2"/>
    <x v="588"/>
    <d v="2011-12-03T00:00:00"/>
    <s v="Second Class"/>
    <s v="JK-15730"/>
    <s v="Joe Kamberova"/>
    <x v="0"/>
    <s v="United States"/>
    <s v="Columbus"/>
    <x v="24"/>
    <n v="43229"/>
    <x v="3"/>
    <s v="TEC-CO-10001571"/>
    <x v="2"/>
    <x v="16"/>
    <s v="Sharp 1540cs Digital Laser Copier"/>
    <x v="3401"/>
    <n v="2"/>
    <n v="0.4"/>
    <n v="109.99799999999999"/>
  </r>
  <r>
    <n v="4493"/>
    <s v="CA-2011-150798"/>
    <x v="2"/>
    <x v="588"/>
    <d v="2011-12-03T00:00:00"/>
    <s v="Second Class"/>
    <s v="JK-15730"/>
    <s v="Joe Kamberova"/>
    <x v="0"/>
    <s v="United States"/>
    <s v="Columbus"/>
    <x v="24"/>
    <n v="43229"/>
    <x v="3"/>
    <s v="FUR-FU-10000221"/>
    <x v="0"/>
    <x v="5"/>
    <s v="Master Caster Door Stop, Brown"/>
    <x v="3402"/>
    <n v="2"/>
    <n v="0.2"/>
    <n v="1.4223999999999997"/>
  </r>
  <r>
    <n v="4494"/>
    <s v="CA-2011-150798"/>
    <x v="2"/>
    <x v="588"/>
    <d v="2011-12-03T00:00:00"/>
    <s v="Second Class"/>
    <s v="JK-15730"/>
    <s v="Joe Kamberova"/>
    <x v="0"/>
    <s v="United States"/>
    <s v="Columbus"/>
    <x v="24"/>
    <n v="43229"/>
    <x v="3"/>
    <s v="OFF-PA-10001972"/>
    <x v="1"/>
    <x v="10"/>
    <s v="Xerox 214"/>
    <x v="1590"/>
    <n v="7"/>
    <n v="0.2"/>
    <n v="12.700800000000001"/>
  </r>
  <r>
    <n v="4495"/>
    <s v="CA-2011-150798"/>
    <x v="2"/>
    <x v="588"/>
    <d v="2011-12-03T00:00:00"/>
    <s v="Second Class"/>
    <s v="JK-15730"/>
    <s v="Joe Kamberova"/>
    <x v="0"/>
    <s v="United States"/>
    <s v="Columbus"/>
    <x v="24"/>
    <n v="43229"/>
    <x v="3"/>
    <s v="FUR-CH-10000015"/>
    <x v="0"/>
    <x v="1"/>
    <s v="Hon Multipurpose Stacking Arm Chairs"/>
    <x v="3403"/>
    <n v="6"/>
    <n v="0.3"/>
    <n v="-51.983999999999924"/>
  </r>
  <r>
    <n v="4496"/>
    <s v="CA-2014-112753"/>
    <x v="3"/>
    <x v="978"/>
    <d v="2014-06-24T00:00:00"/>
    <s v="Standard Class"/>
    <s v="CC-12670"/>
    <s v="Craig Carreira"/>
    <x v="0"/>
    <s v="United States"/>
    <s v="Los Angeles"/>
    <x v="1"/>
    <n v="90032"/>
    <x v="1"/>
    <s v="FUR-BO-10004015"/>
    <x v="0"/>
    <x v="0"/>
    <s v="Bush Andora Bookcase, Maple/Graphite Gray Finish"/>
    <x v="3404"/>
    <n v="9"/>
    <n v="0.15"/>
    <n v="75.593699999999899"/>
  </r>
  <r>
    <n v="4497"/>
    <s v="CA-2014-112753"/>
    <x v="3"/>
    <x v="978"/>
    <d v="2014-06-24T00:00:00"/>
    <s v="Standard Class"/>
    <s v="CC-12670"/>
    <s v="Craig Carreira"/>
    <x v="0"/>
    <s v="United States"/>
    <s v="Los Angeles"/>
    <x v="1"/>
    <n v="90032"/>
    <x v="1"/>
    <s v="OFF-PA-10002036"/>
    <x v="1"/>
    <x v="10"/>
    <s v="Xerox 1930"/>
    <x v="789"/>
    <n v="6"/>
    <n v="0"/>
    <n v="19.051200000000001"/>
  </r>
  <r>
    <n v="4498"/>
    <s v="CA-2014-155075"/>
    <x v="3"/>
    <x v="574"/>
    <d v="2014-12-10T00:00:00"/>
    <s v="Standard Class"/>
    <s v="GW-14605"/>
    <s v="Giulietta Weimer"/>
    <x v="0"/>
    <s v="United States"/>
    <s v="Philadelphia"/>
    <x v="9"/>
    <n v="19140"/>
    <x v="3"/>
    <s v="OFF-BI-10003650"/>
    <x v="1"/>
    <x v="8"/>
    <s v="GBC DocuBind 300 Electric Binding Machine"/>
    <x v="3405"/>
    <n v="4"/>
    <n v="0.7"/>
    <n v="-462.86239999999998"/>
  </r>
  <r>
    <n v="4499"/>
    <s v="CA-2011-103401"/>
    <x v="2"/>
    <x v="871"/>
    <d v="2011-11-26T00:00:00"/>
    <s v="Standard Class"/>
    <s v="GR-14560"/>
    <s v="Georgia Rosenberg"/>
    <x v="1"/>
    <s v="United States"/>
    <s v="San Francisco"/>
    <x v="1"/>
    <n v="94110"/>
    <x v="1"/>
    <s v="OFF-PA-10003309"/>
    <x v="1"/>
    <x v="10"/>
    <s v="Xerox 211"/>
    <x v="91"/>
    <n v="2"/>
    <n v="0"/>
    <n v="6.2208000000000006"/>
  </r>
  <r>
    <n v="4500"/>
    <s v="CA-2013-124814"/>
    <x v="0"/>
    <x v="342"/>
    <d v="2013-04-17T00:00:00"/>
    <s v="Standard Class"/>
    <s v="FM-14215"/>
    <s v="Filia McAdams"/>
    <x v="1"/>
    <s v="United States"/>
    <s v="Bakersfield"/>
    <x v="1"/>
    <n v="93309"/>
    <x v="1"/>
    <s v="OFF-PA-10002787"/>
    <x v="1"/>
    <x v="10"/>
    <s v="Xerox 227"/>
    <x v="91"/>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s v="CA-2011-116757"/>
    <x v="2"/>
    <x v="479"/>
    <d v="2011-07-04T00:00:00"/>
    <s v="Standard Class"/>
    <s v="MS-17980"/>
    <s v="Michael Stewart"/>
    <x v="1"/>
    <s v="United States"/>
    <s v="Houston"/>
    <x v="5"/>
    <n v="77095"/>
    <x v="2"/>
    <s v="OFF-PA-10002005"/>
    <x v="1"/>
    <x v="10"/>
    <s v="Xerox 225"/>
    <x v="233"/>
    <n v="5"/>
    <n v="0.2"/>
    <n v="9.0719999999999992"/>
  </r>
  <r>
    <n v="4503"/>
    <s v="CA-2011-116757"/>
    <x v="2"/>
    <x v="479"/>
    <d v="2011-07-04T00:00:00"/>
    <s v="Standard Class"/>
    <s v="MS-17980"/>
    <s v="Michael Stewart"/>
    <x v="1"/>
    <s v="United States"/>
    <s v="Houston"/>
    <x v="5"/>
    <n v="77095"/>
    <x v="2"/>
    <s v="OFF-FA-10002815"/>
    <x v="1"/>
    <x v="13"/>
    <s v="Staples"/>
    <x v="3406"/>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s v="US-2011-138247"/>
    <x v="2"/>
    <x v="163"/>
    <d v="2011-12-29T00:00:00"/>
    <s v="Standard Class"/>
    <s v="BF-11170"/>
    <s v="Ben Ferrer"/>
    <x v="2"/>
    <s v="United States"/>
    <s v="Los Angeles"/>
    <x v="1"/>
    <n v="90045"/>
    <x v="1"/>
    <s v="OFF-AP-10000828"/>
    <x v="1"/>
    <x v="9"/>
    <s v="Avanti 4.4 Cu. Ft. Refrigerator"/>
    <x v="2759"/>
    <n v="2"/>
    <n v="0"/>
    <n v="101.34879999999998"/>
  </r>
  <r>
    <n v="4506"/>
    <s v="US-2011-138247"/>
    <x v="2"/>
    <x v="163"/>
    <d v="2011-12-29T00:00:00"/>
    <s v="Standard Class"/>
    <s v="BF-11170"/>
    <s v="Ben Ferrer"/>
    <x v="2"/>
    <s v="United States"/>
    <s v="Los Angeles"/>
    <x v="1"/>
    <n v="90045"/>
    <x v="1"/>
    <s v="TEC-AC-10004708"/>
    <x v="2"/>
    <x v="11"/>
    <s v="Sony 32GB Class 10 Micro SDHC R40 Memory Card"/>
    <x v="3408"/>
    <n v="3"/>
    <n v="0"/>
    <n v="13.198499999999999"/>
  </r>
  <r>
    <n v="4507"/>
    <s v="US-2011-138247"/>
    <x v="2"/>
    <x v="163"/>
    <d v="2011-12-29T00:00:00"/>
    <s v="Standard Class"/>
    <s v="BF-11170"/>
    <s v="Ben Ferrer"/>
    <x v="2"/>
    <s v="United States"/>
    <s v="Los Angeles"/>
    <x v="1"/>
    <n v="90045"/>
    <x v="1"/>
    <s v="TEC-PH-10001530"/>
    <x v="2"/>
    <x v="7"/>
    <s v="Cisco Unified IP Phone 7945G VoIP phone"/>
    <x v="3409"/>
    <n v="3"/>
    <n v="0.2"/>
    <n v="51.148499999999984"/>
  </r>
  <r>
    <n v="4508"/>
    <s v="US-2011-138247"/>
    <x v="2"/>
    <x v="163"/>
    <d v="2011-12-29T00:00:00"/>
    <s v="Standard Class"/>
    <s v="BF-11170"/>
    <s v="Ben Ferrer"/>
    <x v="2"/>
    <s v="United States"/>
    <s v="Los Angeles"/>
    <x v="1"/>
    <n v="90045"/>
    <x v="1"/>
    <s v="OFF-ST-10002301"/>
    <x v="1"/>
    <x v="4"/>
    <s v="Tennsco Commercial Shelving"/>
    <x v="2422"/>
    <n v="1"/>
    <n v="0"/>
    <n v="0.20339999999999847"/>
  </r>
  <r>
    <n v="4509"/>
    <s v="US-2011-138247"/>
    <x v="2"/>
    <x v="163"/>
    <d v="2011-12-29T00:00:00"/>
    <s v="Standard Class"/>
    <s v="BF-11170"/>
    <s v="Ben Ferrer"/>
    <x v="2"/>
    <s v="United States"/>
    <s v="Los Angeles"/>
    <x v="1"/>
    <n v="90045"/>
    <x v="1"/>
    <s v="FUR-FU-10002554"/>
    <x v="0"/>
    <x v="5"/>
    <s v="Westinghouse Floor Lamp with Metal Mesh Shade, Black"/>
    <x v="116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s v="CA-2013-119935"/>
    <x v="0"/>
    <x v="338"/>
    <d v="2013-11-15T00:00:00"/>
    <s v="Standard Class"/>
    <s v="KM-16225"/>
    <s v="Kalyca Meade"/>
    <x v="1"/>
    <s v="United States"/>
    <s v="Springfield"/>
    <x v="25"/>
    <n v="65807"/>
    <x v="2"/>
    <s v="FUR-FU-10001085"/>
    <x v="0"/>
    <x v="5"/>
    <s v="3M Polarizing Light Filter Sleeves"/>
    <x v="3410"/>
    <n v="2"/>
    <n v="0"/>
    <n v="17.157999999999998"/>
  </r>
  <r>
    <n v="4512"/>
    <s v="CA-2013-119935"/>
    <x v="0"/>
    <x v="338"/>
    <d v="2013-11-15T00:00:00"/>
    <s v="Standard Class"/>
    <s v="KM-16225"/>
    <s v="Kalyca Meade"/>
    <x v="1"/>
    <s v="United States"/>
    <s v="Springfield"/>
    <x v="25"/>
    <n v="65807"/>
    <x v="2"/>
    <s v="OFF-BI-10001597"/>
    <x v="1"/>
    <x v="8"/>
    <s v="Wilson Jones Ledger-Size, Piano-Hinge Binder, 2&quot;, Blue"/>
    <x v="3411"/>
    <n v="2"/>
    <n v="0"/>
    <n v="39.340799999999994"/>
  </r>
  <r>
    <n v="4513"/>
    <s v="CA-2013-118969"/>
    <x v="0"/>
    <x v="824"/>
    <d v="2013-10-04T00:00:00"/>
    <s v="First Class"/>
    <s v="LP-17095"/>
    <s v="Liz Preis"/>
    <x v="0"/>
    <s v="United States"/>
    <s v="Phoenix"/>
    <x v="16"/>
    <n v="85023"/>
    <x v="1"/>
    <s v="OFF-BI-10002429"/>
    <x v="1"/>
    <x v="8"/>
    <s v="Premier Elliptical Ring Binder, Black"/>
    <x v="3412"/>
    <n v="6"/>
    <n v="0.7"/>
    <n v="-40.180799999999991"/>
  </r>
  <r>
    <n v="4514"/>
    <s v="CA-2013-145240"/>
    <x v="0"/>
    <x v="47"/>
    <d v="2013-09-09T00:00:00"/>
    <s v="First Class"/>
    <s v="BG-11740"/>
    <s v="Bruce Geld"/>
    <x v="0"/>
    <s v="United States"/>
    <s v="Houston"/>
    <x v="5"/>
    <n v="77070"/>
    <x v="2"/>
    <s v="OFF-ST-10001590"/>
    <x v="1"/>
    <x v="4"/>
    <s v="Tenex Personal Project File with Scoop Front Design, Black"/>
    <x v="3413"/>
    <n v="1"/>
    <n v="0.2"/>
    <n v="0.8087999999999993"/>
  </r>
  <r>
    <n v="4515"/>
    <s v="CA-2013-120873"/>
    <x v="0"/>
    <x v="189"/>
    <d v="2013-11-02T00:00:00"/>
    <s v="Second Class"/>
    <s v="BW-11200"/>
    <s v="Ben Wallace"/>
    <x v="0"/>
    <s v="United States"/>
    <s v="Hampton"/>
    <x v="17"/>
    <n v="23666"/>
    <x v="0"/>
    <s v="FUR-CH-10000847"/>
    <x v="0"/>
    <x v="1"/>
    <s v="Global Executive Mid-Back Manager's Chair"/>
    <x v="3414"/>
    <n v="1"/>
    <n v="0"/>
    <n v="75.654799999999994"/>
  </r>
  <r>
    <n v="4516"/>
    <s v="US-2014-111920"/>
    <x v="3"/>
    <x v="760"/>
    <d v="2014-10-27T00:00:00"/>
    <s v="Standard Class"/>
    <s v="PS-18970"/>
    <s v="Paul Stevenson"/>
    <x v="2"/>
    <s v="United States"/>
    <s v="Tulsa"/>
    <x v="26"/>
    <n v="74133"/>
    <x v="2"/>
    <s v="OFF-AR-10003179"/>
    <x v="1"/>
    <x v="6"/>
    <s v="Dixon Ticonderoga Core-Lock Colored Pencils"/>
    <x v="2978"/>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x v="1591"/>
    <n v="5"/>
    <n v="0"/>
    <n v="10.058"/>
  </r>
  <r>
    <n v="4518"/>
    <s v="US-2013-128678"/>
    <x v="0"/>
    <x v="306"/>
    <d v="2013-09-21T00:00:00"/>
    <s v="Standard Class"/>
    <s v="RB-19570"/>
    <s v="Rob Beeghly"/>
    <x v="0"/>
    <s v="United States"/>
    <s v="Seattle"/>
    <x v="4"/>
    <n v="98105"/>
    <x v="1"/>
    <s v="OFF-BI-10002103"/>
    <x v="1"/>
    <x v="8"/>
    <s v="Cardinal Slant-D Ring Binder, Heavy Gauge Vinyl"/>
    <x v="3415"/>
    <n v="7"/>
    <n v="0.2"/>
    <n v="15.815799999999999"/>
  </r>
  <r>
    <n v="4519"/>
    <s v="CA-2013-101385"/>
    <x v="0"/>
    <x v="477"/>
    <d v="2013-10-02T00:00:00"/>
    <s v="Standard Class"/>
    <s v="JW-16075"/>
    <s v="Julia West"/>
    <x v="0"/>
    <s v="United States"/>
    <s v="San Francisco"/>
    <x v="1"/>
    <n v="94109"/>
    <x v="1"/>
    <s v="OFF-AR-10004441"/>
    <x v="1"/>
    <x v="6"/>
    <s v="BIC Brite Liner Highlighters"/>
    <x v="3416"/>
    <n v="4"/>
    <n v="0"/>
    <n v="6.9551999999999996"/>
  </r>
  <r>
    <n v="4520"/>
    <s v="CA-2014-107167"/>
    <x v="3"/>
    <x v="193"/>
    <d v="2014-06-15T00:00:00"/>
    <s v="Standard Class"/>
    <s v="ND-18460"/>
    <s v="Neil Ducich"/>
    <x v="1"/>
    <s v="United States"/>
    <s v="Jacksonville"/>
    <x v="2"/>
    <n v="32216"/>
    <x v="0"/>
    <s v="OFF-ST-10003805"/>
    <x v="1"/>
    <x v="4"/>
    <s v="24 Capacity Maxi Data Binder Racks, Pearl"/>
    <x v="3417"/>
    <n v="8"/>
    <n v="0.2"/>
    <n v="84.219999999999857"/>
  </r>
  <r>
    <n v="4521"/>
    <s v="CA-2011-109491"/>
    <x v="2"/>
    <x v="980"/>
    <d v="2011-02-27T00:00:00"/>
    <s v="Standard Class"/>
    <s v="LC-16930"/>
    <s v="Linda Cazamias"/>
    <x v="1"/>
    <s v="United States"/>
    <s v="Richmond"/>
    <x v="14"/>
    <n v="47374"/>
    <x v="2"/>
    <s v="TEC-AC-10001284"/>
    <x v="2"/>
    <x v="11"/>
    <s v="Enermax Briskie RF Wireless Keyboard and Mouse Combo"/>
    <x v="1038"/>
    <n v="3"/>
    <n v="0"/>
    <n v="22.4316"/>
  </r>
  <r>
    <n v="4522"/>
    <s v="CA-2011-109491"/>
    <x v="2"/>
    <x v="980"/>
    <d v="2011-02-27T00:00:00"/>
    <s v="Standard Class"/>
    <s v="LC-16930"/>
    <s v="Linda Cazamias"/>
    <x v="1"/>
    <s v="United States"/>
    <s v="Richmond"/>
    <x v="14"/>
    <n v="47374"/>
    <x v="2"/>
    <s v="FUR-FU-10000221"/>
    <x v="0"/>
    <x v="5"/>
    <s v="Master Caster Door Stop, Brown"/>
    <x v="2352"/>
    <n v="4"/>
    <n v="0"/>
    <n v="6.9087999999999994"/>
  </r>
  <r>
    <n v="4523"/>
    <s v="CA-2014-105445"/>
    <x v="3"/>
    <x v="297"/>
    <d v="2014-02-26T00:00:00"/>
    <s v="Second Class"/>
    <s v="BP-11095"/>
    <s v="Bart Pistole"/>
    <x v="1"/>
    <s v="United States"/>
    <s v="Louisville"/>
    <x v="22"/>
    <n v="80027"/>
    <x v="1"/>
    <s v="OFF-FA-10001229"/>
    <x v="1"/>
    <x v="13"/>
    <s v="Staples"/>
    <x v="3418"/>
    <n v="3"/>
    <n v="0.2"/>
    <n v="3.065399999999999"/>
  </r>
  <r>
    <n v="4524"/>
    <s v="CA-2011-107454"/>
    <x v="2"/>
    <x v="981"/>
    <d v="2011-11-06T00:00:00"/>
    <s v="Standard Class"/>
    <s v="RD-19720"/>
    <s v="Roger Demir"/>
    <x v="0"/>
    <s v="United States"/>
    <s v="New York City"/>
    <x v="15"/>
    <n v="10024"/>
    <x v="3"/>
    <s v="OFF-LA-10001569"/>
    <x v="1"/>
    <x v="2"/>
    <s v="Avery 499"/>
    <x v="1981"/>
    <n v="7"/>
    <n v="0"/>
    <n v="16.035599999999999"/>
  </r>
  <r>
    <n v="4525"/>
    <s v="CA-2011-107454"/>
    <x v="2"/>
    <x v="981"/>
    <d v="2011-11-06T00:00:00"/>
    <s v="Standard Class"/>
    <s v="RD-19720"/>
    <s v="Roger Demir"/>
    <x v="0"/>
    <s v="United States"/>
    <s v="New York City"/>
    <x v="15"/>
    <n v="10024"/>
    <x v="3"/>
    <s v="FUR-FU-10004018"/>
    <x v="0"/>
    <x v="5"/>
    <s v="Tensor Computer Mounted Lamp"/>
    <x v="3419"/>
    <n v="6"/>
    <n v="0"/>
    <n v="24.121800000000004"/>
  </r>
  <r>
    <n v="4526"/>
    <s v="US-2014-105046"/>
    <x v="3"/>
    <x v="729"/>
    <d v="2014-07-24T00:00:00"/>
    <s v="Standard Class"/>
    <s v="BE-11335"/>
    <s v="Bill Eplett"/>
    <x v="2"/>
    <s v="United States"/>
    <s v="Rome"/>
    <x v="15"/>
    <n v="13440"/>
    <x v="3"/>
    <s v="TEC-PH-10004536"/>
    <x v="2"/>
    <x v="7"/>
    <s v="Avaya 5420 Digital phone"/>
    <x v="3420"/>
    <n v="2"/>
    <n v="0"/>
    <n v="67.495000000000005"/>
  </r>
  <r>
    <n v="4527"/>
    <s v="US-2014-105046"/>
    <x v="3"/>
    <x v="729"/>
    <d v="2014-07-24T00:00:00"/>
    <s v="Standard Class"/>
    <s v="BE-11335"/>
    <s v="Bill Eplett"/>
    <x v="2"/>
    <s v="United States"/>
    <s v="Rome"/>
    <x v="15"/>
    <n v="13440"/>
    <x v="3"/>
    <s v="OFF-PA-10004353"/>
    <x v="1"/>
    <x v="10"/>
    <s v="Southworth 25% Cotton Premium Laser Paper and Envelopes"/>
    <x v="3421"/>
    <n v="5"/>
    <n v="0"/>
    <n v="47.952000000000005"/>
  </r>
  <r>
    <n v="4528"/>
    <s v="US-2014-105046"/>
    <x v="3"/>
    <x v="729"/>
    <d v="2014-07-24T00:00:00"/>
    <s v="Standard Class"/>
    <s v="BE-11335"/>
    <s v="Bill Eplett"/>
    <x v="2"/>
    <s v="United States"/>
    <s v="Rome"/>
    <x v="15"/>
    <n v="13440"/>
    <x v="3"/>
    <s v="FUR-FU-10004848"/>
    <x v="0"/>
    <x v="5"/>
    <s v="DAX Solid Wood Frames"/>
    <x v="3422"/>
    <n v="4"/>
    <n v="0"/>
    <n v="14.459599999999998"/>
  </r>
  <r>
    <n v="4529"/>
    <s v="CA-2014-152856"/>
    <x v="3"/>
    <x v="565"/>
    <d v="2014-09-11T00:00:00"/>
    <s v="Second Class"/>
    <s v="RS-19765"/>
    <s v="Roland Schwarz"/>
    <x v="1"/>
    <s v="United States"/>
    <s v="Marion"/>
    <x v="24"/>
    <n v="43302"/>
    <x v="3"/>
    <s v="TEC-AC-10004864"/>
    <x v="2"/>
    <x v="11"/>
    <s v="Memorex Micro Travel Drive 32 GB"/>
    <x v="3423"/>
    <n v="4"/>
    <n v="0.2"/>
    <n v="33.589200000000005"/>
  </r>
  <r>
    <n v="4530"/>
    <s v="CA-2013-134691"/>
    <x v="0"/>
    <x v="696"/>
    <d v="2013-11-19T00:00:00"/>
    <s v="Standard Class"/>
    <s v="KC-16540"/>
    <s v="Kelly Collister"/>
    <x v="0"/>
    <s v="United States"/>
    <s v="Houston"/>
    <x v="5"/>
    <n v="77041"/>
    <x v="2"/>
    <s v="OFF-BI-10002393"/>
    <x v="1"/>
    <x v="8"/>
    <s v="Binder Posts"/>
    <x v="3424"/>
    <n v="2"/>
    <n v="0.8"/>
    <n v="-3.9032000000000009"/>
  </r>
  <r>
    <n v="4531"/>
    <s v="CA-2013-118759"/>
    <x v="0"/>
    <x v="696"/>
    <d v="2013-11-18T00:00:00"/>
    <s v="First Class"/>
    <s v="MB-17305"/>
    <s v="Maria Bertelson"/>
    <x v="0"/>
    <s v="United States"/>
    <s v="New York City"/>
    <x v="15"/>
    <n v="10009"/>
    <x v="3"/>
    <s v="FUR-CH-10002335"/>
    <x v="0"/>
    <x v="1"/>
    <s v="Hon GuestStacker Chair"/>
    <x v="1262"/>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x v="3425"/>
    <n v="3"/>
    <n v="0"/>
    <n v="10.514399999999998"/>
  </r>
  <r>
    <n v="4533"/>
    <s v="CA-2011-140403"/>
    <x v="2"/>
    <x v="982"/>
    <d v="2011-10-10T00:00:00"/>
    <s v="Same Day"/>
    <s v="TN-21040"/>
    <s v="Tanja Norvell"/>
    <x v="2"/>
    <s v="United States"/>
    <s v="Manteca"/>
    <x v="1"/>
    <n v="95336"/>
    <x v="1"/>
    <s v="FUR-CH-10002774"/>
    <x v="0"/>
    <x v="1"/>
    <s v="Global Deluxe Stacking Chair, Gray"/>
    <x v="1919"/>
    <n v="3"/>
    <n v="0.2"/>
    <n v="13.764599999999994"/>
  </r>
  <r>
    <n v="4534"/>
    <s v="CA-2011-140403"/>
    <x v="2"/>
    <x v="982"/>
    <d v="2011-10-10T00:00:00"/>
    <s v="Same Day"/>
    <s v="TN-21040"/>
    <s v="Tanja Norvell"/>
    <x v="2"/>
    <s v="United States"/>
    <s v="Manteca"/>
    <x v="1"/>
    <n v="95336"/>
    <x v="1"/>
    <s v="OFF-EN-10001219"/>
    <x v="1"/>
    <x v="12"/>
    <s v="#10- 4 1/8&quot; x 9 1/2&quot; Security-Tint Envelopes"/>
    <x v="770"/>
    <n v="2"/>
    <n v="0"/>
    <n v="7.4871999999999996"/>
  </r>
  <r>
    <n v="4535"/>
    <s v="CA-2012-163104"/>
    <x v="1"/>
    <x v="531"/>
    <d v="2012-03-26T00:00:00"/>
    <s v="Standard Class"/>
    <s v="MC-18130"/>
    <s v="Mike Caudle"/>
    <x v="1"/>
    <s v="United States"/>
    <s v="Los Angeles"/>
    <x v="1"/>
    <n v="90004"/>
    <x v="1"/>
    <s v="OFF-PA-10001947"/>
    <x v="1"/>
    <x v="10"/>
    <s v="Xerox 1974"/>
    <x v="493"/>
    <n v="2"/>
    <n v="0"/>
    <n v="5.8604000000000003"/>
  </r>
  <r>
    <n v="4536"/>
    <s v="CA-2014-138464"/>
    <x v="3"/>
    <x v="141"/>
    <d v="2014-07-13T00:00:00"/>
    <s v="Standard Class"/>
    <s v="VF-21715"/>
    <s v="Vicky Freymann"/>
    <x v="2"/>
    <s v="United States"/>
    <s v="Seattle"/>
    <x v="4"/>
    <n v="98115"/>
    <x v="1"/>
    <s v="FUR-FU-10003142"/>
    <x v="0"/>
    <x v="5"/>
    <s v="Master Big Foot Doorstop, Beige"/>
    <x v="3426"/>
    <n v="3"/>
    <n v="0"/>
    <n v="4.9103999999999992"/>
  </r>
  <r>
    <n v="4537"/>
    <s v="CA-2014-138464"/>
    <x v="3"/>
    <x v="141"/>
    <d v="2014-07-13T00:00:00"/>
    <s v="Standard Class"/>
    <s v="VF-21715"/>
    <s v="Vicky Freymann"/>
    <x v="2"/>
    <s v="United States"/>
    <s v="Seattle"/>
    <x v="4"/>
    <n v="98115"/>
    <x v="1"/>
    <s v="OFF-BI-10001543"/>
    <x v="1"/>
    <x v="8"/>
    <s v="GBC VeloBinder Manual Binding System"/>
    <x v="1808"/>
    <n v="3"/>
    <n v="0.2"/>
    <n v="30.231600000000007"/>
  </r>
  <r>
    <n v="4538"/>
    <s v="CA-2014-138464"/>
    <x v="3"/>
    <x v="141"/>
    <d v="2014-07-13T00:00:00"/>
    <s v="Standard Class"/>
    <s v="VF-21715"/>
    <s v="Vicky Freymann"/>
    <x v="2"/>
    <s v="United States"/>
    <s v="Seattle"/>
    <x v="4"/>
    <n v="98115"/>
    <x v="1"/>
    <s v="OFF-AR-10003560"/>
    <x v="1"/>
    <x v="6"/>
    <s v="Zebra Zazzle Fluorescent Highlighters"/>
    <x v="2614"/>
    <n v="3"/>
    <n v="0"/>
    <n v="6.2015999999999991"/>
  </r>
  <r>
    <n v="4539"/>
    <s v="CA-2014-138464"/>
    <x v="3"/>
    <x v="141"/>
    <d v="2014-07-13T00:00:00"/>
    <s v="Standard Class"/>
    <s v="VF-21715"/>
    <s v="Vicky Freymann"/>
    <x v="2"/>
    <s v="United States"/>
    <s v="Seattle"/>
    <x v="4"/>
    <n v="98115"/>
    <x v="1"/>
    <s v="OFF-AR-10004757"/>
    <x v="1"/>
    <x v="6"/>
    <s v="Crayola Colored Pencils"/>
    <x v="2805"/>
    <n v="4"/>
    <n v="0"/>
    <n v="4.3295999999999992"/>
  </r>
  <r>
    <n v="4540"/>
    <s v="CA-2012-104129"/>
    <x v="1"/>
    <x v="914"/>
    <d v="2012-03-02T00:00:00"/>
    <s v="Standard Class"/>
    <s v="ES-14080"/>
    <s v="Erin Smith"/>
    <x v="1"/>
    <s v="United States"/>
    <s v="Providence"/>
    <x v="34"/>
    <n v="2908"/>
    <x v="3"/>
    <s v="TEC-PH-10003800"/>
    <x v="2"/>
    <x v="7"/>
    <s v="i.Sound Portable Power - 8000 mAh"/>
    <x v="2815"/>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s v="US-2014-132206"/>
    <x v="3"/>
    <x v="114"/>
    <d v="2014-06-22T00:00:00"/>
    <s v="Standard Class"/>
    <s v="MK-17905"/>
    <s v="Michael Kennedy"/>
    <x v="1"/>
    <s v="United States"/>
    <s v="Chicago"/>
    <x v="10"/>
    <n v="60653"/>
    <x v="2"/>
    <s v="OFF-BI-10000756"/>
    <x v="1"/>
    <x v="8"/>
    <s v="Storex DuraTech Recycled Plastic Frosted Binders"/>
    <x v="3428"/>
    <n v="7"/>
    <n v="0.8"/>
    <n v="-8.9040000000000035"/>
  </r>
  <r>
    <n v="4543"/>
    <s v="CA-2014-113474"/>
    <x v="3"/>
    <x v="983"/>
    <d v="2014-04-01T00:00:00"/>
    <s v="First Class"/>
    <s v="TM-21490"/>
    <s v="Tony Molinari"/>
    <x v="0"/>
    <s v="United States"/>
    <s v="Oklahoma City"/>
    <x v="26"/>
    <n v="73120"/>
    <x v="2"/>
    <s v="OFF-EN-10004206"/>
    <x v="1"/>
    <x v="12"/>
    <s v="Multimedia Mailers"/>
    <x v="3429"/>
    <n v="2"/>
    <n v="0"/>
    <n v="149.8956"/>
  </r>
  <r>
    <n v="4544"/>
    <s v="CA-2012-126557"/>
    <x v="1"/>
    <x v="984"/>
    <d v="2012-07-17T00:00:00"/>
    <s v="Second Class"/>
    <s v="RL-19615"/>
    <s v="Rob Lucas"/>
    <x v="0"/>
    <s v="United States"/>
    <s v="Chicago"/>
    <x v="10"/>
    <n v="60610"/>
    <x v="2"/>
    <s v="FUR-CH-10004477"/>
    <x v="0"/>
    <x v="1"/>
    <s v="Global Push Button Manager's Chair, Indigo"/>
    <x v="3430"/>
    <n v="9"/>
    <n v="0.3"/>
    <n v="-5.4801000000000215"/>
  </r>
  <r>
    <n v="4545"/>
    <s v="CA-2012-126557"/>
    <x v="1"/>
    <x v="984"/>
    <d v="2012-07-17T00:00:00"/>
    <s v="Second Class"/>
    <s v="RL-19615"/>
    <s v="Rob Lucas"/>
    <x v="0"/>
    <s v="United States"/>
    <s v="Chicago"/>
    <x v="10"/>
    <n v="60610"/>
    <x v="2"/>
    <s v="TEC-PH-10003505"/>
    <x v="2"/>
    <x v="7"/>
    <s v="Geemarc AmpliPOWER60"/>
    <x v="1490"/>
    <n v="2"/>
    <n v="0.2"/>
    <n v="16.703999999999986"/>
  </r>
  <r>
    <n v="4546"/>
    <s v="CA-2012-126557"/>
    <x v="1"/>
    <x v="984"/>
    <d v="2012-07-17T00:00:00"/>
    <s v="Second Class"/>
    <s v="RL-19615"/>
    <s v="Rob Lucas"/>
    <x v="0"/>
    <s v="United States"/>
    <s v="Chicago"/>
    <x v="10"/>
    <n v="60610"/>
    <x v="2"/>
    <s v="TEC-PH-10000526"/>
    <x v="2"/>
    <x v="7"/>
    <s v="Vtech CS6719"/>
    <x v="3431"/>
    <n v="7"/>
    <n v="0.2"/>
    <n v="53.754400000000004"/>
  </r>
  <r>
    <n v="4547"/>
    <s v="CA-2012-126557"/>
    <x v="1"/>
    <x v="984"/>
    <d v="2012-07-17T00:00:00"/>
    <s v="Second Class"/>
    <s v="RL-19615"/>
    <s v="Rob Lucas"/>
    <x v="0"/>
    <s v="United States"/>
    <s v="Chicago"/>
    <x v="10"/>
    <n v="60610"/>
    <x v="2"/>
    <s v="OFF-BI-10003314"/>
    <x v="1"/>
    <x v="8"/>
    <s v="Tuff Stuff Recycled Round Ring Binders"/>
    <x v="3432"/>
    <n v="2"/>
    <n v="0.8"/>
    <n v="-2.9884000000000004"/>
  </r>
  <r>
    <n v="4548"/>
    <s v="CA-2012-126557"/>
    <x v="1"/>
    <x v="984"/>
    <d v="2012-07-17T00:00:00"/>
    <s v="Second Class"/>
    <s v="RL-19615"/>
    <s v="Rob Lucas"/>
    <x v="0"/>
    <s v="United States"/>
    <s v="Chicago"/>
    <x v="10"/>
    <n v="60610"/>
    <x v="2"/>
    <s v="OFF-AR-10003190"/>
    <x v="1"/>
    <x v="6"/>
    <s v="Newell 32"/>
    <x v="2789"/>
    <n v="3"/>
    <n v="0.2"/>
    <n v="0.69120000000000026"/>
  </r>
  <r>
    <n v="4549"/>
    <s v="CA-2012-126557"/>
    <x v="1"/>
    <x v="984"/>
    <d v="2012-07-17T00:00:00"/>
    <s v="Second Class"/>
    <s v="RL-19615"/>
    <s v="Rob Lucas"/>
    <x v="0"/>
    <s v="United States"/>
    <s v="Chicago"/>
    <x v="10"/>
    <n v="60610"/>
    <x v="2"/>
    <s v="FUR-FU-10001861"/>
    <x v="0"/>
    <x v="5"/>
    <s v="Floodlight Indoor Halogen Bulbs, 1 Bulb per Pack, 60 Watts"/>
    <x v="3433"/>
    <n v="1"/>
    <n v="0.6"/>
    <n v="-2.1340000000000003"/>
  </r>
  <r>
    <n v="4550"/>
    <s v="CA-2012-126557"/>
    <x v="1"/>
    <x v="984"/>
    <d v="2012-07-17T00:00:00"/>
    <s v="Second Class"/>
    <s v="RL-19615"/>
    <s v="Rob Lucas"/>
    <x v="0"/>
    <s v="United States"/>
    <s v="Chicago"/>
    <x v="10"/>
    <n v="60610"/>
    <x v="2"/>
    <s v="TEC-PH-10003963"/>
    <x v="2"/>
    <x v="7"/>
    <s v="GE 2-Jack Phone Line Splitter"/>
    <x v="3434"/>
    <n v="4"/>
    <n v="0.2"/>
    <n v="49.437599999999975"/>
  </r>
  <r>
    <n v="4551"/>
    <s v="US-2014-107636"/>
    <x v="3"/>
    <x v="504"/>
    <d v="2014-05-03T00:00:00"/>
    <s v="First Class"/>
    <s v="NM-18520"/>
    <s v="Neoma Murray"/>
    <x v="0"/>
    <s v="United States"/>
    <s v="Manchester"/>
    <x v="29"/>
    <n v="6040"/>
    <x v="3"/>
    <s v="OFF-LA-10003388"/>
    <x v="1"/>
    <x v="2"/>
    <s v="Avery 5"/>
    <x v="1784"/>
    <n v="2"/>
    <n v="0"/>
    <n v="2.8224"/>
  </r>
  <r>
    <n v="4552"/>
    <s v="US-2011-165862"/>
    <x v="2"/>
    <x v="985"/>
    <d v="2011-07-17T00:00:00"/>
    <s v="Standard Class"/>
    <s v="GK-14620"/>
    <s v="Grace Kelly"/>
    <x v="1"/>
    <s v="United States"/>
    <s v="Los Angeles"/>
    <x v="1"/>
    <n v="90049"/>
    <x v="1"/>
    <s v="FUR-TA-10002855"/>
    <x v="0"/>
    <x v="3"/>
    <s v="Bevis Round Conference Table Top &amp; Single Column Base"/>
    <x v="3435"/>
    <n v="3"/>
    <n v="0.2"/>
    <n v="4.3901999999999788"/>
  </r>
  <r>
    <n v="4553"/>
    <s v="US-2011-106334"/>
    <x v="2"/>
    <x v="422"/>
    <d v="2012-01-02T00:00:00"/>
    <s v="Standard Class"/>
    <s v="JF-15490"/>
    <s v="Jeremy Farry"/>
    <x v="0"/>
    <s v="United States"/>
    <s v="San Francisco"/>
    <x v="1"/>
    <n v="94122"/>
    <x v="1"/>
    <s v="FUR-CH-10004886"/>
    <x v="0"/>
    <x v="1"/>
    <s v="Bevis Steel Folding Chairs"/>
    <x v="2186"/>
    <n v="3"/>
    <n v="0.2"/>
    <n v="23.027999999999992"/>
  </r>
  <r>
    <n v="4554"/>
    <s v="US-2011-106334"/>
    <x v="2"/>
    <x v="422"/>
    <d v="2012-01-02T00:00:00"/>
    <s v="Standard Class"/>
    <s v="JF-15490"/>
    <s v="Jeremy Farry"/>
    <x v="0"/>
    <s v="United States"/>
    <s v="San Francisco"/>
    <x v="1"/>
    <n v="94122"/>
    <x v="1"/>
    <s v="OFF-PA-10003657"/>
    <x v="1"/>
    <x v="10"/>
    <s v="Xerox 1927"/>
    <x v="1387"/>
    <n v="3"/>
    <n v="0"/>
    <n v="5.7779999999999987"/>
  </r>
  <r>
    <n v="4555"/>
    <s v="CA-2013-101448"/>
    <x v="0"/>
    <x v="535"/>
    <d v="2013-03-02T00:00:00"/>
    <s v="Second Class"/>
    <s v="EB-13930"/>
    <s v="Eric Barreto"/>
    <x v="0"/>
    <s v="United States"/>
    <s v="La Crosse"/>
    <x v="6"/>
    <n v="54601"/>
    <x v="2"/>
    <s v="OFF-BI-10004738"/>
    <x v="1"/>
    <x v="8"/>
    <s v="Flexible Leather- Look Classic Collection Ring Binder"/>
    <x v="3436"/>
    <n v="3"/>
    <n v="0"/>
    <n v="28.410000000000004"/>
  </r>
  <r>
    <n v="4556"/>
    <s v="CA-2012-130218"/>
    <x v="1"/>
    <x v="391"/>
    <d v="2012-03-26T00:00:00"/>
    <s v="First Class"/>
    <s v="SG-20470"/>
    <s v="Sheri Gordon"/>
    <x v="0"/>
    <s v="United States"/>
    <s v="Florence"/>
    <x v="20"/>
    <n v="29501"/>
    <x v="0"/>
    <s v="OFF-FA-10003112"/>
    <x v="1"/>
    <x v="13"/>
    <s v="Staples"/>
    <x v="1629"/>
    <n v="4"/>
    <n v="0"/>
    <n v="14.201999999999998"/>
  </r>
  <r>
    <n v="4557"/>
    <s v="CA-2012-130218"/>
    <x v="1"/>
    <x v="391"/>
    <d v="2012-03-26T00:00:00"/>
    <s v="First Class"/>
    <s v="SG-20470"/>
    <s v="Sheri Gordon"/>
    <x v="0"/>
    <s v="United States"/>
    <s v="Florence"/>
    <x v="20"/>
    <n v="29501"/>
    <x v="0"/>
    <s v="OFF-ST-10002486"/>
    <x v="1"/>
    <x v="4"/>
    <s v="Eldon Shelf Savers Cubes and Bins"/>
    <x v="3386"/>
    <n v="4"/>
    <n v="0"/>
    <n v="0.5583999999999989"/>
  </r>
  <r>
    <n v="4558"/>
    <s v="US-2014-117331"/>
    <x v="3"/>
    <x v="208"/>
    <d v="2014-10-29T00:00:00"/>
    <s v="Standard Class"/>
    <s v="ND-18370"/>
    <s v="Natalie DeCherney"/>
    <x v="0"/>
    <s v="United States"/>
    <s v="Glendale"/>
    <x v="16"/>
    <n v="85301"/>
    <x v="1"/>
    <s v="OFF-BI-10003984"/>
    <x v="1"/>
    <x v="8"/>
    <s v="Lock-Up Easel 'Spel-Binder'"/>
    <x v="3437"/>
    <n v="1"/>
    <n v="0.7"/>
    <n v="-6.5618999999999996"/>
  </r>
  <r>
    <n v="4559"/>
    <s v="CA-2011-127383"/>
    <x v="2"/>
    <x v="520"/>
    <d v="2012-01-05T00:00:00"/>
    <s v="Standard Class"/>
    <s v="CM-11815"/>
    <s v="Candace McMahon"/>
    <x v="1"/>
    <s v="United States"/>
    <s v="El Paso"/>
    <x v="5"/>
    <n v="79907"/>
    <x v="2"/>
    <s v="OFF-EN-10004773"/>
    <x v="1"/>
    <x v="12"/>
    <s v="Staples"/>
    <x v="2000"/>
    <n v="2"/>
    <n v="0.2"/>
    <n v="17.968399999999995"/>
  </r>
  <r>
    <n v="4560"/>
    <s v="CA-2011-110219"/>
    <x v="2"/>
    <x v="952"/>
    <d v="2011-05-08T00:00:00"/>
    <s v="First Class"/>
    <s v="EB-13870"/>
    <s v="Emily Burns"/>
    <x v="0"/>
    <s v="United States"/>
    <s v="San Antonio"/>
    <x v="5"/>
    <n v="78207"/>
    <x v="2"/>
    <s v="FUR-CH-10001146"/>
    <x v="0"/>
    <x v="1"/>
    <s v="Global Value Mid-Back Manager's Chair, Gray"/>
    <x v="3438"/>
    <n v="3"/>
    <n v="0.3"/>
    <n v="-9.1335000000000122"/>
  </r>
  <r>
    <n v="4561"/>
    <s v="CA-2012-118871"/>
    <x v="1"/>
    <x v="784"/>
    <d v="2012-12-09T00:00:00"/>
    <s v="Second Class"/>
    <s v="HM-14860"/>
    <s v="Harry Marie"/>
    <x v="1"/>
    <s v="United States"/>
    <s v="Los Angeles"/>
    <x v="1"/>
    <n v="90049"/>
    <x v="1"/>
    <s v="OFF-EN-10003296"/>
    <x v="1"/>
    <x v="12"/>
    <s v="Tyvek Side-Opening Peel &amp; Seel Expanding Envelopes"/>
    <x v="3439"/>
    <n v="3"/>
    <n v="0"/>
    <n v="122.148"/>
  </r>
  <r>
    <n v="4562"/>
    <s v="CA-2012-118871"/>
    <x v="1"/>
    <x v="784"/>
    <d v="2012-12-09T00:00:00"/>
    <s v="Second Class"/>
    <s v="HM-14860"/>
    <s v="Harry Marie"/>
    <x v="1"/>
    <s v="United States"/>
    <s v="Los Angeles"/>
    <x v="1"/>
    <n v="90049"/>
    <x v="1"/>
    <s v="TEC-PH-10000193"/>
    <x v="2"/>
    <x v="7"/>
    <s v="Jensen SMPS-640 - speaker phone"/>
    <x v="3440"/>
    <n v="3"/>
    <n v="0.2"/>
    <n v="8.2763999999999953"/>
  </r>
  <r>
    <n v="4563"/>
    <s v="CA-2012-118871"/>
    <x v="1"/>
    <x v="784"/>
    <d v="2012-12-09T00:00:00"/>
    <s v="Second Class"/>
    <s v="HM-14860"/>
    <s v="Harry Marie"/>
    <x v="1"/>
    <s v="United States"/>
    <s v="Los Angeles"/>
    <x v="1"/>
    <n v="90049"/>
    <x v="1"/>
    <s v="FUR-FU-10002111"/>
    <x v="0"/>
    <x v="5"/>
    <s v="Master Caster Door Stop, Large Brown"/>
    <x v="3441"/>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s v="CA-2011-101175"/>
    <x v="2"/>
    <x v="337"/>
    <d v="2011-12-14T00:00:00"/>
    <s v="Standard Class"/>
    <s v="DM-12955"/>
    <s v="Dario Medina"/>
    <x v="1"/>
    <s v="United States"/>
    <s v="Mesa"/>
    <x v="16"/>
    <n v="85204"/>
    <x v="1"/>
    <s v="OFF-ST-10004950"/>
    <x v="1"/>
    <x v="4"/>
    <s v="Acco Perma 3000 Stacking Storage Drawers"/>
    <x v="997"/>
    <n v="6"/>
    <n v="0.2"/>
    <n v="-1.2588000000000008"/>
  </r>
  <r>
    <n v="4566"/>
    <s v="US-2014-149510"/>
    <x v="3"/>
    <x v="734"/>
    <d v="2014-12-11T00:00:00"/>
    <s v="Standard Class"/>
    <s v="MC-17575"/>
    <s v="Matt Collins"/>
    <x v="0"/>
    <s v="United States"/>
    <s v="Fayetteville"/>
    <x v="3"/>
    <n v="28314"/>
    <x v="0"/>
    <s v="OFF-AP-10002350"/>
    <x v="1"/>
    <x v="9"/>
    <s v="Belkin F9H710-06 7 Outlet SurgeMaster Surge Protector"/>
    <x v="962"/>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x v="3443"/>
    <n v="6"/>
    <n v="0.7"/>
    <n v="-21.1068"/>
  </r>
  <r>
    <n v="4568"/>
    <s v="US-2014-149510"/>
    <x v="3"/>
    <x v="734"/>
    <d v="2014-12-11T00:00:00"/>
    <s v="Standard Class"/>
    <s v="MC-17575"/>
    <s v="Matt Collins"/>
    <x v="0"/>
    <s v="United States"/>
    <s v="Fayetteville"/>
    <x v="3"/>
    <n v="28314"/>
    <x v="0"/>
    <s v="OFF-PA-10001892"/>
    <x v="1"/>
    <x v="10"/>
    <s v="Rediform Wirebound &quot;Phone Memo&quot; Message Book, 11 x 5-3/4"/>
    <x v="671"/>
    <n v="4"/>
    <n v="0.2"/>
    <n v="8.8623999999999992"/>
  </r>
  <r>
    <n v="4569"/>
    <s v="CA-2012-111990"/>
    <x v="1"/>
    <x v="627"/>
    <d v="2012-11-13T00:00:00"/>
    <s v="Standard Class"/>
    <s v="DB-13660"/>
    <s v="Duane Benoit"/>
    <x v="0"/>
    <s v="United States"/>
    <s v="Houston"/>
    <x v="5"/>
    <n v="77095"/>
    <x v="2"/>
    <s v="OFF-BI-10003291"/>
    <x v="1"/>
    <x v="8"/>
    <s v="Wilson Jones Leather-Like Binders with DublLock Round Rings"/>
    <x v="3444"/>
    <n v="6"/>
    <n v="0.8"/>
    <n v="-17.285400000000006"/>
  </r>
  <r>
    <n v="4570"/>
    <s v="CA-2011-169460"/>
    <x v="2"/>
    <x v="987"/>
    <d v="2011-04-21T00:00:00"/>
    <s v="Second Class"/>
    <s v="NF-18595"/>
    <s v="Nicole Fjeld"/>
    <x v="2"/>
    <s v="United States"/>
    <s v="San Jose"/>
    <x v="1"/>
    <n v="95123"/>
    <x v="1"/>
    <s v="FUR-FU-10004017"/>
    <x v="0"/>
    <x v="5"/>
    <s v="Executive Impressions 13&quot; Chairman Wall Clock"/>
    <x v="3001"/>
    <n v="3"/>
    <n v="0"/>
    <n v="26.648999999999997"/>
  </r>
  <r>
    <n v="4571"/>
    <s v="US-2012-152128"/>
    <x v="1"/>
    <x v="442"/>
    <d v="2012-05-27T00:00:00"/>
    <s v="Second Class"/>
    <s v="NM-18445"/>
    <s v="Nathan Mautz"/>
    <x v="2"/>
    <s v="United States"/>
    <s v="Wichita"/>
    <x v="41"/>
    <n v="67212"/>
    <x v="2"/>
    <s v="OFF-AR-10002445"/>
    <x v="1"/>
    <x v="6"/>
    <s v="SANFORD Major Accent Highlighters"/>
    <x v="3355"/>
    <n v="3"/>
    <n v="0"/>
    <n v="8.071200000000001"/>
  </r>
  <r>
    <n v="4572"/>
    <s v="US-2012-152128"/>
    <x v="1"/>
    <x v="442"/>
    <d v="2012-05-27T00:00:00"/>
    <s v="Second Class"/>
    <s v="NM-18445"/>
    <s v="Nathan Mautz"/>
    <x v="2"/>
    <s v="United States"/>
    <s v="Wichita"/>
    <x v="41"/>
    <n v="67212"/>
    <x v="2"/>
    <s v="OFF-BI-10001718"/>
    <x v="1"/>
    <x v="8"/>
    <s v="GBC DocuBind P50 Personal Binding Machine"/>
    <x v="3445"/>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x v="2006"/>
    <n v="2"/>
    <n v="0.2"/>
    <n v="89.996999999999986"/>
  </r>
  <r>
    <n v="4574"/>
    <s v="CA-2013-139395"/>
    <x v="0"/>
    <x v="939"/>
    <d v="2013-12-19T00:00:00"/>
    <s v="Standard Class"/>
    <s v="MG-17650"/>
    <s v="Matthew Grinstein"/>
    <x v="2"/>
    <s v="United States"/>
    <s v="Jackson"/>
    <x v="12"/>
    <n v="49201"/>
    <x v="2"/>
    <s v="TEC-PH-10002103"/>
    <x v="2"/>
    <x v="7"/>
    <s v="Jabra SPEAK 410"/>
    <x v="2854"/>
    <n v="7"/>
    <n v="0"/>
    <n v="184.22039999999998"/>
  </r>
  <r>
    <n v="4575"/>
    <s v="CA-2013-139395"/>
    <x v="0"/>
    <x v="939"/>
    <d v="2013-12-19T00:00:00"/>
    <s v="Standard Class"/>
    <s v="MG-17650"/>
    <s v="Matthew Grinstein"/>
    <x v="2"/>
    <s v="United States"/>
    <s v="Jackson"/>
    <x v="12"/>
    <n v="49201"/>
    <x v="2"/>
    <s v="FUR-FU-10003724"/>
    <x v="0"/>
    <x v="5"/>
    <s v="Westinghouse Clip-On Gooseneck Lamps"/>
    <x v="3446"/>
    <n v="4"/>
    <n v="0"/>
    <n v="8.7047999999999988"/>
  </r>
  <r>
    <n v="4576"/>
    <s v="CA-2013-139395"/>
    <x v="0"/>
    <x v="939"/>
    <d v="2013-12-19T00:00:00"/>
    <s v="Standard Class"/>
    <s v="MG-17650"/>
    <s v="Matthew Grinstein"/>
    <x v="2"/>
    <s v="United States"/>
    <s v="Jackson"/>
    <x v="12"/>
    <n v="49201"/>
    <x v="2"/>
    <s v="OFF-AR-10003732"/>
    <x v="1"/>
    <x v="6"/>
    <s v="Newell 333"/>
    <x v="2255"/>
    <n v="5"/>
    <n v="0"/>
    <n v="3.6139999999999994"/>
  </r>
  <r>
    <n v="4577"/>
    <s v="CA-2013-139395"/>
    <x v="0"/>
    <x v="939"/>
    <d v="2013-12-19T00:00:00"/>
    <s v="Standard Class"/>
    <s v="MG-17650"/>
    <s v="Matthew Grinstein"/>
    <x v="2"/>
    <s v="United States"/>
    <s v="Jackson"/>
    <x v="12"/>
    <n v="49201"/>
    <x v="2"/>
    <s v="OFF-ST-10000885"/>
    <x v="1"/>
    <x v="4"/>
    <s v="Fellowes Desktop Hanging File Manager"/>
    <x v="3447"/>
    <n v="2"/>
    <n v="0"/>
    <n v="6.7149999999999999"/>
  </r>
  <r>
    <n v="4578"/>
    <s v="US-2011-121734"/>
    <x v="2"/>
    <x v="909"/>
    <d v="2011-04-16T00:00:00"/>
    <s v="Standard Class"/>
    <s v="SE-20110"/>
    <s v="Sanjit Engle"/>
    <x v="0"/>
    <s v="United States"/>
    <s v="Lewiston"/>
    <x v="45"/>
    <n v="83501"/>
    <x v="1"/>
    <s v="OFF-BI-10004817"/>
    <x v="1"/>
    <x v="8"/>
    <s v="GBC Personal VeloBind Strips"/>
    <x v="2094"/>
    <n v="1"/>
    <n v="0.2"/>
    <n v="3.3543999999999996"/>
  </r>
  <r>
    <n v="4579"/>
    <s v="CA-2012-110947"/>
    <x v="1"/>
    <x v="988"/>
    <d v="2012-06-15T00:00:00"/>
    <s v="Standard Class"/>
    <s v="AG-10765"/>
    <s v="Anthony Garverick"/>
    <x v="2"/>
    <s v="United States"/>
    <s v="Hampton"/>
    <x v="17"/>
    <n v="23666"/>
    <x v="0"/>
    <s v="OFF-BI-10001670"/>
    <x v="1"/>
    <x v="8"/>
    <s v="Vinyl Sectional Post Binders"/>
    <x v="3448"/>
    <n v="3"/>
    <n v="0"/>
    <n v="56.550000000000004"/>
  </r>
  <r>
    <n v="4580"/>
    <s v="US-2011-150126"/>
    <x v="2"/>
    <x v="923"/>
    <d v="2011-08-02T00:00:00"/>
    <s v="Standard Class"/>
    <s v="AS-10045"/>
    <s v="Aaron Smayling"/>
    <x v="1"/>
    <s v="United States"/>
    <s v="New York City"/>
    <x v="15"/>
    <n v="10035"/>
    <x v="3"/>
    <s v="OFF-PA-10002709"/>
    <x v="1"/>
    <x v="10"/>
    <s v="Xerox 1956"/>
    <x v="3449"/>
    <n v="11"/>
    <n v="0"/>
    <n v="32.232199999999999"/>
  </r>
  <r>
    <n v="4581"/>
    <s v="CA-2012-164427"/>
    <x v="1"/>
    <x v="374"/>
    <d v="2012-08-06T00:00:00"/>
    <s v="Standard Class"/>
    <s v="AR-10405"/>
    <s v="Allen Rosenblatt"/>
    <x v="1"/>
    <s v="United States"/>
    <s v="Hattiesburg"/>
    <x v="35"/>
    <n v="39401"/>
    <x v="0"/>
    <s v="TEC-AC-10004469"/>
    <x v="2"/>
    <x v="11"/>
    <s v="Microsoft Sculpt Comfort Mouse"/>
    <x v="3450"/>
    <n v="6"/>
    <n v="0"/>
    <n v="105.46800000000002"/>
  </r>
  <r>
    <n v="4582"/>
    <s v="CA-2013-120250"/>
    <x v="0"/>
    <x v="251"/>
    <d v="2013-09-23T00:00:00"/>
    <s v="First Class"/>
    <s v="AP-10720"/>
    <s v="Anne Pryor"/>
    <x v="2"/>
    <s v="United States"/>
    <s v="Philadelphia"/>
    <x v="9"/>
    <n v="19140"/>
    <x v="3"/>
    <s v="FUR-FU-10003424"/>
    <x v="0"/>
    <x v="5"/>
    <s v="Nu-Dell Oak Frame"/>
    <x v="3451"/>
    <n v="3"/>
    <n v="0.2"/>
    <n v="3.8447999999999967"/>
  </r>
  <r>
    <n v="4583"/>
    <s v="CA-2013-121993"/>
    <x v="0"/>
    <x v="224"/>
    <d v="2013-06-13T00:00:00"/>
    <s v="First Class"/>
    <s v="JB-16000"/>
    <s v="Joy Bell-"/>
    <x v="0"/>
    <s v="United States"/>
    <s v="Philadelphia"/>
    <x v="9"/>
    <n v="19140"/>
    <x v="3"/>
    <s v="OFF-LA-10003720"/>
    <x v="1"/>
    <x v="2"/>
    <s v="Avery 487"/>
    <x v="3452"/>
    <n v="8"/>
    <n v="0.2"/>
    <n v="7.9703999999999997"/>
  </r>
  <r>
    <n v="4584"/>
    <s v="US-2013-100405"/>
    <x v="0"/>
    <x v="370"/>
    <d v="2013-08-29T00:00:00"/>
    <s v="Second Class"/>
    <s v="TS-21430"/>
    <s v="Tom Stivers"/>
    <x v="1"/>
    <s v="United States"/>
    <s v="Los Angeles"/>
    <x v="1"/>
    <n v="90045"/>
    <x v="1"/>
    <s v="OFF-AR-10000390"/>
    <x v="1"/>
    <x v="6"/>
    <s v="Newell Chalk Holder"/>
    <x v="341"/>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s v="US-2014-163790"/>
    <x v="3"/>
    <x v="808"/>
    <d v="2014-11-05T00:00:00"/>
    <s v="Second Class"/>
    <s v="NL-18310"/>
    <s v="Nancy Lomonaco"/>
    <x v="2"/>
    <s v="United States"/>
    <s v="Danville"/>
    <x v="1"/>
    <n v="94526"/>
    <x v="1"/>
    <s v="OFF-AR-10003469"/>
    <x v="1"/>
    <x v="6"/>
    <s v="Nontoxic Chalk"/>
    <x v="3454"/>
    <n v="5"/>
    <n v="0"/>
    <n v="4.2240000000000002"/>
  </r>
  <r>
    <n v="4587"/>
    <s v="US-2014-163790"/>
    <x v="3"/>
    <x v="808"/>
    <d v="2014-11-05T00:00:00"/>
    <s v="Second Class"/>
    <s v="NL-18310"/>
    <s v="Nancy Lomonaco"/>
    <x v="2"/>
    <s v="United States"/>
    <s v="Danville"/>
    <x v="1"/>
    <n v="94526"/>
    <x v="1"/>
    <s v="OFF-BI-10003718"/>
    <x v="1"/>
    <x v="8"/>
    <s v="GBC Therma-A-Bind 250T Electric Binding System"/>
    <x v="3455"/>
    <n v="6"/>
    <n v="0.2"/>
    <n v="206.62319999999997"/>
  </r>
  <r>
    <n v="4588"/>
    <s v="US-2014-163790"/>
    <x v="3"/>
    <x v="808"/>
    <d v="2014-11-05T00:00:00"/>
    <s v="Second Class"/>
    <s v="NL-18310"/>
    <s v="Nancy Lomonaco"/>
    <x v="2"/>
    <s v="United States"/>
    <s v="Danville"/>
    <x v="1"/>
    <n v="94526"/>
    <x v="1"/>
    <s v="OFF-FA-10004838"/>
    <x v="1"/>
    <x v="13"/>
    <s v="Super Bands, 12/Pack"/>
    <x v="2271"/>
    <n v="3"/>
    <n v="0"/>
    <n v="0.16740000000000022"/>
  </r>
  <r>
    <n v="4589"/>
    <s v="US-2014-163790"/>
    <x v="3"/>
    <x v="808"/>
    <d v="2014-11-05T00:00:00"/>
    <s v="Second Class"/>
    <s v="NL-18310"/>
    <s v="Nancy Lomonaco"/>
    <x v="2"/>
    <s v="United States"/>
    <s v="Danville"/>
    <x v="1"/>
    <n v="94526"/>
    <x v="1"/>
    <s v="FUR-FU-10002508"/>
    <x v="0"/>
    <x v="5"/>
    <s v="Document Clip Frames"/>
    <x v="3456"/>
    <n v="3"/>
    <n v="0"/>
    <n v="10.508400000000002"/>
  </r>
  <r>
    <n v="4590"/>
    <s v="US-2014-163790"/>
    <x v="3"/>
    <x v="808"/>
    <d v="2014-11-05T00:00:00"/>
    <s v="Second Class"/>
    <s v="NL-18310"/>
    <s v="Nancy Lomonaco"/>
    <x v="2"/>
    <s v="United States"/>
    <s v="Danville"/>
    <x v="1"/>
    <n v="94526"/>
    <x v="1"/>
    <s v="OFF-ST-10001511"/>
    <x v="1"/>
    <x v="4"/>
    <s v="Space Solutions Commercial Steel Shelving"/>
    <x v="3457"/>
    <n v="7"/>
    <n v="0"/>
    <n v="22.627499999999962"/>
  </r>
  <r>
    <n v="4591"/>
    <s v="CA-2013-129868"/>
    <x v="0"/>
    <x v="482"/>
    <d v="2014-01-01T00:00:00"/>
    <s v="Standard Class"/>
    <s v="MC-18130"/>
    <s v="Mike Caudle"/>
    <x v="1"/>
    <s v="United States"/>
    <s v="Los Angeles"/>
    <x v="1"/>
    <n v="90004"/>
    <x v="1"/>
    <s v="OFF-SU-10000952"/>
    <x v="1"/>
    <x v="14"/>
    <s v="Fiskars Home &amp; Office Scissors"/>
    <x v="2788"/>
    <n v="2"/>
    <n v="0"/>
    <n v="4.9728000000000012"/>
  </r>
  <r>
    <n v="4592"/>
    <s v="CA-2013-129868"/>
    <x v="0"/>
    <x v="482"/>
    <d v="2014-01-01T00:00:00"/>
    <s v="Standard Class"/>
    <s v="MC-18130"/>
    <s v="Mike Caudle"/>
    <x v="1"/>
    <s v="United States"/>
    <s v="Los Angeles"/>
    <x v="1"/>
    <n v="90004"/>
    <x v="1"/>
    <s v="TEC-PH-10002275"/>
    <x v="2"/>
    <x v="7"/>
    <s v="Mitel 5320 IP Phone VoIP phone"/>
    <x v="3164"/>
    <n v="2"/>
    <n v="0.2"/>
    <n v="30.238400000000013"/>
  </r>
  <r>
    <n v="4593"/>
    <s v="CA-2013-129868"/>
    <x v="0"/>
    <x v="482"/>
    <d v="2014-01-01T00:00:00"/>
    <s v="Standard Class"/>
    <s v="MC-18130"/>
    <s v="Mike Caudle"/>
    <x v="1"/>
    <s v="United States"/>
    <s v="Los Angeles"/>
    <x v="1"/>
    <n v="90004"/>
    <x v="1"/>
    <s v="FUR-CH-10003535"/>
    <x v="0"/>
    <x v="1"/>
    <s v="Global Armless Task Chair, Royal Blue"/>
    <x v="1770"/>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s v="CA-2013-129868"/>
    <x v="0"/>
    <x v="482"/>
    <d v="2014-01-01T00:00:00"/>
    <s v="Standard Class"/>
    <s v="MC-18130"/>
    <s v="Mike Caudle"/>
    <x v="1"/>
    <s v="United States"/>
    <s v="Los Angeles"/>
    <x v="1"/>
    <n v="90004"/>
    <x v="1"/>
    <s v="FUR-TA-10003473"/>
    <x v="0"/>
    <x v="3"/>
    <s v="Bretford Rectangular Conference Table Tops"/>
    <x v="3458"/>
    <n v="3"/>
    <n v="0.2"/>
    <n v="33.851700000000051"/>
  </r>
  <r>
    <n v="4596"/>
    <s v="CA-2013-129868"/>
    <x v="0"/>
    <x v="482"/>
    <d v="2014-01-01T00:00:00"/>
    <s v="Standard Class"/>
    <s v="MC-18130"/>
    <s v="Mike Caudle"/>
    <x v="1"/>
    <s v="United States"/>
    <s v="Los Angeles"/>
    <x v="1"/>
    <n v="90004"/>
    <x v="1"/>
    <s v="OFF-AR-10001897"/>
    <x v="1"/>
    <x v="6"/>
    <s v="Model L Table or Wall-Mount Pencil Sharpener"/>
    <x v="3459"/>
    <n v="3"/>
    <n v="0"/>
    <n v="15.111600000000001"/>
  </r>
  <r>
    <n v="4597"/>
    <s v="CA-2013-140564"/>
    <x v="0"/>
    <x v="5"/>
    <d v="2013-12-11T00:00:00"/>
    <s v="Second Class"/>
    <s v="TC-21475"/>
    <s v="Tony Chapman"/>
    <x v="2"/>
    <s v="United States"/>
    <s v="Washington"/>
    <x v="40"/>
    <n v="20016"/>
    <x v="3"/>
    <s v="OFF-AR-10000034"/>
    <x v="1"/>
    <x v="6"/>
    <s v="BIC Brite Liner Grip Highlighters, Assorted, 5/Pack"/>
    <x v="3460"/>
    <n v="8"/>
    <n v="0"/>
    <n v="13.2288"/>
  </r>
  <r>
    <n v="4598"/>
    <s v="US-2014-169502"/>
    <x v="3"/>
    <x v="735"/>
    <d v="2014-09-02T00:00:00"/>
    <s v="Standard Class"/>
    <s v="MG-17650"/>
    <s v="Matthew Grinstein"/>
    <x v="2"/>
    <s v="United States"/>
    <s v="Milwaukee"/>
    <x v="6"/>
    <n v="53209"/>
    <x v="2"/>
    <s v="OFF-SU-10004115"/>
    <x v="1"/>
    <x v="14"/>
    <s v="Acme Stainless Steel Office Snips"/>
    <x v="3461"/>
    <n v="3"/>
    <n v="0"/>
    <n v="5.8887000000000009"/>
  </r>
  <r>
    <n v="4599"/>
    <s v="US-2014-169502"/>
    <x v="3"/>
    <x v="735"/>
    <d v="2014-09-02T00:00:00"/>
    <s v="Standard Class"/>
    <s v="MG-17650"/>
    <s v="Matthew Grinstein"/>
    <x v="2"/>
    <s v="United States"/>
    <s v="Milwaukee"/>
    <x v="6"/>
    <n v="53209"/>
    <x v="2"/>
    <s v="OFF-AP-10001947"/>
    <x v="1"/>
    <x v="9"/>
    <s v="Acco 6 Outlet Guardian Premium Plus Surge Suppressor"/>
    <x v="3462"/>
    <n v="5"/>
    <n v="0"/>
    <n v="26.563999999999997"/>
  </r>
  <r>
    <n v="4600"/>
    <s v="CA-2012-146948"/>
    <x v="1"/>
    <x v="747"/>
    <d v="2012-07-20T00:00:00"/>
    <s v="Standard Class"/>
    <s v="MG-17890"/>
    <s v="Michael Granlund"/>
    <x v="2"/>
    <s v="United States"/>
    <s v="Baltimore"/>
    <x v="39"/>
    <n v="21215"/>
    <x v="3"/>
    <s v="FUR-CH-10004853"/>
    <x v="0"/>
    <x v="1"/>
    <s v="Global Manager's Adjustable Task Chair, Storm"/>
    <x v="3463"/>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x v="3464"/>
    <n v="9"/>
    <n v="0"/>
    <n v="63.134999999999991"/>
  </r>
  <r>
    <n v="4602"/>
    <s v="CA-2012-146948"/>
    <x v="1"/>
    <x v="747"/>
    <d v="2012-07-20T00:00:00"/>
    <s v="Standard Class"/>
    <s v="MG-17890"/>
    <s v="Michael Granlund"/>
    <x v="2"/>
    <s v="United States"/>
    <s v="Baltimore"/>
    <x v="39"/>
    <n v="21215"/>
    <x v="3"/>
    <s v="OFF-FA-10001332"/>
    <x v="1"/>
    <x v="13"/>
    <s v="Acco Banker's Clasps, 5 3/4&quot;-Long"/>
    <x v="132"/>
    <n v="4"/>
    <n v="0"/>
    <n v="5.4143999999999997"/>
  </r>
  <r>
    <n v="4603"/>
    <s v="US-2012-113327"/>
    <x v="1"/>
    <x v="989"/>
    <d v="2012-05-29T00:00:00"/>
    <s v="Second Class"/>
    <s v="BF-11170"/>
    <s v="Ben Ferrer"/>
    <x v="2"/>
    <s v="United States"/>
    <s v="Jacksonville"/>
    <x v="3"/>
    <n v="28540"/>
    <x v="0"/>
    <s v="OFF-PA-10003790"/>
    <x v="1"/>
    <x v="10"/>
    <s v="Xerox 1991"/>
    <x v="3465"/>
    <n v="1"/>
    <n v="0.2"/>
    <n v="5.9383999999999988"/>
  </r>
  <r>
    <n v="4604"/>
    <s v="US-2012-113327"/>
    <x v="1"/>
    <x v="989"/>
    <d v="2012-05-29T00:00:00"/>
    <s v="Second Class"/>
    <s v="BF-11170"/>
    <s v="Ben Ferrer"/>
    <x v="2"/>
    <s v="United States"/>
    <s v="Jacksonville"/>
    <x v="3"/>
    <n v="28540"/>
    <x v="0"/>
    <s v="OFF-PA-10003134"/>
    <x v="1"/>
    <x v="10"/>
    <s v="Xerox 1937"/>
    <x v="3466"/>
    <n v="4"/>
    <n v="0.2"/>
    <n v="53.804799999999986"/>
  </r>
  <r>
    <n v="4605"/>
    <s v="US-2012-113327"/>
    <x v="1"/>
    <x v="989"/>
    <d v="2012-05-29T00:00:00"/>
    <s v="Second Class"/>
    <s v="BF-11170"/>
    <s v="Ben Ferrer"/>
    <x v="2"/>
    <s v="United States"/>
    <s v="Jacksonville"/>
    <x v="3"/>
    <n v="28540"/>
    <x v="0"/>
    <s v="OFF-EN-10004459"/>
    <x v="1"/>
    <x v="12"/>
    <s v="Security-Tint Envelopes"/>
    <x v="2096"/>
    <n v="2"/>
    <n v="0.2"/>
    <n v="4.4311999999999996"/>
  </r>
  <r>
    <n v="4606"/>
    <s v="US-2012-113327"/>
    <x v="1"/>
    <x v="989"/>
    <d v="2012-05-29T00:00:00"/>
    <s v="Second Class"/>
    <s v="BF-11170"/>
    <s v="Ben Ferrer"/>
    <x v="2"/>
    <s v="United States"/>
    <s v="Jacksonville"/>
    <x v="3"/>
    <n v="28540"/>
    <x v="0"/>
    <s v="TEC-AC-10003628"/>
    <x v="2"/>
    <x v="11"/>
    <s v="Logitech 910-002974 M325 Wireless Mouse for Web Scrolling"/>
    <x v="3467"/>
    <n v="7"/>
    <n v="0.2"/>
    <n v="50.383200000000016"/>
  </r>
  <r>
    <n v="4607"/>
    <s v="CA-2012-135020"/>
    <x v="1"/>
    <x v="71"/>
    <d v="2012-06-02T00:00:00"/>
    <s v="Standard Class"/>
    <s v="MS-17770"/>
    <s v="Maxwell Schwartz"/>
    <x v="0"/>
    <s v="United States"/>
    <s v="Rochester"/>
    <x v="15"/>
    <n v="14609"/>
    <x v="3"/>
    <s v="TEC-PH-10004093"/>
    <x v="2"/>
    <x v="7"/>
    <s v="Panasonic Kx-TS550"/>
    <x v="3468"/>
    <n v="1"/>
    <n v="0"/>
    <n v="13.3371"/>
  </r>
  <r>
    <n v="4608"/>
    <s v="CA-2012-135020"/>
    <x v="1"/>
    <x v="71"/>
    <d v="2012-06-02T00:00:00"/>
    <s v="Standard Class"/>
    <s v="MS-17770"/>
    <s v="Maxwell Schwartz"/>
    <x v="0"/>
    <s v="United States"/>
    <s v="Rochester"/>
    <x v="15"/>
    <n v="14609"/>
    <x v="3"/>
    <s v="OFF-ST-10001490"/>
    <x v="1"/>
    <x v="4"/>
    <s v="Hot File 7-Pocket, Floor Stand"/>
    <x v="3469"/>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s v="CA-2012-135020"/>
    <x v="1"/>
    <x v="71"/>
    <d v="2012-06-02T00:00:00"/>
    <s v="Standard Class"/>
    <s v="MS-17770"/>
    <s v="Maxwell Schwartz"/>
    <x v="0"/>
    <s v="United States"/>
    <s v="Rochester"/>
    <x v="15"/>
    <n v="14609"/>
    <x v="3"/>
    <s v="OFF-PA-10004255"/>
    <x v="1"/>
    <x v="10"/>
    <s v="Xerox 219"/>
    <x v="1568"/>
    <n v="7"/>
    <n v="0"/>
    <n v="21.772800000000004"/>
  </r>
  <r>
    <n v="4611"/>
    <s v="US-2014-141852"/>
    <x v="3"/>
    <x v="45"/>
    <d v="2014-11-15T00:00:00"/>
    <s v="Standard Class"/>
    <s v="JE-15745"/>
    <s v="Joel Eaton"/>
    <x v="0"/>
    <s v="United States"/>
    <s v="Oceanside"/>
    <x v="1"/>
    <n v="92054"/>
    <x v="1"/>
    <s v="FUR-FU-10000023"/>
    <x v="0"/>
    <x v="5"/>
    <s v="Eldon Wave Desk Accessories"/>
    <x v="349"/>
    <n v="8"/>
    <n v="0"/>
    <n v="20.732800000000001"/>
  </r>
  <r>
    <n v="4612"/>
    <s v="CA-2013-109407"/>
    <x v="0"/>
    <x v="990"/>
    <d v="2013-01-26T00:00:00"/>
    <s v="Second Class"/>
    <s v="HG-14965"/>
    <s v="Henry Goldwyn"/>
    <x v="1"/>
    <s v="United States"/>
    <s v="Gulfport"/>
    <x v="35"/>
    <n v="39503"/>
    <x v="0"/>
    <s v="OFF-BI-10000285"/>
    <x v="1"/>
    <x v="8"/>
    <s v="XtraLife ClearVue Slant-D Ring Binders by Cardinal"/>
    <x v="3470"/>
    <n v="4"/>
    <n v="0"/>
    <n v="15.68"/>
  </r>
  <r>
    <n v="4613"/>
    <s v="US-2014-165953"/>
    <x v="3"/>
    <x v="413"/>
    <d v="2014-01-07T00:00:00"/>
    <s v="Standard Class"/>
    <s v="EP-13915"/>
    <s v="Emily Phan"/>
    <x v="0"/>
    <s v="United States"/>
    <s v="Jacksonville"/>
    <x v="2"/>
    <n v="32216"/>
    <x v="0"/>
    <s v="OFF-AR-10000588"/>
    <x v="1"/>
    <x v="6"/>
    <s v="Newell 345"/>
    <x v="1662"/>
    <n v="3"/>
    <n v="0.2"/>
    <n v="3.571200000000001"/>
  </r>
  <r>
    <n v="4614"/>
    <s v="US-2014-165953"/>
    <x v="3"/>
    <x v="413"/>
    <d v="2014-01-07T00:00:00"/>
    <s v="Standard Class"/>
    <s v="EP-13915"/>
    <s v="Emily Phan"/>
    <x v="0"/>
    <s v="United States"/>
    <s v="Jacksonville"/>
    <x v="2"/>
    <n v="32216"/>
    <x v="0"/>
    <s v="OFF-PA-10002250"/>
    <x v="1"/>
    <x v="10"/>
    <s v="Things To Do Today Pad"/>
    <x v="3471"/>
    <n v="5"/>
    <n v="0.2"/>
    <n v="8.218"/>
  </r>
  <r>
    <n v="4615"/>
    <s v="CA-2013-144540"/>
    <x v="0"/>
    <x v="64"/>
    <d v="2013-09-11T00:00:00"/>
    <s v="Standard Class"/>
    <s v="GH-14410"/>
    <s v="Gary Hansen"/>
    <x v="2"/>
    <s v="United States"/>
    <s v="Houston"/>
    <x v="5"/>
    <n v="77070"/>
    <x v="2"/>
    <s v="OFF-AP-10002457"/>
    <x v="1"/>
    <x v="9"/>
    <s v="Eureka The Boss Plus 12-Amp Hard Box Upright Vacuum, Red"/>
    <x v="3472"/>
    <n v="3"/>
    <n v="0.8"/>
    <n v="-166.39350000000002"/>
  </r>
  <r>
    <n v="4616"/>
    <s v="CA-2013-144540"/>
    <x v="0"/>
    <x v="64"/>
    <d v="2013-09-11T00:00:00"/>
    <s v="Standard Class"/>
    <s v="GH-14410"/>
    <s v="Gary Hansen"/>
    <x v="2"/>
    <s v="United States"/>
    <s v="Houston"/>
    <x v="5"/>
    <n v="77070"/>
    <x v="2"/>
    <s v="OFF-FA-10002763"/>
    <x v="1"/>
    <x v="13"/>
    <s v="Advantus Map Pennant Flags and Round Head Tacks"/>
    <x v="2696"/>
    <n v="9"/>
    <n v="0.2"/>
    <n v="4.2659999999999973"/>
  </r>
  <r>
    <n v="4617"/>
    <s v="CA-2012-159863"/>
    <x v="1"/>
    <x v="406"/>
    <d v="2012-09-07T00:00:00"/>
    <s v="Second Class"/>
    <s v="DS-13180"/>
    <s v="David Smith"/>
    <x v="1"/>
    <s v="United States"/>
    <s v="Houston"/>
    <x v="5"/>
    <n v="77095"/>
    <x v="2"/>
    <s v="TEC-AC-10000109"/>
    <x v="2"/>
    <x v="11"/>
    <s v="Sony Micro Vault Click 16 GB USB 2.0 Flash Drive"/>
    <x v="3473"/>
    <n v="3"/>
    <n v="0.2"/>
    <n v="6.7188000000000088"/>
  </r>
  <r>
    <n v="4618"/>
    <s v="CA-2012-117800"/>
    <x v="1"/>
    <x v="481"/>
    <d v="2012-09-26T00:00:00"/>
    <s v="Standard Class"/>
    <s v="TH-21550"/>
    <s v="Tracy Hopkins"/>
    <x v="2"/>
    <s v="United States"/>
    <s v="Everett"/>
    <x v="31"/>
    <n v="2149"/>
    <x v="3"/>
    <s v="TEC-PH-10002415"/>
    <x v="2"/>
    <x v="7"/>
    <s v="Polycom VoiceStation 500 Conference phone"/>
    <x v="3474"/>
    <n v="2"/>
    <n v="0"/>
    <n v="147.47500000000002"/>
  </r>
  <r>
    <n v="4619"/>
    <s v="CA-2012-117800"/>
    <x v="1"/>
    <x v="481"/>
    <d v="2012-09-26T00:00:00"/>
    <s v="Standard Class"/>
    <s v="TH-21550"/>
    <s v="Tracy Hopkins"/>
    <x v="2"/>
    <s v="United States"/>
    <s v="Everett"/>
    <x v="31"/>
    <n v="2149"/>
    <x v="3"/>
    <s v="FUR-CH-10000785"/>
    <x v="0"/>
    <x v="1"/>
    <s v="Global Ergonomic Managers Chair"/>
    <x v="3116"/>
    <n v="3"/>
    <n v="0"/>
    <n v="141.1644"/>
  </r>
  <r>
    <n v="4620"/>
    <s v="CA-2014-145219"/>
    <x v="3"/>
    <x v="165"/>
    <d v="2014-12-26T00:00:00"/>
    <s v="First Class"/>
    <s v="RM-19675"/>
    <s v="Robert Marley"/>
    <x v="2"/>
    <s v="United States"/>
    <s v="Los Angeles"/>
    <x v="1"/>
    <n v="90049"/>
    <x v="1"/>
    <s v="TEC-CO-10001449"/>
    <x v="2"/>
    <x v="16"/>
    <s v="Hewlett Packard LaserJet 3310 Copier"/>
    <x v="3475"/>
    <n v="6"/>
    <n v="0.2"/>
    <n v="1007.9831999999999"/>
  </r>
  <r>
    <n v="4621"/>
    <s v="CA-2014-145219"/>
    <x v="3"/>
    <x v="165"/>
    <d v="2014-12-26T00:00:00"/>
    <s v="First Class"/>
    <s v="RM-19675"/>
    <s v="Robert Marley"/>
    <x v="2"/>
    <s v="United States"/>
    <s v="Los Angeles"/>
    <x v="1"/>
    <n v="90049"/>
    <x v="1"/>
    <s v="OFF-BI-10001670"/>
    <x v="1"/>
    <x v="8"/>
    <s v="Vinyl Sectional Post Binders"/>
    <x v="3476"/>
    <n v="3"/>
    <n v="0.2"/>
    <n v="33.93"/>
  </r>
  <r>
    <n v="4622"/>
    <s v="CA-2012-161214"/>
    <x v="1"/>
    <x v="348"/>
    <d v="2012-10-08T00:00:00"/>
    <s v="Second Class"/>
    <s v="SF-20965"/>
    <s v="Sylvia Foulston"/>
    <x v="1"/>
    <s v="United States"/>
    <s v="Wilmington"/>
    <x v="13"/>
    <n v="19805"/>
    <x v="3"/>
    <s v="OFF-ST-10001328"/>
    <x v="1"/>
    <x v="4"/>
    <s v="Personal Filing Tote with Lid, Black/Gray"/>
    <x v="3477"/>
    <n v="5"/>
    <n v="0"/>
    <n v="21.714000000000002"/>
  </r>
  <r>
    <n v="4623"/>
    <s v="CA-2014-147228"/>
    <x v="3"/>
    <x v="428"/>
    <d v="2014-09-15T00:00:00"/>
    <s v="Standard Class"/>
    <s v="SO-20335"/>
    <s v="Sean O'Donnell"/>
    <x v="0"/>
    <s v="United States"/>
    <s v="Columbia"/>
    <x v="18"/>
    <n v="38401"/>
    <x v="0"/>
    <s v="OFF-SU-10001225"/>
    <x v="1"/>
    <x v="14"/>
    <s v="Staples"/>
    <x v="3478"/>
    <n v="3"/>
    <n v="0.2"/>
    <n v="-1.9872000000000005"/>
  </r>
  <r>
    <n v="4624"/>
    <s v="CA-2014-147228"/>
    <x v="3"/>
    <x v="428"/>
    <d v="2014-09-15T00:00:00"/>
    <s v="Standard Class"/>
    <s v="SO-20335"/>
    <s v="Sean O'Donnell"/>
    <x v="0"/>
    <s v="United States"/>
    <s v="Columbia"/>
    <x v="18"/>
    <n v="38401"/>
    <x v="0"/>
    <s v="OFF-PA-10000357"/>
    <x v="1"/>
    <x v="10"/>
    <s v="Xerox 1888"/>
    <x v="3479"/>
    <n v="4"/>
    <n v="0.2"/>
    <n v="62.137599999999992"/>
  </r>
  <r>
    <n v="4625"/>
    <s v="CA-2014-147228"/>
    <x v="3"/>
    <x v="428"/>
    <d v="2014-09-15T00:00:00"/>
    <s v="Standard Class"/>
    <s v="SO-20335"/>
    <s v="Sean O'Donnell"/>
    <x v="0"/>
    <s v="United States"/>
    <s v="Columbia"/>
    <x v="18"/>
    <n v="38401"/>
    <x v="0"/>
    <s v="OFF-ST-10000046"/>
    <x v="1"/>
    <x v="4"/>
    <s v="Fellowes Super Stor/Drawer Files"/>
    <x v="3480"/>
    <n v="2"/>
    <n v="0.2"/>
    <n v="-3.2309999999999945"/>
  </r>
  <r>
    <n v="4626"/>
    <s v="CA-2014-147228"/>
    <x v="3"/>
    <x v="428"/>
    <d v="2014-09-15T00:00:00"/>
    <s v="Standard Class"/>
    <s v="SO-20335"/>
    <s v="Sean O'Donnell"/>
    <x v="0"/>
    <s v="United States"/>
    <s v="Columbia"/>
    <x v="18"/>
    <n v="38401"/>
    <x v="0"/>
    <s v="FUR-FU-10000023"/>
    <x v="0"/>
    <x v="5"/>
    <s v="Eldon Wave Desk Accessories"/>
    <x v="3481"/>
    <n v="3"/>
    <n v="0.2"/>
    <n v="4.240800000000001"/>
  </r>
  <r>
    <n v="4627"/>
    <s v="CA-2013-101336"/>
    <x v="0"/>
    <x v="373"/>
    <d v="2013-11-19T00:00:00"/>
    <s v="Standard Class"/>
    <s v="CK-12760"/>
    <s v="Cyma Kinney"/>
    <x v="1"/>
    <s v="United States"/>
    <s v="New York City"/>
    <x v="15"/>
    <n v="10011"/>
    <x v="3"/>
    <s v="OFF-ST-10003455"/>
    <x v="1"/>
    <x v="4"/>
    <s v="Tenex File Box, Personal Filing Tote with Lid, Black"/>
    <x v="3477"/>
    <n v="5"/>
    <n v="0"/>
    <n v="20.163000000000004"/>
  </r>
  <r>
    <n v="4628"/>
    <s v="CA-2013-101336"/>
    <x v="0"/>
    <x v="373"/>
    <d v="2013-11-19T00:00:00"/>
    <s v="Standard Class"/>
    <s v="CK-12760"/>
    <s v="Cyma Kinney"/>
    <x v="1"/>
    <s v="United States"/>
    <s v="New York City"/>
    <x v="15"/>
    <n v="10011"/>
    <x v="3"/>
    <s v="OFF-ST-10000876"/>
    <x v="1"/>
    <x v="4"/>
    <s v="Eldon Simplefile Box Office"/>
    <x v="3482"/>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x v="3483"/>
    <n v="5"/>
    <n v="0"/>
    <n v="39.410000000000011"/>
  </r>
  <r>
    <n v="4630"/>
    <s v="CA-2013-101336"/>
    <x v="0"/>
    <x v="373"/>
    <d v="2013-11-19T00:00:00"/>
    <s v="Standard Class"/>
    <s v="CK-12760"/>
    <s v="Cyma Kinney"/>
    <x v="1"/>
    <s v="United States"/>
    <s v="New York City"/>
    <x v="15"/>
    <n v="10011"/>
    <x v="3"/>
    <s v="OFF-ST-10004258"/>
    <x v="1"/>
    <x v="4"/>
    <s v="Portable Personal File Box"/>
    <x v="905"/>
    <n v="3"/>
    <n v="0"/>
    <n v="9.8901000000000039"/>
  </r>
  <r>
    <n v="4631"/>
    <s v="US-2012-126235"/>
    <x v="1"/>
    <x v="52"/>
    <d v="2012-10-15T00:00:00"/>
    <s v="Same Day"/>
    <s v="GA-14725"/>
    <s v="Guy Armstrong"/>
    <x v="0"/>
    <s v="United States"/>
    <s v="Mount Pleasant"/>
    <x v="12"/>
    <n v="48858"/>
    <x v="2"/>
    <s v="FUR-FU-10000719"/>
    <x v="0"/>
    <x v="5"/>
    <s v="DAX Cubicle Frames, 8-1/2 x 11"/>
    <x v="1819"/>
    <n v="2"/>
    <n v="0"/>
    <n v="6.1704000000000008"/>
  </r>
  <r>
    <n v="4632"/>
    <s v="CA-2014-168396"/>
    <x v="3"/>
    <x v="646"/>
    <d v="2014-08-09T00:00:00"/>
    <s v="Second Class"/>
    <s v="BD-11725"/>
    <s v="Bruce Degenhardt"/>
    <x v="0"/>
    <s v="United States"/>
    <s v="San Francisco"/>
    <x v="1"/>
    <n v="94122"/>
    <x v="1"/>
    <s v="OFF-LA-10001297"/>
    <x v="1"/>
    <x v="2"/>
    <s v="Avery 473"/>
    <x v="2678"/>
    <n v="5"/>
    <n v="0"/>
    <n v="24.84"/>
  </r>
  <r>
    <n v="4633"/>
    <s v="CA-2014-168396"/>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s v="CA-2012-130456"/>
    <x v="1"/>
    <x v="291"/>
    <d v="2012-08-26T00:00:00"/>
    <s v="Standard Class"/>
    <s v="DS-13180"/>
    <s v="David Smith"/>
    <x v="1"/>
    <s v="United States"/>
    <s v="San Francisco"/>
    <x v="1"/>
    <n v="94122"/>
    <x v="1"/>
    <s v="FUR-BO-10003893"/>
    <x v="0"/>
    <x v="0"/>
    <s v="Sauder Camden County Collection Library"/>
    <x v="3485"/>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x v="1240"/>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x v="423"/>
    <n v="3"/>
    <n v="0"/>
    <n v="9.7175999999999902"/>
  </r>
  <r>
    <n v="4637"/>
    <s v="CA-2014-168228"/>
    <x v="3"/>
    <x v="842"/>
    <d v="2014-04-30T00:00:00"/>
    <s v="First Class"/>
    <s v="AP-10915"/>
    <s v="Arthur Prichep"/>
    <x v="0"/>
    <s v="United States"/>
    <s v="Los Angeles"/>
    <x v="1"/>
    <n v="90045"/>
    <x v="1"/>
    <s v="OFF-AR-10003373"/>
    <x v="1"/>
    <x v="6"/>
    <s v="Boston School Pro Electric Pencil Sharpener, 1670"/>
    <x v="1862"/>
    <n v="4"/>
    <n v="0"/>
    <n v="33.458399999999997"/>
  </r>
  <r>
    <n v="4638"/>
    <s v="CA-2014-168228"/>
    <x v="3"/>
    <x v="842"/>
    <d v="2014-04-30T00:00:00"/>
    <s v="First Class"/>
    <s v="AP-10915"/>
    <s v="Arthur Prichep"/>
    <x v="0"/>
    <s v="United States"/>
    <s v="Los Angeles"/>
    <x v="1"/>
    <n v="90045"/>
    <x v="1"/>
    <s v="OFF-AR-10000390"/>
    <x v="1"/>
    <x v="6"/>
    <s v="Newell Chalk Holder"/>
    <x v="714"/>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x v="2885"/>
    <n v="2"/>
    <n v="0"/>
    <n v="12.298000000000002"/>
  </r>
  <r>
    <n v="4640"/>
    <s v="CA-2013-102162"/>
    <x v="0"/>
    <x v="108"/>
    <d v="2013-09-17T00:00:00"/>
    <s v="Standard Class"/>
    <s v="JF-15565"/>
    <s v="Jill Fjeld"/>
    <x v="0"/>
    <s v="United States"/>
    <s v="Newport News"/>
    <x v="17"/>
    <n v="23602"/>
    <x v="0"/>
    <s v="TEC-CO-10001943"/>
    <x v="2"/>
    <x v="16"/>
    <s v="Canon PC-428 Personal Copier"/>
    <x v="3486"/>
    <n v="8"/>
    <n v="0"/>
    <n v="751.9624"/>
  </r>
  <r>
    <n v="4641"/>
    <s v="CA-2013-102162"/>
    <x v="0"/>
    <x v="108"/>
    <d v="2013-09-17T00:00:00"/>
    <s v="Standard Class"/>
    <s v="JF-15565"/>
    <s v="Jill Fjeld"/>
    <x v="0"/>
    <s v="United States"/>
    <s v="Newport News"/>
    <x v="17"/>
    <n v="23602"/>
    <x v="0"/>
    <s v="OFF-EN-10002312"/>
    <x v="1"/>
    <x v="12"/>
    <s v="#10 Self-Seal White Envelopes"/>
    <x v="3487"/>
    <n v="1"/>
    <n v="0"/>
    <n v="5.4340999999999999"/>
  </r>
  <r>
    <n v="4642"/>
    <s v="CA-2014-130141"/>
    <x v="3"/>
    <x v="760"/>
    <d v="2014-10-25T00:00:00"/>
    <s v="Second Class"/>
    <s v="HA-14905"/>
    <s v="Helen Abelman"/>
    <x v="0"/>
    <s v="United States"/>
    <s v="Fort Collins"/>
    <x v="22"/>
    <n v="80525"/>
    <x v="1"/>
    <s v="OFF-BI-10000831"/>
    <x v="1"/>
    <x v="8"/>
    <s v="Storex Flexible Poly Binders with Double Pockets"/>
    <x v="3488"/>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x v="1087"/>
    <n v="4"/>
    <n v="0.2"/>
    <n v="-28.95679999999993"/>
  </r>
  <r>
    <n v="4644"/>
    <s v="CA-2012-147501"/>
    <x v="1"/>
    <x v="991"/>
    <d v="2012-08-06T00:00:00"/>
    <s v="Standard Class"/>
    <s v="Co-12640"/>
    <s v="Corey-Lock"/>
    <x v="0"/>
    <s v="United States"/>
    <s v="Seattle"/>
    <x v="4"/>
    <n v="98105"/>
    <x v="1"/>
    <s v="OFF-BI-10002003"/>
    <x v="1"/>
    <x v="8"/>
    <s v="Ibico Presentation Index for Binding Systems"/>
    <x v="2925"/>
    <n v="2"/>
    <n v="0.2"/>
    <n v="2.1492"/>
  </r>
  <r>
    <n v="4645"/>
    <s v="CA-2012-147501"/>
    <x v="1"/>
    <x v="991"/>
    <d v="2012-08-06T00:00:00"/>
    <s v="Standard Class"/>
    <s v="Co-12640"/>
    <s v="Corey-Lock"/>
    <x v="0"/>
    <s v="United States"/>
    <s v="Seattle"/>
    <x v="4"/>
    <n v="98105"/>
    <x v="1"/>
    <s v="TEC-MA-10001972"/>
    <x v="2"/>
    <x v="15"/>
    <s v="Okidata C331dn Printer"/>
    <x v="2729"/>
    <n v="2"/>
    <n v="0.2"/>
    <n v="41.880000000000024"/>
  </r>
  <r>
    <n v="4646"/>
    <s v="CA-2013-143910"/>
    <x v="0"/>
    <x v="399"/>
    <d v="2013-08-17T00:00:00"/>
    <s v="Standard Class"/>
    <s v="BC-11125"/>
    <s v="Becky Castell"/>
    <x v="2"/>
    <s v="United States"/>
    <s v="New York City"/>
    <x v="15"/>
    <n v="10011"/>
    <x v="3"/>
    <s v="FUR-CH-10000225"/>
    <x v="0"/>
    <x v="1"/>
    <s v="Global Geo Office Task Chair, Gray"/>
    <x v="3489"/>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s v="CA-2014-129357"/>
    <x v="3"/>
    <x v="304"/>
    <d v="2014-05-20T00:00:00"/>
    <s v="Standard Class"/>
    <s v="KB-16585"/>
    <s v="Ken Black"/>
    <x v="1"/>
    <s v="United States"/>
    <s v="Seattle"/>
    <x v="4"/>
    <n v="98103"/>
    <x v="1"/>
    <s v="OFF-PA-10003228"/>
    <x v="1"/>
    <x v="10"/>
    <s v="Xerox 1917"/>
    <x v="3492"/>
    <n v="9"/>
    <n v="0"/>
    <n v="206.88929999999996"/>
  </r>
  <r>
    <n v="4650"/>
    <s v="CA-2014-129357"/>
    <x v="3"/>
    <x v="304"/>
    <d v="2014-05-20T00:00:00"/>
    <s v="Standard Class"/>
    <s v="KB-16585"/>
    <s v="Ken Black"/>
    <x v="1"/>
    <s v="United States"/>
    <s v="Seattle"/>
    <x v="4"/>
    <n v="98103"/>
    <x v="1"/>
    <s v="OFF-SU-10004498"/>
    <x v="1"/>
    <x v="14"/>
    <s v="Martin-Yale Premier Letter Opener"/>
    <x v="3493"/>
    <n v="5"/>
    <n v="0"/>
    <n v="1.9320000000000004"/>
  </r>
  <r>
    <n v="4651"/>
    <s v="CA-2014-150987"/>
    <x v="3"/>
    <x v="798"/>
    <d v="2014-04-13T00:00:00"/>
    <s v="Standard Class"/>
    <s v="AH-10120"/>
    <s v="Adrian Hane"/>
    <x v="2"/>
    <s v="United States"/>
    <s v="San Francisco"/>
    <x v="1"/>
    <n v="94110"/>
    <x v="1"/>
    <s v="OFF-PA-10001878"/>
    <x v="1"/>
    <x v="10"/>
    <s v="Xerox 1891"/>
    <x v="1672"/>
    <n v="5"/>
    <n v="0"/>
    <n v="114.93849999999998"/>
  </r>
  <r>
    <n v="4652"/>
    <s v="CA-2014-150987"/>
    <x v="3"/>
    <x v="798"/>
    <d v="2014-04-13T00:00:00"/>
    <s v="Standard Class"/>
    <s v="AH-10120"/>
    <s v="Adrian Hane"/>
    <x v="2"/>
    <s v="United States"/>
    <s v="San Francisco"/>
    <x v="1"/>
    <n v="94110"/>
    <x v="1"/>
    <s v="OFF-PA-10002923"/>
    <x v="1"/>
    <x v="10"/>
    <s v="Xerox 1942"/>
    <x v="3494"/>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s v="CA-2014-132647"/>
    <x v="3"/>
    <x v="922"/>
    <d v="2014-02-24T00:00:00"/>
    <s v="Standard Class"/>
    <s v="GH-14410"/>
    <s v="Gary Hansen"/>
    <x v="2"/>
    <s v="United States"/>
    <s v="Perth Amboy"/>
    <x v="30"/>
    <n v="8861"/>
    <x v="3"/>
    <s v="OFF-ST-10003123"/>
    <x v="1"/>
    <x v="4"/>
    <s v="Fellowes Bases and Tops For Staxonsteel/High-Stak Systems"/>
    <x v="3495"/>
    <n v="5"/>
    <n v="0"/>
    <n v="39.947999999999993"/>
  </r>
  <r>
    <n v="4655"/>
    <s v="CA-2014-159107"/>
    <x v="3"/>
    <x v="92"/>
    <d v="2014-06-27T00:00:00"/>
    <s v="Second Class"/>
    <s v="KT-16480"/>
    <s v="Kean Thornton"/>
    <x v="0"/>
    <s v="United States"/>
    <s v="San Francisco"/>
    <x v="1"/>
    <n v="94110"/>
    <x v="1"/>
    <s v="OFF-FA-10001332"/>
    <x v="1"/>
    <x v="13"/>
    <s v="Acco Banker's Clasps, 5 3/4&quot;-Long"/>
    <x v="709"/>
    <n v="1"/>
    <n v="0"/>
    <n v="1.3535999999999999"/>
  </r>
  <r>
    <n v="4656"/>
    <s v="CA-2011-160738"/>
    <x v="2"/>
    <x v="952"/>
    <d v="2011-05-10T00:00:00"/>
    <s v="Standard Class"/>
    <s v="KH-16330"/>
    <s v="Katharine Harms"/>
    <x v="1"/>
    <s v="United States"/>
    <s v="Freeport"/>
    <x v="10"/>
    <n v="61032"/>
    <x v="2"/>
    <s v="OFF-ST-10003442"/>
    <x v="1"/>
    <x v="4"/>
    <s v="Eldon Portable Mobile Manager"/>
    <x v="3496"/>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x v="775"/>
    <n v="2"/>
    <n v="0.2"/>
    <n v="6.5164"/>
  </r>
  <r>
    <n v="4659"/>
    <s v="CA-2012-112130"/>
    <x v="1"/>
    <x v="910"/>
    <d v="2012-05-07T00:00:00"/>
    <s v="Standard Class"/>
    <s v="SV-20785"/>
    <s v="Stewart Visinsky"/>
    <x v="0"/>
    <s v="United States"/>
    <s v="Philadelphia"/>
    <x v="9"/>
    <n v="19140"/>
    <x v="3"/>
    <s v="OFF-PA-10002230"/>
    <x v="1"/>
    <x v="10"/>
    <s v="Xerox 1897"/>
    <x v="892"/>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s v="CA-2012-112130"/>
    <x v="1"/>
    <x v="910"/>
    <d v="2012-05-07T00:00:00"/>
    <s v="Standard Class"/>
    <s v="SV-20785"/>
    <s v="Stewart Visinsky"/>
    <x v="0"/>
    <s v="United States"/>
    <s v="Philadelphia"/>
    <x v="9"/>
    <n v="19140"/>
    <x v="3"/>
    <s v="TEC-AC-10001542"/>
    <x v="2"/>
    <x v="11"/>
    <s v="SanDisk Cruzer 16 GB USB Flash Drive"/>
    <x v="289"/>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s v="CA-2012-112130"/>
    <x v="1"/>
    <x v="910"/>
    <d v="2012-05-07T00:00:00"/>
    <s v="Standard Class"/>
    <s v="SV-20785"/>
    <s v="Stewart Visinsky"/>
    <x v="0"/>
    <s v="United States"/>
    <s v="Philadelphia"/>
    <x v="9"/>
    <n v="19140"/>
    <x v="3"/>
    <s v="OFF-ST-10000563"/>
    <x v="1"/>
    <x v="4"/>
    <s v="Fellowes Bankers Box Stor/Drawer Steel Plus"/>
    <x v="3499"/>
    <n v="3"/>
    <n v="0.2"/>
    <n v="-9.5940000000000012"/>
  </r>
  <r>
    <n v="4664"/>
    <s v="CA-2013-111409"/>
    <x v="0"/>
    <x v="31"/>
    <d v="2013-09-23T00:00:00"/>
    <s v="Standard Class"/>
    <s v="PO-18850"/>
    <s v="Patrick O'Brill"/>
    <x v="0"/>
    <s v="United States"/>
    <s v="Jacksonville"/>
    <x v="2"/>
    <n v="32216"/>
    <x v="0"/>
    <s v="OFF-LA-10002787"/>
    <x v="1"/>
    <x v="2"/>
    <s v="Avery 480"/>
    <x v="3500"/>
    <n v="1"/>
    <n v="0.2"/>
    <n v="1.0499999999999998"/>
  </r>
  <r>
    <n v="4665"/>
    <s v="CA-2013-116232"/>
    <x v="0"/>
    <x v="897"/>
    <d v="2013-09-27T00:00:00"/>
    <s v="Standard Class"/>
    <s v="AC-10450"/>
    <s v="Amy Cox"/>
    <x v="0"/>
    <s v="United States"/>
    <s v="Pembroke Pines"/>
    <x v="2"/>
    <n v="33024"/>
    <x v="0"/>
    <s v="OFF-BI-10004022"/>
    <x v="1"/>
    <x v="8"/>
    <s v="Acco Suede Grain Vinyl Round Ring Binder"/>
    <x v="3501"/>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x v="3416"/>
    <n v="2"/>
    <n v="0.2"/>
    <n v="5.7960000000000003"/>
  </r>
  <r>
    <n v="4667"/>
    <s v="CA-2013-116547"/>
    <x v="0"/>
    <x v="994"/>
    <d v="2013-01-17T00:00:00"/>
    <s v="Standard Class"/>
    <s v="KB-16585"/>
    <s v="Ken Black"/>
    <x v="1"/>
    <s v="United States"/>
    <s v="Seattle"/>
    <x v="4"/>
    <n v="98115"/>
    <x v="1"/>
    <s v="FUR-FU-10000076"/>
    <x v="0"/>
    <x v="5"/>
    <s v="24-Hour Round Wall Clock"/>
    <x v="710"/>
    <n v="4"/>
    <n v="0"/>
    <n v="34.365600000000008"/>
  </r>
  <r>
    <n v="4668"/>
    <s v="CA-2013-116547"/>
    <x v="0"/>
    <x v="994"/>
    <d v="2013-01-17T00:00:00"/>
    <s v="Standard Class"/>
    <s v="KB-16585"/>
    <s v="Ken Black"/>
    <x v="1"/>
    <s v="United States"/>
    <s v="Seattle"/>
    <x v="4"/>
    <n v="98115"/>
    <x v="1"/>
    <s v="TEC-AC-10002335"/>
    <x v="2"/>
    <x v="11"/>
    <s v="Logitech Media Keyboard K200"/>
    <x v="3502"/>
    <n v="2"/>
    <n v="0"/>
    <n v="13.296199999999999"/>
  </r>
  <r>
    <n v="4669"/>
    <s v="US-2014-133200"/>
    <x v="3"/>
    <x v="636"/>
    <d v="2014-05-12T00:00:00"/>
    <s v="Standard Class"/>
    <s v="DB-13555"/>
    <s v="Dorothy Badders"/>
    <x v="1"/>
    <s v="United States"/>
    <s v="Fort Worth"/>
    <x v="5"/>
    <n v="76106"/>
    <x v="2"/>
    <s v="OFF-BI-10002827"/>
    <x v="1"/>
    <x v="8"/>
    <s v="Avery Durable Poly Binders"/>
    <x v="3503"/>
    <n v="10"/>
    <n v="0.8"/>
    <n v="-18.802"/>
  </r>
  <r>
    <n v="4670"/>
    <s v="US-2014-133200"/>
    <x v="3"/>
    <x v="636"/>
    <d v="2014-05-12T00:00:00"/>
    <s v="Standard Class"/>
    <s v="DB-13555"/>
    <s v="Dorothy Badders"/>
    <x v="1"/>
    <s v="United States"/>
    <s v="Fort Worth"/>
    <x v="5"/>
    <n v="76106"/>
    <x v="2"/>
    <s v="FUR-BO-10001601"/>
    <x v="0"/>
    <x v="0"/>
    <s v="Sauder Mission Library with Doors, Fruitwood Finish"/>
    <x v="3504"/>
    <n v="7"/>
    <n v="0.32"/>
    <n v="-119.19180000000006"/>
  </r>
  <r>
    <n v="4671"/>
    <s v="US-2014-133200"/>
    <x v="3"/>
    <x v="636"/>
    <d v="2014-05-12T00:00:00"/>
    <s v="Standard Class"/>
    <s v="DB-13555"/>
    <s v="Dorothy Badders"/>
    <x v="1"/>
    <s v="United States"/>
    <s v="Fort Worth"/>
    <x v="5"/>
    <n v="76106"/>
    <x v="2"/>
    <s v="OFF-ST-10001932"/>
    <x v="1"/>
    <x v="4"/>
    <s v="Fellowes Staxonsteel Drawer Files"/>
    <x v="3505"/>
    <n v="5"/>
    <n v="0.2"/>
    <n v="-57.950999999999993"/>
  </r>
  <r>
    <n v="4672"/>
    <s v="CA-2013-133550"/>
    <x v="0"/>
    <x v="995"/>
    <d v="2013-08-07T00:00:00"/>
    <s v="Standard Class"/>
    <s v="KL-16645"/>
    <s v="Ken Lonsdale"/>
    <x v="0"/>
    <s v="United States"/>
    <s v="Detroit"/>
    <x v="12"/>
    <n v="48205"/>
    <x v="2"/>
    <s v="OFF-AP-10001005"/>
    <x v="1"/>
    <x v="9"/>
    <s v="Honeywell Quietcare HEPA Air Cleaner"/>
    <x v="3506"/>
    <n v="4"/>
    <n v="0.1"/>
    <n v="72.357999999999976"/>
  </r>
  <r>
    <n v="4673"/>
    <s v="CA-2013-133550"/>
    <x v="0"/>
    <x v="995"/>
    <d v="2013-08-07T00:00:00"/>
    <s v="Standard Class"/>
    <s v="KL-16645"/>
    <s v="Ken Lonsdale"/>
    <x v="0"/>
    <s v="United States"/>
    <s v="Detroit"/>
    <x v="12"/>
    <n v="48205"/>
    <x v="2"/>
    <s v="TEC-PH-10004042"/>
    <x v="2"/>
    <x v="7"/>
    <s v="ClearOne Communications CHAT 70 OC Speaker Phone"/>
    <x v="3507"/>
    <n v="4"/>
    <n v="0"/>
    <n v="165.34960000000001"/>
  </r>
  <r>
    <n v="4674"/>
    <s v="CA-2013-133550"/>
    <x v="0"/>
    <x v="995"/>
    <d v="2013-08-07T00:00:00"/>
    <s v="Standard Class"/>
    <s v="KL-16645"/>
    <s v="Ken Lonsdale"/>
    <x v="0"/>
    <s v="United States"/>
    <s v="Detroit"/>
    <x v="12"/>
    <n v="48205"/>
    <x v="2"/>
    <s v="TEC-PH-10001079"/>
    <x v="2"/>
    <x v="7"/>
    <s v="Polycom SoundPoint Pro SE-225 Corded phone"/>
    <x v="3508"/>
    <n v="1"/>
    <n v="0"/>
    <n v="33.3172"/>
  </r>
  <r>
    <n v="4675"/>
    <s v="CA-2013-133550"/>
    <x v="0"/>
    <x v="995"/>
    <d v="2013-08-07T00:00:00"/>
    <s v="Standard Class"/>
    <s v="KL-16645"/>
    <s v="Ken Lonsdale"/>
    <x v="0"/>
    <s v="United States"/>
    <s v="Detroit"/>
    <x v="12"/>
    <n v="48205"/>
    <x v="2"/>
    <s v="FUR-FU-10002918"/>
    <x v="0"/>
    <x v="5"/>
    <s v="Eldon ClusterMat Chair Mat with Cordless Antistatic Protection"/>
    <x v="1050"/>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s v="CA-2011-114510"/>
    <x v="2"/>
    <x v="619"/>
    <d v="2011-03-19T00:00:00"/>
    <s v="Standard Class"/>
    <s v="JF-15295"/>
    <s v="Jason Fortune-"/>
    <x v="0"/>
    <s v="United States"/>
    <s v="Logan"/>
    <x v="7"/>
    <n v="84321"/>
    <x v="1"/>
    <s v="OFF-BI-10001617"/>
    <x v="1"/>
    <x v="8"/>
    <s v="GBC Wire Binding Combs"/>
    <x v="3509"/>
    <n v="4"/>
    <n v="0.2"/>
    <n v="11.167199999999999"/>
  </r>
  <r>
    <n v="4678"/>
    <s v="CA-2011-114510"/>
    <x v="2"/>
    <x v="619"/>
    <d v="2011-03-19T00:00:00"/>
    <s v="Standard Class"/>
    <s v="JF-15295"/>
    <s v="Jason Fortune-"/>
    <x v="0"/>
    <s v="United States"/>
    <s v="Logan"/>
    <x v="7"/>
    <n v="84321"/>
    <x v="1"/>
    <s v="OFF-ST-10000736"/>
    <x v="1"/>
    <x v="4"/>
    <s v="Carina Double Wide Media Storage Towers in Natural &amp; Black"/>
    <x v="1240"/>
    <n v="1"/>
    <n v="0"/>
    <n v="3.2391999999999967"/>
  </r>
  <r>
    <n v="4679"/>
    <s v="CA-2011-114510"/>
    <x v="2"/>
    <x v="619"/>
    <d v="2011-03-19T00:00:00"/>
    <s v="Standard Class"/>
    <s v="JF-15295"/>
    <s v="Jason Fortune-"/>
    <x v="0"/>
    <s v="United States"/>
    <s v="Logan"/>
    <x v="7"/>
    <n v="84321"/>
    <x v="1"/>
    <s v="TEC-AC-10004877"/>
    <x v="2"/>
    <x v="11"/>
    <s v="Imation 30456 USB Flash Drive 8GB"/>
    <x v="137"/>
    <n v="12"/>
    <n v="0"/>
    <n v="6.6239999999999952"/>
  </r>
  <r>
    <n v="4680"/>
    <s v="CA-2011-114510"/>
    <x v="2"/>
    <x v="619"/>
    <d v="2011-03-19T00:00:00"/>
    <s v="Standard Class"/>
    <s v="JF-15295"/>
    <s v="Jason Fortune-"/>
    <x v="0"/>
    <s v="United States"/>
    <s v="Logan"/>
    <x v="7"/>
    <n v="84321"/>
    <x v="1"/>
    <s v="OFF-ST-10003221"/>
    <x v="1"/>
    <x v="4"/>
    <s v="Staples"/>
    <x v="794"/>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s v="CA-2013-169215"/>
    <x v="0"/>
    <x v="216"/>
    <d v="2013-07-19T00:00:00"/>
    <s v="Second Class"/>
    <s v="RE-19450"/>
    <s v="Richard Eichhorn"/>
    <x v="0"/>
    <s v="United States"/>
    <s v="Auburn"/>
    <x v="15"/>
    <n v="13021"/>
    <x v="3"/>
    <s v="OFF-FA-10000936"/>
    <x v="1"/>
    <x v="13"/>
    <s v="Acco Hot Clips Clips to Go"/>
    <x v="3511"/>
    <n v="9"/>
    <n v="0"/>
    <n v="13.324499999999999"/>
  </r>
  <r>
    <n v="4683"/>
    <s v="CA-2013-127698"/>
    <x v="0"/>
    <x v="49"/>
    <d v="2013-12-02T00:00:00"/>
    <s v="Same Day"/>
    <s v="MV-18190"/>
    <s v="Mike Vittorini"/>
    <x v="0"/>
    <s v="United States"/>
    <s v="Raleigh"/>
    <x v="3"/>
    <n v="27604"/>
    <x v="0"/>
    <s v="TEC-PH-10003811"/>
    <x v="2"/>
    <x v="7"/>
    <s v="Jabra Supreme Plus Driver Edition Headset"/>
    <x v="3512"/>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s v="CA-2013-159912"/>
    <x v="0"/>
    <x v="48"/>
    <d v="2013-09-04T00:00:00"/>
    <s v="Standard Class"/>
    <s v="GB-14530"/>
    <s v="George Bell"/>
    <x v="1"/>
    <s v="United States"/>
    <s v="Philadelphia"/>
    <x v="9"/>
    <n v="19120"/>
    <x v="3"/>
    <s v="FUR-BO-10002853"/>
    <x v="0"/>
    <x v="0"/>
    <s v="O'Sullivan 5-Shelf Heavy-Duty Bookcases"/>
    <x v="3514"/>
    <n v="4"/>
    <n v="0.5"/>
    <n v="-81.94"/>
  </r>
  <r>
    <n v="4686"/>
    <s v="CA-2013-159912"/>
    <x v="0"/>
    <x v="48"/>
    <d v="2013-09-04T00:00:00"/>
    <s v="Standard Class"/>
    <s v="GB-14530"/>
    <s v="George Bell"/>
    <x v="1"/>
    <s v="United States"/>
    <s v="Philadelphia"/>
    <x v="9"/>
    <n v="19120"/>
    <x v="3"/>
    <s v="OFF-BI-10002071"/>
    <x v="1"/>
    <x v="8"/>
    <s v="Fellowes Black Plastic Comb Bindings"/>
    <x v="3515"/>
    <n v="2"/>
    <n v="0.7"/>
    <n v="-2.7887999999999993"/>
  </r>
  <r>
    <n v="4687"/>
    <s v="CA-2013-159912"/>
    <x v="0"/>
    <x v="48"/>
    <d v="2013-09-04T00:00:00"/>
    <s v="Standard Class"/>
    <s v="GB-14530"/>
    <s v="George Bell"/>
    <x v="1"/>
    <s v="United States"/>
    <s v="Philadelphia"/>
    <x v="9"/>
    <n v="19120"/>
    <x v="3"/>
    <s v="OFF-FA-10000053"/>
    <x v="1"/>
    <x v="13"/>
    <s v="Revere Boxed Rubber Bands by Revere"/>
    <x v="1814"/>
    <n v="7"/>
    <n v="0.2"/>
    <n v="-2.3813999999999993"/>
  </r>
  <r>
    <n v="4688"/>
    <s v="CA-2013-101987"/>
    <x v="0"/>
    <x v="890"/>
    <d v="2013-07-01T00:00:00"/>
    <s v="Standard Class"/>
    <s v="HL-15040"/>
    <s v="Hunter Lopez"/>
    <x v="0"/>
    <s v="United States"/>
    <s v="Richmond"/>
    <x v="14"/>
    <n v="47374"/>
    <x v="2"/>
    <s v="TEC-PH-10001305"/>
    <x v="2"/>
    <x v="7"/>
    <s v="Panasonic KX TS208W Corded phone"/>
    <x v="3516"/>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s v="CA-2011-138681"/>
    <x v="2"/>
    <x v="414"/>
    <d v="2011-12-22T00:00:00"/>
    <s v="First Class"/>
    <s v="CT-11995"/>
    <s v="Carol Triggs"/>
    <x v="0"/>
    <s v="United States"/>
    <s v="Tucson"/>
    <x v="16"/>
    <n v="85705"/>
    <x v="1"/>
    <s v="FUR-FU-10001876"/>
    <x v="0"/>
    <x v="5"/>
    <s v="Computer Room Manger, 14&quot;"/>
    <x v="3518"/>
    <n v="2"/>
    <n v="0.2"/>
    <n v="10.393599999999998"/>
  </r>
  <r>
    <n v="4691"/>
    <s v="CA-2011-138681"/>
    <x v="2"/>
    <x v="414"/>
    <d v="2011-12-22T00:00:00"/>
    <s v="First Class"/>
    <s v="CT-11995"/>
    <s v="Carol Triggs"/>
    <x v="0"/>
    <s v="United States"/>
    <s v="Tucson"/>
    <x v="16"/>
    <n v="85705"/>
    <x v="1"/>
    <s v="TEC-AC-10003628"/>
    <x v="2"/>
    <x v="11"/>
    <s v="Logitech 910-002974 M325 Wireless Mouse for Web Scrolling"/>
    <x v="981"/>
    <n v="3"/>
    <n v="0.2"/>
    <n v="21.592800000000011"/>
  </r>
  <r>
    <n v="4692"/>
    <s v="CA-2011-138681"/>
    <x v="2"/>
    <x v="414"/>
    <d v="2011-12-22T00:00:00"/>
    <s v="First Class"/>
    <s v="CT-11995"/>
    <s v="Carol Triggs"/>
    <x v="0"/>
    <s v="United States"/>
    <s v="Tucson"/>
    <x v="16"/>
    <n v="85705"/>
    <x v="1"/>
    <s v="FUR-CH-10004860"/>
    <x v="0"/>
    <x v="1"/>
    <s v="Global Low Back Tilter Chair"/>
    <x v="2516"/>
    <n v="3"/>
    <n v="0.2"/>
    <n v="-42.411600000000035"/>
  </r>
  <r>
    <n v="4693"/>
    <s v="CA-2011-138681"/>
    <x v="2"/>
    <x v="414"/>
    <d v="2011-12-22T00:00:00"/>
    <s v="First Class"/>
    <s v="CT-11995"/>
    <s v="Carol Triggs"/>
    <x v="0"/>
    <s v="United States"/>
    <s v="Tucson"/>
    <x v="16"/>
    <n v="85705"/>
    <x v="1"/>
    <s v="OFF-PA-10000357"/>
    <x v="1"/>
    <x v="10"/>
    <s v="Xerox 1888"/>
    <x v="3519"/>
    <n v="5"/>
    <n v="0.2"/>
    <n v="77.671999999999983"/>
  </r>
  <r>
    <n v="4694"/>
    <s v="CA-2011-138681"/>
    <x v="2"/>
    <x v="414"/>
    <d v="2011-12-22T00:00:00"/>
    <s v="First Class"/>
    <s v="CT-11995"/>
    <s v="Carol Triggs"/>
    <x v="0"/>
    <s v="United States"/>
    <s v="Tucson"/>
    <x v="16"/>
    <n v="85705"/>
    <x v="1"/>
    <s v="OFF-PA-10003270"/>
    <x v="1"/>
    <x v="10"/>
    <s v="Xerox 1954"/>
    <x v="582"/>
    <n v="2"/>
    <n v="0.2"/>
    <n v="2.6399999999999997"/>
  </r>
  <r>
    <n v="4695"/>
    <s v="US-2012-138121"/>
    <x v="1"/>
    <x v="997"/>
    <d v="2012-12-17T00:00:00"/>
    <s v="Same Day"/>
    <s v="JL-15835"/>
    <s v="John Lee"/>
    <x v="0"/>
    <s v="United States"/>
    <s v="Detroit"/>
    <x v="12"/>
    <n v="48205"/>
    <x v="2"/>
    <s v="OFF-BI-10000320"/>
    <x v="1"/>
    <x v="8"/>
    <s v="GBC Plastic Binding Combs"/>
    <x v="3520"/>
    <n v="4"/>
    <n v="0"/>
    <n v="14.4648"/>
  </r>
  <r>
    <n v="4696"/>
    <s v="US-2012-138121"/>
    <x v="1"/>
    <x v="997"/>
    <d v="2012-12-17T00:00:00"/>
    <s v="Same Day"/>
    <s v="JL-15835"/>
    <s v="John Lee"/>
    <x v="0"/>
    <s v="United States"/>
    <s v="Detroit"/>
    <x v="12"/>
    <n v="48205"/>
    <x v="2"/>
    <s v="FUR-CH-10003846"/>
    <x v="0"/>
    <x v="1"/>
    <s v="Hon Valutask Swivel Chairs"/>
    <x v="3367"/>
    <n v="3"/>
    <n v="0"/>
    <n v="48.470400000000012"/>
  </r>
  <r>
    <n v="4697"/>
    <s v="US-2012-138121"/>
    <x v="1"/>
    <x v="997"/>
    <d v="2012-12-17T00:00:00"/>
    <s v="Same Day"/>
    <s v="JL-15835"/>
    <s v="John Lee"/>
    <x v="0"/>
    <s v="United States"/>
    <s v="Detroit"/>
    <x v="12"/>
    <n v="48205"/>
    <x v="2"/>
    <s v="FUR-CH-10004875"/>
    <x v="0"/>
    <x v="1"/>
    <s v="Harbour Creations 67200 Series Stacking Chairs"/>
    <x v="3521"/>
    <n v="2"/>
    <n v="0"/>
    <n v="38.437200000000004"/>
  </r>
  <r>
    <n v="4698"/>
    <s v="US-2012-138121"/>
    <x v="1"/>
    <x v="997"/>
    <d v="2012-12-17T00:00:00"/>
    <s v="Same Day"/>
    <s v="JL-15835"/>
    <s v="John Lee"/>
    <x v="0"/>
    <s v="United States"/>
    <s v="Detroit"/>
    <x v="12"/>
    <n v="48205"/>
    <x v="2"/>
    <s v="FUR-CH-10003817"/>
    <x v="0"/>
    <x v="1"/>
    <s v="Global Value Steno Chair, Gray"/>
    <x v="3522"/>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x v="3523"/>
    <n v="3"/>
    <n v="0"/>
    <n v="14.849099999999979"/>
  </r>
  <r>
    <n v="4700"/>
    <s v="CA-2014-140298"/>
    <x v="3"/>
    <x v="943"/>
    <d v="2014-05-18T00:00:00"/>
    <s v="Standard Class"/>
    <s v="JK-16120"/>
    <s v="Julie Kriz"/>
    <x v="2"/>
    <s v="United States"/>
    <s v="Austin"/>
    <x v="5"/>
    <n v="78745"/>
    <x v="2"/>
    <s v="OFF-AR-10003481"/>
    <x v="1"/>
    <x v="6"/>
    <s v="Newell 348"/>
    <x v="797"/>
    <n v="2"/>
    <n v="0.2"/>
    <n v="0.59039999999999915"/>
  </r>
  <r>
    <n v="4701"/>
    <s v="CA-2014-140298"/>
    <x v="3"/>
    <x v="943"/>
    <d v="2014-05-18T00:00:00"/>
    <s v="Standard Class"/>
    <s v="JK-16120"/>
    <s v="Julie Kriz"/>
    <x v="2"/>
    <s v="United States"/>
    <s v="Austin"/>
    <x v="5"/>
    <n v="78745"/>
    <x v="2"/>
    <s v="OFF-ST-10004180"/>
    <x v="1"/>
    <x v="4"/>
    <s v="Safco Commercial Shelving"/>
    <x v="3524"/>
    <n v="2"/>
    <n v="0.2"/>
    <n v="-14.883200000000002"/>
  </r>
  <r>
    <n v="4702"/>
    <s v="CA-2014-140298"/>
    <x v="3"/>
    <x v="943"/>
    <d v="2014-05-18T00:00:00"/>
    <s v="Standard Class"/>
    <s v="JK-16120"/>
    <s v="Julie Kriz"/>
    <x v="2"/>
    <s v="United States"/>
    <s v="Austin"/>
    <x v="5"/>
    <n v="78745"/>
    <x v="2"/>
    <s v="OFF-PA-10003657"/>
    <x v="1"/>
    <x v="10"/>
    <s v="Xerox 1927"/>
    <x v="1312"/>
    <n v="2"/>
    <n v="0.2"/>
    <n v="2.1399999999999992"/>
  </r>
  <r>
    <n v="4703"/>
    <s v="CA-2014-140298"/>
    <x v="3"/>
    <x v="943"/>
    <d v="2014-05-18T00:00:00"/>
    <s v="Standard Class"/>
    <s v="JK-16120"/>
    <s v="Julie Kriz"/>
    <x v="2"/>
    <s v="United States"/>
    <s v="Austin"/>
    <x v="5"/>
    <n v="78745"/>
    <x v="2"/>
    <s v="FUR-FU-10001967"/>
    <x v="0"/>
    <x v="5"/>
    <s v="Telescoping Adjustable Floor Lamp"/>
    <x v="3525"/>
    <n v="1"/>
    <n v="0.6"/>
    <n v="-6.9964999999999993"/>
  </r>
  <r>
    <n v="4704"/>
    <s v="CA-2013-166240"/>
    <x v="0"/>
    <x v="890"/>
    <d v="2013-06-29T00:00:00"/>
    <s v="Standard Class"/>
    <s v="DH-13075"/>
    <s v="Dave Hallsten"/>
    <x v="1"/>
    <s v="United States"/>
    <s v="Houston"/>
    <x v="5"/>
    <n v="77095"/>
    <x v="2"/>
    <s v="OFF-AP-10002082"/>
    <x v="1"/>
    <x v="9"/>
    <s v="Holmes HEPA Air Purifier"/>
    <x v="3526"/>
    <n v="2"/>
    <n v="0.8"/>
    <n v="-19.602000000000007"/>
  </r>
  <r>
    <n v="4705"/>
    <s v="CA-2013-158435"/>
    <x v="0"/>
    <x v="624"/>
    <d v="2013-05-19T00:00:00"/>
    <s v="First Class"/>
    <s v="AG-10900"/>
    <s v="Arthur Gainer"/>
    <x v="0"/>
    <s v="United States"/>
    <s v="Waterbury"/>
    <x v="29"/>
    <n v="6708"/>
    <x v="3"/>
    <s v="OFF-SU-10000381"/>
    <x v="1"/>
    <x v="14"/>
    <s v="Acme Forged Steel Scissors with Black Enamel Handles"/>
    <x v="3527"/>
    <n v="7"/>
    <n v="0"/>
    <n v="18.899299999999997"/>
  </r>
  <r>
    <n v="4706"/>
    <s v="CA-2013-158435"/>
    <x v="0"/>
    <x v="624"/>
    <d v="2013-05-19T00:00:00"/>
    <s v="First Class"/>
    <s v="AG-10900"/>
    <s v="Arthur Gainer"/>
    <x v="0"/>
    <s v="United States"/>
    <s v="Waterbury"/>
    <x v="29"/>
    <n v="6708"/>
    <x v="3"/>
    <s v="OFF-LA-10002475"/>
    <x v="1"/>
    <x v="2"/>
    <s v="Avery 519"/>
    <x v="2"/>
    <n v="2"/>
    <n v="0"/>
    <n v="6.8713999999999995"/>
  </r>
  <r>
    <n v="4707"/>
    <s v="CA-2013-158435"/>
    <x v="0"/>
    <x v="624"/>
    <d v="2013-05-19T00:00:00"/>
    <s v="First Class"/>
    <s v="AG-10900"/>
    <s v="Arthur Gainer"/>
    <x v="0"/>
    <s v="United States"/>
    <s v="Waterbury"/>
    <x v="29"/>
    <n v="6708"/>
    <x v="3"/>
    <s v="FUR-FU-10003975"/>
    <x v="0"/>
    <x v="5"/>
    <s v="Eldon Advantage Chair Mats for Low to Medium Pile Carpets"/>
    <x v="3528"/>
    <n v="4"/>
    <n v="0"/>
    <n v="17.323999999999984"/>
  </r>
  <r>
    <n v="4708"/>
    <s v="CA-2014-138149"/>
    <x v="3"/>
    <x v="222"/>
    <d v="2014-07-01T00:00:00"/>
    <s v="First Class"/>
    <s v="WB-21850"/>
    <s v="William Brown"/>
    <x v="0"/>
    <s v="United States"/>
    <s v="Los Angeles"/>
    <x v="1"/>
    <n v="90049"/>
    <x v="1"/>
    <s v="OFF-BI-10003091"/>
    <x v="1"/>
    <x v="8"/>
    <s v="GBC DocuBind TL200 Manual Binding Machine"/>
    <x v="1658"/>
    <n v="5"/>
    <n v="0.2"/>
    <n v="302.37299999999993"/>
  </r>
  <r>
    <n v="4709"/>
    <s v="CA-2014-138149"/>
    <x v="3"/>
    <x v="222"/>
    <d v="2014-07-01T00:00:00"/>
    <s v="First Class"/>
    <s v="WB-21850"/>
    <s v="William Brown"/>
    <x v="0"/>
    <s v="United States"/>
    <s v="Los Angeles"/>
    <x v="1"/>
    <n v="90049"/>
    <x v="1"/>
    <s v="OFF-ST-10002974"/>
    <x v="1"/>
    <x v="4"/>
    <s v="Trav-L-File Heavy-Duty Shuttle II, Black"/>
    <x v="3529"/>
    <n v="3"/>
    <n v="0"/>
    <n v="39.212999999999994"/>
  </r>
  <r>
    <n v="4710"/>
    <s v="CA-2014-138149"/>
    <x v="3"/>
    <x v="222"/>
    <d v="2014-07-01T00:00:00"/>
    <s v="First Class"/>
    <s v="WB-21850"/>
    <s v="William Brown"/>
    <x v="0"/>
    <s v="United States"/>
    <s v="Los Angeles"/>
    <x v="1"/>
    <n v="90049"/>
    <x v="1"/>
    <s v="OFF-AR-10000255"/>
    <x v="1"/>
    <x v="6"/>
    <s v="Newell 328"/>
    <x v="2643"/>
    <n v="2"/>
    <n v="0"/>
    <n v="3.0367999999999995"/>
  </r>
  <r>
    <n v="4711"/>
    <s v="CA-2014-138149"/>
    <x v="3"/>
    <x v="222"/>
    <d v="2014-07-01T00:00:00"/>
    <s v="First Class"/>
    <s v="WB-21850"/>
    <s v="William Brown"/>
    <x v="0"/>
    <s v="United States"/>
    <s v="Los Angeles"/>
    <x v="1"/>
    <n v="90049"/>
    <x v="1"/>
    <s v="TEC-AC-10001284"/>
    <x v="2"/>
    <x v="11"/>
    <s v="Enermax Briskie RF Wireless Keyboard and Mouse Combo"/>
    <x v="1038"/>
    <n v="3"/>
    <n v="0"/>
    <n v="22.4316"/>
  </r>
  <r>
    <n v="4712"/>
    <s v="CA-2011-112403"/>
    <x v="2"/>
    <x v="691"/>
    <d v="2011-03-31T00:00:00"/>
    <s v="Same Day"/>
    <s v="JO-15280"/>
    <s v="Jas O'Carroll"/>
    <x v="0"/>
    <s v="United States"/>
    <s v="Philadelphia"/>
    <x v="9"/>
    <n v="19120"/>
    <x v="3"/>
    <s v="OFF-BI-10003529"/>
    <x v="1"/>
    <x v="8"/>
    <s v="Avery Round Ring Poly Binders"/>
    <x v="3530"/>
    <n v="1"/>
    <n v="0.7"/>
    <n v="-0.59639999999999982"/>
  </r>
  <r>
    <n v="4713"/>
    <s v="CA-2011-108273"/>
    <x v="2"/>
    <x v="757"/>
    <d v="2011-12-21T00:00:00"/>
    <s v="Standard Class"/>
    <s v="EJ-13720"/>
    <s v="Ed Jacobs"/>
    <x v="0"/>
    <s v="United States"/>
    <s v="Huntsville"/>
    <x v="5"/>
    <n v="77340"/>
    <x v="2"/>
    <s v="OFF-PA-10000029"/>
    <x v="1"/>
    <x v="10"/>
    <s v="Xerox 224"/>
    <x v="1590"/>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s v="CA-2014-121643"/>
    <x v="3"/>
    <x v="796"/>
    <d v="2014-05-21T00:00:00"/>
    <s v="First Class"/>
    <s v="AB-10105"/>
    <s v="Adrian Barton"/>
    <x v="0"/>
    <s v="United States"/>
    <s v="Portland"/>
    <x v="21"/>
    <n v="97206"/>
    <x v="1"/>
    <s v="TEC-PH-10002200"/>
    <x v="2"/>
    <x v="7"/>
    <s v="Aastra 6757i CT Wireless VoIP phone"/>
    <x v="3532"/>
    <n v="2"/>
    <n v="0.2"/>
    <n v="38.779199999999989"/>
  </r>
  <r>
    <n v="4716"/>
    <s v="US-2012-122910"/>
    <x v="1"/>
    <x v="793"/>
    <d v="2012-05-16T00:00:00"/>
    <s v="Standard Class"/>
    <s v="LT-16765"/>
    <s v="Larry Tron"/>
    <x v="0"/>
    <s v="United States"/>
    <s v="Louisville"/>
    <x v="22"/>
    <n v="80027"/>
    <x v="1"/>
    <s v="TEC-PH-10000441"/>
    <x v="2"/>
    <x v="7"/>
    <s v="VTech DS6151"/>
    <x v="1227"/>
    <n v="2"/>
    <n v="0.2"/>
    <n v="20.158400000000015"/>
  </r>
  <r>
    <n v="4717"/>
    <s v="CA-2014-143126"/>
    <x v="3"/>
    <x v="734"/>
    <d v="2014-12-08T00:00:00"/>
    <s v="Second Class"/>
    <s v="CM-12655"/>
    <s v="Corinna Mitchell"/>
    <x v="2"/>
    <s v="United States"/>
    <s v="Seattle"/>
    <x v="4"/>
    <n v="98115"/>
    <x v="1"/>
    <s v="FUR-TA-10002958"/>
    <x v="0"/>
    <x v="3"/>
    <s v="Bevis Oval Conference Table, Walnut"/>
    <x v="3533"/>
    <n v="2"/>
    <n v="0"/>
    <n v="88.733199999999954"/>
  </r>
  <r>
    <n v="4718"/>
    <s v="CA-2012-129042"/>
    <x v="1"/>
    <x v="295"/>
    <d v="2012-12-17T00:00:00"/>
    <s v="Standard Class"/>
    <s v="EM-13960"/>
    <s v="Eric Murdock"/>
    <x v="0"/>
    <s v="United States"/>
    <s v="Baltimore"/>
    <x v="39"/>
    <n v="21215"/>
    <x v="3"/>
    <s v="OFF-AR-10001662"/>
    <x v="1"/>
    <x v="6"/>
    <s v="Rogers Handheld Barrel Pencil Sharpener"/>
    <x v="3534"/>
    <n v="3"/>
    <n v="0"/>
    <n v="2.2194000000000007"/>
  </r>
  <r>
    <n v="4719"/>
    <s v="CA-2012-109736"/>
    <x v="1"/>
    <x v="998"/>
    <d v="2012-10-11T00:00:00"/>
    <s v="First Class"/>
    <s v="DJ-13420"/>
    <s v="Denny Joy"/>
    <x v="1"/>
    <s v="United States"/>
    <s v="San Francisco"/>
    <x v="1"/>
    <n v="94109"/>
    <x v="1"/>
    <s v="OFF-PA-10004101"/>
    <x v="1"/>
    <x v="10"/>
    <s v="Xerox 1894"/>
    <x v="1568"/>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x v="3535"/>
    <n v="7"/>
    <n v="0"/>
    <n v="9.4717000000000837"/>
  </r>
  <r>
    <n v="4721"/>
    <s v="CA-2012-142601"/>
    <x v="1"/>
    <x v="24"/>
    <d v="2012-04-20T00:00:00"/>
    <s v="Second Class"/>
    <s v="DE-13255"/>
    <s v="Deanra Eno"/>
    <x v="2"/>
    <s v="United States"/>
    <s v="Los Angeles"/>
    <x v="1"/>
    <n v="90004"/>
    <x v="1"/>
    <s v="OFF-PA-10000483"/>
    <x v="1"/>
    <x v="10"/>
    <s v="Xerox 19"/>
    <x v="1168"/>
    <n v="2"/>
    <n v="0"/>
    <n v="27.881999999999998"/>
  </r>
  <r>
    <n v="4722"/>
    <s v="CA-2011-106229"/>
    <x v="2"/>
    <x v="159"/>
    <d v="2011-06-11T00:00:00"/>
    <s v="Second Class"/>
    <s v="NR-18550"/>
    <s v="Nick Radford"/>
    <x v="0"/>
    <s v="United States"/>
    <s v="Aurora"/>
    <x v="10"/>
    <n v="60505"/>
    <x v="2"/>
    <s v="FUR-TA-10002041"/>
    <x v="0"/>
    <x v="3"/>
    <s v="Bevis Round Conference Table Top, X-Base"/>
    <x v="3536"/>
    <n v="3"/>
    <n v="0.5"/>
    <n v="-209.76929999999999"/>
  </r>
  <r>
    <n v="4723"/>
    <s v="US-2014-135230"/>
    <x v="3"/>
    <x v="853"/>
    <d v="2014-09-08T00:00:00"/>
    <s v="Standard Class"/>
    <s v="CK-12325"/>
    <s v="Christine Kargatis"/>
    <x v="2"/>
    <s v="United States"/>
    <s v="Seattle"/>
    <x v="4"/>
    <n v="98103"/>
    <x v="1"/>
    <s v="OFF-AR-10001166"/>
    <x v="1"/>
    <x v="6"/>
    <s v="Staples"/>
    <x v="3537"/>
    <n v="1"/>
    <n v="0"/>
    <n v="2.9561999999999999"/>
  </r>
  <r>
    <n v="4724"/>
    <s v="CA-2013-159653"/>
    <x v="0"/>
    <x v="730"/>
    <d v="2013-05-23T00:00:00"/>
    <s v="Same Day"/>
    <s v="JF-15490"/>
    <s v="Jeremy Farry"/>
    <x v="0"/>
    <s v="United States"/>
    <s v="Athens"/>
    <x v="32"/>
    <n v="30605"/>
    <x v="0"/>
    <s v="OFF-LA-10004345"/>
    <x v="1"/>
    <x v="2"/>
    <s v="Avery 493"/>
    <x v="1674"/>
    <n v="3"/>
    <n v="0"/>
    <n v="7.2176999999999998"/>
  </r>
  <r>
    <n v="4725"/>
    <s v="CA-2013-131968"/>
    <x v="0"/>
    <x v="583"/>
    <d v="2013-11-16T00:00:00"/>
    <s v="Standard Class"/>
    <s v="LB-16795"/>
    <s v="Laurel Beltran"/>
    <x v="2"/>
    <s v="United States"/>
    <s v="Apopka"/>
    <x v="2"/>
    <n v="32712"/>
    <x v="0"/>
    <s v="OFF-BI-10002852"/>
    <x v="1"/>
    <x v="8"/>
    <s v="Ibico Standard Transparent Covers"/>
    <x v="3538"/>
    <n v="2"/>
    <n v="0.7"/>
    <n v="-6.921599999999998"/>
  </r>
  <r>
    <n v="4726"/>
    <s v="CA-2013-131968"/>
    <x v="0"/>
    <x v="583"/>
    <d v="2013-11-16T00:00:00"/>
    <s v="Standard Class"/>
    <s v="LB-16795"/>
    <s v="Laurel Beltran"/>
    <x v="2"/>
    <s v="United States"/>
    <s v="Apopka"/>
    <x v="2"/>
    <n v="32712"/>
    <x v="0"/>
    <s v="OFF-AP-10001058"/>
    <x v="1"/>
    <x v="9"/>
    <s v="Sanyo 2.5 Cubic Foot Mid-Size Office Refrigerators"/>
    <x v="3539"/>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s v="CA-2011-123323"/>
    <x v="2"/>
    <x v="845"/>
    <d v="2011-11-12T00:00:00"/>
    <s v="Standard Class"/>
    <s v="LH-16900"/>
    <s v="Lena Hernandez"/>
    <x v="0"/>
    <s v="United States"/>
    <s v="San Francisco"/>
    <x v="1"/>
    <n v="94110"/>
    <x v="1"/>
    <s v="OFF-BI-10003684"/>
    <x v="1"/>
    <x v="8"/>
    <s v="Wilson Jones Legal Size Ring Binders"/>
    <x v="3541"/>
    <n v="7"/>
    <n v="0.2"/>
    <n v="46.178999999999988"/>
  </r>
  <r>
    <n v="4730"/>
    <s v="CA-2013-124681"/>
    <x v="0"/>
    <x v="427"/>
    <d v="2013-07-24T00:00:00"/>
    <s v="Second Class"/>
    <s v="SV-20935"/>
    <s v="Susan Vittorini"/>
    <x v="0"/>
    <s v="United States"/>
    <s v="Dallas"/>
    <x v="5"/>
    <n v="75217"/>
    <x v="2"/>
    <s v="TEC-AC-10000487"/>
    <x v="2"/>
    <x v="11"/>
    <s v="SanDisk Cruzer 4 GB USB Flash Drive"/>
    <x v="3542"/>
    <n v="3"/>
    <n v="0.2"/>
    <n v="3.3098999999999998"/>
  </r>
  <r>
    <n v="4731"/>
    <s v="US-2012-103996"/>
    <x v="1"/>
    <x v="368"/>
    <d v="2012-03-31T00:00:00"/>
    <s v="Second Class"/>
    <s v="RB-19435"/>
    <s v="Richard Bierner"/>
    <x v="0"/>
    <s v="United States"/>
    <s v="San Diego"/>
    <x v="1"/>
    <n v="92105"/>
    <x v="1"/>
    <s v="OFF-PA-10001736"/>
    <x v="1"/>
    <x v="10"/>
    <s v="Xerox 1880"/>
    <x v="3543"/>
    <n v="6"/>
    <n v="0"/>
    <n v="99.940799999999982"/>
  </r>
  <r>
    <n v="4732"/>
    <s v="US-2012-103996"/>
    <x v="1"/>
    <x v="368"/>
    <d v="2012-03-31T00:00:00"/>
    <s v="Second Class"/>
    <s v="RB-19435"/>
    <s v="Richard Bierner"/>
    <x v="0"/>
    <s v="United States"/>
    <s v="San Diego"/>
    <x v="1"/>
    <n v="92105"/>
    <x v="1"/>
    <s v="OFF-PA-10001609"/>
    <x v="1"/>
    <x v="10"/>
    <s v="Tops Wirebound Message Log Books"/>
    <x v="3544"/>
    <n v="3"/>
    <n v="0"/>
    <n v="4.5401999999999996"/>
  </r>
  <r>
    <n v="4733"/>
    <s v="US-2012-103996"/>
    <x v="1"/>
    <x v="368"/>
    <d v="2012-03-31T00:00:00"/>
    <s v="Second Class"/>
    <s v="RB-19435"/>
    <s v="Richard Bierner"/>
    <x v="0"/>
    <s v="United States"/>
    <s v="San Diego"/>
    <x v="1"/>
    <n v="92105"/>
    <x v="1"/>
    <s v="TEC-AC-10003116"/>
    <x v="2"/>
    <x v="11"/>
    <s v="Memorex Froggy Flash Drive 8 GB"/>
    <x v="3545"/>
    <n v="3"/>
    <n v="0"/>
    <n v="20.767499999999998"/>
  </r>
  <r>
    <n v="4734"/>
    <s v="US-2012-103996"/>
    <x v="1"/>
    <x v="368"/>
    <d v="2012-03-31T00:00:00"/>
    <s v="Second Class"/>
    <s v="RB-19435"/>
    <s v="Richard Bierner"/>
    <x v="0"/>
    <s v="United States"/>
    <s v="San Diego"/>
    <x v="1"/>
    <n v="92105"/>
    <x v="1"/>
    <s v="FUR-FU-10004586"/>
    <x v="0"/>
    <x v="5"/>
    <s v="G.E. Longer-Life Indoor Recessed Floodlight Bulbs"/>
    <x v="3546"/>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x v="3547"/>
    <n v="3"/>
    <n v="0.1"/>
    <n v="146.38799999999998"/>
  </r>
  <r>
    <n v="4736"/>
    <s v="CA-2012-155054"/>
    <x v="1"/>
    <x v="385"/>
    <d v="2012-06-19T00:00:00"/>
    <s v="Standard Class"/>
    <s v="PS-19045"/>
    <s v="Penelope Sewall"/>
    <x v="2"/>
    <s v="United States"/>
    <s v="Lewiston"/>
    <x v="43"/>
    <n v="4240"/>
    <x v="3"/>
    <s v="OFF-BI-10004970"/>
    <x v="1"/>
    <x v="8"/>
    <s v="ACCOHIDE 3-Ring Binder, Blue, 1&quot;"/>
    <x v="341"/>
    <n v="2"/>
    <n v="0"/>
    <n v="3.8822000000000001"/>
  </r>
  <r>
    <n v="4737"/>
    <s v="CA-2012-155054"/>
    <x v="1"/>
    <x v="385"/>
    <d v="2012-06-19T00:00:00"/>
    <s v="Standard Class"/>
    <s v="PS-19045"/>
    <s v="Penelope Sewall"/>
    <x v="2"/>
    <s v="United States"/>
    <s v="Lewiston"/>
    <x v="43"/>
    <n v="4240"/>
    <x v="3"/>
    <s v="OFF-BI-10002824"/>
    <x v="1"/>
    <x v="8"/>
    <s v="Recycled Easel Ring Binders"/>
    <x v="3548"/>
    <n v="2"/>
    <n v="0"/>
    <n v="13.427999999999997"/>
  </r>
  <r>
    <n v="4738"/>
    <s v="CA-2012-155054"/>
    <x v="1"/>
    <x v="385"/>
    <d v="2012-06-19T00:00:00"/>
    <s v="Standard Class"/>
    <s v="PS-19045"/>
    <s v="Penelope Sewall"/>
    <x v="2"/>
    <s v="United States"/>
    <s v="Lewiston"/>
    <x v="43"/>
    <n v="4240"/>
    <x v="3"/>
    <s v="TEC-AC-10003657"/>
    <x v="2"/>
    <x v="11"/>
    <s v="Lenovo 17-Key USB Numeric Keypad"/>
    <x v="3549"/>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s v="CA-2012-105725"/>
    <x v="1"/>
    <x v="954"/>
    <d v="2012-02-24T00:00:00"/>
    <s v="Standard Class"/>
    <s v="GT-14755"/>
    <s v="Guy Thornton"/>
    <x v="0"/>
    <s v="United States"/>
    <s v="Long Beach"/>
    <x v="1"/>
    <n v="90805"/>
    <x v="1"/>
    <s v="FUR-TA-10001676"/>
    <x v="0"/>
    <x v="3"/>
    <s v="Hon 61000 Series Interactive Training Tables"/>
    <x v="3551"/>
    <n v="1"/>
    <n v="0.2"/>
    <n v="-0.88860000000000205"/>
  </r>
  <r>
    <n v="4741"/>
    <s v="CA-2014-164364"/>
    <x v="3"/>
    <x v="105"/>
    <d v="2014-11-17T00:00:00"/>
    <s v="Standard Class"/>
    <s v="CS-12355"/>
    <s v="Christine Sundaresam"/>
    <x v="0"/>
    <s v="United States"/>
    <s v="Seattle"/>
    <x v="4"/>
    <n v="98115"/>
    <x v="1"/>
    <s v="OFF-LA-10004853"/>
    <x v="1"/>
    <x v="2"/>
    <s v="Avery 483"/>
    <x v="745"/>
    <n v="2"/>
    <n v="0"/>
    <n v="4.5815999999999999"/>
  </r>
  <r>
    <n v="4742"/>
    <s v="CA-2014-164364"/>
    <x v="3"/>
    <x v="105"/>
    <d v="2014-11-17T00:00:00"/>
    <s v="Standard Class"/>
    <s v="CS-12355"/>
    <s v="Christine Sundaresam"/>
    <x v="0"/>
    <s v="United States"/>
    <s v="Seattle"/>
    <x v="4"/>
    <n v="98115"/>
    <x v="1"/>
    <s v="OFF-AR-10000315"/>
    <x v="1"/>
    <x v="6"/>
    <s v="Dixon Ticonderoga Maple Cedar Pencil, #2"/>
    <x v="3307"/>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x v="1056"/>
    <n v="3"/>
    <n v="0"/>
    <n v="8.0996999999999986"/>
  </r>
  <r>
    <n v="4744"/>
    <s v="CA-2014-168123"/>
    <x v="3"/>
    <x v="916"/>
    <d v="2014-03-06T00:00:00"/>
    <s v="Same Day"/>
    <s v="JD-16060"/>
    <s v="Julia Dunbar"/>
    <x v="0"/>
    <s v="United States"/>
    <s v="Rochester"/>
    <x v="11"/>
    <n v="55901"/>
    <x v="2"/>
    <s v="OFF-FA-10002763"/>
    <x v="1"/>
    <x v="13"/>
    <s v="Advantus Map Pennant Flags and Round Head Tacks"/>
    <x v="2307"/>
    <n v="2"/>
    <n v="0"/>
    <n v="2.5279999999999996"/>
  </r>
  <r>
    <n v="4745"/>
    <s v="CA-2014-168123"/>
    <x v="3"/>
    <x v="916"/>
    <d v="2014-03-06T00:00:00"/>
    <s v="Same Day"/>
    <s v="JD-16060"/>
    <s v="Julia Dunbar"/>
    <x v="0"/>
    <s v="United States"/>
    <s v="Rochester"/>
    <x v="11"/>
    <n v="55901"/>
    <x v="2"/>
    <s v="OFF-ST-10000877"/>
    <x v="1"/>
    <x v="4"/>
    <s v="Recycled Steel Personal File for Standard File Folders"/>
    <x v="3552"/>
    <n v="4"/>
    <n v="0"/>
    <n v="57.501599999999996"/>
  </r>
  <r>
    <n v="4746"/>
    <s v="CA-2014-168123"/>
    <x v="3"/>
    <x v="916"/>
    <d v="2014-03-06T00:00:00"/>
    <s v="Same Day"/>
    <s v="JD-16060"/>
    <s v="Julia Dunbar"/>
    <x v="0"/>
    <s v="United States"/>
    <s v="Rochester"/>
    <x v="11"/>
    <n v="55901"/>
    <x v="2"/>
    <s v="OFF-BI-10001071"/>
    <x v="1"/>
    <x v="8"/>
    <s v="GBC ProClick Punch Binding System"/>
    <x v="3445"/>
    <n v="2"/>
    <n v="0"/>
    <n v="62.700400000000002"/>
  </r>
  <r>
    <n v="4747"/>
    <s v="CA-2014-168123"/>
    <x v="3"/>
    <x v="916"/>
    <d v="2014-03-06T00:00:00"/>
    <s v="Same Day"/>
    <s v="JD-16060"/>
    <s v="Julia Dunbar"/>
    <x v="0"/>
    <s v="United States"/>
    <s v="Rochester"/>
    <x v="11"/>
    <n v="55901"/>
    <x v="2"/>
    <s v="OFF-BI-10001097"/>
    <x v="1"/>
    <x v="8"/>
    <s v="Avery Hole Reinforcements"/>
    <x v="3553"/>
    <n v="3"/>
    <n v="0"/>
    <n v="9.158100000000001"/>
  </r>
  <r>
    <n v="4748"/>
    <s v="CA-2013-120005"/>
    <x v="0"/>
    <x v="840"/>
    <d v="2013-03-04T00:00:00"/>
    <s v="Same Day"/>
    <s v="TS-21160"/>
    <s v="Theresa Swint"/>
    <x v="1"/>
    <s v="United States"/>
    <s v="San Francisco"/>
    <x v="1"/>
    <n v="94110"/>
    <x v="1"/>
    <s v="OFF-SU-10004782"/>
    <x v="1"/>
    <x v="14"/>
    <s v="Elite 5&quot; Scissors"/>
    <x v="3554"/>
    <n v="3"/>
    <n v="0"/>
    <n v="7.6049999999999978"/>
  </r>
  <r>
    <n v="4749"/>
    <s v="CA-2013-120005"/>
    <x v="0"/>
    <x v="840"/>
    <d v="2013-03-04T00:00:00"/>
    <s v="Same Day"/>
    <s v="TS-21160"/>
    <s v="Theresa Swint"/>
    <x v="1"/>
    <s v="United States"/>
    <s v="San Francisco"/>
    <x v="1"/>
    <n v="94110"/>
    <x v="1"/>
    <s v="FUR-FU-10000672"/>
    <x v="0"/>
    <x v="5"/>
    <s v="Executive Impressions 10&quot; Spectator Wall Clock"/>
    <x v="2691"/>
    <n v="3"/>
    <n v="0"/>
    <n v="11.995199999999997"/>
  </r>
  <r>
    <n v="4750"/>
    <s v="CA-2013-123526"/>
    <x v="0"/>
    <x v="435"/>
    <d v="2013-12-26T00:00:00"/>
    <s v="First Class"/>
    <s v="BV-11245"/>
    <s v="Benjamin Venier"/>
    <x v="1"/>
    <s v="United States"/>
    <s v="Seattle"/>
    <x v="4"/>
    <n v="98103"/>
    <x v="1"/>
    <s v="OFF-PA-10002986"/>
    <x v="1"/>
    <x v="10"/>
    <s v="Xerox 1898"/>
    <x v="657"/>
    <n v="5"/>
    <n v="0"/>
    <n v="16.032"/>
  </r>
  <r>
    <n v="4751"/>
    <s v="CA-2013-127649"/>
    <x v="0"/>
    <x v="877"/>
    <d v="2013-10-10T00:00:00"/>
    <s v="First Class"/>
    <s v="DL-13495"/>
    <s v="Dionis Lloyd"/>
    <x v="1"/>
    <s v="United States"/>
    <s v="Spokane"/>
    <x v="4"/>
    <n v="99207"/>
    <x v="1"/>
    <s v="TEC-MA-10001972"/>
    <x v="2"/>
    <x v="15"/>
    <s v="Okidata C331dn Printer"/>
    <x v="2524"/>
    <n v="3"/>
    <n v="0.2"/>
    <n v="62.82000000000005"/>
  </r>
  <r>
    <n v="4752"/>
    <s v="CA-2013-159989"/>
    <x v="0"/>
    <x v="10"/>
    <d v="2013-12-14T00:00:00"/>
    <s v="Standard Class"/>
    <s v="EB-13870"/>
    <s v="Emily Burns"/>
    <x v="0"/>
    <s v="United States"/>
    <s v="Franklin"/>
    <x v="18"/>
    <n v="37064"/>
    <x v="0"/>
    <s v="TEC-PH-10000169"/>
    <x v="2"/>
    <x v="7"/>
    <s v="ARKON Windshield Dashboard Air Vent Car Mount Holder"/>
    <x v="1390"/>
    <n v="3"/>
    <n v="0.2"/>
    <n v="-9.153000000000004"/>
  </r>
  <r>
    <n v="4753"/>
    <s v="CA-2014-103499"/>
    <x v="3"/>
    <x v="225"/>
    <d v="2014-11-25T00:00:00"/>
    <s v="Standard Class"/>
    <s v="ES-14020"/>
    <s v="Erica Smith"/>
    <x v="0"/>
    <s v="United States"/>
    <s v="Jackson"/>
    <x v="18"/>
    <n v="38301"/>
    <x v="0"/>
    <s v="FUR-CH-10001482"/>
    <x v="0"/>
    <x v="1"/>
    <s v="Office Star - Mesh Screen back chair with Vinyl seat"/>
    <x v="3555"/>
    <n v="2"/>
    <n v="0.2"/>
    <n v="-23.576400000000007"/>
  </r>
  <r>
    <n v="4754"/>
    <s v="US-2012-167220"/>
    <x v="1"/>
    <x v="295"/>
    <d v="2012-12-16T00:00:00"/>
    <s v="Standard Class"/>
    <s v="JB-15925"/>
    <s v="Joni Blumstein"/>
    <x v="0"/>
    <s v="United States"/>
    <s v="Austin"/>
    <x v="5"/>
    <n v="78745"/>
    <x v="2"/>
    <s v="TEC-AC-10002018"/>
    <x v="2"/>
    <x v="11"/>
    <s v="AmazonBasics 3-Button USB Wired Mouse"/>
    <x v="4"/>
    <n v="4"/>
    <n v="0.2"/>
    <n v="6.4308000000000014"/>
  </r>
  <r>
    <n v="4755"/>
    <s v="CA-2014-126354"/>
    <x v="3"/>
    <x v="447"/>
    <d v="2014-02-09T00:00:00"/>
    <s v="Standard Class"/>
    <s v="SC-20380"/>
    <s v="Shahid Collister"/>
    <x v="0"/>
    <s v="United States"/>
    <s v="Pembroke Pines"/>
    <x v="2"/>
    <n v="33024"/>
    <x v="0"/>
    <s v="OFF-BI-10000301"/>
    <x v="1"/>
    <x v="8"/>
    <s v="GBC Instant Report Kit"/>
    <x v="3556"/>
    <n v="2"/>
    <n v="0.7"/>
    <n v="-2.5880000000000001"/>
  </r>
  <r>
    <n v="4756"/>
    <s v="CA-2014-126354"/>
    <x v="3"/>
    <x v="447"/>
    <d v="2014-02-09T00:00:00"/>
    <s v="Standard Class"/>
    <s v="SC-20380"/>
    <s v="Shahid Collister"/>
    <x v="0"/>
    <s v="United States"/>
    <s v="Pembroke Pines"/>
    <x v="2"/>
    <n v="33024"/>
    <x v="0"/>
    <s v="OFF-PA-10004381"/>
    <x v="1"/>
    <x v="10"/>
    <s v="14-7/8 x 11 Blue Bar Computer Printout Paper"/>
    <x v="912"/>
    <n v="3"/>
    <n v="0.2"/>
    <n v="40.353599999999986"/>
  </r>
  <r>
    <n v="4757"/>
    <s v="CA-2014-169817"/>
    <x v="3"/>
    <x v="296"/>
    <d v="2014-09-26T00:00:00"/>
    <s v="Standard Class"/>
    <s v="EB-13870"/>
    <s v="Emily Burns"/>
    <x v="0"/>
    <s v="United States"/>
    <s v="Philadelphia"/>
    <x v="9"/>
    <n v="19143"/>
    <x v="3"/>
    <s v="OFF-BI-10004141"/>
    <x v="1"/>
    <x v="8"/>
    <s v="Insertable Tab Indexes For Data Binders"/>
    <x v="3557"/>
    <n v="2"/>
    <n v="0.7"/>
    <n v="-1.5264000000000002"/>
  </r>
  <r>
    <n v="4758"/>
    <s v="US-2014-144582"/>
    <x v="3"/>
    <x v="504"/>
    <d v="2014-05-06T00:00:00"/>
    <s v="Standard Class"/>
    <s v="TC-21475"/>
    <s v="Tony Chapman"/>
    <x v="2"/>
    <s v="United States"/>
    <s v="Danville"/>
    <x v="10"/>
    <n v="61832"/>
    <x v="2"/>
    <s v="OFF-BI-10001575"/>
    <x v="1"/>
    <x v="8"/>
    <s v="GBC Linen Binding Covers"/>
    <x v="3558"/>
    <n v="7"/>
    <n v="0.8"/>
    <n v="-69.395200000000031"/>
  </r>
  <r>
    <n v="4759"/>
    <s v="CA-2011-121573"/>
    <x v="2"/>
    <x v="935"/>
    <d v="2011-11-07T00:00:00"/>
    <s v="Standard Class"/>
    <s v="SG-20605"/>
    <s v="Speros Goranitis"/>
    <x v="0"/>
    <s v="United States"/>
    <s v="New York City"/>
    <x v="15"/>
    <n v="10009"/>
    <x v="3"/>
    <s v="TEC-PH-10000984"/>
    <x v="2"/>
    <x v="7"/>
    <s v="Panasonic KX-TG9471B"/>
    <x v="3559"/>
    <n v="4"/>
    <n v="0"/>
    <n v="219.50880000000006"/>
  </r>
  <r>
    <n v="4760"/>
    <s v="CA-2011-121573"/>
    <x v="2"/>
    <x v="935"/>
    <d v="2011-11-07T00:00:00"/>
    <s v="Standard Class"/>
    <s v="SG-20605"/>
    <s v="Speros Goranitis"/>
    <x v="0"/>
    <s v="United States"/>
    <s v="New York City"/>
    <x v="15"/>
    <n v="10009"/>
    <x v="3"/>
    <s v="OFF-BI-10000666"/>
    <x v="1"/>
    <x v="8"/>
    <s v="Surelock Post Binders"/>
    <x v="786"/>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s v="CA-2013-117660"/>
    <x v="0"/>
    <x v="945"/>
    <d v="2014-01-05T00:00:00"/>
    <s v="Standard Class"/>
    <s v="BM-11785"/>
    <s v="Bryan Mills"/>
    <x v="0"/>
    <s v="United States"/>
    <s v="Columbus"/>
    <x v="24"/>
    <n v="43229"/>
    <x v="3"/>
    <s v="OFF-LA-10003720"/>
    <x v="1"/>
    <x v="2"/>
    <s v="Avery 487"/>
    <x v="2184"/>
    <n v="2"/>
    <n v="0.2"/>
    <n v="1.9925999999999999"/>
  </r>
  <r>
    <n v="4763"/>
    <s v="CA-2013-117660"/>
    <x v="0"/>
    <x v="945"/>
    <d v="2014-01-05T00:00:00"/>
    <s v="Standard Class"/>
    <s v="BM-11785"/>
    <s v="Bryan Mills"/>
    <x v="0"/>
    <s v="United States"/>
    <s v="Columbus"/>
    <x v="24"/>
    <n v="43229"/>
    <x v="3"/>
    <s v="OFF-SU-10001664"/>
    <x v="1"/>
    <x v="14"/>
    <s v="Acme Office Executive Series Stainless Steel Trimmers"/>
    <x v="3561"/>
    <n v="2"/>
    <n v="0.2"/>
    <n v="1.0284"/>
  </r>
  <r>
    <n v="4764"/>
    <s v="CA-2011-112851"/>
    <x v="2"/>
    <x v="328"/>
    <d v="2011-09-21T00:00:00"/>
    <s v="Standard Class"/>
    <s v="NR-18550"/>
    <s v="Nick Radford"/>
    <x v="0"/>
    <s v="United States"/>
    <s v="Chula Vista"/>
    <x v="1"/>
    <n v="91911"/>
    <x v="1"/>
    <s v="OFF-EN-10001453"/>
    <x v="1"/>
    <x v="12"/>
    <s v="Tyvek Interoffice Envelopes, 9 1/2&quot; x 12 1/2&quot;, 100/Box"/>
    <x v="1101"/>
    <n v="3"/>
    <n v="0"/>
    <n v="85.981799999999993"/>
  </r>
  <r>
    <n v="4765"/>
    <s v="CA-2014-123701"/>
    <x v="3"/>
    <x v="221"/>
    <d v="2014-11-28T00:00:00"/>
    <s v="First Class"/>
    <s v="PG-18820"/>
    <s v="Patrick Gardner"/>
    <x v="0"/>
    <s v="United States"/>
    <s v="San Francisco"/>
    <x v="1"/>
    <n v="94110"/>
    <x v="1"/>
    <s v="OFF-AR-10001860"/>
    <x v="1"/>
    <x v="6"/>
    <s v="BIC Liqua Brite Liner"/>
    <x v="3562"/>
    <n v="4"/>
    <n v="0"/>
    <n v="9.9936000000000007"/>
  </r>
  <r>
    <n v="4766"/>
    <s v="CA-2012-118227"/>
    <x v="1"/>
    <x v="999"/>
    <d v="2012-04-28T00:00:00"/>
    <s v="Standard Class"/>
    <s v="DB-13270"/>
    <s v="Deborah Brumfield"/>
    <x v="2"/>
    <s v="United States"/>
    <s v="New York City"/>
    <x v="15"/>
    <n v="10009"/>
    <x v="3"/>
    <s v="OFF-AR-10001044"/>
    <x v="1"/>
    <x v="6"/>
    <s v="BOSTON Ranger #55 Pencil Sharpener, Black"/>
    <x v="2467"/>
    <n v="1"/>
    <n v="0"/>
    <n v="7.5370999999999988"/>
  </r>
  <r>
    <n v="4767"/>
    <s v="CA-2012-123155"/>
    <x v="1"/>
    <x v="1000"/>
    <d v="2012-03-12T00:00:00"/>
    <s v="First Class"/>
    <s v="NS-18640"/>
    <s v="Noel Staavos"/>
    <x v="1"/>
    <s v="United States"/>
    <s v="San Antonio"/>
    <x v="5"/>
    <n v="78207"/>
    <x v="2"/>
    <s v="TEC-AC-10002473"/>
    <x v="2"/>
    <x v="11"/>
    <s v="Maxell 4.7GB DVD-R"/>
    <x v="3563"/>
    <n v="5"/>
    <n v="0.2"/>
    <n v="29.798999999999999"/>
  </r>
  <r>
    <n v="4768"/>
    <s v="CA-2012-123155"/>
    <x v="1"/>
    <x v="1000"/>
    <d v="2012-03-12T00:00:00"/>
    <s v="First Class"/>
    <s v="NS-18640"/>
    <s v="Noel Staavos"/>
    <x v="1"/>
    <s v="United States"/>
    <s v="San Antonio"/>
    <x v="5"/>
    <n v="78207"/>
    <x v="2"/>
    <s v="TEC-PH-10001809"/>
    <x v="2"/>
    <x v="7"/>
    <s v="Panasonic KX T7736-B Digital phone"/>
    <x v="3564"/>
    <n v="3"/>
    <n v="0.2"/>
    <n v="22.492499999999993"/>
  </r>
  <r>
    <n v="4769"/>
    <s v="CA-2014-158883"/>
    <x v="3"/>
    <x v="455"/>
    <d v="2014-06-04T00:00:00"/>
    <s v="Same Day"/>
    <s v="CS-11860"/>
    <s v="Cari Schnelling"/>
    <x v="0"/>
    <s v="United States"/>
    <s v="Jacksonville"/>
    <x v="3"/>
    <n v="28540"/>
    <x v="0"/>
    <s v="OFF-PA-10004733"/>
    <x v="1"/>
    <x v="10"/>
    <s v="Things To Do Today Spiral Book"/>
    <x v="869"/>
    <n v="4"/>
    <n v="0.2"/>
    <n v="9.1871999999999989"/>
  </r>
  <r>
    <n v="4770"/>
    <s v="US-2013-114888"/>
    <x v="0"/>
    <x v="251"/>
    <d v="2013-09-25T00:00:00"/>
    <s v="Second Class"/>
    <s v="CC-12430"/>
    <s v="Chuck Clark"/>
    <x v="2"/>
    <s v="United States"/>
    <s v="San Francisco"/>
    <x v="1"/>
    <n v="94109"/>
    <x v="1"/>
    <s v="OFF-BI-10003355"/>
    <x v="1"/>
    <x v="8"/>
    <s v="Cardinal Holdit Business Card Pockets"/>
    <x v="1655"/>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x v="875"/>
    <n v="3"/>
    <n v="0"/>
    <n v="1.8719999999999997"/>
  </r>
  <r>
    <n v="4772"/>
    <s v="US-2011-167262"/>
    <x v="2"/>
    <x v="656"/>
    <d v="2011-11-03T00:00:00"/>
    <s v="Second Class"/>
    <s v="AC-10450"/>
    <s v="Amy Cox"/>
    <x v="0"/>
    <s v="United States"/>
    <s v="Avondale"/>
    <x v="16"/>
    <n v="85323"/>
    <x v="1"/>
    <s v="TEC-PH-10000486"/>
    <x v="2"/>
    <x v="7"/>
    <s v="Plantronics HL10 Handset Lifter"/>
    <x v="3565"/>
    <n v="8"/>
    <n v="0.2"/>
    <n v="83.512799999999913"/>
  </r>
  <r>
    <n v="4773"/>
    <s v="CA-2014-119746"/>
    <x v="3"/>
    <x v="51"/>
    <d v="2014-11-28T00:00:00"/>
    <s v="Standard Class"/>
    <s v="CM-12385"/>
    <s v="Christopher Martinez"/>
    <x v="0"/>
    <s v="United States"/>
    <s v="Chicago"/>
    <x v="10"/>
    <n v="60610"/>
    <x v="2"/>
    <s v="FUR-FU-10004909"/>
    <x v="0"/>
    <x v="5"/>
    <s v="Contemporary Wood/Metal Frame"/>
    <x v="3566"/>
    <n v="1"/>
    <n v="0.6"/>
    <n v="-4.0400000000000009"/>
  </r>
  <r>
    <n v="4774"/>
    <s v="CA-2014-119746"/>
    <x v="3"/>
    <x v="51"/>
    <d v="2014-11-28T00:00:00"/>
    <s v="Standard Class"/>
    <s v="CM-12385"/>
    <s v="Christopher Martinez"/>
    <x v="0"/>
    <s v="United States"/>
    <s v="Chicago"/>
    <x v="10"/>
    <n v="60610"/>
    <x v="2"/>
    <s v="OFF-LA-10001613"/>
    <x v="1"/>
    <x v="2"/>
    <s v="Avery File Folder Labels"/>
    <x v="132"/>
    <n v="5"/>
    <n v="0.2"/>
    <n v="4.1760000000000002"/>
  </r>
  <r>
    <n v="4775"/>
    <s v="CA-2014-119746"/>
    <x v="3"/>
    <x v="51"/>
    <d v="2014-11-28T00:00:00"/>
    <s v="Standard Class"/>
    <s v="CM-12385"/>
    <s v="Christopher Martinez"/>
    <x v="0"/>
    <s v="United States"/>
    <s v="Chicago"/>
    <x v="10"/>
    <n v="60610"/>
    <x v="2"/>
    <s v="TEC-PH-10004447"/>
    <x v="2"/>
    <x v="7"/>
    <s v="Toshiba IPT2010-SD IP Telephone"/>
    <x v="2705"/>
    <n v="2"/>
    <n v="0.2"/>
    <n v="16.678799999999995"/>
  </r>
  <r>
    <n v="4776"/>
    <s v="CA-2014-108091"/>
    <x v="3"/>
    <x v="673"/>
    <d v="2014-11-22T00:00:00"/>
    <s v="Standard Class"/>
    <s v="EK-13795"/>
    <s v="Eileen Kiefer"/>
    <x v="2"/>
    <s v="United States"/>
    <s v="Escondido"/>
    <x v="1"/>
    <n v="92025"/>
    <x v="1"/>
    <s v="OFF-AR-10000255"/>
    <x v="1"/>
    <x v="6"/>
    <s v="Newell 328"/>
    <x v="371"/>
    <n v="4"/>
    <n v="0"/>
    <n v="6.073599999999999"/>
  </r>
  <r>
    <n v="4777"/>
    <s v="CA-2013-101630"/>
    <x v="0"/>
    <x v="317"/>
    <d v="2013-02-23T00:00:00"/>
    <s v="Second Class"/>
    <s v="CK-12760"/>
    <s v="Cyma Kinney"/>
    <x v="1"/>
    <s v="United States"/>
    <s v="Long Beach"/>
    <x v="15"/>
    <n v="11561"/>
    <x v="3"/>
    <s v="OFF-LA-10004425"/>
    <x v="1"/>
    <x v="2"/>
    <s v="Staples"/>
    <x v="1313"/>
    <n v="3"/>
    <n v="0"/>
    <n v="4.0749000000000004"/>
  </r>
  <r>
    <n v="4778"/>
    <s v="CA-2013-101630"/>
    <x v="0"/>
    <x v="317"/>
    <d v="2013-02-23T00:00:00"/>
    <s v="Second Class"/>
    <s v="CK-12760"/>
    <s v="Cyma Kinney"/>
    <x v="1"/>
    <s v="United States"/>
    <s v="Long Beach"/>
    <x v="15"/>
    <n v="11561"/>
    <x v="3"/>
    <s v="OFF-SU-10001664"/>
    <x v="1"/>
    <x v="14"/>
    <s v="Acme Office Executive Series Stainless Steel Trimmers"/>
    <x v="3567"/>
    <n v="3"/>
    <n v="0"/>
    <n v="6.6846000000000005"/>
  </r>
  <r>
    <n v="4779"/>
    <s v="CA-2014-132346"/>
    <x v="3"/>
    <x v="659"/>
    <d v="2014-11-12T00:00:00"/>
    <s v="Standard Class"/>
    <s v="PK-19075"/>
    <s v="Pete Kriz"/>
    <x v="0"/>
    <s v="United States"/>
    <s v="Newark"/>
    <x v="13"/>
    <n v="19711"/>
    <x v="3"/>
    <s v="OFF-AP-10000696"/>
    <x v="1"/>
    <x v="9"/>
    <s v="Holmes Odor Grabber"/>
    <x v="3568"/>
    <n v="7"/>
    <n v="0"/>
    <n v="33.310199999999995"/>
  </r>
  <r>
    <n v="4780"/>
    <s v="CA-2011-150301"/>
    <x v="2"/>
    <x v="1001"/>
    <d v="2011-07-10T00:00:00"/>
    <s v="First Class"/>
    <s v="MH-18025"/>
    <s v="Michelle Huthwaite"/>
    <x v="0"/>
    <s v="United States"/>
    <s v="Buffalo"/>
    <x v="15"/>
    <n v="14215"/>
    <x v="3"/>
    <s v="FUR-CH-10002647"/>
    <x v="0"/>
    <x v="1"/>
    <s v="Situations Contoured Folding Chairs, 4/Set"/>
    <x v="3569"/>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x v="3570"/>
    <n v="4"/>
    <n v="0.3"/>
    <n v="0"/>
  </r>
  <r>
    <n v="4782"/>
    <s v="CA-2011-159310"/>
    <x v="2"/>
    <x v="845"/>
    <d v="2011-11-12T00:00:00"/>
    <s v="Standard Class"/>
    <s v="SC-20725"/>
    <s v="Steven Cartwright"/>
    <x v="0"/>
    <s v="United States"/>
    <s v="Houston"/>
    <x v="5"/>
    <n v="77070"/>
    <x v="2"/>
    <s v="OFF-BI-10000201"/>
    <x v="1"/>
    <x v="8"/>
    <s v="Avery Triangle Shaped Sheet Lifters, Black, 2/Pack"/>
    <x v="3571"/>
    <n v="3"/>
    <n v="0.8"/>
    <n v="-2.214"/>
  </r>
  <r>
    <n v="4783"/>
    <s v="CA-2011-159310"/>
    <x v="2"/>
    <x v="845"/>
    <d v="2011-11-12T00:00:00"/>
    <s v="Standard Class"/>
    <s v="SC-20725"/>
    <s v="Steven Cartwright"/>
    <x v="0"/>
    <s v="United States"/>
    <s v="Houston"/>
    <x v="5"/>
    <n v="77070"/>
    <x v="2"/>
    <s v="OFF-SU-10004115"/>
    <x v="1"/>
    <x v="14"/>
    <s v="Acme Stainless Steel Office Snips"/>
    <x v="3572"/>
    <n v="7"/>
    <n v="0.2"/>
    <n v="3.5623000000000022"/>
  </r>
  <r>
    <n v="4784"/>
    <s v="US-2014-147984"/>
    <x v="3"/>
    <x v="480"/>
    <d v="2014-02-02T00:00:00"/>
    <s v="Standard Class"/>
    <s v="GB-14575"/>
    <s v="Giulietta Baptist"/>
    <x v="0"/>
    <s v="United States"/>
    <s v="Wichita"/>
    <x v="41"/>
    <n v="67212"/>
    <x v="2"/>
    <s v="OFF-PA-10000806"/>
    <x v="1"/>
    <x v="10"/>
    <s v="Xerox 1934"/>
    <x v="1007"/>
    <n v="5"/>
    <n v="0"/>
    <n v="137.15100000000001"/>
  </r>
  <r>
    <n v="4785"/>
    <s v="CA-2012-104346"/>
    <x v="1"/>
    <x v="555"/>
    <d v="2012-12-16T00:00:00"/>
    <s v="Standard Class"/>
    <s v="IM-15070"/>
    <s v="Irene Maddox"/>
    <x v="0"/>
    <s v="United States"/>
    <s v="Colorado Springs"/>
    <x v="22"/>
    <n v="80906"/>
    <x v="1"/>
    <s v="OFF-AR-10001473"/>
    <x v="1"/>
    <x v="6"/>
    <s v="Newell 313"/>
    <x v="1332"/>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x v="3573"/>
    <n v="4"/>
    <n v="0.7"/>
    <n v="-143.79040000000001"/>
  </r>
  <r>
    <n v="4787"/>
    <s v="CA-2012-104346"/>
    <x v="1"/>
    <x v="555"/>
    <d v="2012-12-16T00:00:00"/>
    <s v="Standard Class"/>
    <s v="IM-15070"/>
    <s v="Irene Maddox"/>
    <x v="0"/>
    <s v="United States"/>
    <s v="Colorado Springs"/>
    <x v="22"/>
    <n v="80906"/>
    <x v="1"/>
    <s v="OFF-AR-10001545"/>
    <x v="1"/>
    <x v="6"/>
    <s v="Newell 326"/>
    <x v="1728"/>
    <n v="3"/>
    <n v="0.2"/>
    <n v="0.47519999999999984"/>
  </r>
  <r>
    <n v="4788"/>
    <s v="CA-2012-104346"/>
    <x v="1"/>
    <x v="555"/>
    <d v="2012-12-16T00:00:00"/>
    <s v="Standard Class"/>
    <s v="IM-15070"/>
    <s v="Irene Maddox"/>
    <x v="0"/>
    <s v="United States"/>
    <s v="Colorado Springs"/>
    <x v="22"/>
    <n v="80906"/>
    <x v="1"/>
    <s v="TEC-AC-10004396"/>
    <x v="2"/>
    <x v="11"/>
    <s v="Logitech Keyboard K120"/>
    <x v="3574"/>
    <n v="4"/>
    <n v="0.2"/>
    <n v="-6.5339999999999954"/>
  </r>
  <r>
    <n v="4789"/>
    <s v="CA-2012-104346"/>
    <x v="1"/>
    <x v="555"/>
    <d v="2012-12-16T00:00:00"/>
    <s v="Standard Class"/>
    <s v="IM-15070"/>
    <s v="Irene Maddox"/>
    <x v="0"/>
    <s v="United States"/>
    <s v="Colorado Springs"/>
    <x v="22"/>
    <n v="80906"/>
    <x v="1"/>
    <s v="FUR-FU-10002456"/>
    <x v="0"/>
    <x v="5"/>
    <s v="Master Caster Door Stop, Large Neon Orange"/>
    <x v="3575"/>
    <n v="9"/>
    <n v="0.2"/>
    <n v="15.069600000000007"/>
  </r>
  <r>
    <n v="4790"/>
    <s v="CA-2012-104346"/>
    <x v="1"/>
    <x v="555"/>
    <d v="2012-12-16T00:00:00"/>
    <s v="Standard Class"/>
    <s v="IM-15070"/>
    <s v="Irene Maddox"/>
    <x v="0"/>
    <s v="United States"/>
    <s v="Colorado Springs"/>
    <x v="22"/>
    <n v="80906"/>
    <x v="1"/>
    <s v="FUR-FU-10001473"/>
    <x v="0"/>
    <x v="5"/>
    <s v="DAX Wood Document Frame"/>
    <x v="3576"/>
    <n v="5"/>
    <n v="0.2"/>
    <n v="10.983999999999996"/>
  </r>
  <r>
    <n v="4791"/>
    <s v="CA-2012-104346"/>
    <x v="1"/>
    <x v="555"/>
    <d v="2012-12-16T00:00:00"/>
    <s v="Standard Class"/>
    <s v="IM-15070"/>
    <s v="Irene Maddox"/>
    <x v="0"/>
    <s v="United States"/>
    <s v="Colorado Springs"/>
    <x v="22"/>
    <n v="80906"/>
    <x v="1"/>
    <s v="FUR-TA-10000849"/>
    <x v="0"/>
    <x v="3"/>
    <s v="Bevis Rectangular Conference Tables"/>
    <x v="3577"/>
    <n v="5"/>
    <n v="0.5"/>
    <n v="-248.16599999999994"/>
  </r>
  <r>
    <n v="4792"/>
    <s v="CA-2012-104346"/>
    <x v="1"/>
    <x v="555"/>
    <d v="2012-12-16T00:00:00"/>
    <s v="Standard Class"/>
    <s v="IM-15070"/>
    <s v="Irene Maddox"/>
    <x v="0"/>
    <s v="United States"/>
    <s v="Colorado Springs"/>
    <x v="22"/>
    <n v="80906"/>
    <x v="1"/>
    <s v="OFF-PA-10001166"/>
    <x v="1"/>
    <x v="10"/>
    <s v="Xerox 1932"/>
    <x v="633"/>
    <n v="3"/>
    <n v="0.2"/>
    <n v="28.706399999999991"/>
  </r>
  <r>
    <n v="4793"/>
    <s v="CA-2012-104346"/>
    <x v="1"/>
    <x v="555"/>
    <d v="2012-12-16T00:00:00"/>
    <s v="Standard Class"/>
    <s v="IM-15070"/>
    <s v="Irene Maddox"/>
    <x v="0"/>
    <s v="United States"/>
    <s v="Colorado Springs"/>
    <x v="22"/>
    <n v="80906"/>
    <x v="1"/>
    <s v="OFF-PA-10003256"/>
    <x v="1"/>
    <x v="10"/>
    <s v="Avery Personal Creations Heavyweight Cards"/>
    <x v="357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s v="CA-2012-144722"/>
    <x v="1"/>
    <x v="199"/>
    <d v="2012-03-23T00:00:00"/>
    <s v="Standard Class"/>
    <s v="MF-18250"/>
    <s v="Monica Federle"/>
    <x v="1"/>
    <s v="United States"/>
    <s v="Los Angeles"/>
    <x v="1"/>
    <n v="90036"/>
    <x v="1"/>
    <s v="FUR-FU-10001215"/>
    <x v="0"/>
    <x v="5"/>
    <s v="Howard Miller 11-1/2&quot; Diameter Brentwood Wall Clock"/>
    <x v="3579"/>
    <n v="1"/>
    <n v="0"/>
    <n v="18.114600000000003"/>
  </r>
  <r>
    <n v="4796"/>
    <s v="CA-2012-120516"/>
    <x v="1"/>
    <x v="863"/>
    <d v="2012-08-17T00:00:00"/>
    <s v="Standard Class"/>
    <s v="CK-12595"/>
    <s v="Clytie Kelty"/>
    <x v="0"/>
    <s v="United States"/>
    <s v="Marietta"/>
    <x v="32"/>
    <n v="30062"/>
    <x v="0"/>
    <s v="OFF-BI-10004187"/>
    <x v="1"/>
    <x v="8"/>
    <s v="Staples"/>
    <x v="719"/>
    <n v="3"/>
    <n v="0"/>
    <n v="2.7071999999999994"/>
  </r>
  <r>
    <n v="4797"/>
    <s v="US-2013-148901"/>
    <x v="0"/>
    <x v="675"/>
    <d v="2013-05-20T00:00:00"/>
    <s v="Standard Class"/>
    <s v="MK-17905"/>
    <s v="Michael Kennedy"/>
    <x v="1"/>
    <s v="United States"/>
    <s v="Jacksonville"/>
    <x v="2"/>
    <n v="32216"/>
    <x v="0"/>
    <s v="OFF-BI-10001718"/>
    <x v="1"/>
    <x v="8"/>
    <s v="GBC DocuBind P50 Personal Binding Machine"/>
    <x v="3580"/>
    <n v="3"/>
    <n v="0.7"/>
    <n v="-44.146199999999979"/>
  </r>
  <r>
    <n v="4798"/>
    <s v="US-2013-148901"/>
    <x v="0"/>
    <x v="675"/>
    <d v="2013-05-20T00:00:00"/>
    <s v="Standard Class"/>
    <s v="MK-17905"/>
    <s v="Michael Kennedy"/>
    <x v="1"/>
    <s v="United States"/>
    <s v="Jacksonville"/>
    <x v="2"/>
    <n v="32216"/>
    <x v="0"/>
    <s v="OFF-PA-10004983"/>
    <x v="1"/>
    <x v="10"/>
    <s v="Xerox 23"/>
    <x v="277"/>
    <n v="6"/>
    <n v="0.2"/>
    <n v="10.8864"/>
  </r>
  <r>
    <n v="4799"/>
    <s v="US-2013-148901"/>
    <x v="0"/>
    <x v="675"/>
    <d v="2013-05-20T00:00:00"/>
    <s v="Standard Class"/>
    <s v="MK-17905"/>
    <s v="Michael Kennedy"/>
    <x v="1"/>
    <s v="United States"/>
    <s v="Jacksonville"/>
    <x v="2"/>
    <n v="32216"/>
    <x v="0"/>
    <s v="FUR-FU-10002396"/>
    <x v="0"/>
    <x v="5"/>
    <s v="DAX Copper Panel Document Frame, 5 x 7 Size"/>
    <x v="3581"/>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s v="US-2013-148901"/>
    <x v="0"/>
    <x v="675"/>
    <d v="2013-05-20T00:00:00"/>
    <s v="Standard Class"/>
    <s v="MK-17905"/>
    <s v="Michael Kennedy"/>
    <x v="1"/>
    <s v="United States"/>
    <s v="Jacksonville"/>
    <x v="2"/>
    <n v="32216"/>
    <x v="0"/>
    <s v="OFF-AR-10002467"/>
    <x v="1"/>
    <x v="6"/>
    <s v="Dixon Ticonderoga Pencils"/>
    <x v="411"/>
    <n v="2"/>
    <n v="0.2"/>
    <n v="0.41720000000000046"/>
  </r>
  <r>
    <n v="4802"/>
    <s v="US-2013-148901"/>
    <x v="0"/>
    <x v="675"/>
    <d v="2013-05-20T00:00:00"/>
    <s v="Standard Class"/>
    <s v="MK-17905"/>
    <s v="Michael Kennedy"/>
    <x v="1"/>
    <s v="United States"/>
    <s v="Jacksonville"/>
    <x v="2"/>
    <n v="32216"/>
    <x v="0"/>
    <s v="OFF-BI-10004002"/>
    <x v="1"/>
    <x v="8"/>
    <s v="Wilson Jones International Size A4 Ring Binders"/>
    <x v="3583"/>
    <n v="2"/>
    <n v="0.7"/>
    <n v="-7.6119999999999983"/>
  </r>
  <r>
    <n v="4803"/>
    <s v="US-2013-148901"/>
    <x v="0"/>
    <x v="675"/>
    <d v="2013-05-20T00:00:00"/>
    <s v="Standard Class"/>
    <s v="MK-17905"/>
    <s v="Michael Kennedy"/>
    <x v="1"/>
    <s v="United States"/>
    <s v="Jacksonville"/>
    <x v="2"/>
    <n v="32216"/>
    <x v="0"/>
    <s v="OFF-BI-10002309"/>
    <x v="1"/>
    <x v="8"/>
    <s v="Avery Heavy-Duty EZD  Binder With Locking Rings"/>
    <x v="3584"/>
    <n v="8"/>
    <n v="0.7"/>
    <n v="-9.8207999999999984"/>
  </r>
  <r>
    <n v="4804"/>
    <s v="CA-2014-136364"/>
    <x v="3"/>
    <x v="1002"/>
    <d v="2014-07-18T00:00:00"/>
    <s v="Second Class"/>
    <s v="MH-17455"/>
    <s v="Mark Hamilton"/>
    <x v="0"/>
    <s v="United States"/>
    <s v="Philadelphia"/>
    <x v="9"/>
    <n v="19140"/>
    <x v="3"/>
    <s v="TEC-PH-10003885"/>
    <x v="2"/>
    <x v="7"/>
    <s v="Cisco SPA508G"/>
    <x v="3585"/>
    <n v="1"/>
    <n v="0.4"/>
    <n v="-7.2589000000000041"/>
  </r>
  <r>
    <n v="4805"/>
    <s v="CA-2014-136364"/>
    <x v="3"/>
    <x v="1002"/>
    <d v="2014-07-18T00:00:00"/>
    <s v="Second Class"/>
    <s v="MH-17455"/>
    <s v="Mark Hamilton"/>
    <x v="0"/>
    <s v="United States"/>
    <s v="Philadelphia"/>
    <x v="9"/>
    <n v="19140"/>
    <x v="3"/>
    <s v="FUR-FU-10002501"/>
    <x v="0"/>
    <x v="5"/>
    <s v="Nu-Dell Executive Frame"/>
    <x v="3586"/>
    <n v="9"/>
    <n v="0.2"/>
    <n v="19.339199999999998"/>
  </r>
  <r>
    <n v="4806"/>
    <s v="CA-2012-137708"/>
    <x v="1"/>
    <x v="6"/>
    <d v="2012-11-25T00:00:00"/>
    <s v="Second Class"/>
    <s v="NG-18430"/>
    <s v="Nathan Gelder"/>
    <x v="0"/>
    <s v="United States"/>
    <s v="Los Angeles"/>
    <x v="1"/>
    <n v="90008"/>
    <x v="1"/>
    <s v="OFF-PA-10000176"/>
    <x v="1"/>
    <x v="10"/>
    <s v="Xerox 1887"/>
    <x v="2479"/>
    <n v="2"/>
    <n v="0"/>
    <n v="18.211199999999998"/>
  </r>
  <r>
    <n v="4807"/>
    <s v="CA-2012-137708"/>
    <x v="1"/>
    <x v="6"/>
    <d v="2012-11-25T00:00:00"/>
    <s v="Second Class"/>
    <s v="NG-18430"/>
    <s v="Nathan Gelder"/>
    <x v="0"/>
    <s v="United States"/>
    <s v="Los Angeles"/>
    <x v="1"/>
    <n v="90008"/>
    <x v="1"/>
    <s v="OFF-PA-10000327"/>
    <x v="1"/>
    <x v="10"/>
    <s v="Xerox 1971"/>
    <x v="3587"/>
    <n v="10"/>
    <n v="0"/>
    <n v="19.259999999999998"/>
  </r>
  <r>
    <n v="4808"/>
    <s v="CA-2012-137708"/>
    <x v="1"/>
    <x v="6"/>
    <d v="2012-11-25T00:00:00"/>
    <s v="Second Class"/>
    <s v="NG-18430"/>
    <s v="Nathan Gelder"/>
    <x v="0"/>
    <s v="United States"/>
    <s v="Los Angeles"/>
    <x v="1"/>
    <n v="90008"/>
    <x v="1"/>
    <s v="OFF-ST-10004634"/>
    <x v="1"/>
    <x v="4"/>
    <s v="Personal Folder Holder, Ebony"/>
    <x v="687"/>
    <n v="3"/>
    <n v="0"/>
    <n v="10.088999999999999"/>
  </r>
  <r>
    <n v="4809"/>
    <s v="CA-2011-149055"/>
    <x v="2"/>
    <x v="533"/>
    <d v="2011-11-28T00:00:00"/>
    <s v="Standard Class"/>
    <s v="PB-19210"/>
    <s v="Phillip Breyer"/>
    <x v="1"/>
    <s v="United States"/>
    <s v="Philadelphia"/>
    <x v="9"/>
    <n v="19134"/>
    <x v="3"/>
    <s v="OFF-EN-10003040"/>
    <x v="1"/>
    <x v="12"/>
    <s v="Quality Park Security Envelopes"/>
    <x v="3588"/>
    <n v="3"/>
    <n v="0.2"/>
    <n v="21.197700000000001"/>
  </r>
  <r>
    <n v="4810"/>
    <s v="CA-2012-151589"/>
    <x v="1"/>
    <x v="17"/>
    <d v="2012-12-30T00:00:00"/>
    <s v="First Class"/>
    <s v="RE-19450"/>
    <s v="Richard Eichhorn"/>
    <x v="0"/>
    <s v="United States"/>
    <s v="Eau Claire"/>
    <x v="6"/>
    <n v="54703"/>
    <x v="2"/>
    <s v="OFF-PA-10003228"/>
    <x v="1"/>
    <x v="10"/>
    <s v="Xerox 1917"/>
    <x v="3589"/>
    <n v="4"/>
    <n v="0"/>
    <n v="91.950799999999987"/>
  </r>
  <r>
    <n v="4811"/>
    <s v="CA-2012-151589"/>
    <x v="1"/>
    <x v="17"/>
    <d v="2012-12-30T00:00:00"/>
    <s v="First Class"/>
    <s v="RE-19450"/>
    <s v="Richard Eichhorn"/>
    <x v="0"/>
    <s v="United States"/>
    <s v="Eau Claire"/>
    <x v="6"/>
    <n v="54703"/>
    <x v="2"/>
    <s v="TEC-PH-10004345"/>
    <x v="2"/>
    <x v="7"/>
    <s v="Cisco SPA 502G IP Phone"/>
    <x v="3590"/>
    <n v="2"/>
    <n v="0"/>
    <n v="71.97"/>
  </r>
  <r>
    <n v="4812"/>
    <s v="CA-2013-121370"/>
    <x v="0"/>
    <x v="696"/>
    <d v="2013-11-20T00:00:00"/>
    <s v="Second Class"/>
    <s v="EB-14110"/>
    <s v="Eugene Barchas"/>
    <x v="0"/>
    <s v="United States"/>
    <s v="Philadelphia"/>
    <x v="9"/>
    <n v="19134"/>
    <x v="3"/>
    <s v="FUR-CH-10000785"/>
    <x v="0"/>
    <x v="1"/>
    <s v="Global Ergonomic Managers Chair"/>
    <x v="3591"/>
    <n v="3"/>
    <n v="0.3"/>
    <n v="-21.717600000000004"/>
  </r>
  <r>
    <n v="4813"/>
    <s v="CA-2013-121370"/>
    <x v="0"/>
    <x v="696"/>
    <d v="2013-11-20T00:00:00"/>
    <s v="Second Class"/>
    <s v="EB-14110"/>
    <s v="Eugene Barchas"/>
    <x v="0"/>
    <s v="United States"/>
    <s v="Philadelphia"/>
    <x v="9"/>
    <n v="19134"/>
    <x v="3"/>
    <s v="TEC-CO-10004115"/>
    <x v="2"/>
    <x v="16"/>
    <s v="Sharp AL-1530CS Digital Copier"/>
    <x v="3592"/>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s v="CA-2013-111696"/>
    <x v="0"/>
    <x v="541"/>
    <d v="2013-05-11T00:00:00"/>
    <s v="First Class"/>
    <s v="TB-21625"/>
    <s v="Trudy Brown"/>
    <x v="0"/>
    <s v="United States"/>
    <s v="Los Angeles"/>
    <x v="1"/>
    <n v="90004"/>
    <x v="1"/>
    <s v="OFF-PA-10002751"/>
    <x v="1"/>
    <x v="10"/>
    <s v="Xerox 1920"/>
    <x v="1465"/>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x v="3594"/>
    <n v="3"/>
    <n v="0.2"/>
    <n v="6.1640999999999995"/>
  </r>
  <r>
    <n v="4817"/>
    <s v="CA-2011-139598"/>
    <x v="2"/>
    <x v="58"/>
    <d v="2011-12-31T00:00:00"/>
    <s v="Standard Class"/>
    <s v="MG-17695"/>
    <s v="Maureen Gnade"/>
    <x v="0"/>
    <s v="United States"/>
    <s v="Philadelphia"/>
    <x v="9"/>
    <n v="19134"/>
    <x v="3"/>
    <s v="OFF-AP-10002998"/>
    <x v="1"/>
    <x v="9"/>
    <s v="Holmes 99% HEPA Air Purifier"/>
    <x v="3595"/>
    <n v="2"/>
    <n v="0.2"/>
    <n v="5.6315999999999971"/>
  </r>
  <r>
    <n v="4818"/>
    <s v="CA-2011-139598"/>
    <x v="2"/>
    <x v="58"/>
    <d v="2011-12-31T00:00:00"/>
    <s v="Standard Class"/>
    <s v="MG-17695"/>
    <s v="Maureen Gnade"/>
    <x v="0"/>
    <s v="United States"/>
    <s v="Philadelphia"/>
    <x v="9"/>
    <n v="19134"/>
    <x v="3"/>
    <s v="OFF-AP-10003287"/>
    <x v="1"/>
    <x v="9"/>
    <s v="Tripp Lite TLP810NET Broadband Surge for Modem/Fax"/>
    <x v="3596"/>
    <n v="2"/>
    <n v="0.2"/>
    <n v="8.1551999999999971"/>
  </r>
  <r>
    <n v="4819"/>
    <s v="CA-2011-139598"/>
    <x v="2"/>
    <x v="58"/>
    <d v="2011-12-31T00:00:00"/>
    <s v="Standard Class"/>
    <s v="MG-17695"/>
    <s v="Maureen Gnade"/>
    <x v="0"/>
    <s v="United States"/>
    <s v="Philadelphia"/>
    <x v="9"/>
    <n v="19134"/>
    <x v="3"/>
    <s v="OFF-ST-10001370"/>
    <x v="1"/>
    <x v="4"/>
    <s v="Sensible Storage WireTech Storage Systems"/>
    <x v="3597"/>
    <n v="4"/>
    <n v="0.2"/>
    <n v="-42.588000000000036"/>
  </r>
  <r>
    <n v="4820"/>
    <s v="CA-2014-117436"/>
    <x v="3"/>
    <x v="110"/>
    <d v="2014-06-15T00:00:00"/>
    <s v="Standard Class"/>
    <s v="LW-17125"/>
    <s v="Liz Willingham"/>
    <x v="0"/>
    <s v="United States"/>
    <s v="Norwich"/>
    <x v="29"/>
    <n v="6360"/>
    <x v="3"/>
    <s v="OFF-BI-10004040"/>
    <x v="1"/>
    <x v="8"/>
    <s v="Wilson Jones Impact Binders"/>
    <x v="3598"/>
    <n v="2"/>
    <n v="0"/>
    <n v="5.0763999999999996"/>
  </r>
  <r>
    <n v="4821"/>
    <s v="CA-2012-140025"/>
    <x v="1"/>
    <x v="1003"/>
    <d v="2012-04-11T00:00:00"/>
    <s v="Standard Class"/>
    <s v="PF-19120"/>
    <s v="Peter Fuller"/>
    <x v="0"/>
    <s v="United States"/>
    <s v="San Antonio"/>
    <x v="5"/>
    <n v="78207"/>
    <x v="2"/>
    <s v="OFF-AP-10002651"/>
    <x v="1"/>
    <x v="9"/>
    <s v="Hoover Upright Vacuum With Dirt Cup"/>
    <x v="3599"/>
    <n v="8"/>
    <n v="0.8"/>
    <n v="-1181.2824000000003"/>
  </r>
  <r>
    <n v="4822"/>
    <s v="CA-2012-140025"/>
    <x v="1"/>
    <x v="1003"/>
    <d v="2012-04-11T00:00:00"/>
    <s v="Standard Class"/>
    <s v="PF-19120"/>
    <s v="Peter Fuller"/>
    <x v="0"/>
    <s v="United States"/>
    <s v="San Antonio"/>
    <x v="5"/>
    <n v="78207"/>
    <x v="2"/>
    <s v="TEC-AC-10002402"/>
    <x v="2"/>
    <x v="11"/>
    <s v="Razer Kraken PRO Over Ear PC and Music Headset"/>
    <x v="3130"/>
    <n v="6"/>
    <n v="0.2"/>
    <n v="47.993999999999971"/>
  </r>
  <r>
    <n v="4823"/>
    <s v="CA-2013-134222"/>
    <x v="0"/>
    <x v="212"/>
    <d v="2013-07-12T00:00:00"/>
    <s v="Same Day"/>
    <s v="NZ-18565"/>
    <s v="Nick Zandusky"/>
    <x v="2"/>
    <s v="United States"/>
    <s v="Yuma"/>
    <x v="16"/>
    <n v="85364"/>
    <x v="1"/>
    <s v="OFF-BI-10001658"/>
    <x v="1"/>
    <x v="8"/>
    <s v="GBC Standard Therm-A-Bind Covers"/>
    <x v="3600"/>
    <n v="6"/>
    <n v="0.7"/>
    <n v="-35.884799999999984"/>
  </r>
  <r>
    <n v="4824"/>
    <s v="CA-2013-140018"/>
    <x v="0"/>
    <x v="831"/>
    <d v="2013-11-27T00:00:00"/>
    <s v="Standard Class"/>
    <s v="CK-12205"/>
    <s v="Chloris Kastensmidt"/>
    <x v="0"/>
    <s v="United States"/>
    <s v="Columbus"/>
    <x v="24"/>
    <n v="43229"/>
    <x v="3"/>
    <s v="TEC-MA-10000752"/>
    <x v="2"/>
    <x v="15"/>
    <s v="Texas Instrument TI-15 Fraction Calculator"/>
    <x v="3601"/>
    <n v="7"/>
    <n v="0.7"/>
    <n v="-24.275999999999996"/>
  </r>
  <r>
    <n v="4825"/>
    <s v="CA-2013-140018"/>
    <x v="0"/>
    <x v="831"/>
    <d v="2013-11-27T00:00:00"/>
    <s v="Standard Class"/>
    <s v="CK-12205"/>
    <s v="Chloris Kastensmidt"/>
    <x v="0"/>
    <s v="United States"/>
    <s v="Columbus"/>
    <x v="24"/>
    <n v="43229"/>
    <x v="3"/>
    <s v="FUR-CH-10003817"/>
    <x v="0"/>
    <x v="1"/>
    <s v="Global Value Steno Chair, Gray"/>
    <x v="3602"/>
    <n v="3"/>
    <n v="0.3"/>
    <n v="-9.1109999999999971"/>
  </r>
  <r>
    <n v="4826"/>
    <s v="CA-2013-140018"/>
    <x v="0"/>
    <x v="831"/>
    <d v="2013-11-27T00:00:00"/>
    <s v="Standard Class"/>
    <s v="CK-12205"/>
    <s v="Chloris Kastensmidt"/>
    <x v="0"/>
    <s v="United States"/>
    <s v="Columbus"/>
    <x v="24"/>
    <n v="43229"/>
    <x v="3"/>
    <s v="FUR-FU-10001876"/>
    <x v="0"/>
    <x v="5"/>
    <s v="Computer Room Manger, 14&quot;"/>
    <x v="2540"/>
    <n v="3"/>
    <n v="0.2"/>
    <n v="15.590399999999995"/>
  </r>
  <r>
    <n v="4827"/>
    <s v="US-2014-136707"/>
    <x v="3"/>
    <x v="105"/>
    <d v="2014-11-16T00:00:00"/>
    <s v="First Class"/>
    <s v="JE-15610"/>
    <s v="Jim Epp"/>
    <x v="1"/>
    <s v="United States"/>
    <s v="Los Angeles"/>
    <x v="1"/>
    <n v="90036"/>
    <x v="1"/>
    <s v="OFF-BI-10003460"/>
    <x v="1"/>
    <x v="8"/>
    <s v="Acco 3-Hole Punch"/>
    <x v="3603"/>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x v="2876"/>
    <n v="2"/>
    <n v="0"/>
    <n v="19.465600000000002"/>
  </r>
  <r>
    <n v="4829"/>
    <s v="CA-2011-152562"/>
    <x v="2"/>
    <x v="301"/>
    <d v="2011-11-08T00:00:00"/>
    <s v="Standard Class"/>
    <s v="JO-15145"/>
    <s v="Jack O'Briant"/>
    <x v="1"/>
    <s v="United States"/>
    <s v="Richmond"/>
    <x v="0"/>
    <n v="40475"/>
    <x v="0"/>
    <s v="OFF-AR-10001919"/>
    <x v="1"/>
    <x v="6"/>
    <s v="OIC #2 Pencils, Medium Soft"/>
    <x v="719"/>
    <n v="3"/>
    <n v="0"/>
    <n v="1.6355999999999997"/>
  </r>
  <r>
    <n v="4830"/>
    <s v="CA-2013-152408"/>
    <x v="0"/>
    <x v="666"/>
    <d v="2013-05-22T00:00:00"/>
    <s v="Standard Class"/>
    <s v="TT-21220"/>
    <s v="Thomas Thornton"/>
    <x v="0"/>
    <s v="United States"/>
    <s v="New York City"/>
    <x v="15"/>
    <n v="10035"/>
    <x v="3"/>
    <s v="OFF-BI-10002393"/>
    <x v="1"/>
    <x v="8"/>
    <s v="Binder Posts"/>
    <x v="3604"/>
    <n v="3"/>
    <n v="0.2"/>
    <n v="4.4771999999999998"/>
  </r>
  <r>
    <n v="4831"/>
    <s v="CA-2011-120278"/>
    <x v="2"/>
    <x v="845"/>
    <d v="2011-11-12T00:00:00"/>
    <s v="Standard Class"/>
    <s v="MS-17365"/>
    <s v="Maribeth Schnelling"/>
    <x v="0"/>
    <s v="United States"/>
    <s v="Wausau"/>
    <x v="6"/>
    <n v="54401"/>
    <x v="2"/>
    <s v="OFF-AP-10001293"/>
    <x v="1"/>
    <x v="9"/>
    <s v="Belkin 8 Outlet Surge Protector"/>
    <x v="3605"/>
    <n v="6"/>
    <n v="0"/>
    <n v="68.846399999999988"/>
  </r>
  <r>
    <n v="4832"/>
    <s v="CA-2011-120278"/>
    <x v="2"/>
    <x v="845"/>
    <d v="2011-11-12T00:00:00"/>
    <s v="Standard Class"/>
    <s v="MS-17365"/>
    <s v="Maribeth Schnelling"/>
    <x v="0"/>
    <s v="United States"/>
    <s v="Wausau"/>
    <x v="6"/>
    <n v="54401"/>
    <x v="2"/>
    <s v="OFF-ST-10004258"/>
    <x v="1"/>
    <x v="4"/>
    <s v="Portable Personal File Box"/>
    <x v="905"/>
    <n v="3"/>
    <n v="0"/>
    <n v="9.8901000000000039"/>
  </r>
  <r>
    <n v="4833"/>
    <s v="CA-2011-120278"/>
    <x v="2"/>
    <x v="845"/>
    <d v="2011-11-12T00:00:00"/>
    <s v="Standard Class"/>
    <s v="MS-17365"/>
    <s v="Maribeth Schnelling"/>
    <x v="0"/>
    <s v="United States"/>
    <s v="Wausau"/>
    <x v="6"/>
    <n v="54401"/>
    <x v="2"/>
    <s v="OFF-ST-10002214"/>
    <x v="1"/>
    <x v="4"/>
    <s v="X-Rack File for Hanging Folders"/>
    <x v="2433"/>
    <n v="2"/>
    <n v="0"/>
    <n v="5.8707999999999991"/>
  </r>
  <r>
    <n v="4834"/>
    <s v="CA-2011-120278"/>
    <x v="2"/>
    <x v="845"/>
    <d v="2011-11-12T00:00:00"/>
    <s v="Standard Class"/>
    <s v="MS-17365"/>
    <s v="Maribeth Schnelling"/>
    <x v="0"/>
    <s v="United States"/>
    <s v="Wausau"/>
    <x v="6"/>
    <n v="54401"/>
    <x v="2"/>
    <s v="OFF-BI-10004970"/>
    <x v="1"/>
    <x v="8"/>
    <s v="ACCOHIDE 3-Ring Binder, Blue, 1&quot;"/>
    <x v="714"/>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x v="3089"/>
    <n v="5"/>
    <n v="0.2"/>
    <n v="13.472999999999999"/>
  </r>
  <r>
    <n v="4836"/>
    <s v="CA-2014-167661"/>
    <x v="3"/>
    <x v="361"/>
    <d v="2014-10-11T00:00:00"/>
    <s v="Standard Class"/>
    <s v="MP-18175"/>
    <s v="Mike Pelletier"/>
    <x v="2"/>
    <s v="United States"/>
    <s v="San Francisco"/>
    <x v="1"/>
    <n v="94110"/>
    <x v="1"/>
    <s v="OFF-PA-10002581"/>
    <x v="1"/>
    <x v="10"/>
    <s v="Xerox 1951"/>
    <x v="1168"/>
    <n v="2"/>
    <n v="0"/>
    <n v="27.881999999999998"/>
  </r>
  <r>
    <n v="4837"/>
    <s v="CA-2014-167661"/>
    <x v="3"/>
    <x v="361"/>
    <d v="2014-10-11T00:00:00"/>
    <s v="Standard Class"/>
    <s v="MP-18175"/>
    <s v="Mike Pelletier"/>
    <x v="2"/>
    <s v="United States"/>
    <s v="San Francisco"/>
    <x v="1"/>
    <n v="94110"/>
    <x v="1"/>
    <s v="OFF-BI-10001097"/>
    <x v="1"/>
    <x v="8"/>
    <s v="Avery Hole Reinforcements"/>
    <x v="958"/>
    <n v="4"/>
    <n v="0.2"/>
    <n v="7.2267999999999999"/>
  </r>
  <r>
    <n v="4838"/>
    <s v="CA-2014-106831"/>
    <x v="3"/>
    <x v="702"/>
    <d v="2014-06-04T00:00:00"/>
    <s v="First Class"/>
    <s v="FH-14350"/>
    <s v="Fred Harton"/>
    <x v="0"/>
    <s v="United States"/>
    <s v="Dublin"/>
    <x v="24"/>
    <n v="43017"/>
    <x v="3"/>
    <s v="OFF-BI-10003429"/>
    <x v="1"/>
    <x v="8"/>
    <s v="Cardinal HOLDit! Binder Insert Strips,Extra Strips"/>
    <x v="3606"/>
    <n v="2"/>
    <n v="0.7"/>
    <n v="-2.6585999999999999"/>
  </r>
  <r>
    <n v="4839"/>
    <s v="CA-2014-106831"/>
    <x v="3"/>
    <x v="702"/>
    <d v="2014-06-04T00:00:00"/>
    <s v="First Class"/>
    <s v="FH-14350"/>
    <s v="Fred Harton"/>
    <x v="0"/>
    <s v="United States"/>
    <s v="Dublin"/>
    <x v="24"/>
    <n v="43017"/>
    <x v="3"/>
    <s v="OFF-PA-10000682"/>
    <x v="1"/>
    <x v="10"/>
    <s v="Xerox 1924"/>
    <x v="3607"/>
    <n v="6"/>
    <n v="0.2"/>
    <n v="10.057200000000002"/>
  </r>
  <r>
    <n v="4840"/>
    <s v="CA-2014-106831"/>
    <x v="3"/>
    <x v="702"/>
    <d v="2014-06-04T00:00:00"/>
    <s v="First Class"/>
    <s v="FH-14350"/>
    <s v="Fred Harton"/>
    <x v="0"/>
    <s v="United States"/>
    <s v="Dublin"/>
    <x v="24"/>
    <n v="43017"/>
    <x v="3"/>
    <s v="TEC-PH-10001700"/>
    <x v="2"/>
    <x v="7"/>
    <s v="Panasonic KX-TG6844B Expandable Digital Cordless Telephone"/>
    <x v="3608"/>
    <n v="4"/>
    <n v="0.4"/>
    <n v="-34.314799999999991"/>
  </r>
  <r>
    <n v="4841"/>
    <s v="CA-2014-154123"/>
    <x v="3"/>
    <x v="225"/>
    <d v="2014-11-26T00:00:00"/>
    <s v="Standard Class"/>
    <s v="SC-20050"/>
    <s v="Sample Company A"/>
    <x v="2"/>
    <s v="United States"/>
    <s v="Henderson"/>
    <x v="0"/>
    <n v="42420"/>
    <x v="0"/>
    <s v="FUR-FU-10000629"/>
    <x v="0"/>
    <x v="5"/>
    <s v="9-3/4 Diameter Round Wall Clock"/>
    <x v="3609"/>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s v="CA-2014-118402"/>
    <x v="3"/>
    <x v="365"/>
    <d v="2014-10-05T00:00:00"/>
    <s v="Standard Class"/>
    <s v="JO-15280"/>
    <s v="Jas O'Carroll"/>
    <x v="0"/>
    <s v="United States"/>
    <s v="Memphis"/>
    <x v="18"/>
    <n v="38109"/>
    <x v="0"/>
    <s v="OFF-ST-10001418"/>
    <x v="1"/>
    <x v="4"/>
    <s v="Carina Media Storage Towers in Natural &amp; Black"/>
    <x v="3611"/>
    <n v="5"/>
    <n v="0.2"/>
    <n v="-54.881999999999998"/>
  </r>
  <r>
    <n v="4844"/>
    <s v="US-2013-139388"/>
    <x v="0"/>
    <x v="77"/>
    <d v="2013-11-10T00:00:00"/>
    <s v="First Class"/>
    <s v="CC-12475"/>
    <s v="Cindy Chapman"/>
    <x v="0"/>
    <s v="United States"/>
    <s v="Lakewood"/>
    <x v="30"/>
    <n v="8701"/>
    <x v="3"/>
    <s v="OFF-FA-10004968"/>
    <x v="1"/>
    <x v="13"/>
    <s v="Rubber Band Ball"/>
    <x v="3612"/>
    <n v="4"/>
    <n v="0"/>
    <n v="0.2992000000000008"/>
  </r>
  <r>
    <n v="4845"/>
    <s v="US-2011-128685"/>
    <x v="2"/>
    <x v="527"/>
    <d v="2011-04-05T00:00:00"/>
    <s v="First Class"/>
    <s v="MZ-17515"/>
    <s v="Mary Zewe"/>
    <x v="1"/>
    <s v="United States"/>
    <s v="Los Angeles"/>
    <x v="1"/>
    <n v="90008"/>
    <x v="1"/>
    <s v="OFF-BI-10004140"/>
    <x v="1"/>
    <x v="8"/>
    <s v="Avery Non-Stick Binders"/>
    <x v="1600"/>
    <n v="2"/>
    <n v="0.2"/>
    <n v="2.2449999999999992"/>
  </r>
  <r>
    <n v="4846"/>
    <s v="CA-2012-124044"/>
    <x v="1"/>
    <x v="862"/>
    <d v="2012-07-26T00:00:00"/>
    <s v="Second Class"/>
    <s v="MS-17830"/>
    <s v="Melanie Seite"/>
    <x v="0"/>
    <s v="United States"/>
    <s v="Rochester"/>
    <x v="15"/>
    <n v="14609"/>
    <x v="3"/>
    <s v="OFF-BI-10003460"/>
    <x v="1"/>
    <x v="8"/>
    <s v="Acco 3-Hole Punch"/>
    <x v="3613"/>
    <n v="3"/>
    <n v="0.2"/>
    <n v="3.6791999999999998"/>
  </r>
  <r>
    <n v="4847"/>
    <s v="CA-2011-164469"/>
    <x v="2"/>
    <x v="402"/>
    <d v="2011-06-27T00:00:00"/>
    <s v="Second Class"/>
    <s v="GK-14620"/>
    <s v="Grace Kelly"/>
    <x v="1"/>
    <s v="United States"/>
    <s v="Salem"/>
    <x v="21"/>
    <n v="97301"/>
    <x v="1"/>
    <s v="TEC-PH-10002115"/>
    <x v="2"/>
    <x v="7"/>
    <s v="Plantronics 81402"/>
    <x v="127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x v="3614"/>
    <n v="11"/>
    <n v="0.2"/>
    <n v="17.908000000000001"/>
  </r>
  <r>
    <n v="4849"/>
    <s v="CA-2011-164469"/>
    <x v="2"/>
    <x v="402"/>
    <d v="2011-06-27T00:00:00"/>
    <s v="Second Class"/>
    <s v="GK-14620"/>
    <s v="Grace Kelly"/>
    <x v="1"/>
    <s v="United States"/>
    <s v="Salem"/>
    <x v="21"/>
    <n v="97301"/>
    <x v="1"/>
    <s v="OFF-AR-10000475"/>
    <x v="1"/>
    <x v="6"/>
    <s v="Hunt BOSTON Vista Battery-Operated Pencil Sharpener, Black"/>
    <x v="1747"/>
    <n v="1"/>
    <n v="0.2"/>
    <n v="0.8162000000000007"/>
  </r>
  <r>
    <n v="4850"/>
    <s v="CA-2011-107818"/>
    <x v="2"/>
    <x v="78"/>
    <d v="2011-09-14T00:00:00"/>
    <s v="Standard Class"/>
    <s v="MC-17275"/>
    <s v="Marc Crier"/>
    <x v="0"/>
    <s v="United States"/>
    <s v="Pasco"/>
    <x v="4"/>
    <n v="99301"/>
    <x v="1"/>
    <s v="OFF-AR-10003045"/>
    <x v="1"/>
    <x v="6"/>
    <s v="Prang Colored Pencils"/>
    <x v="490"/>
    <n v="2"/>
    <n v="0"/>
    <n v="2.6459999999999999"/>
  </r>
  <r>
    <n v="4851"/>
    <s v="CA-2011-107818"/>
    <x v="2"/>
    <x v="78"/>
    <d v="2011-09-14T00:00:00"/>
    <s v="Standard Class"/>
    <s v="MC-17275"/>
    <s v="Marc Crier"/>
    <x v="0"/>
    <s v="United States"/>
    <s v="Pasco"/>
    <x v="4"/>
    <n v="99301"/>
    <x v="1"/>
    <s v="FUR-CH-10000454"/>
    <x v="0"/>
    <x v="1"/>
    <s v="Hon Deluxe Fabric Upholstered Stacking Chairs, Rounded Back"/>
    <x v="3615"/>
    <n v="5"/>
    <n v="0.2"/>
    <n v="121.98999999999992"/>
  </r>
  <r>
    <n v="4852"/>
    <s v="CA-2011-107818"/>
    <x v="2"/>
    <x v="78"/>
    <d v="2011-09-14T00:00:00"/>
    <s v="Standard Class"/>
    <s v="MC-17275"/>
    <s v="Marc Crier"/>
    <x v="0"/>
    <s v="United States"/>
    <s v="Pasco"/>
    <x v="4"/>
    <n v="99301"/>
    <x v="1"/>
    <s v="OFF-AR-10000380"/>
    <x v="1"/>
    <x v="6"/>
    <s v="Hunt PowerHouse Electric Pencil Sharpener, Blue"/>
    <x v="3616"/>
    <n v="8"/>
    <n v="0"/>
    <n v="91.151999999999958"/>
  </r>
  <r>
    <n v="4853"/>
    <s v="CA-2011-107818"/>
    <x v="2"/>
    <x v="78"/>
    <d v="2011-09-14T00:00:00"/>
    <s v="Standard Class"/>
    <s v="MC-17275"/>
    <s v="Marc Crier"/>
    <x v="0"/>
    <s v="United States"/>
    <s v="Pasco"/>
    <x v="4"/>
    <n v="99301"/>
    <x v="1"/>
    <s v="OFF-ST-10000736"/>
    <x v="1"/>
    <x v="4"/>
    <s v="Carina Double Wide Media Storage Towers in Natural &amp; Black"/>
    <x v="1065"/>
    <n v="6"/>
    <n v="0"/>
    <n v="19.43519999999998"/>
  </r>
  <r>
    <n v="4854"/>
    <s v="CA-2011-113320"/>
    <x v="2"/>
    <x v="432"/>
    <d v="2011-12-15T00:00:00"/>
    <s v="Second Class"/>
    <s v="LH-17155"/>
    <s v="Logan Haushalter"/>
    <x v="0"/>
    <s v="United States"/>
    <s v="Oakland"/>
    <x v="1"/>
    <n v="94601"/>
    <x v="1"/>
    <s v="FUR-FU-10004270"/>
    <x v="0"/>
    <x v="5"/>
    <s v="Eldon Image Series Desk Accessories, Burgundy"/>
    <x v="3617"/>
    <n v="3"/>
    <n v="0"/>
    <n v="4.5144000000000002"/>
  </r>
  <r>
    <n v="4855"/>
    <s v="CA-2011-113320"/>
    <x v="2"/>
    <x v="432"/>
    <d v="2011-12-15T00:00:00"/>
    <s v="Second Class"/>
    <s v="LH-17155"/>
    <s v="Logan Haushalter"/>
    <x v="0"/>
    <s v="United States"/>
    <s v="Oakland"/>
    <x v="1"/>
    <n v="94601"/>
    <x v="1"/>
    <s v="OFF-ST-10000617"/>
    <x v="1"/>
    <x v="4"/>
    <s v="Woodgrain Magazine Files by Perma"/>
    <x v="3090"/>
    <n v="3"/>
    <n v="0"/>
    <n v="0.62579999999999902"/>
  </r>
  <r>
    <n v="4856"/>
    <s v="CA-2011-113320"/>
    <x v="2"/>
    <x v="432"/>
    <d v="2011-12-15T00:00:00"/>
    <s v="Second Class"/>
    <s v="LH-17155"/>
    <s v="Logan Haushalter"/>
    <x v="0"/>
    <s v="United States"/>
    <s v="Oakland"/>
    <x v="1"/>
    <n v="94601"/>
    <x v="1"/>
    <s v="FUR-FU-10001706"/>
    <x v="0"/>
    <x v="5"/>
    <s v="Longer-Life Soft White Bulbs"/>
    <x v="357"/>
    <n v="3"/>
    <n v="0"/>
    <n v="4.4352"/>
  </r>
  <r>
    <n v="4857"/>
    <s v="CA-2012-137526"/>
    <x v="1"/>
    <x v="1004"/>
    <d v="2012-01-17T00:00:00"/>
    <s v="Standard Class"/>
    <s v="PB-19150"/>
    <s v="Philip Brown"/>
    <x v="0"/>
    <s v="United States"/>
    <s v="Los Angeles"/>
    <x v="1"/>
    <n v="90004"/>
    <x v="1"/>
    <s v="OFF-BI-10003364"/>
    <x v="1"/>
    <x v="8"/>
    <s v="Binding Machine Supplies"/>
    <x v="823"/>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x v="292"/>
    <n v="4"/>
    <n v="0"/>
    <n v="38.023999999999994"/>
  </r>
  <r>
    <n v="4859"/>
    <s v="CA-2012-137526"/>
    <x v="1"/>
    <x v="1004"/>
    <d v="2012-01-17T00:00:00"/>
    <s v="Standard Class"/>
    <s v="PB-19150"/>
    <s v="Philip Brown"/>
    <x v="0"/>
    <s v="United States"/>
    <s v="Los Angeles"/>
    <x v="1"/>
    <n v="90004"/>
    <x v="1"/>
    <s v="FUR-FU-10004845"/>
    <x v="0"/>
    <x v="5"/>
    <s v="Deflect-o EconoMat Nonstudded, No Bevel Mat"/>
    <x v="3618"/>
    <n v="9"/>
    <n v="0"/>
    <n v="92.969999999999985"/>
  </r>
  <r>
    <n v="4860"/>
    <s v="CA-2014-136063"/>
    <x v="3"/>
    <x v="934"/>
    <d v="2014-12-20T00:00:00"/>
    <s v="Standard Class"/>
    <s v="SS-20140"/>
    <s v="Saphhira Shifley"/>
    <x v="1"/>
    <s v="United States"/>
    <s v="Oak Park"/>
    <x v="10"/>
    <n v="60302"/>
    <x v="2"/>
    <s v="OFF-AR-10000823"/>
    <x v="1"/>
    <x v="6"/>
    <s v="Newell 307"/>
    <x v="1330"/>
    <n v="7"/>
    <n v="0.2"/>
    <n v="1.0192000000000001"/>
  </r>
  <r>
    <n v="4861"/>
    <s v="CA-2013-101546"/>
    <x v="0"/>
    <x v="122"/>
    <d v="2013-12-25T00:00:00"/>
    <s v="Standard Class"/>
    <s v="GK-14620"/>
    <s v="Grace Kelly"/>
    <x v="1"/>
    <s v="United States"/>
    <s v="Morristown"/>
    <x v="30"/>
    <n v="7960"/>
    <x v="3"/>
    <s v="OFF-BI-10001359"/>
    <x v="1"/>
    <x v="8"/>
    <s v="GBC DocuBind TL300 Electric Binding System"/>
    <x v="1639"/>
    <n v="2"/>
    <n v="0"/>
    <n v="843.17059999999992"/>
  </r>
  <r>
    <n v="4862"/>
    <s v="CA-2011-138940"/>
    <x v="2"/>
    <x v="909"/>
    <d v="2011-04-16T00:00:00"/>
    <s v="Second Class"/>
    <s v="GM-14455"/>
    <s v="Gary Mitchum"/>
    <x v="2"/>
    <s v="United States"/>
    <s v="Austin"/>
    <x v="5"/>
    <n v="78745"/>
    <x v="2"/>
    <s v="TEC-PH-10001835"/>
    <x v="2"/>
    <x v="7"/>
    <s v="Jawbone JAMBOX Wireless Bluetooth Speaker"/>
    <x v="3619"/>
    <n v="6"/>
    <n v="0.2"/>
    <n v="265.42320000000001"/>
  </r>
  <r>
    <n v="4863"/>
    <s v="CA-2013-125164"/>
    <x v="0"/>
    <x v="338"/>
    <d v="2013-11-15T00:00:00"/>
    <s v="Standard Class"/>
    <s v="SH-19975"/>
    <s v="Sally Hughsby"/>
    <x v="1"/>
    <s v="United States"/>
    <s v="New York City"/>
    <x v="15"/>
    <n v="10011"/>
    <x v="3"/>
    <s v="OFF-BI-10001191"/>
    <x v="1"/>
    <x v="8"/>
    <s v="Canvas Sectional Post Binders"/>
    <x v="3620"/>
    <n v="1"/>
    <n v="0.2"/>
    <n v="7.3834"/>
  </r>
  <r>
    <n v="4864"/>
    <s v="CA-2013-125164"/>
    <x v="0"/>
    <x v="338"/>
    <d v="2013-11-15T00:00:00"/>
    <s v="Standard Class"/>
    <s v="SH-19975"/>
    <s v="Sally Hughsby"/>
    <x v="1"/>
    <s v="United States"/>
    <s v="New York City"/>
    <x v="15"/>
    <n v="10011"/>
    <x v="3"/>
    <s v="OFF-BI-10003982"/>
    <x v="1"/>
    <x v="8"/>
    <s v="Wilson Jones Century Plastic Molded Ring Binders"/>
    <x v="3621"/>
    <n v="3"/>
    <n v="0.2"/>
    <n v="16.823699999999999"/>
  </r>
  <r>
    <n v="4865"/>
    <s v="CA-2014-163531"/>
    <x v="3"/>
    <x v="335"/>
    <d v="2014-07-01T00:00:00"/>
    <s v="Standard Class"/>
    <s v="SC-20725"/>
    <s v="Steven Cartwright"/>
    <x v="0"/>
    <s v="United States"/>
    <s v="New York City"/>
    <x v="15"/>
    <n v="10024"/>
    <x v="3"/>
    <s v="TEC-PH-10001425"/>
    <x v="2"/>
    <x v="7"/>
    <s v="Mophie Juice Pack Helium for iPhone"/>
    <x v="764"/>
    <n v="3"/>
    <n v="0"/>
    <n v="67.191599999999994"/>
  </r>
  <r>
    <n v="4866"/>
    <s v="CA-2014-122490"/>
    <x v="3"/>
    <x v="38"/>
    <d v="2014-11-19T00:00:00"/>
    <s v="Standard Class"/>
    <s v="TT-21070"/>
    <s v="Ted Trevino"/>
    <x v="0"/>
    <s v="United States"/>
    <s v="Seattle"/>
    <x v="4"/>
    <n v="98103"/>
    <x v="1"/>
    <s v="FUR-CH-10001215"/>
    <x v="0"/>
    <x v="1"/>
    <s v="Global Troy Executive Leather Low-Back Tilter"/>
    <x v="3622"/>
    <n v="6"/>
    <n v="0.2"/>
    <n v="150.29399999999998"/>
  </r>
  <r>
    <n v="4867"/>
    <s v="CA-2014-122490"/>
    <x v="3"/>
    <x v="38"/>
    <d v="2014-11-19T00:00:00"/>
    <s v="Standard Class"/>
    <s v="TT-21070"/>
    <s v="Ted Trevino"/>
    <x v="0"/>
    <s v="United States"/>
    <s v="Seattle"/>
    <x v="4"/>
    <n v="98103"/>
    <x v="1"/>
    <s v="OFF-BI-10001718"/>
    <x v="1"/>
    <x v="8"/>
    <s v="GBC DocuBind P50 Personal Binding Machine"/>
    <x v="3623"/>
    <n v="11"/>
    <n v="0.2"/>
    <n v="190.02059999999997"/>
  </r>
  <r>
    <n v="4868"/>
    <s v="CA-2014-122490"/>
    <x v="3"/>
    <x v="38"/>
    <d v="2014-11-19T00:00:00"/>
    <s v="Standard Class"/>
    <s v="TT-21070"/>
    <s v="Ted Trevino"/>
    <x v="0"/>
    <s v="United States"/>
    <s v="Seattle"/>
    <x v="4"/>
    <n v="98103"/>
    <x v="1"/>
    <s v="OFF-ST-10000991"/>
    <x v="1"/>
    <x v="4"/>
    <s v="Space Solutions HD Industrial Steel Shelving."/>
    <x v="3216"/>
    <n v="3"/>
    <n v="0"/>
    <n v="10.347300000000004"/>
  </r>
  <r>
    <n v="4869"/>
    <s v="CA-2014-122490"/>
    <x v="3"/>
    <x v="38"/>
    <d v="2014-11-19T00:00:00"/>
    <s v="Standard Class"/>
    <s v="TT-21070"/>
    <s v="Ted Trevino"/>
    <x v="0"/>
    <s v="United States"/>
    <s v="Seattle"/>
    <x v="4"/>
    <n v="98103"/>
    <x v="1"/>
    <s v="OFF-LA-10001613"/>
    <x v="1"/>
    <x v="2"/>
    <s v="Avery File Folder Labels"/>
    <x v="880"/>
    <n v="3"/>
    <n v="0"/>
    <n v="4.2336"/>
  </r>
  <r>
    <n v="4870"/>
    <s v="CA-2014-131366"/>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s v="CA-2014-131366"/>
    <x v="3"/>
    <x v="221"/>
    <d v="2014-11-30T00:00:00"/>
    <s v="Standard Class"/>
    <s v="SC-20440"/>
    <s v="Shaun Chance"/>
    <x v="1"/>
    <s v="United States"/>
    <s v="Lancaster"/>
    <x v="9"/>
    <n v="17602"/>
    <x v="3"/>
    <s v="OFF-PA-10000675"/>
    <x v="1"/>
    <x v="10"/>
    <s v="Xerox 1919"/>
    <x v="2343"/>
    <n v="7"/>
    <n v="0.2"/>
    <n v="83.209699999999998"/>
  </r>
  <r>
    <n v="4872"/>
    <s v="CA-2014-164042"/>
    <x v="3"/>
    <x v="979"/>
    <d v="2014-05-28T00:00:00"/>
    <s v="Standard Class"/>
    <s v="KL-16645"/>
    <s v="Ken Lonsdale"/>
    <x v="0"/>
    <s v="United States"/>
    <s v="Houston"/>
    <x v="5"/>
    <n v="77095"/>
    <x v="2"/>
    <s v="OFF-FA-10000840"/>
    <x v="1"/>
    <x v="13"/>
    <s v="OIC Thumb-Tacks"/>
    <x v="3625"/>
    <n v="2"/>
    <n v="0.2"/>
    <n v="0.61559999999999993"/>
  </r>
  <r>
    <n v="4873"/>
    <s v="CA-2014-164042"/>
    <x v="3"/>
    <x v="979"/>
    <d v="2014-05-28T00:00:00"/>
    <s v="Standard Class"/>
    <s v="KL-16645"/>
    <s v="Ken Lonsdale"/>
    <x v="0"/>
    <s v="United States"/>
    <s v="Houston"/>
    <x v="5"/>
    <n v="77095"/>
    <x v="2"/>
    <s v="OFF-AP-10001947"/>
    <x v="1"/>
    <x v="9"/>
    <s v="Acco 6 Outlet Guardian Premium Plus Surge Suppressor"/>
    <x v="3626"/>
    <n v="5"/>
    <n v="0.8"/>
    <n v="-46.716000000000008"/>
  </r>
  <r>
    <n v="4874"/>
    <s v="CA-2014-164042"/>
    <x v="3"/>
    <x v="979"/>
    <d v="2014-05-28T00:00:00"/>
    <s v="Standard Class"/>
    <s v="KL-16645"/>
    <s v="Ken Lonsdale"/>
    <x v="0"/>
    <s v="United States"/>
    <s v="Houston"/>
    <x v="5"/>
    <n v="77095"/>
    <x v="2"/>
    <s v="OFF-ST-10002301"/>
    <x v="1"/>
    <x v="4"/>
    <s v="Tennsco Commercial Shelving"/>
    <x v="3627"/>
    <n v="3"/>
    <n v="0.2"/>
    <n v="-11.593800000000005"/>
  </r>
  <r>
    <n v="4875"/>
    <s v="CA-2014-164042"/>
    <x v="3"/>
    <x v="979"/>
    <d v="2014-05-28T00:00:00"/>
    <s v="Standard Class"/>
    <s v="KL-16645"/>
    <s v="Ken Lonsdale"/>
    <x v="0"/>
    <s v="United States"/>
    <s v="Houston"/>
    <x v="5"/>
    <n v="77095"/>
    <x v="2"/>
    <s v="OFF-BI-10001922"/>
    <x v="1"/>
    <x v="8"/>
    <s v="Storex Dura Pro Binders"/>
    <x v="3628"/>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s v="US-2011-155817"/>
    <x v="2"/>
    <x v="462"/>
    <d v="2011-10-09T00:00:00"/>
    <s v="Standard Class"/>
    <s v="SL-20155"/>
    <s v="Sara Luxemburg"/>
    <x v="2"/>
    <s v="United States"/>
    <s v="Durham"/>
    <x v="3"/>
    <n v="27707"/>
    <x v="0"/>
    <s v="OFF-ST-10000532"/>
    <x v="1"/>
    <x v="4"/>
    <s v="Advantus Rolling Drawer Organizers"/>
    <x v="3629"/>
    <n v="2"/>
    <n v="0.2"/>
    <n v="4.6175999999999995"/>
  </r>
  <r>
    <n v="4878"/>
    <s v="US-2011-155817"/>
    <x v="2"/>
    <x v="462"/>
    <d v="2011-10-09T00:00:00"/>
    <s v="Standard Class"/>
    <s v="SL-20155"/>
    <s v="Sara Luxemburg"/>
    <x v="2"/>
    <s v="United States"/>
    <s v="Durham"/>
    <x v="3"/>
    <n v="27707"/>
    <x v="0"/>
    <s v="OFF-AR-10002335"/>
    <x v="1"/>
    <x v="6"/>
    <s v="DIXON Oriole Pencils"/>
    <x v="3630"/>
    <n v="3"/>
    <n v="0.2"/>
    <n v="0.46440000000000037"/>
  </r>
  <r>
    <n v="4879"/>
    <s v="US-2013-131891"/>
    <x v="0"/>
    <x v="875"/>
    <d v="2013-08-01T00:00:00"/>
    <s v="First Class"/>
    <s v="PW-19240"/>
    <s v="Pierre Wener"/>
    <x v="0"/>
    <s v="United States"/>
    <s v="Pensacola"/>
    <x v="2"/>
    <n v="32503"/>
    <x v="0"/>
    <s v="OFF-BI-10000201"/>
    <x v="1"/>
    <x v="8"/>
    <s v="Avery Triangle Shaped Sheet Lifters, Black, 2/Pack"/>
    <x v="3631"/>
    <n v="3"/>
    <n v="0.7"/>
    <n v="-1.4760000000000004"/>
  </r>
  <r>
    <n v="4880"/>
    <s v="CA-2014-143567"/>
    <x v="3"/>
    <x v="808"/>
    <d v="2014-11-06T00:00:00"/>
    <s v="Second Class"/>
    <s v="TB-21175"/>
    <s v="Thomas Boland"/>
    <x v="1"/>
    <s v="United States"/>
    <s v="Henderson"/>
    <x v="0"/>
    <n v="42420"/>
    <x v="0"/>
    <s v="OFF-EN-10004846"/>
    <x v="1"/>
    <x v="12"/>
    <s v="Letter or Legal Size Expandable Poly String Tie Envelopes"/>
    <x v="36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x v="3615"/>
    <n v="4"/>
    <n v="0"/>
    <n v="292.77599999999995"/>
  </r>
  <r>
    <n v="4882"/>
    <s v="CA-2014-143567"/>
    <x v="3"/>
    <x v="808"/>
    <d v="2014-11-06T00:00:00"/>
    <s v="Second Class"/>
    <s v="TB-21175"/>
    <s v="Thomas Boland"/>
    <x v="1"/>
    <s v="United States"/>
    <s v="Henderson"/>
    <x v="0"/>
    <n v="42420"/>
    <x v="0"/>
    <s v="TEC-AC-10004145"/>
    <x v="2"/>
    <x v="11"/>
    <s v="Logitech diNovo Edge Keyboard"/>
    <x v="3633"/>
    <n v="9"/>
    <n v="0"/>
    <n v="517.47930000000008"/>
  </r>
  <r>
    <n v="4883"/>
    <s v="CA-2014-143567"/>
    <x v="3"/>
    <x v="808"/>
    <d v="2014-11-06T00:00:00"/>
    <s v="Second Class"/>
    <s v="TB-21175"/>
    <s v="Thomas Boland"/>
    <x v="1"/>
    <s v="United States"/>
    <s v="Henderson"/>
    <x v="0"/>
    <n v="42420"/>
    <x v="0"/>
    <s v="OFF-ST-10001580"/>
    <x v="1"/>
    <x v="4"/>
    <s v="Super Decoflex Portable Personal File"/>
    <x v="3634"/>
    <n v="4"/>
    <n v="0"/>
    <n v="16.7776"/>
  </r>
  <r>
    <n v="4884"/>
    <s v="CA-2014-104080"/>
    <x v="3"/>
    <x v="144"/>
    <d v="2014-03-16T00:00:00"/>
    <s v="Standard Class"/>
    <s v="AH-10210"/>
    <s v="Alan Hwang"/>
    <x v="0"/>
    <s v="United States"/>
    <s v="Anaheim"/>
    <x v="1"/>
    <n v="92804"/>
    <x v="1"/>
    <s v="OFF-BI-10003876"/>
    <x v="1"/>
    <x v="8"/>
    <s v="Green Canvas Binder for 8-1/2&quot; x 14&quot; Sheets"/>
    <x v="3635"/>
    <n v="5"/>
    <n v="0.2"/>
    <n v="64.199999999999989"/>
  </r>
  <r>
    <n v="4885"/>
    <s v="CA-2014-104080"/>
    <x v="3"/>
    <x v="144"/>
    <d v="2014-03-16T00:00:00"/>
    <s v="Standard Class"/>
    <s v="AH-10210"/>
    <s v="Alan Hwang"/>
    <x v="0"/>
    <s v="United States"/>
    <s v="Anaheim"/>
    <x v="1"/>
    <n v="92804"/>
    <x v="1"/>
    <s v="OFF-AR-10001972"/>
    <x v="1"/>
    <x v="6"/>
    <s v="Newell 323"/>
    <x v="3636"/>
    <n v="2"/>
    <n v="0"/>
    <n v="0.87360000000000015"/>
  </r>
  <r>
    <n v="4886"/>
    <s v="CA-2011-151379"/>
    <x v="2"/>
    <x v="757"/>
    <d v="2011-12-20T00:00:00"/>
    <s v="Standard Class"/>
    <s v="SC-20695"/>
    <s v="Steve Chapman"/>
    <x v="1"/>
    <s v="United States"/>
    <s v="Detroit"/>
    <x v="12"/>
    <n v="48227"/>
    <x v="2"/>
    <s v="OFF-PA-10000595"/>
    <x v="1"/>
    <x v="10"/>
    <s v="Xerox 1929"/>
    <x v="1159"/>
    <n v="5"/>
    <n v="0"/>
    <n v="52.531999999999996"/>
  </r>
  <r>
    <n v="4887"/>
    <s v="CA-2013-163167"/>
    <x v="0"/>
    <x v="85"/>
    <d v="2013-12-02T00:00:00"/>
    <s v="Second Class"/>
    <s v="RF-19345"/>
    <s v="Randy Ferguson"/>
    <x v="1"/>
    <s v="United States"/>
    <s v="Marietta"/>
    <x v="32"/>
    <n v="30062"/>
    <x v="0"/>
    <s v="FUR-CH-10004477"/>
    <x v="0"/>
    <x v="1"/>
    <s v="Global Push Button Manager's Chair, Indigo"/>
    <x v="3637"/>
    <n v="3"/>
    <n v="0"/>
    <n v="52.974299999999992"/>
  </r>
  <r>
    <n v="4888"/>
    <s v="CA-2013-163167"/>
    <x v="0"/>
    <x v="85"/>
    <d v="2013-12-02T00:00:00"/>
    <s v="Second Class"/>
    <s v="RF-19345"/>
    <s v="Randy Ferguson"/>
    <x v="1"/>
    <s v="United States"/>
    <s v="Marietta"/>
    <x v="32"/>
    <n v="30062"/>
    <x v="0"/>
    <s v="TEC-AC-10003441"/>
    <x v="2"/>
    <x v="11"/>
    <s v="Kingston Digital DataTraveler 32GB USB 2.0"/>
    <x v="3638"/>
    <n v="6"/>
    <n v="0"/>
    <n v="6.1019999999999968"/>
  </r>
  <r>
    <n v="4889"/>
    <s v="CA-2013-163167"/>
    <x v="0"/>
    <x v="85"/>
    <d v="2013-12-02T00:00:00"/>
    <s v="Second Class"/>
    <s v="RF-19345"/>
    <s v="Randy Ferguson"/>
    <x v="1"/>
    <s v="United States"/>
    <s v="Marietta"/>
    <x v="32"/>
    <n v="30062"/>
    <x v="0"/>
    <s v="OFF-ST-10004459"/>
    <x v="1"/>
    <x v="4"/>
    <s v="Tennsco Single-Tier Lockers"/>
    <x v="494"/>
    <n v="3"/>
    <n v="0"/>
    <n v="56.300999999999988"/>
  </r>
  <r>
    <n v="4890"/>
    <s v="CA-2013-163167"/>
    <x v="0"/>
    <x v="85"/>
    <d v="2013-12-02T00:00:00"/>
    <s v="Second Class"/>
    <s v="RF-19345"/>
    <s v="Randy Ferguson"/>
    <x v="1"/>
    <s v="United States"/>
    <s v="Marietta"/>
    <x v="32"/>
    <n v="30062"/>
    <x v="0"/>
    <s v="OFF-ST-10003805"/>
    <x v="1"/>
    <x v="4"/>
    <s v="24 Capacity Maxi Data Binder Racks, Pearl"/>
    <x v="3639"/>
    <n v="6"/>
    <n v="0"/>
    <n v="315.82499999999993"/>
  </r>
  <r>
    <n v="4891"/>
    <s v="CA-2013-135776"/>
    <x v="0"/>
    <x v="443"/>
    <d v="2013-12-31T00:00:00"/>
    <s v="Standard Class"/>
    <s v="EH-13765"/>
    <s v="Edward Hooks"/>
    <x v="1"/>
    <s v="United States"/>
    <s v="Seattle"/>
    <x v="4"/>
    <n v="98103"/>
    <x v="1"/>
    <s v="OFF-AR-10001246"/>
    <x v="1"/>
    <x v="6"/>
    <s v="Newell 317"/>
    <x v="138"/>
    <n v="3"/>
    <n v="0"/>
    <n v="2.5577999999999994"/>
  </r>
  <r>
    <n v="4892"/>
    <s v="CA-2013-135776"/>
    <x v="0"/>
    <x v="443"/>
    <d v="2013-12-31T00:00:00"/>
    <s v="Standard Class"/>
    <s v="EH-13765"/>
    <s v="Edward Hooks"/>
    <x v="1"/>
    <s v="United States"/>
    <s v="Seattle"/>
    <x v="4"/>
    <n v="98103"/>
    <x v="1"/>
    <s v="OFF-PA-10001295"/>
    <x v="1"/>
    <x v="10"/>
    <s v="Computer Printout Paper with Letter-Trim Perforations"/>
    <x v="2479"/>
    <n v="2"/>
    <n v="0"/>
    <n v="18.211199999999998"/>
  </r>
  <r>
    <n v="4893"/>
    <s v="CA-2013-135776"/>
    <x v="0"/>
    <x v="443"/>
    <d v="2013-12-31T00:00:00"/>
    <s v="Standard Class"/>
    <s v="EH-13765"/>
    <s v="Edward Hooks"/>
    <x v="1"/>
    <s v="United States"/>
    <s v="Seattle"/>
    <x v="4"/>
    <n v="98103"/>
    <x v="1"/>
    <s v="OFF-AR-10001231"/>
    <x v="1"/>
    <x v="6"/>
    <s v="Sanford EarthWrite Recycled Pencils, Medium Soft, #2"/>
    <x v="3640"/>
    <n v="2"/>
    <n v="0"/>
    <n v="1.1760000000000002"/>
  </r>
  <r>
    <n v="4894"/>
    <s v="CA-2013-135776"/>
    <x v="0"/>
    <x v="443"/>
    <d v="2013-12-31T00:00:00"/>
    <s v="Standard Class"/>
    <s v="EH-13765"/>
    <s v="Edward Hooks"/>
    <x v="1"/>
    <s v="United States"/>
    <s v="Seattle"/>
    <x v="4"/>
    <n v="98103"/>
    <x v="1"/>
    <s v="OFF-ST-10002743"/>
    <x v="1"/>
    <x v="4"/>
    <s v="SAFCO Boltless Steel Shelving"/>
    <x v="3641"/>
    <n v="2"/>
    <n v="0"/>
    <n v="2.2727999999999895"/>
  </r>
  <r>
    <n v="4895"/>
    <s v="CA-2013-135776"/>
    <x v="0"/>
    <x v="443"/>
    <d v="2013-12-31T00:00:00"/>
    <s v="Standard Class"/>
    <s v="EH-13765"/>
    <s v="Edward Hooks"/>
    <x v="1"/>
    <s v="United States"/>
    <s v="Seattle"/>
    <x v="4"/>
    <n v="98103"/>
    <x v="1"/>
    <s v="OFF-PA-10004327"/>
    <x v="1"/>
    <x v="10"/>
    <s v="Xerox 1911"/>
    <x v="3642"/>
    <n v="1"/>
    <n v="0"/>
    <n v="22.991999999999997"/>
  </r>
  <r>
    <n v="4896"/>
    <s v="CA-2013-135776"/>
    <x v="0"/>
    <x v="443"/>
    <d v="2013-12-31T00:00:00"/>
    <s v="Standard Class"/>
    <s v="EH-13765"/>
    <s v="Edward Hooks"/>
    <x v="1"/>
    <s v="United States"/>
    <s v="Seattle"/>
    <x v="4"/>
    <n v="98103"/>
    <x v="1"/>
    <s v="OFF-EN-10004773"/>
    <x v="1"/>
    <x v="12"/>
    <s v="Staples"/>
    <x v="1168"/>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s v="US-2011-122021"/>
    <x v="2"/>
    <x v="771"/>
    <d v="2011-10-17T00:00:00"/>
    <s v="First Class"/>
    <s v="AC-10660"/>
    <s v="Anna Chung"/>
    <x v="0"/>
    <s v="United States"/>
    <s v="Parma"/>
    <x v="24"/>
    <n v="44134"/>
    <x v="3"/>
    <s v="FUR-CH-10003761"/>
    <x v="0"/>
    <x v="1"/>
    <s v="Global Italian Leather Office Chair"/>
    <x v="1727"/>
    <n v="2"/>
    <n v="0.3"/>
    <n v="-7.8588000000000022"/>
  </r>
  <r>
    <n v="4899"/>
    <s v="US-2011-122021"/>
    <x v="2"/>
    <x v="771"/>
    <d v="2011-10-17T00:00:00"/>
    <s v="First Class"/>
    <s v="AC-10660"/>
    <s v="Anna Chung"/>
    <x v="0"/>
    <s v="United States"/>
    <s v="Parma"/>
    <x v="24"/>
    <n v="44134"/>
    <x v="3"/>
    <s v="OFF-PA-10002230"/>
    <x v="1"/>
    <x v="10"/>
    <s v="Xerox 1897"/>
    <x v="892"/>
    <n v="2"/>
    <n v="0.2"/>
    <n v="2.8884000000000007"/>
  </r>
  <r>
    <n v="4900"/>
    <s v="CA-2013-130484"/>
    <x v="0"/>
    <x v="250"/>
    <d v="2013-08-28T00:00:00"/>
    <s v="Standard Class"/>
    <s v="SG-20470"/>
    <s v="Sheri Gordon"/>
    <x v="0"/>
    <s v="United States"/>
    <s v="Gresham"/>
    <x v="21"/>
    <n v="97030"/>
    <x v="1"/>
    <s v="OFF-BI-10000088"/>
    <x v="1"/>
    <x v="8"/>
    <s v="GBC Imprintable Covers"/>
    <x v="3643"/>
    <n v="8"/>
    <n v="0.7"/>
    <n v="-18.446399999999997"/>
  </r>
  <r>
    <n v="4901"/>
    <s v="CA-2014-120936"/>
    <x v="3"/>
    <x v="94"/>
    <d v="2014-12-22T00:00:00"/>
    <s v="Standard Class"/>
    <s v="CA-12310"/>
    <s v="Christine Abelman"/>
    <x v="1"/>
    <s v="United States"/>
    <s v="Anaheim"/>
    <x v="1"/>
    <n v="92804"/>
    <x v="1"/>
    <s v="OFF-ST-10001526"/>
    <x v="1"/>
    <x v="4"/>
    <s v="Iceberg Mobile Mega Data/Printer Cart "/>
    <x v="2289"/>
    <n v="4"/>
    <n v="0"/>
    <n v="125.14319999999998"/>
  </r>
  <r>
    <n v="4902"/>
    <s v="CA-2014-120936"/>
    <x v="3"/>
    <x v="94"/>
    <d v="2014-12-22T00:00:00"/>
    <s v="Standard Class"/>
    <s v="CA-12310"/>
    <s v="Christine Abelman"/>
    <x v="1"/>
    <s v="United States"/>
    <s v="Anaheim"/>
    <x v="1"/>
    <n v="92804"/>
    <x v="1"/>
    <s v="OFF-SU-10002557"/>
    <x v="1"/>
    <x v="14"/>
    <s v="Fiskars Spring-Action Scissors"/>
    <x v="62"/>
    <n v="1"/>
    <n v="0"/>
    <n v="3.6348000000000003"/>
  </r>
  <r>
    <n v="4903"/>
    <s v="CA-2014-110884"/>
    <x v="3"/>
    <x v="469"/>
    <d v="2014-03-13T00:00:00"/>
    <s v="Standard Class"/>
    <s v="SH-20395"/>
    <s v="Shahid Hopkins"/>
    <x v="0"/>
    <s v="United States"/>
    <s v="New York City"/>
    <x v="15"/>
    <n v="10035"/>
    <x v="3"/>
    <s v="OFF-BI-10003669"/>
    <x v="1"/>
    <x v="8"/>
    <s v="3M Organizer Strips"/>
    <x v="243"/>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s v="US-2011-161613"/>
    <x v="2"/>
    <x v="588"/>
    <d v="2011-12-03T00:00:00"/>
    <s v="Second Class"/>
    <s v="MC-17605"/>
    <s v="Matt Connell"/>
    <x v="1"/>
    <s v="United States"/>
    <s v="Houston"/>
    <x v="5"/>
    <n v="77070"/>
    <x v="2"/>
    <s v="FUR-CH-10003746"/>
    <x v="0"/>
    <x v="1"/>
    <s v="Hon 4070 Series Pagoda Round Back Stacking Chairs"/>
    <x v="3645"/>
    <n v="3"/>
    <n v="0.3"/>
    <n v="-19.258800000000008"/>
  </r>
  <r>
    <n v="4906"/>
    <s v="US-2011-146353"/>
    <x v="2"/>
    <x v="1005"/>
    <d v="2011-10-16T00:00:00"/>
    <s v="Second Class"/>
    <s v="JE-15610"/>
    <s v="Jim Epp"/>
    <x v="1"/>
    <s v="United States"/>
    <s v="Concord"/>
    <x v="38"/>
    <n v="3301"/>
    <x v="3"/>
    <s v="OFF-BI-10003476"/>
    <x v="1"/>
    <x v="8"/>
    <s v="Avery Metallic Poly Binders"/>
    <x v="3310"/>
    <n v="4"/>
    <n v="0"/>
    <n v="11.0016"/>
  </r>
  <r>
    <n v="4907"/>
    <s v="US-2011-146353"/>
    <x v="2"/>
    <x v="1005"/>
    <d v="2011-10-16T00:00:00"/>
    <s v="Second Class"/>
    <s v="JE-15610"/>
    <s v="Jim Epp"/>
    <x v="1"/>
    <s v="United States"/>
    <s v="Concord"/>
    <x v="38"/>
    <n v="3301"/>
    <x v="3"/>
    <s v="OFF-ST-10001469"/>
    <x v="1"/>
    <x v="4"/>
    <s v="Fellowes Bankers Box Recycled Super Stor/Drawer"/>
    <x v="3646"/>
    <n v="5"/>
    <n v="0"/>
    <n v="16.193999999999988"/>
  </r>
  <r>
    <n v="4908"/>
    <s v="CA-2011-133809"/>
    <x v="2"/>
    <x v="728"/>
    <d v="2011-11-23T00:00:00"/>
    <s v="Second Class"/>
    <s v="MS-17530"/>
    <s v="MaryBeth Skach"/>
    <x v="0"/>
    <s v="United States"/>
    <s v="Fairfield"/>
    <x v="24"/>
    <n v="45014"/>
    <x v="3"/>
    <s v="OFF-BI-10001757"/>
    <x v="1"/>
    <x v="8"/>
    <s v="Pressboard Hanging Data Binders for Unburst Sheets"/>
    <x v="3647"/>
    <n v="8"/>
    <n v="0.7"/>
    <n v="-8.659200000000002"/>
  </r>
  <r>
    <n v="4909"/>
    <s v="CA-2011-133809"/>
    <x v="2"/>
    <x v="728"/>
    <d v="2011-11-23T00:00:00"/>
    <s v="Second Class"/>
    <s v="MS-17530"/>
    <s v="MaryBeth Skach"/>
    <x v="0"/>
    <s v="United States"/>
    <s v="Fairfield"/>
    <x v="24"/>
    <n v="45014"/>
    <x v="3"/>
    <s v="TEC-PH-10004875"/>
    <x v="2"/>
    <x v="7"/>
    <s v="PNY Rapid USB Car Charger - Black"/>
    <x v="3648"/>
    <n v="2"/>
    <n v="0.4"/>
    <n v="-2.0773999999999999"/>
  </r>
  <r>
    <n v="4910"/>
    <s v="CA-2014-127306"/>
    <x v="3"/>
    <x v="424"/>
    <d v="2014-01-19T00:00:00"/>
    <s v="Standard Class"/>
    <s v="BH-11710"/>
    <s v="Brosina Hoffman"/>
    <x v="0"/>
    <s v="United States"/>
    <s v="Johnson City"/>
    <x v="18"/>
    <n v="37604"/>
    <x v="0"/>
    <s v="OFF-EN-10001219"/>
    <x v="1"/>
    <x v="12"/>
    <s v="#10- 4 1/8&quot; x 9 1/2&quot; Security-Tint Envelopes"/>
    <x v="829"/>
    <n v="3"/>
    <n v="0.2"/>
    <n v="6.6467999999999989"/>
  </r>
  <r>
    <n v="4911"/>
    <s v="CA-2014-127306"/>
    <x v="3"/>
    <x v="424"/>
    <d v="2014-01-19T00:00:00"/>
    <s v="Standard Class"/>
    <s v="BH-11710"/>
    <s v="Brosina Hoffman"/>
    <x v="0"/>
    <s v="United States"/>
    <s v="Johnson City"/>
    <x v="18"/>
    <n v="37604"/>
    <x v="0"/>
    <s v="OFF-PA-10000019"/>
    <x v="1"/>
    <x v="10"/>
    <s v="Xerox 1931"/>
    <x v="1590"/>
    <n v="7"/>
    <n v="0.2"/>
    <n v="12.700800000000001"/>
  </r>
  <r>
    <n v="4912"/>
    <s v="CA-2014-127306"/>
    <x v="3"/>
    <x v="424"/>
    <d v="2014-01-19T00:00:00"/>
    <s v="Standard Class"/>
    <s v="BH-11710"/>
    <s v="Brosina Hoffman"/>
    <x v="0"/>
    <s v="United States"/>
    <s v="Johnson City"/>
    <x v="18"/>
    <n v="37604"/>
    <x v="0"/>
    <s v="TEC-PH-10001924"/>
    <x v="2"/>
    <x v="7"/>
    <s v="iHome FM Clock Radio with Lightning Dock"/>
    <x v="1781"/>
    <n v="2"/>
    <n v="0.2"/>
    <n v="6.9990000000000059"/>
  </r>
  <r>
    <n v="4913"/>
    <s v="CA-2014-127306"/>
    <x v="3"/>
    <x v="424"/>
    <d v="2014-01-19T00:00:00"/>
    <s v="Standard Class"/>
    <s v="BH-11710"/>
    <s v="Brosina Hoffman"/>
    <x v="0"/>
    <s v="United States"/>
    <s v="Johnson City"/>
    <x v="18"/>
    <n v="37604"/>
    <x v="0"/>
    <s v="OFF-BI-10002003"/>
    <x v="1"/>
    <x v="8"/>
    <s v="Ibico Presentation Index for Binding Systems"/>
    <x v="3649"/>
    <n v="5"/>
    <n v="0.7"/>
    <n v="-4.577"/>
  </r>
  <r>
    <n v="4914"/>
    <s v="CA-2014-127306"/>
    <x v="3"/>
    <x v="424"/>
    <d v="2014-01-19T00:00:00"/>
    <s v="Standard Class"/>
    <s v="BH-11710"/>
    <s v="Brosina Hoffman"/>
    <x v="0"/>
    <s v="United States"/>
    <s v="Johnson City"/>
    <x v="18"/>
    <n v="37604"/>
    <x v="0"/>
    <s v="OFF-BI-10003727"/>
    <x v="1"/>
    <x v="8"/>
    <s v="Avery Durable Slant Ring Binders With Label Holder"/>
    <x v="3650"/>
    <n v="2"/>
    <n v="0.7"/>
    <n v="-1.8391999999999999"/>
  </r>
  <r>
    <n v="4915"/>
    <s v="CA-2012-161830"/>
    <x v="1"/>
    <x v="496"/>
    <d v="2012-09-26T00:00:00"/>
    <s v="Second Class"/>
    <s v="ME-17725"/>
    <s v="Max Engle"/>
    <x v="0"/>
    <s v="United States"/>
    <s v="Seattle"/>
    <x v="4"/>
    <n v="98105"/>
    <x v="1"/>
    <s v="OFF-AR-10004042"/>
    <x v="1"/>
    <x v="6"/>
    <s v="BOSTON Model 1800 Electric Pencil Sharpeners, Putty/Woodgrain"/>
    <x v="3651"/>
    <n v="2"/>
    <n v="0"/>
    <n v="10.428399999999996"/>
  </r>
  <r>
    <n v="4916"/>
    <s v="CA-2012-161830"/>
    <x v="1"/>
    <x v="496"/>
    <d v="2012-09-26T00:00:00"/>
    <s v="Second Class"/>
    <s v="ME-17725"/>
    <s v="Max Engle"/>
    <x v="0"/>
    <s v="United States"/>
    <s v="Seattle"/>
    <x v="4"/>
    <n v="98105"/>
    <x v="1"/>
    <s v="OFF-BI-10001097"/>
    <x v="1"/>
    <x v="8"/>
    <s v="Avery Hole Reinforcements"/>
    <x v="3652"/>
    <n v="3"/>
    <n v="0.2"/>
    <n v="5.4201000000000006"/>
  </r>
  <r>
    <n v="4917"/>
    <s v="CA-2014-163125"/>
    <x v="3"/>
    <x v="449"/>
    <d v="2014-10-12T00:00:00"/>
    <s v="Second Class"/>
    <s v="MB-17305"/>
    <s v="Maria Bertelson"/>
    <x v="0"/>
    <s v="United States"/>
    <s v="League City"/>
    <x v="5"/>
    <n v="77573"/>
    <x v="2"/>
    <s v="OFF-AR-10004344"/>
    <x v="1"/>
    <x v="6"/>
    <s v="Bulldog Vacuum Base Pencil Sharpener"/>
    <x v="3653"/>
    <n v="7"/>
    <n v="0.2"/>
    <n v="5.8750999999999962"/>
  </r>
  <r>
    <n v="4918"/>
    <s v="CA-2014-163125"/>
    <x v="3"/>
    <x v="449"/>
    <d v="2014-10-12T00:00:00"/>
    <s v="Second Class"/>
    <s v="MB-17305"/>
    <s v="Maria Bertelson"/>
    <x v="0"/>
    <s v="United States"/>
    <s v="League City"/>
    <x v="5"/>
    <n v="77573"/>
    <x v="2"/>
    <s v="FUR-CH-10001802"/>
    <x v="0"/>
    <x v="1"/>
    <s v="Hon Every-Day Chair Series Swivel Task Chairs"/>
    <x v="3654"/>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x v="2131"/>
    <n v="3"/>
    <n v="0"/>
    <n v="38.266800000000003"/>
  </r>
  <r>
    <n v="4920"/>
    <s v="CA-2013-160304"/>
    <x v="0"/>
    <x v="1006"/>
    <d v="2013-01-07T00:00:00"/>
    <s v="Standard Class"/>
    <s v="BM-11575"/>
    <s v="Brendan Murry"/>
    <x v="1"/>
    <s v="United States"/>
    <s v="Gaithersburg"/>
    <x v="39"/>
    <n v="20877"/>
    <x v="3"/>
    <s v="TEC-PH-10000455"/>
    <x v="2"/>
    <x v="7"/>
    <s v="GE 30522EE2"/>
    <x v="3655"/>
    <n v="2"/>
    <n v="0"/>
    <n v="67.274199999999979"/>
  </r>
  <r>
    <n v="4921"/>
    <s v="CA-2014-101728"/>
    <x v="3"/>
    <x v="971"/>
    <d v="2014-08-24T00:00:00"/>
    <s v="Standard Class"/>
    <s v="SC-20575"/>
    <s v="Sonia Cooley"/>
    <x v="0"/>
    <s v="United States"/>
    <s v="Chicago"/>
    <x v="10"/>
    <n v="60653"/>
    <x v="2"/>
    <s v="OFF-BI-10002393"/>
    <x v="1"/>
    <x v="8"/>
    <s v="Binder Posts"/>
    <x v="3424"/>
    <n v="2"/>
    <n v="0.8"/>
    <n v="-3.9032000000000009"/>
  </r>
  <r>
    <n v="4922"/>
    <s v="CA-2014-114055"/>
    <x v="3"/>
    <x v="53"/>
    <d v="2014-12-30T00:00:00"/>
    <s v="Second Class"/>
    <s v="MH-18115"/>
    <s v="Mick Hernandez"/>
    <x v="2"/>
    <s v="United States"/>
    <s v="Huntsville"/>
    <x v="19"/>
    <n v="35810"/>
    <x v="0"/>
    <s v="OFF-PA-10004381"/>
    <x v="1"/>
    <x v="10"/>
    <s v="14-7/8 x 11 Blue Bar Computer Printout Paper"/>
    <x v="3656"/>
    <n v="2"/>
    <n v="0"/>
    <n v="46.118399999999994"/>
  </r>
  <r>
    <n v="4923"/>
    <s v="CA-2014-114055"/>
    <x v="3"/>
    <x v="53"/>
    <d v="2014-12-30T00:00:00"/>
    <s v="Second Class"/>
    <s v="MH-18115"/>
    <s v="Mick Hernandez"/>
    <x v="2"/>
    <s v="United States"/>
    <s v="Huntsville"/>
    <x v="19"/>
    <n v="35810"/>
    <x v="0"/>
    <s v="OFF-FA-10003059"/>
    <x v="1"/>
    <x v="13"/>
    <s v="Assorted Color Push Pins"/>
    <x v="3657"/>
    <n v="2"/>
    <n v="0"/>
    <n v="1.1945999999999999"/>
  </r>
  <r>
    <n v="4924"/>
    <s v="CA-2014-114055"/>
    <x v="3"/>
    <x v="53"/>
    <d v="2014-12-30T00:00:00"/>
    <s v="Second Class"/>
    <s v="MH-18115"/>
    <s v="Mick Hernandez"/>
    <x v="2"/>
    <s v="United States"/>
    <s v="Huntsville"/>
    <x v="19"/>
    <n v="35810"/>
    <x v="0"/>
    <s v="OFF-PA-10000994"/>
    <x v="1"/>
    <x v="10"/>
    <s v="Xerox 1915"/>
    <x v="2713"/>
    <n v="6"/>
    <n v="0"/>
    <n v="301.96799999999996"/>
  </r>
  <r>
    <n v="4925"/>
    <s v="CA-2014-114055"/>
    <x v="3"/>
    <x v="53"/>
    <d v="2014-12-30T00:00:00"/>
    <s v="Second Class"/>
    <s v="MH-18115"/>
    <s v="Mick Hernandez"/>
    <x v="2"/>
    <s v="United States"/>
    <s v="Huntsville"/>
    <x v="19"/>
    <n v="35810"/>
    <x v="0"/>
    <s v="TEC-PH-10002890"/>
    <x v="2"/>
    <x v="7"/>
    <s v="AT&amp;T 17929 Lendline Telephone"/>
    <x v="3658"/>
    <n v="2"/>
    <n v="0"/>
    <n v="23.524799999999999"/>
  </r>
  <r>
    <n v="4926"/>
    <s v="CA-2014-126438"/>
    <x v="3"/>
    <x v="18"/>
    <d v="2014-09-14T00:00:00"/>
    <s v="First Class"/>
    <s v="AR-10345"/>
    <s v="Alex Russell"/>
    <x v="1"/>
    <s v="United States"/>
    <s v="Lawrence"/>
    <x v="31"/>
    <n v="1841"/>
    <x v="3"/>
    <s v="OFF-AR-10003338"/>
    <x v="1"/>
    <x v="6"/>
    <s v="Eberhard Faber 3 1/2&quot; Golf Pencils"/>
    <x v="3659"/>
    <n v="2"/>
    <n v="0"/>
    <n v="3.7200000000000006"/>
  </r>
  <r>
    <n v="4927"/>
    <s v="CA-2014-117653"/>
    <x v="3"/>
    <x v="15"/>
    <d v="2014-10-24T00:00:00"/>
    <s v="Standard Class"/>
    <s v="MO-17500"/>
    <s v="Mary O'Rourke"/>
    <x v="0"/>
    <s v="United States"/>
    <s v="Chicago"/>
    <x v="10"/>
    <n v="60623"/>
    <x v="2"/>
    <s v="FUR-TA-10003008"/>
    <x v="0"/>
    <x v="3"/>
    <s v="Lesro Round Back Collection Coffee Table, End Table"/>
    <x v="3660"/>
    <n v="1"/>
    <n v="0.5"/>
    <n v="-67.543499999999995"/>
  </r>
  <r>
    <n v="4928"/>
    <s v="CA-2014-143245"/>
    <x v="3"/>
    <x v="96"/>
    <d v="2014-12-07T00:00:00"/>
    <s v="Standard Class"/>
    <s v="AD-10180"/>
    <s v="Alan Dominguez"/>
    <x v="2"/>
    <s v="United States"/>
    <s v="Fairfield"/>
    <x v="29"/>
    <n v="6824"/>
    <x v="3"/>
    <s v="OFF-PA-10001972"/>
    <x v="1"/>
    <x v="10"/>
    <s v="Xerox 214"/>
    <x v="541"/>
    <n v="3"/>
    <n v="0"/>
    <n v="9.3312000000000008"/>
  </r>
  <r>
    <n v="4929"/>
    <s v="CA-2014-143245"/>
    <x v="3"/>
    <x v="96"/>
    <d v="2014-12-07T00:00:00"/>
    <s v="Standard Class"/>
    <s v="AD-10180"/>
    <s v="Alan Dominguez"/>
    <x v="2"/>
    <s v="United States"/>
    <s v="Fairfield"/>
    <x v="29"/>
    <n v="6824"/>
    <x v="3"/>
    <s v="FUR-CH-10000155"/>
    <x v="0"/>
    <x v="1"/>
    <s v="Global Comet Stacking Armless Chair"/>
    <x v="3661"/>
    <n v="3"/>
    <n v="0"/>
    <n v="251.20200000000003"/>
  </r>
  <r>
    <n v="4930"/>
    <s v="US-2011-138828"/>
    <x v="2"/>
    <x v="814"/>
    <d v="2011-09-03T00:00:00"/>
    <s v="First Class"/>
    <s v="KD-16345"/>
    <s v="Katherine Ducich"/>
    <x v="0"/>
    <s v="United States"/>
    <s v="New York City"/>
    <x v="15"/>
    <n v="10009"/>
    <x v="3"/>
    <s v="OFF-AR-10000658"/>
    <x v="1"/>
    <x v="6"/>
    <s v="Newell 324"/>
    <x v="2495"/>
    <n v="5"/>
    <n v="0"/>
    <n v="16.170000000000002"/>
  </r>
  <r>
    <n v="4931"/>
    <s v="US-2011-138828"/>
    <x v="2"/>
    <x v="814"/>
    <d v="2011-09-03T00:00:00"/>
    <s v="First Class"/>
    <s v="KD-16345"/>
    <s v="Katherine Ducich"/>
    <x v="0"/>
    <s v="United States"/>
    <s v="New York City"/>
    <x v="15"/>
    <n v="10009"/>
    <x v="3"/>
    <s v="OFF-PA-10000349"/>
    <x v="1"/>
    <x v="10"/>
    <s v="Staples"/>
    <x v="1830"/>
    <n v="3"/>
    <n v="0"/>
    <n v="7.0218000000000007"/>
  </r>
  <r>
    <n v="4932"/>
    <s v="CA-2014-143651"/>
    <x v="3"/>
    <x v="613"/>
    <d v="2014-03-31T00:00:00"/>
    <s v="Standard Class"/>
    <s v="FM-14215"/>
    <s v="Filia McAdams"/>
    <x v="1"/>
    <s v="United States"/>
    <s v="Seattle"/>
    <x v="4"/>
    <n v="98103"/>
    <x v="1"/>
    <s v="OFF-AR-10001446"/>
    <x v="1"/>
    <x v="6"/>
    <s v="Newell 309"/>
    <x v="795"/>
    <n v="2"/>
    <n v="0"/>
    <n v="6.93"/>
  </r>
  <r>
    <n v="4933"/>
    <s v="CA-2012-106978"/>
    <x v="1"/>
    <x v="694"/>
    <d v="2012-10-04T00:00:00"/>
    <s v="Standard Class"/>
    <s v="ZC-21910"/>
    <s v="Zuschuss Carroll"/>
    <x v="0"/>
    <s v="United States"/>
    <s v="Aurora"/>
    <x v="22"/>
    <n v="80013"/>
    <x v="1"/>
    <s v="OFF-EN-10004483"/>
    <x v="1"/>
    <x v="12"/>
    <s v="#10 White Business Envelopes,4 1/8 x 9 1/2"/>
    <x v="3662"/>
    <n v="1"/>
    <n v="0.2"/>
    <n v="4.2308999999999983"/>
  </r>
  <r>
    <n v="4934"/>
    <s v="CA-2012-106978"/>
    <x v="1"/>
    <x v="694"/>
    <d v="2012-10-04T00:00:00"/>
    <s v="Standard Class"/>
    <s v="ZC-21910"/>
    <s v="Zuschuss Carroll"/>
    <x v="0"/>
    <s v="United States"/>
    <s v="Aurora"/>
    <x v="22"/>
    <n v="80013"/>
    <x v="1"/>
    <s v="OFF-BI-10002012"/>
    <x v="1"/>
    <x v="8"/>
    <s v="Wilson Jones Easy Flow II Sheet Lifters"/>
    <x v="886"/>
    <n v="2"/>
    <n v="0.7"/>
    <n v="-0.79200000000000004"/>
  </r>
  <r>
    <n v="4935"/>
    <s v="CA-2012-106978"/>
    <x v="1"/>
    <x v="694"/>
    <d v="2012-10-04T00:00:00"/>
    <s v="Standard Class"/>
    <s v="ZC-21910"/>
    <s v="Zuschuss Carroll"/>
    <x v="0"/>
    <s v="United States"/>
    <s v="Aurora"/>
    <x v="22"/>
    <n v="80013"/>
    <x v="1"/>
    <s v="OFF-FA-10003021"/>
    <x v="1"/>
    <x v="13"/>
    <s v="Staples"/>
    <x v="3663"/>
    <n v="3"/>
    <n v="0.2"/>
    <n v="0.84599999999999964"/>
  </r>
  <r>
    <n v="4936"/>
    <s v="CA-2012-155124"/>
    <x v="1"/>
    <x v="1007"/>
    <d v="2012-03-21T00:00:00"/>
    <s v="Standard Class"/>
    <s v="KS-16300"/>
    <s v="Karen Seio"/>
    <x v="1"/>
    <s v="United States"/>
    <s v="Lehi"/>
    <x v="7"/>
    <n v="84043"/>
    <x v="1"/>
    <s v="TEC-PH-10003356"/>
    <x v="2"/>
    <x v="7"/>
    <s v="SmartStand Mobile Device Holder, Assorted Colors"/>
    <x v="3664"/>
    <n v="3"/>
    <n v="0.2"/>
    <n v="1.6776"/>
  </r>
  <r>
    <n v="4937"/>
    <s v="CA-2014-150931"/>
    <x v="3"/>
    <x v="1008"/>
    <d v="2014-01-14T00:00:00"/>
    <s v="Standard Class"/>
    <s v="DP-13390"/>
    <s v="Dennis Pardue"/>
    <x v="2"/>
    <s v="United States"/>
    <s v="Tuscaloosa"/>
    <x v="19"/>
    <n v="35401"/>
    <x v="0"/>
    <s v="OFF-BI-10004728"/>
    <x v="1"/>
    <x v="8"/>
    <s v="Wilson Jones Turn Tabs Binder Tool for Ring Binders"/>
    <x v="3665"/>
    <n v="7"/>
    <n v="0"/>
    <n v="15.5204"/>
  </r>
  <r>
    <n v="4938"/>
    <s v="CA-2011-157147"/>
    <x v="2"/>
    <x v="286"/>
    <d v="2011-01-19T00:00:00"/>
    <s v="Standard Class"/>
    <s v="BD-11605"/>
    <s v="Brian Dahlen"/>
    <x v="0"/>
    <s v="United States"/>
    <s v="San Francisco"/>
    <x v="1"/>
    <n v="94109"/>
    <x v="1"/>
    <s v="OFF-ST-10000078"/>
    <x v="1"/>
    <x v="4"/>
    <s v="Tennsco 6- and 18-Compartment Lockers"/>
    <x v="2225"/>
    <n v="5"/>
    <n v="0"/>
    <n v="238.65299999999991"/>
  </r>
  <r>
    <n v="4939"/>
    <s v="CA-2011-157147"/>
    <x v="2"/>
    <x v="286"/>
    <d v="2011-01-19T00:00:00"/>
    <s v="Standard Class"/>
    <s v="BD-11605"/>
    <s v="Brian Dahlen"/>
    <x v="0"/>
    <s v="United States"/>
    <s v="San Francisco"/>
    <x v="1"/>
    <n v="94109"/>
    <x v="1"/>
    <s v="FUR-BO-10003034"/>
    <x v="0"/>
    <x v="0"/>
    <s v="O'Sullivan Elevations Bookcase, Cherry Finish"/>
    <x v="3666"/>
    <n v="3"/>
    <n v="0.15"/>
    <n v="3.9294000000000082"/>
  </r>
  <r>
    <n v="4940"/>
    <s v="CA-2011-157147"/>
    <x v="2"/>
    <x v="286"/>
    <d v="2011-01-19T00:00:00"/>
    <s v="Standard Class"/>
    <s v="BD-11605"/>
    <s v="Brian Dahlen"/>
    <x v="0"/>
    <s v="United States"/>
    <s v="San Francisco"/>
    <x v="1"/>
    <n v="94109"/>
    <x v="1"/>
    <s v="OFF-AR-10003514"/>
    <x v="1"/>
    <x v="6"/>
    <s v="4009 Highlighters by Sanford"/>
    <x v="18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s v="CA-2012-156482"/>
    <x v="1"/>
    <x v="525"/>
    <d v="2012-02-13T00:00:00"/>
    <s v="Standard Class"/>
    <s v="IL-15100"/>
    <s v="Ivan Liston"/>
    <x v="0"/>
    <s v="United States"/>
    <s v="Wilmington"/>
    <x v="13"/>
    <n v="19805"/>
    <x v="3"/>
    <s v="FUR-BO-10002598"/>
    <x v="0"/>
    <x v="0"/>
    <s v="Hon Metal Bookcases, Putty"/>
    <x v="514"/>
    <n v="4"/>
    <n v="0"/>
    <n v="82.336799999999982"/>
  </r>
  <r>
    <n v="4943"/>
    <s v="CA-2012-156482"/>
    <x v="1"/>
    <x v="525"/>
    <d v="2012-02-13T00:00:00"/>
    <s v="Standard Class"/>
    <s v="IL-15100"/>
    <s v="Ivan Liston"/>
    <x v="0"/>
    <s v="United States"/>
    <s v="Wilmington"/>
    <x v="13"/>
    <n v="19805"/>
    <x v="3"/>
    <s v="OFF-AR-10001022"/>
    <x v="1"/>
    <x v="6"/>
    <s v="SANFORD Liquid Accent Tank-Style Highlighters"/>
    <x v="1103"/>
    <n v="2"/>
    <n v="0"/>
    <n v="1.7607999999999997"/>
  </r>
  <r>
    <n v="4944"/>
    <s v="CA-2014-106782"/>
    <x v="3"/>
    <x v="202"/>
    <d v="2014-12-28T00:00:00"/>
    <s v="Standard Class"/>
    <s v="LP-17095"/>
    <s v="Liz Preis"/>
    <x v="0"/>
    <s v="United States"/>
    <s v="Lafayette"/>
    <x v="14"/>
    <n v="47905"/>
    <x v="2"/>
    <s v="OFF-ST-10004459"/>
    <x v="1"/>
    <x v="4"/>
    <s v="Tennsco Single-Tier Lockers"/>
    <x v="2602"/>
    <n v="1"/>
    <n v="0"/>
    <n v="18.766999999999996"/>
  </r>
  <r>
    <n v="4945"/>
    <s v="CA-2013-151372"/>
    <x v="0"/>
    <x v="64"/>
    <d v="2013-09-07T00:00:00"/>
    <s v="First Class"/>
    <s v="JH-15985"/>
    <s v="Joseph Holt"/>
    <x v="0"/>
    <s v="United States"/>
    <s v="Redondo Beach"/>
    <x v="1"/>
    <n v="90278"/>
    <x v="1"/>
    <s v="OFF-PA-10004381"/>
    <x v="1"/>
    <x v="10"/>
    <s v="14-7/8 x 11 Blue Bar Computer Printout Paper"/>
    <x v="3656"/>
    <n v="2"/>
    <n v="0"/>
    <n v="46.118399999999994"/>
  </r>
  <r>
    <n v="4946"/>
    <s v="CA-2013-151372"/>
    <x v="0"/>
    <x v="64"/>
    <d v="2013-09-07T00:00:00"/>
    <s v="First Class"/>
    <s v="JH-15985"/>
    <s v="Joseph Holt"/>
    <x v="0"/>
    <s v="United States"/>
    <s v="Redondo Beach"/>
    <x v="1"/>
    <n v="90278"/>
    <x v="1"/>
    <s v="OFF-BI-10000050"/>
    <x v="1"/>
    <x v="8"/>
    <s v="Angle-D Binders with Locking Rings, Label Holders"/>
    <x v="2643"/>
    <n v="2"/>
    <n v="0.2"/>
    <n v="3.9419999999999993"/>
  </r>
  <r>
    <n v="4947"/>
    <s v="CA-2013-151372"/>
    <x v="0"/>
    <x v="64"/>
    <d v="2013-09-07T00:00:00"/>
    <s v="First Class"/>
    <s v="JH-15985"/>
    <s v="Joseph Holt"/>
    <x v="0"/>
    <s v="United States"/>
    <s v="Redondo Beach"/>
    <x v="1"/>
    <n v="90278"/>
    <x v="1"/>
    <s v="OFF-FA-10000304"/>
    <x v="1"/>
    <x v="13"/>
    <s v="Advantus Push Pins"/>
    <x v="1009"/>
    <n v="2"/>
    <n v="0"/>
    <n v="1.7876000000000003"/>
  </r>
  <r>
    <n v="4948"/>
    <s v="CA-2011-102085"/>
    <x v="2"/>
    <x v="777"/>
    <d v="2011-10-09T00:00:00"/>
    <s v="Standard Class"/>
    <s v="JD-16015"/>
    <s v="Joy Daniels"/>
    <x v="0"/>
    <s v="United States"/>
    <s v="Seattle"/>
    <x v="4"/>
    <n v="98115"/>
    <x v="1"/>
    <s v="OFF-LA-10002475"/>
    <x v="1"/>
    <x v="2"/>
    <s v="Avery 519"/>
    <x v="3204"/>
    <n v="4"/>
    <n v="0"/>
    <n v="13.742799999999999"/>
  </r>
  <r>
    <n v="4949"/>
    <s v="CA-2014-107125"/>
    <x v="3"/>
    <x v="344"/>
    <d v="2014-12-03T00:00:00"/>
    <s v="Standard Class"/>
    <s v="BD-11320"/>
    <s v="Bill Donatelli"/>
    <x v="0"/>
    <s v="United States"/>
    <s v="Los Angeles"/>
    <x v="1"/>
    <n v="90045"/>
    <x v="1"/>
    <s v="OFF-BI-10001989"/>
    <x v="1"/>
    <x v="8"/>
    <s v="Premium Transparent Presentation Covers by GBC"/>
    <x v="3668"/>
    <n v="7"/>
    <n v="0.2"/>
    <n v="41.120799999999988"/>
  </r>
  <r>
    <n v="4950"/>
    <s v="CA-2014-107125"/>
    <x v="3"/>
    <x v="344"/>
    <d v="2014-12-03T00:00:00"/>
    <s v="Standard Class"/>
    <s v="BD-11320"/>
    <s v="Bill Donatelli"/>
    <x v="0"/>
    <s v="United States"/>
    <s v="Los Angeles"/>
    <x v="1"/>
    <n v="90045"/>
    <x v="1"/>
    <s v="FUR-FU-10000732"/>
    <x v="0"/>
    <x v="5"/>
    <s v="Eldon 200 Class Desk Accessories"/>
    <x v="609"/>
    <n v="3"/>
    <n v="0"/>
    <n v="6.0287999999999995"/>
  </r>
  <r>
    <n v="4951"/>
    <s v="CA-2013-125815"/>
    <x v="0"/>
    <x v="99"/>
    <d v="2013-11-02T00:00:00"/>
    <s v="Second Class"/>
    <s v="DL-13330"/>
    <s v="Denise Leinenbach"/>
    <x v="0"/>
    <s v="United States"/>
    <s v="New York City"/>
    <x v="15"/>
    <n v="10009"/>
    <x v="3"/>
    <s v="OFF-AR-10004441"/>
    <x v="1"/>
    <x v="6"/>
    <s v="BIC Brite Liner Highlighters"/>
    <x v="2162"/>
    <n v="3"/>
    <n v="0"/>
    <n v="5.2164000000000001"/>
  </r>
  <r>
    <n v="4952"/>
    <s v="CA-2012-144190"/>
    <x v="1"/>
    <x v="988"/>
    <d v="2012-06-13T00:00:00"/>
    <s v="Standard Class"/>
    <s v="NC-18415"/>
    <s v="Nathan Cano"/>
    <x v="0"/>
    <s v="United States"/>
    <s v="Royal Oak"/>
    <x v="12"/>
    <n v="48073"/>
    <x v="2"/>
    <s v="OFF-PA-10000304"/>
    <x v="1"/>
    <x v="10"/>
    <s v="Xerox 1995"/>
    <x v="91"/>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x v="3669"/>
    <n v="1"/>
    <n v="0"/>
    <n v="20.843999999999994"/>
  </r>
  <r>
    <n v="4954"/>
    <s v="CA-2012-153906"/>
    <x v="1"/>
    <x v="199"/>
    <d v="2012-03-20T00:00:00"/>
    <s v="Standard Class"/>
    <s v="MS-17980"/>
    <s v="Michael Stewart"/>
    <x v="1"/>
    <s v="United States"/>
    <s v="New York City"/>
    <x v="15"/>
    <n v="10009"/>
    <x v="3"/>
    <s v="TEC-PH-10001527"/>
    <x v="2"/>
    <x v="7"/>
    <s v="Plantronics MX500i Earset"/>
    <x v="3670"/>
    <n v="2"/>
    <n v="0"/>
    <n v="2.5769999999999982"/>
  </r>
  <r>
    <n v="4955"/>
    <s v="CA-2011-160262"/>
    <x v="2"/>
    <x v="3"/>
    <d v="2011-06-13T00:00:00"/>
    <s v="Second Class"/>
    <s v="TS-21205"/>
    <s v="Thomas Seio"/>
    <x v="1"/>
    <s v="United States"/>
    <s v="North Las Vegas"/>
    <x v="33"/>
    <n v="89031"/>
    <x v="1"/>
    <s v="OFF-AR-10002335"/>
    <x v="1"/>
    <x v="6"/>
    <s v="DIXON Oriole Pencils"/>
    <x v="3671"/>
    <n v="7"/>
    <n v="0"/>
    <n v="4.6956000000000007"/>
  </r>
  <r>
    <n v="4956"/>
    <s v="CA-2011-160262"/>
    <x v="2"/>
    <x v="3"/>
    <d v="2011-06-13T00:00:00"/>
    <s v="Second Class"/>
    <s v="TS-21205"/>
    <s v="Thomas Seio"/>
    <x v="1"/>
    <s v="United States"/>
    <s v="North Las Vegas"/>
    <x v="33"/>
    <n v="89031"/>
    <x v="1"/>
    <s v="OFF-PA-10003641"/>
    <x v="1"/>
    <x v="10"/>
    <s v="Xerox 1909"/>
    <x v="1219"/>
    <n v="3"/>
    <n v="0"/>
    <n v="36.404399999999995"/>
  </r>
  <r>
    <n v="4957"/>
    <s v="CA-2011-160262"/>
    <x v="2"/>
    <x v="3"/>
    <d v="2011-06-13T00:00:00"/>
    <s v="Second Class"/>
    <s v="TS-21205"/>
    <s v="Thomas Seio"/>
    <x v="1"/>
    <s v="United States"/>
    <s v="North Las Vegas"/>
    <x v="33"/>
    <n v="89031"/>
    <x v="1"/>
    <s v="FUR-FU-10002685"/>
    <x v="0"/>
    <x v="5"/>
    <s v="Executive Impressions 13-1/2&quot; Indoor/Outdoor Wall Clock"/>
    <x v="3672"/>
    <n v="2"/>
    <n v="0"/>
    <n v="14.212"/>
  </r>
  <r>
    <n v="4958"/>
    <s v="CA-2012-127607"/>
    <x v="1"/>
    <x v="305"/>
    <d v="2012-03-26T00:00:00"/>
    <s v="Standard Class"/>
    <s v="JK-15730"/>
    <s v="Joe Kamberova"/>
    <x v="0"/>
    <s v="United States"/>
    <s v="Carrollton"/>
    <x v="5"/>
    <n v="75007"/>
    <x v="2"/>
    <s v="OFF-BI-10001308"/>
    <x v="1"/>
    <x v="8"/>
    <s v="GBC Standard Plastic Binding Systems' Combs"/>
    <x v="3673"/>
    <n v="2"/>
    <n v="0.8"/>
    <n v="-4.3960000000000026"/>
  </r>
  <r>
    <n v="4959"/>
    <s v="CA-2012-127607"/>
    <x v="1"/>
    <x v="305"/>
    <d v="2012-03-26T00:00:00"/>
    <s v="Standard Class"/>
    <s v="JK-15730"/>
    <s v="Joe Kamberova"/>
    <x v="0"/>
    <s v="United States"/>
    <s v="Carrollton"/>
    <x v="5"/>
    <n v="75007"/>
    <x v="2"/>
    <s v="OFF-FA-10003485"/>
    <x v="1"/>
    <x v="13"/>
    <s v="Staples"/>
    <x v="3674"/>
    <n v="9"/>
    <n v="0.2"/>
    <n v="6.1307999999999998"/>
  </r>
  <r>
    <n v="4960"/>
    <s v="CA-2013-166226"/>
    <x v="0"/>
    <x v="741"/>
    <d v="2013-11-23T00:00:00"/>
    <s v="Standard Class"/>
    <s v="TC-21535"/>
    <s v="Tracy Collins"/>
    <x v="2"/>
    <s v="United States"/>
    <s v="Los Angeles"/>
    <x v="1"/>
    <n v="90008"/>
    <x v="1"/>
    <s v="TEC-PH-10003357"/>
    <x v="2"/>
    <x v="7"/>
    <s v="Grandstream GXP2100 Mainstream Business Phone"/>
    <x v="3675"/>
    <n v="1"/>
    <n v="0.2"/>
    <n v="6.1192000000000011"/>
  </r>
  <r>
    <n v="4961"/>
    <s v="CA-2013-166226"/>
    <x v="0"/>
    <x v="741"/>
    <d v="2013-11-23T00:00:00"/>
    <s v="Standard Class"/>
    <s v="TC-21535"/>
    <s v="Tracy Collins"/>
    <x v="2"/>
    <s v="United States"/>
    <s v="Los Angeles"/>
    <x v="1"/>
    <n v="90008"/>
    <x v="1"/>
    <s v="OFF-AP-10002867"/>
    <x v="1"/>
    <x v="9"/>
    <s v="Fellowes Command Center 5-outlet power strip"/>
    <x v="3676"/>
    <n v="1"/>
    <n v="0"/>
    <n v="18.316800000000001"/>
  </r>
  <r>
    <n v="4962"/>
    <s v="CA-2011-156587"/>
    <x v="2"/>
    <x v="1009"/>
    <d v="2011-03-08T00:00:00"/>
    <s v="First Class"/>
    <s v="AB-10015"/>
    <s v="Aaron Bergman"/>
    <x v="0"/>
    <s v="United States"/>
    <s v="Seattle"/>
    <x v="4"/>
    <n v="98103"/>
    <x v="1"/>
    <s v="FUR-CH-10004477"/>
    <x v="0"/>
    <x v="1"/>
    <s v="Global Push Button Manager's Chair, Indigo"/>
    <x v="3677"/>
    <n v="1"/>
    <n v="0.2"/>
    <n v="5.4800999999999966"/>
  </r>
  <r>
    <n v="4963"/>
    <s v="CA-2011-156587"/>
    <x v="2"/>
    <x v="1009"/>
    <d v="2011-03-08T00:00:00"/>
    <s v="First Class"/>
    <s v="AB-10015"/>
    <s v="Aaron Bergman"/>
    <x v="0"/>
    <s v="United States"/>
    <s v="Seattle"/>
    <x v="4"/>
    <n v="98103"/>
    <x v="1"/>
    <s v="OFF-AR-10001427"/>
    <x v="1"/>
    <x v="6"/>
    <s v="Newell 330"/>
    <x v="1465"/>
    <n v="3"/>
    <n v="0"/>
    <n v="4.6644000000000005"/>
  </r>
  <r>
    <n v="4964"/>
    <s v="CA-2011-156587"/>
    <x v="2"/>
    <x v="1009"/>
    <d v="2011-03-08T00:00:00"/>
    <s v="First Class"/>
    <s v="AB-10015"/>
    <s v="Aaron Bergman"/>
    <x v="0"/>
    <s v="United States"/>
    <s v="Seattle"/>
    <x v="4"/>
    <n v="98103"/>
    <x v="1"/>
    <s v="OFF-ST-10002344"/>
    <x v="1"/>
    <x v="4"/>
    <s v="Carina 42&quot;Hx23 3/4&quot;W Media Storage Unit"/>
    <x v="423"/>
    <n v="3"/>
    <n v="0"/>
    <n v="4.8588000000000164"/>
  </r>
  <r>
    <n v="4965"/>
    <s v="CA-2013-141180"/>
    <x v="0"/>
    <x v="666"/>
    <d v="2013-05-20T00:00:00"/>
    <s v="Second Class"/>
    <s v="DP-13000"/>
    <s v="Darren Powers"/>
    <x v="0"/>
    <s v="United States"/>
    <s v="Fort Lauderdale"/>
    <x v="2"/>
    <n v="33311"/>
    <x v="0"/>
    <s v="OFF-BI-10000301"/>
    <x v="1"/>
    <x v="8"/>
    <s v="GBC Instant Report Kit"/>
    <x v="3678"/>
    <n v="4"/>
    <n v="0.7"/>
    <n v="-5.1760000000000002"/>
  </r>
  <r>
    <n v="4966"/>
    <s v="CA-2012-109708"/>
    <x v="1"/>
    <x v="442"/>
    <d v="2012-05-28T00:00:00"/>
    <s v="Second Class"/>
    <s v="CY-12745"/>
    <s v="Craig Yedwab"/>
    <x v="1"/>
    <s v="United States"/>
    <s v="Columbia"/>
    <x v="18"/>
    <n v="38401"/>
    <x v="0"/>
    <s v="TEC-PH-10001944"/>
    <x v="2"/>
    <x v="7"/>
    <s v="Wi-Ex zBoost YX540 Cellular Phone Signal Booster"/>
    <x v="3679"/>
    <n v="4"/>
    <n v="0.2"/>
    <n v="58.379999999999939"/>
  </r>
  <r>
    <n v="4967"/>
    <s v="CA-2012-122406"/>
    <x v="1"/>
    <x v="991"/>
    <d v="2012-08-05T00:00:00"/>
    <s v="Second Class"/>
    <s v="BE-11455"/>
    <s v="Brad Eason"/>
    <x v="2"/>
    <s v="United States"/>
    <s v="Providence"/>
    <x v="34"/>
    <n v="2908"/>
    <x v="3"/>
    <s v="TEC-PH-10001527"/>
    <x v="2"/>
    <x v="7"/>
    <s v="Plantronics MX500i Earset"/>
    <x v="3680"/>
    <n v="3"/>
    <n v="0"/>
    <n v="3.8654999999999973"/>
  </r>
  <r>
    <n v="4968"/>
    <s v="CA-2012-122406"/>
    <x v="1"/>
    <x v="991"/>
    <d v="2012-08-05T00:00:00"/>
    <s v="Second Class"/>
    <s v="BE-11455"/>
    <s v="Brad Eason"/>
    <x v="2"/>
    <s v="United States"/>
    <s v="Providence"/>
    <x v="34"/>
    <n v="2908"/>
    <x v="3"/>
    <s v="OFF-PA-10001307"/>
    <x v="1"/>
    <x v="10"/>
    <s v="Important Message Pads, 50 4-1/4 x 5-1/2 Forms per Pad"/>
    <x v="3681"/>
    <n v="2"/>
    <n v="0"/>
    <n v="4.1159999999999997"/>
  </r>
  <r>
    <n v="4969"/>
    <s v="CA-2012-122406"/>
    <x v="1"/>
    <x v="991"/>
    <d v="2012-08-05T00:00:00"/>
    <s v="Second Class"/>
    <s v="BE-11455"/>
    <s v="Brad Eason"/>
    <x v="2"/>
    <s v="United States"/>
    <s v="Providence"/>
    <x v="34"/>
    <n v="2908"/>
    <x v="3"/>
    <s v="TEC-AC-10004571"/>
    <x v="2"/>
    <x v="11"/>
    <s v="Logitech G700s Rechargeable Gaming Mouse"/>
    <x v="1664"/>
    <n v="2"/>
    <n v="0"/>
    <n v="83.991600000000005"/>
  </r>
  <r>
    <n v="4970"/>
    <s v="CA-2012-122406"/>
    <x v="1"/>
    <x v="991"/>
    <d v="2012-08-05T00:00:00"/>
    <s v="Second Class"/>
    <s v="BE-11455"/>
    <s v="Brad Eason"/>
    <x v="2"/>
    <s v="United States"/>
    <s v="Providence"/>
    <x v="34"/>
    <n v="2908"/>
    <x v="3"/>
    <s v="FUR-CH-10001973"/>
    <x v="0"/>
    <x v="1"/>
    <s v="Office Star Flex Back Scooter Chair with White Frame"/>
    <x v="3682"/>
    <n v="1"/>
    <n v="0"/>
    <n v="15.537199999999999"/>
  </r>
  <r>
    <n v="4971"/>
    <s v="US-2013-153815"/>
    <x v="0"/>
    <x v="61"/>
    <d v="2013-11-10T00:00:00"/>
    <s v="First Class"/>
    <s v="KL-16555"/>
    <s v="Kelly Lampkin"/>
    <x v="1"/>
    <s v="United States"/>
    <s v="Jacksonville"/>
    <x v="2"/>
    <n v="32216"/>
    <x v="0"/>
    <s v="FUR-CH-10000513"/>
    <x v="0"/>
    <x v="1"/>
    <s v="High-Back Leather Manager's Chair"/>
    <x v="3683"/>
    <n v="2"/>
    <n v="0.2"/>
    <n v="-28.597800000000007"/>
  </r>
  <r>
    <n v="4972"/>
    <s v="US-2013-153815"/>
    <x v="0"/>
    <x v="61"/>
    <d v="2013-11-10T00:00:00"/>
    <s v="First Class"/>
    <s v="KL-16555"/>
    <s v="Kelly Lampkin"/>
    <x v="1"/>
    <s v="United States"/>
    <s v="Jacksonville"/>
    <x v="2"/>
    <n v="32216"/>
    <x v="0"/>
    <s v="OFF-PA-10002421"/>
    <x v="1"/>
    <x v="10"/>
    <s v="Embossed Ink Jet Note Cards"/>
    <x v="3684"/>
    <n v="2"/>
    <n v="0.2"/>
    <n v="12.639200000000001"/>
  </r>
  <r>
    <n v="4973"/>
    <s v="US-2013-153815"/>
    <x v="0"/>
    <x v="61"/>
    <d v="2013-11-10T00:00:00"/>
    <s v="First Class"/>
    <s v="KL-16555"/>
    <s v="Kelly Lampkin"/>
    <x v="1"/>
    <s v="United States"/>
    <s v="Jacksonville"/>
    <x v="2"/>
    <n v="32216"/>
    <x v="0"/>
    <s v="FUR-FU-10004090"/>
    <x v="0"/>
    <x v="5"/>
    <s v="Executive Impressions 14&quot; Contract Wall Clock"/>
    <x v="368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x v="3686"/>
    <n v="2"/>
    <n v="0"/>
    <n v="6.3209999999999997"/>
  </r>
  <r>
    <n v="4976"/>
    <s v="CA-2012-142202"/>
    <x v="1"/>
    <x v="227"/>
    <d v="2012-09-23T00:00:00"/>
    <s v="Second Class"/>
    <s v="JR-16210"/>
    <s v="Justin Ritter"/>
    <x v="1"/>
    <s v="United States"/>
    <s v="Jacksonville"/>
    <x v="2"/>
    <n v="32216"/>
    <x v="0"/>
    <s v="TEC-AC-10003198"/>
    <x v="2"/>
    <x v="11"/>
    <s v="Enermax Acrylux Wireless Keyboard"/>
    <x v="3687"/>
    <n v="9"/>
    <n v="0.2"/>
    <n v="152.38799999999992"/>
  </r>
  <r>
    <n v="4977"/>
    <s v="CA-2012-165050"/>
    <x v="1"/>
    <x v="214"/>
    <d v="2012-12-09T00:00:00"/>
    <s v="First Class"/>
    <s v="AH-10210"/>
    <s v="Alan Hwang"/>
    <x v="0"/>
    <s v="United States"/>
    <s v="New York City"/>
    <x v="15"/>
    <n v="10024"/>
    <x v="3"/>
    <s v="OFF-BI-10001031"/>
    <x v="1"/>
    <x v="8"/>
    <s v="Pressboard Data Binders by Wilson Jones"/>
    <x v="794"/>
    <n v="5"/>
    <n v="0.2"/>
    <n v="7.2089999999999996"/>
  </r>
  <r>
    <n v="4978"/>
    <s v="CA-2012-165050"/>
    <x v="1"/>
    <x v="214"/>
    <d v="2012-12-09T00:00:00"/>
    <s v="First Class"/>
    <s v="AH-10210"/>
    <s v="Alan Hwang"/>
    <x v="0"/>
    <s v="United States"/>
    <s v="New York City"/>
    <x v="15"/>
    <n v="10024"/>
    <x v="3"/>
    <s v="OFF-BI-10003727"/>
    <x v="1"/>
    <x v="8"/>
    <s v="Avery Durable Slant Ring Binders With Label Holder"/>
    <x v="1314"/>
    <n v="2"/>
    <n v="0.2"/>
    <n v="2.3407999999999998"/>
  </r>
  <r>
    <n v="4979"/>
    <s v="CA-2012-165050"/>
    <x v="1"/>
    <x v="214"/>
    <d v="2012-12-09T00:00:00"/>
    <s v="First Class"/>
    <s v="AH-10210"/>
    <s v="Alan Hwang"/>
    <x v="0"/>
    <s v="United States"/>
    <s v="New York City"/>
    <x v="15"/>
    <n v="10024"/>
    <x v="3"/>
    <s v="TEC-PH-10001336"/>
    <x v="2"/>
    <x v="7"/>
    <s v="Digium D40 VoIP phone"/>
    <x v="3688"/>
    <n v="6"/>
    <n v="0"/>
    <n v="224.4426"/>
  </r>
  <r>
    <n v="4980"/>
    <s v="US-2013-131114"/>
    <x v="0"/>
    <x v="10"/>
    <d v="2013-12-14T00:00:00"/>
    <s v="Second Class"/>
    <s v="RW-19630"/>
    <s v="Rob Williams"/>
    <x v="1"/>
    <s v="United States"/>
    <s v="Chicago"/>
    <x v="10"/>
    <n v="60610"/>
    <x v="2"/>
    <s v="OFF-SU-10001664"/>
    <x v="1"/>
    <x v="14"/>
    <s v="Acme Office Executive Series Stainless Steel Trimmers"/>
    <x v="3689"/>
    <n v="3"/>
    <n v="0.2"/>
    <n v="1.5426000000000002"/>
  </r>
  <r>
    <n v="4981"/>
    <s v="US-2013-131114"/>
    <x v="0"/>
    <x v="10"/>
    <d v="2013-12-14T00:00:00"/>
    <s v="Second Class"/>
    <s v="RW-19630"/>
    <s v="Rob Williams"/>
    <x v="1"/>
    <s v="United States"/>
    <s v="Chicago"/>
    <x v="10"/>
    <n v="60610"/>
    <x v="2"/>
    <s v="OFF-AP-10003971"/>
    <x v="1"/>
    <x v="9"/>
    <s v="Belkin 6 Outlet Metallic Surge Strip"/>
    <x v="3690"/>
    <n v="2"/>
    <n v="0.8"/>
    <n v="-11.761200000000002"/>
  </r>
  <r>
    <n v="4982"/>
    <s v="US-2013-131114"/>
    <x v="0"/>
    <x v="10"/>
    <d v="2013-12-14T00:00:00"/>
    <s v="Second Class"/>
    <s v="RW-19630"/>
    <s v="Rob Williams"/>
    <x v="1"/>
    <s v="United States"/>
    <s v="Chicago"/>
    <x v="10"/>
    <n v="60610"/>
    <x v="2"/>
    <s v="TEC-AC-10000199"/>
    <x v="2"/>
    <x v="11"/>
    <s v="Kingston Digital DataTraveler 8GB USB 2.0"/>
    <x v="318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s v="CA-2013-109925"/>
    <x v="0"/>
    <x v="61"/>
    <d v="2013-11-11T00:00:00"/>
    <s v="Second Class"/>
    <s v="IM-15070"/>
    <s v="Irene Maddox"/>
    <x v="0"/>
    <s v="United States"/>
    <s v="San Diego"/>
    <x v="1"/>
    <n v="92105"/>
    <x v="1"/>
    <s v="OFF-ST-10003442"/>
    <x v="1"/>
    <x v="4"/>
    <s v="Eldon Portable Mobile Manager"/>
    <x v="3692"/>
    <n v="3"/>
    <n v="0"/>
    <n v="22.9068"/>
  </r>
  <r>
    <n v="4985"/>
    <s v="CA-2012-160696"/>
    <x v="1"/>
    <x v="684"/>
    <d v="2012-09-10T00:00:00"/>
    <s v="Standard Class"/>
    <s v="CK-12760"/>
    <s v="Cyma Kinney"/>
    <x v="1"/>
    <s v="United States"/>
    <s v="Nashville"/>
    <x v="18"/>
    <n v="37211"/>
    <x v="0"/>
    <s v="OFF-FA-10003059"/>
    <x v="1"/>
    <x v="13"/>
    <s v="Assorted Color Push Pins"/>
    <x v="3693"/>
    <n v="5"/>
    <n v="0.2"/>
    <n v="1.1764999999999992"/>
  </r>
  <r>
    <n v="4986"/>
    <s v="CA-2011-125171"/>
    <x v="2"/>
    <x v="1010"/>
    <d v="2011-09-03T00:00:00"/>
    <s v="Same Day"/>
    <s v="AG-10390"/>
    <s v="Allen Goldenen"/>
    <x v="0"/>
    <s v="United States"/>
    <s v="New York City"/>
    <x v="15"/>
    <n v="10009"/>
    <x v="3"/>
    <s v="OFF-LA-10001175"/>
    <x v="1"/>
    <x v="2"/>
    <s v="Avery 514"/>
    <x v="936"/>
    <n v="5"/>
    <n v="0"/>
    <n v="7.056"/>
  </r>
  <r>
    <n v="4987"/>
    <s v="CA-2013-149279"/>
    <x v="0"/>
    <x v="423"/>
    <d v="2013-04-29T00:00:00"/>
    <s v="Standard Class"/>
    <s v="CL-12700"/>
    <s v="Craig Leslie"/>
    <x v="2"/>
    <s v="United States"/>
    <s v="Colorado Springs"/>
    <x v="22"/>
    <n v="80906"/>
    <x v="1"/>
    <s v="OFF-PA-10003441"/>
    <x v="1"/>
    <x v="10"/>
    <s v="Xerox 226"/>
    <x v="12"/>
    <n v="3"/>
    <n v="0.2"/>
    <n v="5.4432"/>
  </r>
  <r>
    <n v="4988"/>
    <s v="CA-2013-149279"/>
    <x v="0"/>
    <x v="423"/>
    <d v="2013-04-29T00:00:00"/>
    <s v="Standard Class"/>
    <s v="CL-12700"/>
    <s v="Craig Leslie"/>
    <x v="2"/>
    <s v="United States"/>
    <s v="Colorado Springs"/>
    <x v="22"/>
    <n v="80906"/>
    <x v="1"/>
    <s v="FUR-CH-10004287"/>
    <x v="0"/>
    <x v="1"/>
    <s v="SAFCO Arco Folding Chair"/>
    <x v="3694"/>
    <n v="6"/>
    <n v="0.2"/>
    <n v="149.14799999999991"/>
  </r>
  <r>
    <n v="4989"/>
    <s v="CA-2013-149279"/>
    <x v="0"/>
    <x v="423"/>
    <d v="2013-04-29T00:00:00"/>
    <s v="Standard Class"/>
    <s v="CL-12700"/>
    <s v="Craig Leslie"/>
    <x v="2"/>
    <s v="United States"/>
    <s v="Colorado Springs"/>
    <x v="22"/>
    <n v="80906"/>
    <x v="1"/>
    <s v="OFF-BI-10004040"/>
    <x v="1"/>
    <x v="8"/>
    <s v="Wilson Jones Impact Binders"/>
    <x v="3695"/>
    <n v="2"/>
    <n v="0.7"/>
    <n v="-2.1755999999999993"/>
  </r>
  <r>
    <n v="4990"/>
    <s v="CA-2014-107321"/>
    <x v="3"/>
    <x v="515"/>
    <d v="2014-09-05T00:00:00"/>
    <s v="Standard Class"/>
    <s v="AW-10930"/>
    <s v="Arthur Wiediger"/>
    <x v="2"/>
    <s v="United States"/>
    <s v="San Francisco"/>
    <x v="1"/>
    <n v="94110"/>
    <x v="1"/>
    <s v="OFF-BI-10004022"/>
    <x v="1"/>
    <x v="8"/>
    <s v="Acco Suede Grain Vinyl Round Ring Binder"/>
    <x v="408"/>
    <n v="3"/>
    <n v="0.2"/>
    <n v="2.1683999999999997"/>
  </r>
  <r>
    <n v="4991"/>
    <s v="CA-2014-107321"/>
    <x v="3"/>
    <x v="515"/>
    <d v="2014-09-05T00:00:00"/>
    <s v="Standard Class"/>
    <s v="AW-10930"/>
    <s v="Arthur Wiediger"/>
    <x v="2"/>
    <s v="United States"/>
    <s v="San Francisco"/>
    <x v="1"/>
    <n v="94110"/>
    <x v="1"/>
    <s v="TEC-PH-10002200"/>
    <x v="2"/>
    <x v="7"/>
    <s v="Aastra 6757i CT Wireless VoIP phone"/>
    <x v="3696"/>
    <n v="4"/>
    <n v="0.2"/>
    <n v="77.558399999999978"/>
  </r>
  <r>
    <n v="4992"/>
    <s v="US-2014-122714"/>
    <x v="3"/>
    <x v="226"/>
    <d v="2014-12-14T00:00:00"/>
    <s v="Standard Class"/>
    <s v="HG-14965"/>
    <s v="Henry Goldwyn"/>
    <x v="1"/>
    <s v="United States"/>
    <s v="Chicago"/>
    <x v="10"/>
    <n v="60653"/>
    <x v="2"/>
    <s v="OFF-BI-10001120"/>
    <x v="1"/>
    <x v="8"/>
    <s v="Ibico EPK-21 Electric Binding System"/>
    <x v="3697"/>
    <n v="5"/>
    <n v="0.8"/>
    <n v="-2929.4845000000005"/>
  </r>
  <r>
    <n v="4993"/>
    <s v="CA-2012-153038"/>
    <x v="1"/>
    <x v="217"/>
    <d v="2012-12-25T00:00:00"/>
    <s v="Standard Class"/>
    <s v="RB-19645"/>
    <s v="Robert Barroso"/>
    <x v="1"/>
    <s v="United States"/>
    <s v="Memphis"/>
    <x v="18"/>
    <n v="38109"/>
    <x v="0"/>
    <s v="OFF-EN-10000461"/>
    <x v="1"/>
    <x v="12"/>
    <s v="#10- 4 1/8&quot; x 9 1/2&quot; Recycled Envelopes"/>
    <x v="3698"/>
    <n v="8"/>
    <n v="0.2"/>
    <n v="18.878399999999999"/>
  </r>
  <r>
    <n v="4994"/>
    <s v="CA-2012-153038"/>
    <x v="1"/>
    <x v="217"/>
    <d v="2012-12-25T00:00:00"/>
    <s v="Standard Class"/>
    <s v="RB-19645"/>
    <s v="Robert Barroso"/>
    <x v="1"/>
    <s v="United States"/>
    <s v="Memphis"/>
    <x v="18"/>
    <n v="38109"/>
    <x v="0"/>
    <s v="OFF-LA-10004008"/>
    <x v="1"/>
    <x v="2"/>
    <s v="Avery 507"/>
    <x v="3699"/>
    <n v="8"/>
    <n v="0.2"/>
    <n v="5.9903999999999984"/>
  </r>
  <r>
    <n v="4995"/>
    <s v="CA-2012-153038"/>
    <x v="1"/>
    <x v="217"/>
    <d v="2012-12-25T00:00:00"/>
    <s v="Standard Class"/>
    <s v="RB-19645"/>
    <s v="Robert Barroso"/>
    <x v="1"/>
    <s v="United States"/>
    <s v="Memphis"/>
    <x v="18"/>
    <n v="38109"/>
    <x v="0"/>
    <s v="FUR-FU-10000221"/>
    <x v="0"/>
    <x v="5"/>
    <s v="Master Caster Door Stop, Brown"/>
    <x v="235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s v="CA-2014-155824"/>
    <x v="3"/>
    <x v="434"/>
    <d v="2014-03-16T00:00:00"/>
    <s v="Standard Class"/>
    <s v="KS-16300"/>
    <s v="Karen Seio"/>
    <x v="1"/>
    <s v="United States"/>
    <s v="Raleigh"/>
    <x v="3"/>
    <n v="27604"/>
    <x v="0"/>
    <s v="OFF-AP-10000390"/>
    <x v="1"/>
    <x v="9"/>
    <s v="Euro Pro Shark Stick Mini Vacuum"/>
    <x v="3701"/>
    <n v="1"/>
    <n v="0.2"/>
    <n v="3.6587999999999976"/>
  </r>
  <r>
    <n v="4998"/>
    <s v="CA-2014-155824"/>
    <x v="3"/>
    <x v="434"/>
    <d v="2014-03-16T00:00:00"/>
    <s v="Standard Class"/>
    <s v="KS-16300"/>
    <s v="Karen Seio"/>
    <x v="1"/>
    <s v="United States"/>
    <s v="Raleigh"/>
    <x v="3"/>
    <n v="27604"/>
    <x v="0"/>
    <s v="OFF-BI-10000014"/>
    <x v="1"/>
    <x v="8"/>
    <s v="Heavy-Duty E-Z-D Binders"/>
    <x v="3702"/>
    <n v="4"/>
    <n v="0.7"/>
    <n v="-10.037199999999999"/>
  </r>
  <r>
    <n v="4999"/>
    <s v="CA-2013-129238"/>
    <x v="0"/>
    <x v="1011"/>
    <d v="2013-02-04T00:00:00"/>
    <s v="Standard Class"/>
    <s v="SC-20050"/>
    <s v="Sample Company A"/>
    <x v="2"/>
    <s v="United States"/>
    <s v="Los Angeles"/>
    <x v="1"/>
    <n v="90045"/>
    <x v="1"/>
    <s v="TEC-PH-10004120"/>
    <x v="2"/>
    <x v="7"/>
    <s v="AT&amp;T 1080 Phone"/>
    <x v="3703"/>
    <n v="1"/>
    <n v="0.2"/>
    <n v="8.2194000000000003"/>
  </r>
  <r>
    <n v="5000"/>
    <s v="CA-2013-129238"/>
    <x v="0"/>
    <x v="1011"/>
    <d v="2013-02-04T00:00:00"/>
    <s v="Standard Class"/>
    <s v="SC-20050"/>
    <s v="Sample Company A"/>
    <x v="2"/>
    <s v="United States"/>
    <s v="Los Angeles"/>
    <x v="1"/>
    <n v="90045"/>
    <x v="1"/>
    <s v="OFF-PA-10002764"/>
    <x v="1"/>
    <x v="10"/>
    <s v="Staples"/>
    <x v="3704"/>
    <n v="5"/>
    <n v="0"/>
    <n v="27.782999999999998"/>
  </r>
  <r>
    <n v="5001"/>
    <s v="CA-2014-159688"/>
    <x v="3"/>
    <x v="917"/>
    <d v="2014-05-13T00:00:00"/>
    <s v="Standard Class"/>
    <s v="AB-10060"/>
    <s v="Adam Bellavance"/>
    <x v="2"/>
    <s v="United States"/>
    <s v="Los Angeles"/>
    <x v="1"/>
    <n v="90004"/>
    <x v="1"/>
    <s v="TEC-AC-10000736"/>
    <x v="2"/>
    <x v="11"/>
    <s v="Logitech G600 MMO Gaming Mouse"/>
    <x v="370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s v="CA-2013-136126"/>
    <x v="0"/>
    <x v="1012"/>
    <d v="2013-05-25T00:00:00"/>
    <s v="Same Day"/>
    <s v="EH-14125"/>
    <s v="Eugene Hildebrand"/>
    <x v="2"/>
    <s v="United States"/>
    <s v="Newport News"/>
    <x v="17"/>
    <n v="23602"/>
    <x v="0"/>
    <s v="OFF-PA-10004327"/>
    <x v="1"/>
    <x v="10"/>
    <s v="Xerox 1911"/>
    <x v="879"/>
    <n v="4"/>
    <n v="0"/>
    <n v="91.967999999999989"/>
  </r>
  <r>
    <n v="5004"/>
    <s v="CA-2013-155033"/>
    <x v="0"/>
    <x v="877"/>
    <d v="2013-10-13T00:00:00"/>
    <s v="Standard Class"/>
    <s v="CC-12475"/>
    <s v="Cindy Chapman"/>
    <x v="0"/>
    <s v="United States"/>
    <s v="Los Angeles"/>
    <x v="1"/>
    <n v="90032"/>
    <x v="1"/>
    <s v="OFF-PA-10000143"/>
    <x v="1"/>
    <x v="10"/>
    <s v="Astroparche Fine Business Paper"/>
    <x v="232"/>
    <n v="2"/>
    <n v="0"/>
    <n v="5.0688000000000004"/>
  </r>
  <r>
    <n v="5005"/>
    <s v="CA-2011-156006"/>
    <x v="2"/>
    <x v="1013"/>
    <d v="2011-05-02T00:00:00"/>
    <s v="Second Class"/>
    <s v="TM-21010"/>
    <s v="Tamara Manning"/>
    <x v="0"/>
    <s v="United States"/>
    <s v="Jackson"/>
    <x v="35"/>
    <n v="39212"/>
    <x v="0"/>
    <s v="TEC-AC-10002550"/>
    <x v="2"/>
    <x v="11"/>
    <s v="Maxell 4.7GB DVD-RW 3/Pack"/>
    <x v="3706"/>
    <n v="3"/>
    <n v="0"/>
    <n v="16.2486"/>
  </r>
  <r>
    <n v="5006"/>
    <s v="CA-2012-158659"/>
    <x v="1"/>
    <x v="113"/>
    <d v="2012-11-14T00:00:00"/>
    <s v="Second Class"/>
    <s v="SC-20695"/>
    <s v="Steve Chapman"/>
    <x v="1"/>
    <s v="United States"/>
    <s v="Richmond"/>
    <x v="14"/>
    <n v="47374"/>
    <x v="2"/>
    <s v="OFF-ST-10003306"/>
    <x v="1"/>
    <x v="4"/>
    <s v="Letter Size Cart"/>
    <x v="412"/>
    <n v="5"/>
    <n v="0"/>
    <n v="207.14699999999993"/>
  </r>
  <r>
    <n v="5007"/>
    <s v="CA-2012-169796"/>
    <x v="1"/>
    <x v="529"/>
    <d v="2012-11-14T00:00:00"/>
    <s v="Standard Class"/>
    <s v="Dp-13240"/>
    <s v="Dean percer"/>
    <x v="2"/>
    <s v="United States"/>
    <s v="New York City"/>
    <x v="15"/>
    <n v="10035"/>
    <x v="3"/>
    <s v="TEC-MA-10000045"/>
    <x v="2"/>
    <x v="15"/>
    <s v="Zebra ZM400 Thermal Label Printer"/>
    <x v="3707"/>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s v="CA-2012-102876"/>
    <x v="1"/>
    <x v="67"/>
    <d v="2012-09-14T00:00:00"/>
    <s v="Standard Class"/>
    <s v="LR-17035"/>
    <s v="Lisa Ryan"/>
    <x v="1"/>
    <s v="United States"/>
    <s v="Philadelphia"/>
    <x v="9"/>
    <n v="19134"/>
    <x v="3"/>
    <s v="OFF-BI-10004781"/>
    <x v="1"/>
    <x v="8"/>
    <s v="GBC Wire Binding Strips"/>
    <x v="3708"/>
    <n v="1"/>
    <n v="0.7"/>
    <n v="-6.9827999999999975"/>
  </r>
  <r>
    <n v="5010"/>
    <s v="CA-2012-102876"/>
    <x v="1"/>
    <x v="67"/>
    <d v="2012-09-14T00:00:00"/>
    <s v="Standard Class"/>
    <s v="LR-17035"/>
    <s v="Lisa Ryan"/>
    <x v="1"/>
    <s v="United States"/>
    <s v="Philadelphia"/>
    <x v="9"/>
    <n v="19134"/>
    <x v="3"/>
    <s v="TEC-PH-10002680"/>
    <x v="2"/>
    <x v="7"/>
    <s v="Samsung Galaxy Note 3"/>
    <x v="3709"/>
    <n v="6"/>
    <n v="0.4"/>
    <n v="-131.9940000000002"/>
  </r>
  <r>
    <n v="5011"/>
    <s v="CA-2012-102876"/>
    <x v="1"/>
    <x v="67"/>
    <d v="2012-09-14T00:00:00"/>
    <s v="Standard Class"/>
    <s v="LR-17035"/>
    <s v="Lisa Ryan"/>
    <x v="1"/>
    <s v="United States"/>
    <s v="Philadelphia"/>
    <x v="9"/>
    <n v="19134"/>
    <x v="3"/>
    <s v="OFF-BI-10000848"/>
    <x v="1"/>
    <x v="8"/>
    <s v="Angle-D Ring Binders"/>
    <x v="3710"/>
    <n v="3"/>
    <n v="0.7"/>
    <n v="-3.9383999999999997"/>
  </r>
  <r>
    <n v="5012"/>
    <s v="US-2014-139647"/>
    <x v="3"/>
    <x v="943"/>
    <d v="2014-05-14T00:00:00"/>
    <s v="First Class"/>
    <s v="TS-21370"/>
    <s v="Todd Sumrall"/>
    <x v="1"/>
    <s v="United States"/>
    <s v="Phoenix"/>
    <x v="16"/>
    <n v="85023"/>
    <x v="1"/>
    <s v="FUR-BO-10004467"/>
    <x v="0"/>
    <x v="0"/>
    <s v="Bestar Classic Bookcase"/>
    <x v="3711"/>
    <n v="7"/>
    <n v="0.7"/>
    <n v="-356.96429999999998"/>
  </r>
  <r>
    <n v="5013"/>
    <s v="US-2014-160465"/>
    <x v="3"/>
    <x v="246"/>
    <d v="2014-07-27T00:00:00"/>
    <s v="Standard Class"/>
    <s v="SW-20350"/>
    <s v="Sean Wendt"/>
    <x v="2"/>
    <s v="United States"/>
    <s v="Cleveland"/>
    <x v="24"/>
    <n v="44105"/>
    <x v="3"/>
    <s v="OFF-BI-10001670"/>
    <x v="1"/>
    <x v="8"/>
    <s v="Vinyl Sectional Post Binders"/>
    <x v="3712"/>
    <n v="3"/>
    <n v="0.7"/>
    <n v="-22.619999999999997"/>
  </r>
  <r>
    <n v="5014"/>
    <s v="US-2014-160465"/>
    <x v="3"/>
    <x v="246"/>
    <d v="2014-07-27T00:00:00"/>
    <s v="Standard Class"/>
    <s v="SW-20350"/>
    <s v="Sean Wendt"/>
    <x v="2"/>
    <s v="United States"/>
    <s v="Cleveland"/>
    <x v="24"/>
    <n v="44105"/>
    <x v="3"/>
    <s v="OFF-ST-10000136"/>
    <x v="1"/>
    <x v="4"/>
    <s v="Letter Size File"/>
    <x v="3713"/>
    <n v="7"/>
    <n v="0.2"/>
    <n v="25.010999999999967"/>
  </r>
  <r>
    <n v="5015"/>
    <s v="US-2014-160465"/>
    <x v="3"/>
    <x v="246"/>
    <d v="2014-07-27T00:00:00"/>
    <s v="Standard Class"/>
    <s v="SW-20350"/>
    <s v="Sean Wendt"/>
    <x v="2"/>
    <s v="United States"/>
    <s v="Cleveland"/>
    <x v="24"/>
    <n v="44105"/>
    <x v="3"/>
    <s v="TEC-PH-10004522"/>
    <x v="2"/>
    <x v="7"/>
    <s v="Dexim XPower Skin Super-Thin Power Case for iPhone 5 - Black"/>
    <x v="3714"/>
    <n v="6"/>
    <n v="0.4"/>
    <n v="-52.640999999999991"/>
  </r>
  <r>
    <n v="5016"/>
    <s v="CA-2011-153850"/>
    <x v="2"/>
    <x v="156"/>
    <d v="2011-11-29T00:00:00"/>
    <s v="Standard Class"/>
    <s v="TH-21100"/>
    <s v="Thea Hendricks"/>
    <x v="0"/>
    <s v="United States"/>
    <s v="Toledo"/>
    <x v="24"/>
    <n v="43615"/>
    <x v="3"/>
    <s v="FUR-FU-10002960"/>
    <x v="0"/>
    <x v="5"/>
    <s v="Eldon 200 Class Desk Accessories, Burgundy"/>
    <x v="200"/>
    <n v="7"/>
    <n v="0.2"/>
    <n v="9.6712000000000025"/>
  </r>
  <r>
    <n v="5017"/>
    <s v="CA-2011-153850"/>
    <x v="2"/>
    <x v="156"/>
    <d v="2011-11-29T00:00:00"/>
    <s v="Standard Class"/>
    <s v="TH-21100"/>
    <s v="Thea Hendricks"/>
    <x v="0"/>
    <s v="United States"/>
    <s v="Toledo"/>
    <x v="24"/>
    <n v="43615"/>
    <x v="3"/>
    <s v="TEC-PH-10002584"/>
    <x v="2"/>
    <x v="7"/>
    <s v="Samsung Galaxy S4"/>
    <x v="3715"/>
    <n v="4"/>
    <n v="0.4"/>
    <n v="-250.39600000000019"/>
  </r>
  <r>
    <n v="5018"/>
    <s v="CA-2011-127558"/>
    <x v="2"/>
    <x v="647"/>
    <d v="2011-11-18T00:00:00"/>
    <s v="First Class"/>
    <s v="SS-20410"/>
    <s v="Shahid Shariari"/>
    <x v="0"/>
    <s v="United States"/>
    <s v="Los Angeles"/>
    <x v="1"/>
    <n v="90008"/>
    <x v="1"/>
    <s v="FUR-FU-10002505"/>
    <x v="0"/>
    <x v="5"/>
    <s v="Eldon 100 Class Desk Accessories"/>
    <x v="3716"/>
    <n v="3"/>
    <n v="0"/>
    <n v="3.2351999999999994"/>
  </r>
  <r>
    <n v="5019"/>
    <s v="CA-2011-127558"/>
    <x v="2"/>
    <x v="647"/>
    <d v="2011-11-18T00:00:00"/>
    <s v="First Class"/>
    <s v="SS-20410"/>
    <s v="Shahid Shariari"/>
    <x v="0"/>
    <s v="United States"/>
    <s v="Los Angeles"/>
    <x v="1"/>
    <n v="90008"/>
    <x v="1"/>
    <s v="TEC-AC-10003832"/>
    <x v="2"/>
    <x v="11"/>
    <s v="Logitech P710e Mobile Speakerphone"/>
    <x v="3717"/>
    <n v="3"/>
    <n v="0"/>
    <n v="146.76929999999993"/>
  </r>
  <r>
    <n v="5020"/>
    <s v="CA-2011-127558"/>
    <x v="2"/>
    <x v="647"/>
    <d v="2011-11-18T00:00:00"/>
    <s v="First Class"/>
    <s v="SS-20410"/>
    <s v="Shahid Shariari"/>
    <x v="0"/>
    <s v="United States"/>
    <s v="Los Angeles"/>
    <x v="1"/>
    <n v="90008"/>
    <x v="1"/>
    <s v="OFF-SU-10002537"/>
    <x v="1"/>
    <x v="14"/>
    <s v="Acme Box Cutter Scissors"/>
    <x v="3718"/>
    <n v="2"/>
    <n v="0"/>
    <n v="5.3196000000000012"/>
  </r>
  <r>
    <n v="5021"/>
    <s v="CA-2014-136511"/>
    <x v="3"/>
    <x v="721"/>
    <d v="2014-03-26T00:00:00"/>
    <s v="Second Class"/>
    <s v="MZ-17515"/>
    <s v="Mary Zewe"/>
    <x v="1"/>
    <s v="United States"/>
    <s v="New York City"/>
    <x v="15"/>
    <n v="10011"/>
    <x v="3"/>
    <s v="OFF-SU-10003505"/>
    <x v="1"/>
    <x v="14"/>
    <s v="Premier Electric Letter Opener"/>
    <x v="3719"/>
    <n v="3"/>
    <n v="0"/>
    <n v="17.378999999999976"/>
  </r>
  <r>
    <n v="5022"/>
    <s v="CA-2013-133795"/>
    <x v="0"/>
    <x v="122"/>
    <d v="2013-12-25T00:00:00"/>
    <s v="Standard Class"/>
    <s v="JE-15475"/>
    <s v="Jeremy Ellison"/>
    <x v="0"/>
    <s v="United States"/>
    <s v="San Diego"/>
    <x v="1"/>
    <n v="92037"/>
    <x v="1"/>
    <s v="TEC-AC-10001465"/>
    <x v="2"/>
    <x v="11"/>
    <s v="SanDisk Cruzer 64 GB USB Flash Drive"/>
    <x v="3720"/>
    <n v="2"/>
    <n v="0"/>
    <n v="21.791999999999994"/>
  </r>
  <r>
    <n v="5023"/>
    <s v="CA-2013-133795"/>
    <x v="0"/>
    <x v="122"/>
    <d v="2013-12-25T00:00:00"/>
    <s v="Standard Class"/>
    <s v="JE-15475"/>
    <s v="Jeremy Ellison"/>
    <x v="0"/>
    <s v="United States"/>
    <s v="San Diego"/>
    <x v="1"/>
    <n v="92037"/>
    <x v="1"/>
    <s v="TEC-AC-10003832"/>
    <x v="2"/>
    <x v="11"/>
    <s v="Logitech P710e Mobile Speakerphone"/>
    <x v="3717"/>
    <n v="3"/>
    <n v="0"/>
    <n v="146.76929999999993"/>
  </r>
  <r>
    <n v="5024"/>
    <s v="CA-2013-133795"/>
    <x v="0"/>
    <x v="122"/>
    <d v="2013-12-25T00:00:00"/>
    <s v="Standard Class"/>
    <s v="JE-15475"/>
    <s v="Jeremy Ellison"/>
    <x v="0"/>
    <s v="United States"/>
    <s v="San Diego"/>
    <x v="1"/>
    <n v="92037"/>
    <x v="1"/>
    <s v="FUR-FU-10003731"/>
    <x v="0"/>
    <x v="5"/>
    <s v="Eldon Expressions Wood and Plastic Desk Accessories, Oak"/>
    <x v="3089"/>
    <n v="4"/>
    <n v="0"/>
    <n v="11.177600000000002"/>
  </r>
  <r>
    <n v="5025"/>
    <s v="US-2014-130953"/>
    <x v="3"/>
    <x v="570"/>
    <d v="2014-08-04T00:00:00"/>
    <s v="Standard Class"/>
    <s v="RF-19735"/>
    <s v="Roland Fjeld"/>
    <x v="0"/>
    <s v="United States"/>
    <s v="Oklahoma City"/>
    <x v="26"/>
    <n v="73120"/>
    <x v="2"/>
    <s v="OFF-BI-10004828"/>
    <x v="1"/>
    <x v="8"/>
    <s v="GBC Poly Designer Binding Covers"/>
    <x v="3446"/>
    <n v="2"/>
    <n v="0"/>
    <n v="16.405199999999997"/>
  </r>
  <r>
    <n v="5026"/>
    <s v="US-2014-130953"/>
    <x v="3"/>
    <x v="570"/>
    <d v="2014-08-04T00:00:00"/>
    <s v="Standard Class"/>
    <s v="RF-19735"/>
    <s v="Roland Fjeld"/>
    <x v="0"/>
    <s v="United States"/>
    <s v="Oklahoma City"/>
    <x v="26"/>
    <n v="73120"/>
    <x v="2"/>
    <s v="TEC-PH-10003012"/>
    <x v="2"/>
    <x v="7"/>
    <s v="Nortel Meridian M3904 Professional Digital phone"/>
    <x v="3721"/>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x v="1977"/>
    <n v="3"/>
    <n v="0.2"/>
    <n v="53.994600000000005"/>
  </r>
  <r>
    <n v="5030"/>
    <s v="CA-2014-139304"/>
    <x v="3"/>
    <x v="926"/>
    <d v="2014-02-03T00:00:00"/>
    <s v="Standard Class"/>
    <s v="VG-21790"/>
    <s v="Vivek Gonzalez"/>
    <x v="0"/>
    <s v="United States"/>
    <s v="San Francisco"/>
    <x v="1"/>
    <n v="94109"/>
    <x v="1"/>
    <s v="OFF-AR-10001216"/>
    <x v="1"/>
    <x v="6"/>
    <s v="Newell 339"/>
    <x v="48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x v="3723"/>
    <n v="1"/>
    <n v="0"/>
    <n v="2.2282000000000002"/>
  </r>
  <r>
    <n v="5032"/>
    <s v="CA-2014-139304"/>
    <x v="3"/>
    <x v="926"/>
    <d v="2014-02-03T00:00:00"/>
    <s v="Standard Class"/>
    <s v="VG-21790"/>
    <s v="Vivek Gonzalez"/>
    <x v="0"/>
    <s v="United States"/>
    <s v="San Francisco"/>
    <x v="1"/>
    <n v="94109"/>
    <x v="1"/>
    <s v="OFF-BI-10002498"/>
    <x v="1"/>
    <x v="8"/>
    <s v="Clear Mylar Reinforcing Strips"/>
    <x v="473"/>
    <n v="8"/>
    <n v="0.2"/>
    <n v="40.370399999999997"/>
  </r>
  <r>
    <n v="5033"/>
    <s v="CA-2013-155166"/>
    <x v="0"/>
    <x v="482"/>
    <d v="2014-01-03T00:00:00"/>
    <s v="Standard Class"/>
    <s v="BB-11545"/>
    <s v="Brenda Bowman"/>
    <x v="1"/>
    <s v="United States"/>
    <s v="Vineland"/>
    <x v="30"/>
    <n v="8360"/>
    <x v="3"/>
    <s v="FUR-CH-10003968"/>
    <x v="0"/>
    <x v="1"/>
    <s v="Novimex Turbo Task Chair"/>
    <x v="3724"/>
    <n v="3"/>
    <n v="0"/>
    <n v="25.552800000000005"/>
  </r>
  <r>
    <n v="5034"/>
    <s v="CA-2013-155166"/>
    <x v="0"/>
    <x v="482"/>
    <d v="2014-01-03T00:00:00"/>
    <s v="Standard Class"/>
    <s v="BB-11545"/>
    <s v="Brenda Bowman"/>
    <x v="1"/>
    <s v="United States"/>
    <s v="Vineland"/>
    <x v="30"/>
    <n v="8360"/>
    <x v="3"/>
    <s v="OFF-AP-10002765"/>
    <x v="1"/>
    <x v="9"/>
    <s v="Fellowes Advanced Computer Series Surge Protectors"/>
    <x v="3725"/>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x v="3726"/>
    <n v="5"/>
    <n v="0"/>
    <n v="48.117999999999981"/>
  </r>
  <r>
    <n v="5036"/>
    <s v="CA-2011-169803"/>
    <x v="2"/>
    <x v="322"/>
    <d v="2011-04-12T00:00:00"/>
    <s v="Standard Class"/>
    <s v="SC-20260"/>
    <s v="Scott Cohen"/>
    <x v="1"/>
    <s v="United States"/>
    <s v="Seattle"/>
    <x v="4"/>
    <n v="98115"/>
    <x v="1"/>
    <s v="FUR-TA-10000688"/>
    <x v="0"/>
    <x v="3"/>
    <s v="Chromcraft Bull-Nose Wood Round Conference Table Top, Wood Base"/>
    <x v="2327"/>
    <n v="3"/>
    <n v="0"/>
    <n v="111.10349999999994"/>
  </r>
  <r>
    <n v="5037"/>
    <s v="CA-2011-169803"/>
    <x v="2"/>
    <x v="322"/>
    <d v="2011-04-12T00:00:00"/>
    <s v="Standard Class"/>
    <s v="SC-20260"/>
    <s v="Scott Cohen"/>
    <x v="1"/>
    <s v="United States"/>
    <s v="Seattle"/>
    <x v="4"/>
    <n v="98115"/>
    <x v="1"/>
    <s v="TEC-AC-10003441"/>
    <x v="2"/>
    <x v="11"/>
    <s v="Kingston Digital DataTraveler 32GB USB 2.0"/>
    <x v="1284"/>
    <n v="2"/>
    <n v="0"/>
    <n v="2.0339999999999989"/>
  </r>
  <r>
    <n v="5038"/>
    <s v="CA-2014-141719"/>
    <x v="3"/>
    <x v="701"/>
    <d v="2014-11-22T00:00:00"/>
    <s v="Second Class"/>
    <s v="EG-13900"/>
    <s v="Emily Grady"/>
    <x v="0"/>
    <s v="United States"/>
    <s v="Naperville"/>
    <x v="10"/>
    <n v="60540"/>
    <x v="2"/>
    <s v="TEC-AC-10003610"/>
    <x v="2"/>
    <x v="11"/>
    <s v="Logitech Illuminated - Keyboard"/>
    <x v="3727"/>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s v="CA-2012-136469"/>
    <x v="1"/>
    <x v="655"/>
    <d v="2012-07-12T00:00:00"/>
    <s v="First Class"/>
    <s v="TS-21370"/>
    <s v="Todd Sumrall"/>
    <x v="1"/>
    <s v="United States"/>
    <s v="Wilmington"/>
    <x v="13"/>
    <n v="19805"/>
    <x v="3"/>
    <s v="TEC-PH-10001817"/>
    <x v="2"/>
    <x v="7"/>
    <s v="Wilson Electronics DB Pro Signal Booster"/>
    <x v="3729"/>
    <n v="2"/>
    <n v="0"/>
    <n v="193.32000000000005"/>
  </r>
  <r>
    <n v="5041"/>
    <s v="CA-2012-136469"/>
    <x v="1"/>
    <x v="655"/>
    <d v="2012-07-12T00:00:00"/>
    <s v="First Class"/>
    <s v="TS-21370"/>
    <s v="Todd Sumrall"/>
    <x v="1"/>
    <s v="United States"/>
    <s v="Wilmington"/>
    <x v="13"/>
    <n v="19805"/>
    <x v="3"/>
    <s v="OFF-BI-10004492"/>
    <x v="1"/>
    <x v="8"/>
    <s v="Tuf-Vin Binders"/>
    <x v="3730"/>
    <n v="7"/>
    <n v="0"/>
    <n v="103.89819999999997"/>
  </r>
  <r>
    <n v="5042"/>
    <s v="CA-2013-158694"/>
    <x v="0"/>
    <x v="338"/>
    <d v="2013-11-14T00:00:00"/>
    <s v="Second Class"/>
    <s v="AI-10855"/>
    <s v="Arianne Irving"/>
    <x v="0"/>
    <s v="United States"/>
    <s v="Los Angeles"/>
    <x v="1"/>
    <n v="90036"/>
    <x v="1"/>
    <s v="OFF-PA-10002421"/>
    <x v="1"/>
    <x v="10"/>
    <s v="Embossed Ink Jet Note Cards"/>
    <x v="3731"/>
    <n v="3"/>
    <n v="0"/>
    <n v="32.500799999999998"/>
  </r>
  <r>
    <n v="5043"/>
    <s v="CA-2013-158694"/>
    <x v="0"/>
    <x v="338"/>
    <d v="2013-11-14T00:00:00"/>
    <s v="Second Class"/>
    <s v="AI-10855"/>
    <s v="Arianne Irving"/>
    <x v="0"/>
    <s v="United States"/>
    <s v="Los Angeles"/>
    <x v="1"/>
    <n v="90036"/>
    <x v="1"/>
    <s v="OFF-AP-10000055"/>
    <x v="1"/>
    <x v="9"/>
    <s v="Belkin F9S820V06 8 Outlet Surge"/>
    <x v="681"/>
    <n v="4"/>
    <n v="0"/>
    <n v="38.975999999999985"/>
  </r>
  <r>
    <n v="5044"/>
    <s v="CA-2013-158694"/>
    <x v="0"/>
    <x v="338"/>
    <d v="2013-11-14T00:00:00"/>
    <s v="Second Class"/>
    <s v="AI-10855"/>
    <s v="Arianne Irving"/>
    <x v="0"/>
    <s v="United States"/>
    <s v="Los Angeles"/>
    <x v="1"/>
    <n v="90036"/>
    <x v="1"/>
    <s v="FUR-FU-10000965"/>
    <x v="0"/>
    <x v="5"/>
    <s v="Howard Miller 11-1/2&quot; Diameter Ridgewood Wall Clock"/>
    <x v="3732"/>
    <n v="9"/>
    <n v="0"/>
    <n v="191.65860000000001"/>
  </r>
  <r>
    <n v="5045"/>
    <s v="CA-2013-158694"/>
    <x v="0"/>
    <x v="338"/>
    <d v="2013-11-14T00:00:00"/>
    <s v="Second Class"/>
    <s v="AI-10855"/>
    <s v="Arianne Irving"/>
    <x v="0"/>
    <s v="United States"/>
    <s v="Los Angeles"/>
    <x v="1"/>
    <n v="90036"/>
    <x v="1"/>
    <s v="OFF-PA-10001363"/>
    <x v="1"/>
    <x v="10"/>
    <s v="Xerox 1933"/>
    <x v="3733"/>
    <n v="5"/>
    <n v="0"/>
    <n v="28.857999999999997"/>
  </r>
  <r>
    <n v="5046"/>
    <s v="CA-2013-158694"/>
    <x v="0"/>
    <x v="338"/>
    <d v="2013-11-14T00:00:00"/>
    <s v="Second Class"/>
    <s v="AI-10855"/>
    <s v="Arianne Irving"/>
    <x v="0"/>
    <s v="United States"/>
    <s v="Los Angeles"/>
    <x v="1"/>
    <n v="90036"/>
    <x v="1"/>
    <s v="OFF-ST-10001496"/>
    <x v="1"/>
    <x v="4"/>
    <s v="Standard Rollaway File with Lock"/>
    <x v="3734"/>
    <n v="4"/>
    <n v="0"/>
    <n v="187.39760000000001"/>
  </r>
  <r>
    <n v="5047"/>
    <s v="CA-2013-158694"/>
    <x v="0"/>
    <x v="338"/>
    <d v="2013-11-14T00:00:00"/>
    <s v="Second Class"/>
    <s v="AI-10855"/>
    <s v="Arianne Irving"/>
    <x v="0"/>
    <s v="United States"/>
    <s v="Los Angeles"/>
    <x v="1"/>
    <n v="90036"/>
    <x v="1"/>
    <s v="OFF-BI-10004656"/>
    <x v="1"/>
    <x v="8"/>
    <s v="Peel &amp; Stick Add-On Corner Pockets"/>
    <x v="1182"/>
    <n v="3"/>
    <n v="0.2"/>
    <n v="1.8143999999999996"/>
  </r>
  <r>
    <n v="5048"/>
    <s v="CA-2013-158694"/>
    <x v="0"/>
    <x v="338"/>
    <d v="2013-11-14T00:00:00"/>
    <s v="Second Class"/>
    <s v="AI-10855"/>
    <s v="Arianne Irving"/>
    <x v="0"/>
    <s v="United States"/>
    <s v="Los Angeles"/>
    <x v="1"/>
    <n v="90036"/>
    <x v="1"/>
    <s v="OFF-AR-10001227"/>
    <x v="1"/>
    <x v="6"/>
    <s v="Newell 338"/>
    <x v="456"/>
    <n v="5"/>
    <n v="0"/>
    <n v="3.9690000000000003"/>
  </r>
  <r>
    <n v="5049"/>
    <s v="US-2011-104759"/>
    <x v="2"/>
    <x v="691"/>
    <d v="2011-04-04T00:00:00"/>
    <s v="Standard Class"/>
    <s v="DD-13570"/>
    <s v="Dorothy Dickinson"/>
    <x v="0"/>
    <s v="United States"/>
    <s v="Chicago"/>
    <x v="10"/>
    <n v="60610"/>
    <x v="2"/>
    <s v="OFF-BI-10002071"/>
    <x v="1"/>
    <x v="8"/>
    <s v="Fellowes Black Plastic Comb Bindings"/>
    <x v="3735"/>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s v="CA-2012-134922"/>
    <x v="1"/>
    <x v="209"/>
    <d v="2012-11-11T00:00:00"/>
    <s v="Standard Class"/>
    <s v="KB-16240"/>
    <s v="Karen Bern"/>
    <x v="1"/>
    <s v="United States"/>
    <s v="Philadelphia"/>
    <x v="9"/>
    <n v="19140"/>
    <x v="3"/>
    <s v="OFF-EN-10000483"/>
    <x v="1"/>
    <x v="12"/>
    <s v="White Envelopes, White Envelopes with Clear Poly Window"/>
    <x v="3736"/>
    <n v="2"/>
    <n v="0.2"/>
    <n v="7.9299999999999971"/>
  </r>
  <r>
    <n v="5053"/>
    <s v="US-2014-120607"/>
    <x v="3"/>
    <x v="240"/>
    <d v="2014-05-20T00:00:00"/>
    <s v="Same Day"/>
    <s v="JC-15775"/>
    <s v="John Castell"/>
    <x v="0"/>
    <s v="United States"/>
    <s v="Atlanta"/>
    <x v="32"/>
    <n v="30318"/>
    <x v="0"/>
    <s v="OFF-PA-10003129"/>
    <x v="1"/>
    <x v="10"/>
    <s v="Tops White Computer Printout Paper"/>
    <x v="3589"/>
    <n v="4"/>
    <n v="0"/>
    <n v="91.950799999999987"/>
  </r>
  <r>
    <n v="5054"/>
    <s v="CA-2012-141243"/>
    <x v="1"/>
    <x v="928"/>
    <d v="2012-01-08T00:00:00"/>
    <s v="Second Class"/>
    <s v="AH-10465"/>
    <s v="Amy Hunt"/>
    <x v="0"/>
    <s v="United States"/>
    <s v="Dallas"/>
    <x v="5"/>
    <n v="75217"/>
    <x v="2"/>
    <s v="TEC-AC-10003198"/>
    <x v="2"/>
    <x v="11"/>
    <s v="Enermax Acrylux Wireless Keyboard"/>
    <x v="3737"/>
    <n v="5"/>
    <n v="0.2"/>
    <n v="84.659999999999982"/>
  </r>
  <r>
    <n v="5055"/>
    <s v="CA-2012-141243"/>
    <x v="1"/>
    <x v="928"/>
    <d v="2012-01-08T00:00:00"/>
    <s v="Second Class"/>
    <s v="AH-10465"/>
    <s v="Amy Hunt"/>
    <x v="0"/>
    <s v="United States"/>
    <s v="Dallas"/>
    <x v="5"/>
    <n v="75217"/>
    <x v="2"/>
    <s v="OFF-AR-10001246"/>
    <x v="1"/>
    <x v="6"/>
    <s v="Newell 317"/>
    <x v="2617"/>
    <n v="3"/>
    <n v="0.2"/>
    <n v="0.79379999999999962"/>
  </r>
  <r>
    <n v="5056"/>
    <s v="CA-2012-141243"/>
    <x v="1"/>
    <x v="928"/>
    <d v="2012-01-08T00:00:00"/>
    <s v="Second Class"/>
    <s v="AH-10465"/>
    <s v="Amy Hunt"/>
    <x v="0"/>
    <s v="United States"/>
    <s v="Dallas"/>
    <x v="5"/>
    <n v="75217"/>
    <x v="2"/>
    <s v="FUR-BO-10003272"/>
    <x v="0"/>
    <x v="0"/>
    <s v="O'Sullivan Living Dimensions 5-Shelf Bookcases"/>
    <x v="3738"/>
    <n v="9"/>
    <n v="0.32"/>
    <n v="-437.5404000000002"/>
  </r>
  <r>
    <n v="5057"/>
    <s v="CA-2012-162166"/>
    <x v="1"/>
    <x v="1014"/>
    <d v="2012-09-11T00:00:00"/>
    <s v="First Class"/>
    <s v="NM-18520"/>
    <s v="Neoma Murray"/>
    <x v="0"/>
    <s v="United States"/>
    <s v="Moreno Valley"/>
    <x v="1"/>
    <n v="92553"/>
    <x v="1"/>
    <s v="OFF-PA-10002606"/>
    <x v="1"/>
    <x v="10"/>
    <s v="Xerox 1928"/>
    <x v="1603"/>
    <n v="5"/>
    <n v="0"/>
    <n v="11.879999999999999"/>
  </r>
  <r>
    <n v="5058"/>
    <s v="CA-2012-162166"/>
    <x v="1"/>
    <x v="1014"/>
    <d v="2012-09-11T00:00:00"/>
    <s v="First Class"/>
    <s v="NM-18520"/>
    <s v="Neoma Murray"/>
    <x v="0"/>
    <s v="United States"/>
    <s v="Moreno Valley"/>
    <x v="1"/>
    <n v="92553"/>
    <x v="1"/>
    <s v="OFF-ST-10002486"/>
    <x v="1"/>
    <x v="4"/>
    <s v="Eldon Shelf Savers Cubes and Bins"/>
    <x v="3739"/>
    <n v="6"/>
    <n v="0"/>
    <n v="0.83759999999999835"/>
  </r>
  <r>
    <n v="5059"/>
    <s v="CA-2013-120796"/>
    <x v="0"/>
    <x v="1015"/>
    <d v="2013-04-08T00:00:00"/>
    <s v="Standard Class"/>
    <s v="CS-11950"/>
    <s v="Carlos Soltero"/>
    <x v="0"/>
    <s v="United States"/>
    <s v="Philadelphia"/>
    <x v="9"/>
    <n v="19140"/>
    <x v="3"/>
    <s v="OFF-BI-10004330"/>
    <x v="1"/>
    <x v="8"/>
    <s v="GBC Velobind Prepunched Cover Sets, Regency Series"/>
    <x v="3740"/>
    <n v="9"/>
    <n v="0.7"/>
    <n v="-83.204999999999984"/>
  </r>
  <r>
    <n v="5060"/>
    <s v="CA-2013-109722"/>
    <x v="0"/>
    <x v="5"/>
    <d v="2013-12-08T00:00:00"/>
    <s v="Second Class"/>
    <s v="TP-21130"/>
    <s v="Theone Pippenger"/>
    <x v="0"/>
    <s v="United States"/>
    <s v="Georgetown"/>
    <x v="0"/>
    <n v="40324"/>
    <x v="0"/>
    <s v="TEC-PH-10000560"/>
    <x v="2"/>
    <x v="7"/>
    <s v="Samsung Galaxy S III - 16GB - pebble blue (T-Mobile)"/>
    <x v="1551"/>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x v="3741"/>
    <n v="9"/>
    <n v="0"/>
    <n v="70.178400000000025"/>
  </r>
  <r>
    <n v="5062"/>
    <s v="CA-2012-136798"/>
    <x v="1"/>
    <x v="412"/>
    <d v="2012-05-12T00:00:00"/>
    <s v="Standard Class"/>
    <s v="DL-12925"/>
    <s v="Daniel Lacy"/>
    <x v="0"/>
    <s v="United States"/>
    <s v="Minneapolis"/>
    <x v="11"/>
    <n v="55407"/>
    <x v="2"/>
    <s v="OFF-BI-10003684"/>
    <x v="1"/>
    <x v="8"/>
    <s v="Wilson Jones Legal Size Ring Binders"/>
    <x v="3742"/>
    <n v="2"/>
    <n v="0"/>
    <n v="21.99"/>
  </r>
  <r>
    <n v="5063"/>
    <s v="CA-2012-136798"/>
    <x v="1"/>
    <x v="412"/>
    <d v="2012-05-12T00:00:00"/>
    <s v="Standard Class"/>
    <s v="DL-12925"/>
    <s v="Daniel Lacy"/>
    <x v="0"/>
    <s v="United States"/>
    <s v="Minneapolis"/>
    <x v="11"/>
    <n v="55407"/>
    <x v="2"/>
    <s v="TEC-PH-10000441"/>
    <x v="2"/>
    <x v="7"/>
    <s v="VTech DS6151"/>
    <x v="2258"/>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x v="3484"/>
    <n v="3"/>
    <n v="0"/>
    <n v="11.156400000000005"/>
  </r>
  <r>
    <n v="5065"/>
    <s v="CA-2014-122196"/>
    <x v="3"/>
    <x v="585"/>
    <d v="2014-09-25T00:00:00"/>
    <s v="First Class"/>
    <s v="CA-12265"/>
    <s v="Christina Anderson"/>
    <x v="0"/>
    <s v="United States"/>
    <s v="Wilmington"/>
    <x v="13"/>
    <n v="19805"/>
    <x v="3"/>
    <s v="TEC-PH-10004977"/>
    <x v="2"/>
    <x v="7"/>
    <s v="GE 30524EE4"/>
    <x v="3743"/>
    <n v="2"/>
    <n v="0"/>
    <n v="113.67419999999998"/>
  </r>
  <r>
    <n v="5066"/>
    <s v="CA-2014-142090"/>
    <x v="3"/>
    <x v="329"/>
    <d v="2014-12-08T00:00:00"/>
    <s v="Standard Class"/>
    <s v="SC-20380"/>
    <s v="Shahid Collister"/>
    <x v="0"/>
    <s v="United States"/>
    <s v="Burlington"/>
    <x v="3"/>
    <n v="27217"/>
    <x v="0"/>
    <s v="TEC-AC-10002001"/>
    <x v="2"/>
    <x v="11"/>
    <s v="Logitech Wireless Gaming Headset G930"/>
    <x v="2961"/>
    <n v="3"/>
    <n v="0.2"/>
    <n v="81.59490000000001"/>
  </r>
  <r>
    <n v="5067"/>
    <s v="CA-2014-142090"/>
    <x v="3"/>
    <x v="329"/>
    <d v="2014-12-08T00:00:00"/>
    <s v="Standard Class"/>
    <s v="SC-20380"/>
    <s v="Shahid Collister"/>
    <x v="0"/>
    <s v="United States"/>
    <s v="Burlington"/>
    <x v="3"/>
    <n v="27217"/>
    <x v="0"/>
    <s v="FUR-TA-10001889"/>
    <x v="0"/>
    <x v="3"/>
    <s v="Bush Advantage Collection Racetrack Conference Table"/>
    <x v="3744"/>
    <n v="7"/>
    <n v="0.4"/>
    <n v="-653.28340000000003"/>
  </r>
  <r>
    <n v="5068"/>
    <s v="CA-2014-160934"/>
    <x v="3"/>
    <x v="787"/>
    <d v="2014-01-20T00:00:00"/>
    <s v="Standard Class"/>
    <s v="TT-21460"/>
    <s v="Tonja Turnell"/>
    <x v="2"/>
    <s v="United States"/>
    <s v="Los Angeles"/>
    <x v="1"/>
    <n v="90008"/>
    <x v="1"/>
    <s v="OFF-AR-10003504"/>
    <x v="1"/>
    <x v="6"/>
    <s v="Newell 347"/>
    <x v="1591"/>
    <n v="5"/>
    <n v="0"/>
    <n v="6.2059999999999977"/>
  </r>
  <r>
    <n v="5069"/>
    <s v="CA-2011-124478"/>
    <x v="2"/>
    <x v="233"/>
    <d v="2011-08-12T00:00:00"/>
    <s v="Standard Class"/>
    <s v="MA-17560"/>
    <s v="Matt Abelman"/>
    <x v="2"/>
    <s v="United States"/>
    <s v="Trenton"/>
    <x v="12"/>
    <n v="48183"/>
    <x v="2"/>
    <s v="TEC-CO-10001571"/>
    <x v="2"/>
    <x v="16"/>
    <s v="Sharp 1540cs Digital Laser Copier"/>
    <x v="3745"/>
    <n v="1"/>
    <n v="0"/>
    <n v="274.995"/>
  </r>
  <r>
    <n v="5070"/>
    <s v="CA-2011-124478"/>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s v="CA-2011-124478"/>
    <x v="2"/>
    <x v="233"/>
    <d v="2011-08-12T00:00:00"/>
    <s v="Standard Class"/>
    <s v="MA-17560"/>
    <s v="Matt Abelman"/>
    <x v="2"/>
    <s v="United States"/>
    <s v="Trenton"/>
    <x v="12"/>
    <n v="48183"/>
    <x v="2"/>
    <s v="OFF-EN-10002500"/>
    <x v="1"/>
    <x v="12"/>
    <s v="Globe Weis Peel &amp; Seel First Class Envelopes"/>
    <x v="3747"/>
    <n v="3"/>
    <n v="0"/>
    <n v="17.253"/>
  </r>
  <r>
    <n v="5072"/>
    <s v="CA-2011-124478"/>
    <x v="2"/>
    <x v="233"/>
    <d v="2011-08-12T00:00:00"/>
    <s v="Standard Class"/>
    <s v="MA-17560"/>
    <s v="Matt Abelman"/>
    <x v="2"/>
    <s v="United States"/>
    <s v="Trenton"/>
    <x v="12"/>
    <n v="48183"/>
    <x v="2"/>
    <s v="FUR-FU-10002088"/>
    <x v="0"/>
    <x v="5"/>
    <s v="Nu-Dell Float Frame 11 x 14 1/2"/>
    <x v="3748"/>
    <n v="6"/>
    <n v="0"/>
    <n v="22.629600000000003"/>
  </r>
  <r>
    <n v="5073"/>
    <s v="CA-2011-124478"/>
    <x v="2"/>
    <x v="233"/>
    <d v="2011-08-12T00:00:00"/>
    <s v="Standard Class"/>
    <s v="MA-17560"/>
    <s v="Matt Abelman"/>
    <x v="2"/>
    <s v="United States"/>
    <s v="Trenton"/>
    <x v="12"/>
    <n v="48183"/>
    <x v="2"/>
    <s v="TEC-PH-10001128"/>
    <x v="2"/>
    <x v="7"/>
    <s v="Motorola Droid Maxx"/>
    <x v="3749"/>
    <n v="2"/>
    <n v="0"/>
    <n v="83.994400000000013"/>
  </r>
  <r>
    <n v="5074"/>
    <s v="CA-2012-145485"/>
    <x v="1"/>
    <x v="599"/>
    <d v="2012-11-05T00:00:00"/>
    <s v="Same Day"/>
    <s v="JM-16195"/>
    <s v="Justin MacKendrick"/>
    <x v="0"/>
    <s v="United States"/>
    <s v="San Francisco"/>
    <x v="1"/>
    <n v="94109"/>
    <x v="1"/>
    <s v="OFF-ST-10000649"/>
    <x v="1"/>
    <x v="4"/>
    <s v="Hanging Personal Folder File"/>
    <x v="3750"/>
    <n v="4"/>
    <n v="0"/>
    <n v="15.700000000000003"/>
  </r>
  <r>
    <n v="5075"/>
    <s v="CA-2014-151071"/>
    <x v="3"/>
    <x v="1016"/>
    <d v="2014-04-30T00:00:00"/>
    <s v="Second Class"/>
    <s v="MB-18085"/>
    <s v="Mick Brown"/>
    <x v="0"/>
    <s v="United States"/>
    <s v="Los Angeles"/>
    <x v="1"/>
    <n v="90049"/>
    <x v="1"/>
    <s v="OFF-BI-10002103"/>
    <x v="1"/>
    <x v="8"/>
    <s v="Cardinal Slant-D Ring Binder, Heavy Gauge Vinyl"/>
    <x v="1162"/>
    <n v="2"/>
    <n v="0.2"/>
    <n v="4.5187999999999997"/>
  </r>
  <r>
    <n v="5076"/>
    <s v="CA-2011-134572"/>
    <x v="2"/>
    <x v="1017"/>
    <d v="2011-04-22T00:00:00"/>
    <s v="Second Class"/>
    <s v="SV-20365"/>
    <s v="Seth Vernon"/>
    <x v="0"/>
    <s v="United States"/>
    <s v="Houston"/>
    <x v="5"/>
    <n v="77070"/>
    <x v="2"/>
    <s v="FUR-TA-10001705"/>
    <x v="0"/>
    <x v="3"/>
    <s v="Bush Advantage Collection Round Conference Table"/>
    <x v="3751"/>
    <n v="5"/>
    <n v="0.3"/>
    <n v="-95.670000000000044"/>
  </r>
  <r>
    <n v="5077"/>
    <s v="CA-2011-134572"/>
    <x v="2"/>
    <x v="1017"/>
    <d v="2011-04-22T00:00:00"/>
    <s v="Second Class"/>
    <s v="SV-20365"/>
    <s v="Seth Vernon"/>
    <x v="0"/>
    <s v="United States"/>
    <s v="Houston"/>
    <x v="5"/>
    <n v="77070"/>
    <x v="2"/>
    <s v="OFF-ST-10004634"/>
    <x v="1"/>
    <x v="4"/>
    <s v="Personal Folder Holder, Ebony"/>
    <x v="3752"/>
    <n v="5"/>
    <n v="0.2"/>
    <n v="5.6049999999999951"/>
  </r>
  <r>
    <n v="5078"/>
    <s v="CA-2011-134572"/>
    <x v="2"/>
    <x v="1017"/>
    <d v="2011-04-22T00:00:00"/>
    <s v="Second Class"/>
    <s v="SV-20365"/>
    <s v="Seth Vernon"/>
    <x v="0"/>
    <s v="United States"/>
    <s v="Houston"/>
    <x v="5"/>
    <n v="77070"/>
    <x v="2"/>
    <s v="FUR-TA-10004442"/>
    <x v="0"/>
    <x v="3"/>
    <s v="Riverside Furniture Stanwyck Manor Table Series"/>
    <x v="3753"/>
    <n v="2"/>
    <n v="0.3"/>
    <n v="-131.95100000000002"/>
  </r>
  <r>
    <n v="5079"/>
    <s v="CA-2014-143217"/>
    <x v="3"/>
    <x v="343"/>
    <d v="2014-11-18T00:00:00"/>
    <s v="Standard Class"/>
    <s v="CG-12040"/>
    <s v="Catherine Glotzbach"/>
    <x v="2"/>
    <s v="United States"/>
    <s v="Milwaukee"/>
    <x v="6"/>
    <n v="53209"/>
    <x v="2"/>
    <s v="OFF-BI-10002949"/>
    <x v="1"/>
    <x v="8"/>
    <s v="Prestige Round Ring Binders"/>
    <x v="2614"/>
    <n v="3"/>
    <n v="0"/>
    <n v="8.5727999999999991"/>
  </r>
  <r>
    <n v="5080"/>
    <s v="US-2014-133312"/>
    <x v="3"/>
    <x v="920"/>
    <d v="2014-11-30T00:00:00"/>
    <s v="Standard Class"/>
    <s v="BD-11500"/>
    <s v="Bradley Drucker"/>
    <x v="0"/>
    <s v="United States"/>
    <s v="San Francisco"/>
    <x v="1"/>
    <n v="94122"/>
    <x v="1"/>
    <s v="FUR-BO-10002213"/>
    <x v="0"/>
    <x v="0"/>
    <s v="Sauder Forest Hills Library, Woodland Oak Finish"/>
    <x v="3754"/>
    <n v="3"/>
    <n v="0.15"/>
    <n v="-29.605799999999981"/>
  </r>
  <r>
    <n v="5081"/>
    <s v="US-2014-133312"/>
    <x v="3"/>
    <x v="920"/>
    <d v="2014-11-30T00:00:00"/>
    <s v="Standard Class"/>
    <s v="BD-11500"/>
    <s v="Bradley Drucker"/>
    <x v="0"/>
    <s v="United States"/>
    <s v="San Francisco"/>
    <x v="1"/>
    <n v="94122"/>
    <x v="1"/>
    <s v="OFF-ST-10001325"/>
    <x v="1"/>
    <x v="4"/>
    <s v="Sterilite Officeware Hinged File Box"/>
    <x v="3755"/>
    <n v="1"/>
    <n v="0"/>
    <n v="2.8296000000000001"/>
  </r>
  <r>
    <n v="5082"/>
    <s v="US-2012-137533"/>
    <x v="1"/>
    <x v="217"/>
    <d v="2012-12-18T00:00:00"/>
    <s v="Same Day"/>
    <s v="JK-15640"/>
    <s v="Jim Kriz"/>
    <x v="2"/>
    <s v="United States"/>
    <s v="Cleveland"/>
    <x v="24"/>
    <n v="44105"/>
    <x v="3"/>
    <s v="OFF-PA-10003441"/>
    <x v="1"/>
    <x v="10"/>
    <s v="Xerox 226"/>
    <x v="561"/>
    <n v="4"/>
    <n v="0.2"/>
    <n v="7.2576000000000001"/>
  </r>
  <r>
    <n v="5083"/>
    <s v="CA-2013-155138"/>
    <x v="0"/>
    <x v="162"/>
    <d v="2013-09-13T00:00:00"/>
    <s v="Standard Class"/>
    <s v="JM-15580"/>
    <s v="Jill Matthias"/>
    <x v="0"/>
    <s v="United States"/>
    <s v="Monroe"/>
    <x v="3"/>
    <n v="28110"/>
    <x v="0"/>
    <s v="TEC-AC-10004209"/>
    <x v="2"/>
    <x v="11"/>
    <s v="Memorex Froggy Flash Drive 4 GB"/>
    <x v="2083"/>
    <n v="4"/>
    <n v="0.2"/>
    <n v="8.3524000000000012"/>
  </r>
  <r>
    <n v="5084"/>
    <s v="CA-2013-155138"/>
    <x v="0"/>
    <x v="162"/>
    <d v="2013-09-13T00:00:00"/>
    <s v="Standard Class"/>
    <s v="JM-15580"/>
    <s v="Jill Matthias"/>
    <x v="0"/>
    <s v="United States"/>
    <s v="Monroe"/>
    <x v="3"/>
    <n v="28110"/>
    <x v="0"/>
    <s v="OFF-PA-10000501"/>
    <x v="1"/>
    <x v="10"/>
    <s v="Petty Cash Envelope"/>
    <x v="2851"/>
    <n v="3"/>
    <n v="0.2"/>
    <n v="23.455199999999998"/>
  </r>
  <r>
    <n v="5085"/>
    <s v="CA-2013-108350"/>
    <x v="0"/>
    <x v="112"/>
    <d v="2013-06-10T00:00:00"/>
    <s v="Second Class"/>
    <s v="SC-20230"/>
    <s v="Scot Coram"/>
    <x v="1"/>
    <s v="United States"/>
    <s v="Lowell"/>
    <x v="31"/>
    <n v="1852"/>
    <x v="3"/>
    <s v="OFF-PA-10003656"/>
    <x v="1"/>
    <x v="10"/>
    <s v="Xerox 1935"/>
    <x v="151"/>
    <n v="4"/>
    <n v="0"/>
    <n v="48.539199999999994"/>
  </r>
  <r>
    <n v="5086"/>
    <s v="CA-2012-144302"/>
    <x v="1"/>
    <x v="974"/>
    <d v="2012-06-23T00:00:00"/>
    <s v="Standard Class"/>
    <s v="ME-17320"/>
    <s v="Maria Etezadi"/>
    <x v="2"/>
    <s v="United States"/>
    <s v="Dallas"/>
    <x v="5"/>
    <n v="75081"/>
    <x v="2"/>
    <s v="OFF-BI-10001107"/>
    <x v="1"/>
    <x v="8"/>
    <s v="GBC White Gloss Covers, Plain Front"/>
    <x v="3756"/>
    <n v="2"/>
    <n v="0.8"/>
    <n v="-9.5568000000000026"/>
  </r>
  <r>
    <n v="5087"/>
    <s v="CA-2012-109001"/>
    <x v="1"/>
    <x v="616"/>
    <d v="2012-03-09T00:00:00"/>
    <s v="Standard Class"/>
    <s v="KN-16390"/>
    <s v="Katherine Nockton"/>
    <x v="1"/>
    <s v="United States"/>
    <s v="Philadelphia"/>
    <x v="9"/>
    <n v="19120"/>
    <x v="3"/>
    <s v="TEC-PH-10000562"/>
    <x v="2"/>
    <x v="7"/>
    <s v="Samsung Convoy 3"/>
    <x v="3757"/>
    <n v="7"/>
    <n v="0.4"/>
    <n v="-93.231599999999958"/>
  </r>
  <r>
    <n v="5088"/>
    <s v="CA-2012-109001"/>
    <x v="1"/>
    <x v="616"/>
    <d v="2012-03-09T00:00:00"/>
    <s v="Standard Class"/>
    <s v="KN-16390"/>
    <s v="Katherine Nockton"/>
    <x v="1"/>
    <s v="United States"/>
    <s v="Philadelphia"/>
    <x v="9"/>
    <n v="19120"/>
    <x v="3"/>
    <s v="TEC-AC-10001101"/>
    <x v="2"/>
    <x v="11"/>
    <s v="Sony 16GB Class 10 Micro SDHC R40 Memory Card"/>
    <x v="3758"/>
    <n v="1"/>
    <n v="0.2"/>
    <n v="-1.2890000000000006"/>
  </r>
  <r>
    <n v="5089"/>
    <s v="CA-2012-109001"/>
    <x v="1"/>
    <x v="616"/>
    <d v="2012-03-09T00:00:00"/>
    <s v="Standard Class"/>
    <s v="KN-16390"/>
    <s v="Katherine Nockton"/>
    <x v="1"/>
    <s v="United States"/>
    <s v="Philadelphia"/>
    <x v="9"/>
    <n v="19120"/>
    <x v="3"/>
    <s v="OFF-BI-10003529"/>
    <x v="1"/>
    <x v="8"/>
    <s v="Avery Round Ring Poly Binders"/>
    <x v="3759"/>
    <n v="3"/>
    <n v="0.7"/>
    <n v="-1.7892000000000001"/>
  </r>
  <r>
    <n v="5090"/>
    <s v="CA-2014-132738"/>
    <x v="3"/>
    <x v="1018"/>
    <d v="2014-08-08T00:00:00"/>
    <s v="First Class"/>
    <s v="HM-14860"/>
    <s v="Harry Marie"/>
    <x v="1"/>
    <s v="United States"/>
    <s v="Loveland"/>
    <x v="22"/>
    <n v="80538"/>
    <x v="1"/>
    <s v="OFF-PA-10001752"/>
    <x v="1"/>
    <x v="10"/>
    <s v="Hammermill CopyPlus Copy Paper (20Lb. and 84 Bright)"/>
    <x v="892"/>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x v="3760"/>
    <n v="1"/>
    <n v="0.2"/>
    <n v="3.1842000000000001"/>
  </r>
  <r>
    <n v="5092"/>
    <s v="CA-2014-156720"/>
    <x v="3"/>
    <x v="247"/>
    <d v="2015-01-04T00:00:00"/>
    <s v="Standard Class"/>
    <s v="JM-15580"/>
    <s v="Jill Matthias"/>
    <x v="0"/>
    <s v="United States"/>
    <s v="Loveland"/>
    <x v="22"/>
    <n v="80538"/>
    <x v="1"/>
    <s v="OFF-FA-10003472"/>
    <x v="1"/>
    <x v="13"/>
    <s v="Bagged Rubber Bands"/>
    <x v="3761"/>
    <n v="3"/>
    <n v="0.2"/>
    <n v="-0.6048"/>
  </r>
  <r>
    <n v="5093"/>
    <s v="CA-2012-119102"/>
    <x v="1"/>
    <x v="293"/>
    <d v="2012-05-27T00:00:00"/>
    <s v="Standard Class"/>
    <s v="KH-16690"/>
    <s v="Kristen Hastings"/>
    <x v="1"/>
    <s v="United States"/>
    <s v="Woonsocket"/>
    <x v="34"/>
    <n v="2895"/>
    <x v="3"/>
    <s v="OFF-ST-10004507"/>
    <x v="1"/>
    <x v="4"/>
    <s v="Advantus Rolling Storage Box"/>
    <x v="492"/>
    <n v="3"/>
    <n v="0"/>
    <n v="13.891499999999999"/>
  </r>
  <r>
    <n v="5094"/>
    <s v="US-2011-140452"/>
    <x v="2"/>
    <x v="776"/>
    <d v="2011-12-10T00:00:00"/>
    <s v="Standard Class"/>
    <s v="BK-11260"/>
    <s v="Berenike Kampe"/>
    <x v="0"/>
    <s v="United States"/>
    <s v="Chicago"/>
    <x v="10"/>
    <n v="60610"/>
    <x v="2"/>
    <s v="OFF-AP-10004036"/>
    <x v="1"/>
    <x v="9"/>
    <s v="Bionaire 99.97% HEPA Air Cleaner"/>
    <x v="3762"/>
    <n v="4"/>
    <n v="0.8"/>
    <n v="-31.536000000000001"/>
  </r>
  <r>
    <n v="5095"/>
    <s v="US-2011-140452"/>
    <x v="2"/>
    <x v="776"/>
    <d v="2011-12-10T00:00:00"/>
    <s v="Standard Class"/>
    <s v="BK-11260"/>
    <s v="Berenike Kampe"/>
    <x v="0"/>
    <s v="United States"/>
    <s v="Chicago"/>
    <x v="10"/>
    <n v="60610"/>
    <x v="2"/>
    <s v="FUR-TA-10004086"/>
    <x v="0"/>
    <x v="3"/>
    <s v="KI Adjustable-Height Table"/>
    <x v="2490"/>
    <n v="5"/>
    <n v="0.5"/>
    <n v="-120.37200000000003"/>
  </r>
  <r>
    <n v="5096"/>
    <s v="US-2011-140452"/>
    <x v="2"/>
    <x v="776"/>
    <d v="2011-12-10T00:00:00"/>
    <s v="Standard Class"/>
    <s v="BK-11260"/>
    <s v="Berenike Kampe"/>
    <x v="0"/>
    <s v="United States"/>
    <s v="Chicago"/>
    <x v="10"/>
    <n v="60610"/>
    <x v="2"/>
    <s v="TEC-PH-10000307"/>
    <x v="2"/>
    <x v="7"/>
    <s v="Shocksock Galaxy S4 Armband"/>
    <x v="1927"/>
    <n v="4"/>
    <n v="0.2"/>
    <n v="-7.0080000000000044"/>
  </r>
  <r>
    <n v="5097"/>
    <s v="US-2011-140452"/>
    <x v="2"/>
    <x v="776"/>
    <d v="2011-12-10T00:00:00"/>
    <s v="Standard Class"/>
    <s v="BK-11260"/>
    <s v="Berenike Kampe"/>
    <x v="0"/>
    <s v="United States"/>
    <s v="Chicago"/>
    <x v="10"/>
    <n v="60610"/>
    <x v="2"/>
    <s v="FUR-FU-10002088"/>
    <x v="0"/>
    <x v="5"/>
    <s v="Nu-Dell Float Frame 11 x 14 1/2"/>
    <x v="2209"/>
    <n v="3"/>
    <n v="0.6"/>
    <n v="-4.8491999999999997"/>
  </r>
  <r>
    <n v="5098"/>
    <s v="US-2011-140452"/>
    <x v="2"/>
    <x v="776"/>
    <d v="2011-12-10T00:00:00"/>
    <s v="Standard Class"/>
    <s v="BK-11260"/>
    <s v="Berenike Kampe"/>
    <x v="0"/>
    <s v="United States"/>
    <s v="Chicago"/>
    <x v="10"/>
    <n v="60610"/>
    <x v="2"/>
    <s v="OFF-BI-10004965"/>
    <x v="1"/>
    <x v="8"/>
    <s v="Ibico Covers for Plastic or Wire Binding Elements"/>
    <x v="3763"/>
    <n v="2"/>
    <n v="0.8"/>
    <n v="-8.0500000000000025"/>
  </r>
  <r>
    <n v="5099"/>
    <s v="US-2011-140452"/>
    <x v="2"/>
    <x v="776"/>
    <d v="2011-12-10T00:00:00"/>
    <s v="Standard Class"/>
    <s v="BK-11260"/>
    <s v="Berenike Kampe"/>
    <x v="0"/>
    <s v="United States"/>
    <s v="Chicago"/>
    <x v="10"/>
    <n v="60610"/>
    <x v="2"/>
    <s v="OFF-ST-10002485"/>
    <x v="1"/>
    <x v="4"/>
    <s v="Rogers Deluxe File Chest"/>
    <x v="2083"/>
    <n v="2"/>
    <n v="0.2"/>
    <n v="-8.3524000000000012"/>
  </r>
  <r>
    <n v="5100"/>
    <s v="CA-2012-141936"/>
    <x v="1"/>
    <x v="976"/>
    <d v="2012-08-12T00:00:00"/>
    <s v="Standard Class"/>
    <s v="PN-18775"/>
    <s v="Parhena Norris"/>
    <x v="2"/>
    <s v="United States"/>
    <s v="Bakersfield"/>
    <x v="1"/>
    <n v="93309"/>
    <x v="1"/>
    <s v="OFF-BI-10002194"/>
    <x v="1"/>
    <x v="8"/>
    <s v="Cardinal Hold-It CD Pocket"/>
    <x v="3764"/>
    <n v="3"/>
    <n v="0.2"/>
    <n v="6.4638000000000009"/>
  </r>
  <r>
    <n v="5101"/>
    <s v="CA-2011-158442"/>
    <x v="2"/>
    <x v="461"/>
    <d v="2011-03-17T00:00:00"/>
    <s v="Same Day"/>
    <s v="AZ-10750"/>
    <s v="Annie Zypern"/>
    <x v="0"/>
    <s v="United States"/>
    <s v="Dallas"/>
    <x v="5"/>
    <n v="75217"/>
    <x v="2"/>
    <s v="OFF-AR-10003732"/>
    <x v="1"/>
    <x v="6"/>
    <s v="Newell 333"/>
    <x v="3079"/>
    <n v="2"/>
    <n v="0.2"/>
    <n v="0.3335999999999999"/>
  </r>
  <r>
    <n v="5102"/>
    <s v="CA-2011-158442"/>
    <x v="2"/>
    <x v="461"/>
    <d v="2011-03-17T00:00:00"/>
    <s v="Same Day"/>
    <s v="AZ-10750"/>
    <s v="Annie Zypern"/>
    <x v="0"/>
    <s v="United States"/>
    <s v="Dallas"/>
    <x v="5"/>
    <n v="75217"/>
    <x v="2"/>
    <s v="OFF-PA-10002195"/>
    <x v="1"/>
    <x v="10"/>
    <s v="Xerox 1966"/>
    <x v="1182"/>
    <n v="1"/>
    <n v="0.2"/>
    <n v="1.8792"/>
  </r>
  <r>
    <n v="5103"/>
    <s v="CA-2011-158442"/>
    <x v="2"/>
    <x v="461"/>
    <d v="2011-03-17T00:00:00"/>
    <s v="Same Day"/>
    <s v="AZ-10750"/>
    <s v="Annie Zypern"/>
    <x v="0"/>
    <s v="United States"/>
    <s v="Dallas"/>
    <x v="5"/>
    <n v="75217"/>
    <x v="2"/>
    <s v="OFF-PA-10002365"/>
    <x v="1"/>
    <x v="10"/>
    <s v="Xerox 1967"/>
    <x v="12"/>
    <n v="3"/>
    <n v="0.2"/>
    <n v="5.4432"/>
  </r>
  <r>
    <n v="5104"/>
    <s v="CA-2012-167374"/>
    <x v="1"/>
    <x v="514"/>
    <d v="2012-03-30T00:00:00"/>
    <s v="Second Class"/>
    <s v="GM-14500"/>
    <s v="Gene McClure"/>
    <x v="0"/>
    <s v="United States"/>
    <s v="Philadelphia"/>
    <x v="9"/>
    <n v="19140"/>
    <x v="3"/>
    <s v="OFF-PA-10001950"/>
    <x v="1"/>
    <x v="10"/>
    <s v="Southworth 25% Cotton Antique Laid Paper &amp; Envelopes"/>
    <x v="2710"/>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x v="3664"/>
    <n v="3"/>
    <n v="0.2"/>
    <n v="5.0327999999999999"/>
  </r>
  <r>
    <n v="5106"/>
    <s v="CA-2011-116568"/>
    <x v="2"/>
    <x v="637"/>
    <d v="2011-12-20T00:00:00"/>
    <s v="Standard Class"/>
    <s v="BM-11785"/>
    <s v="Bryan Mills"/>
    <x v="0"/>
    <s v="United States"/>
    <s v="Deltona"/>
    <x v="2"/>
    <n v="32725"/>
    <x v="0"/>
    <s v="FUR-CH-10002439"/>
    <x v="0"/>
    <x v="1"/>
    <s v="Iceberg Nesting Folding Chair, 19w x 6d x 43h"/>
    <x v="3765"/>
    <n v="4"/>
    <n v="0.2"/>
    <n v="13.972799999999999"/>
  </r>
  <r>
    <n v="5107"/>
    <s v="CA-2012-147102"/>
    <x v="1"/>
    <x v="444"/>
    <d v="2012-09-26T00:00:00"/>
    <s v="Standard Class"/>
    <s v="NH-18610"/>
    <s v="Nicole Hansen"/>
    <x v="1"/>
    <s v="United States"/>
    <s v="Columbus"/>
    <x v="32"/>
    <n v="31907"/>
    <x v="0"/>
    <s v="TEC-AC-10000682"/>
    <x v="2"/>
    <x v="11"/>
    <s v="Kensington K72356US Mouse-in-a-Box USB Desktop Mouse"/>
    <x v="3766"/>
    <n v="4"/>
    <n v="0"/>
    <n v="23.225999999999999"/>
  </r>
  <r>
    <n v="5108"/>
    <s v="CA-2014-132213"/>
    <x v="3"/>
    <x v="1016"/>
    <d v="2014-04-27T00:00:00"/>
    <s v="First Class"/>
    <s v="PN-18775"/>
    <s v="Parhena Norris"/>
    <x v="2"/>
    <s v="United States"/>
    <s v="Nashville"/>
    <x v="18"/>
    <n v="37211"/>
    <x v="0"/>
    <s v="OFF-AR-10004078"/>
    <x v="1"/>
    <x v="6"/>
    <s v="Newell 312"/>
    <x v="211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x v="3767"/>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s v="CA-2011-138450"/>
    <x v="2"/>
    <x v="638"/>
    <d v="2011-10-22T00:00:00"/>
    <s v="Standard Class"/>
    <s v="EH-13765"/>
    <s v="Edward Hooks"/>
    <x v="1"/>
    <s v="United States"/>
    <s v="Philadelphia"/>
    <x v="9"/>
    <n v="19134"/>
    <x v="3"/>
    <s v="OFF-ST-10003479"/>
    <x v="1"/>
    <x v="4"/>
    <s v="Eldon Base for stackable storage shelf, platinum"/>
    <x v="3768"/>
    <n v="6"/>
    <n v="0.2"/>
    <n v="-35.046000000000028"/>
  </r>
  <r>
    <n v="5112"/>
    <s v="CA-2011-138450"/>
    <x v="2"/>
    <x v="638"/>
    <d v="2011-10-22T00:00:00"/>
    <s v="Standard Class"/>
    <s v="EH-13765"/>
    <s v="Edward Hooks"/>
    <x v="1"/>
    <s v="United States"/>
    <s v="Philadelphia"/>
    <x v="9"/>
    <n v="19134"/>
    <x v="3"/>
    <s v="OFF-PA-10003016"/>
    <x v="1"/>
    <x v="10"/>
    <s v="Adams &quot;While You Were Out&quot; Message Pads"/>
    <x v="3769"/>
    <n v="4"/>
    <n v="0.2"/>
    <n v="3.1399999999999988"/>
  </r>
  <r>
    <n v="5113"/>
    <s v="CA-2012-153073"/>
    <x v="1"/>
    <x v="50"/>
    <d v="2012-11-13T00:00:00"/>
    <s v="Same Day"/>
    <s v="HA-14905"/>
    <s v="Helen Abelman"/>
    <x v="0"/>
    <s v="United States"/>
    <s v="Chicago"/>
    <x v="10"/>
    <n v="60610"/>
    <x v="2"/>
    <s v="FUR-FU-10001025"/>
    <x v="0"/>
    <x v="5"/>
    <s v="Eldon Imàge Series Desk Accessories, Clear"/>
    <x v="3770"/>
    <n v="9"/>
    <n v="0.6"/>
    <n v="-7.4357999999999969"/>
  </r>
  <r>
    <n v="5114"/>
    <s v="CA-2013-147970"/>
    <x v="0"/>
    <x v="1011"/>
    <d v="2013-02-02T00:00:00"/>
    <s v="Second Class"/>
    <s v="AB-10150"/>
    <s v="Aimee Bixby"/>
    <x v="0"/>
    <s v="United States"/>
    <s v="Dallas"/>
    <x v="5"/>
    <n v="75220"/>
    <x v="2"/>
    <s v="OFF-PA-10003936"/>
    <x v="1"/>
    <x v="10"/>
    <s v="Xerox 1994"/>
    <x v="12"/>
    <n v="3"/>
    <n v="0.2"/>
    <n v="5.4432"/>
  </r>
  <r>
    <n v="5115"/>
    <s v="CA-2013-150658"/>
    <x v="0"/>
    <x v="1019"/>
    <d v="2013-11-23T00:00:00"/>
    <s v="Standard Class"/>
    <s v="MS-17365"/>
    <s v="Maribeth Schnelling"/>
    <x v="0"/>
    <s v="United States"/>
    <s v="Carlsbad"/>
    <x v="27"/>
    <n v="88220"/>
    <x v="1"/>
    <s v="OFF-BI-10004140"/>
    <x v="1"/>
    <x v="8"/>
    <s v="Avery Non-Stick Binders"/>
    <x v="2209"/>
    <n v="3"/>
    <n v="0.2"/>
    <n v="3.3674999999999984"/>
  </r>
  <r>
    <n v="5116"/>
    <s v="CA-2014-125640"/>
    <x v="3"/>
    <x v="800"/>
    <d v="2014-07-30T00:00:00"/>
    <s v="Standard Class"/>
    <s v="DD-13570"/>
    <s v="Dorothy Dickinson"/>
    <x v="0"/>
    <s v="United States"/>
    <s v="Philadelphia"/>
    <x v="9"/>
    <n v="19134"/>
    <x v="3"/>
    <s v="OFF-LA-10004178"/>
    <x v="1"/>
    <x v="2"/>
    <s v="Avery 491"/>
    <x v="106"/>
    <n v="1"/>
    <n v="0.2"/>
    <n v="1.0737999999999999"/>
  </r>
  <r>
    <n v="5117"/>
    <s v="CA-2014-154137"/>
    <x v="3"/>
    <x v="343"/>
    <d v="2014-11-18T00:00:00"/>
    <s v="Standard Class"/>
    <s v="MT-17815"/>
    <s v="Meg Tillman"/>
    <x v="0"/>
    <s v="United States"/>
    <s v="New York City"/>
    <x v="15"/>
    <n v="10009"/>
    <x v="3"/>
    <s v="OFF-ST-10003324"/>
    <x v="1"/>
    <x v="4"/>
    <s v="Belkin OmniView SE Rackmount Kit"/>
    <x v="3771"/>
    <n v="1"/>
    <n v="0"/>
    <n v="0"/>
  </r>
  <r>
    <n v="5118"/>
    <s v="CA-2012-127173"/>
    <x v="1"/>
    <x v="120"/>
    <d v="2012-10-03T00:00:00"/>
    <s v="Standard Class"/>
    <s v="GM-14500"/>
    <s v="Gene McClure"/>
    <x v="0"/>
    <s v="United States"/>
    <s v="Oceanside"/>
    <x v="15"/>
    <n v="11572"/>
    <x v="3"/>
    <s v="OFF-FA-10004854"/>
    <x v="1"/>
    <x v="13"/>
    <s v="Vinyl Coated Wire Paper Clips in Organizer Box, 800/Box"/>
    <x v="805"/>
    <n v="3"/>
    <n v="0"/>
    <n v="16.186799999999998"/>
  </r>
  <r>
    <n v="5119"/>
    <s v="CA-2012-127173"/>
    <x v="1"/>
    <x v="120"/>
    <d v="2012-10-03T00:00:00"/>
    <s v="Standard Class"/>
    <s v="GM-14500"/>
    <s v="Gene McClure"/>
    <x v="0"/>
    <s v="United States"/>
    <s v="Oceanside"/>
    <x v="15"/>
    <n v="11572"/>
    <x v="3"/>
    <s v="TEC-MA-10002859"/>
    <x v="2"/>
    <x v="15"/>
    <s v="Ativa MDM8000 8-Sheet Micro-Cut Shredder"/>
    <x v="3772"/>
    <n v="7"/>
    <n v="0"/>
    <n v="296.06709999999998"/>
  </r>
  <r>
    <n v="5120"/>
    <s v="CA-2012-127173"/>
    <x v="1"/>
    <x v="120"/>
    <d v="2012-10-03T00:00:00"/>
    <s v="Standard Class"/>
    <s v="GM-14500"/>
    <s v="Gene McClure"/>
    <x v="0"/>
    <s v="United States"/>
    <s v="Oceanside"/>
    <x v="15"/>
    <n v="11572"/>
    <x v="3"/>
    <s v="OFF-BI-10000088"/>
    <x v="1"/>
    <x v="8"/>
    <s v="GBC Imprintable Covers"/>
    <x v="3773"/>
    <n v="9"/>
    <n v="0.2"/>
    <n v="28.657800000000002"/>
  </r>
  <r>
    <n v="5121"/>
    <s v="CA-2011-149538"/>
    <x v="2"/>
    <x v="527"/>
    <d v="2011-04-08T00:00:00"/>
    <s v="Standard Class"/>
    <s v="KB-16585"/>
    <s v="Ken Black"/>
    <x v="1"/>
    <s v="United States"/>
    <s v="Lafayette"/>
    <x v="28"/>
    <n v="70506"/>
    <x v="0"/>
    <s v="OFF-ST-10004180"/>
    <x v="1"/>
    <x v="4"/>
    <s v="Safco Commercial Shelving"/>
    <x v="3774"/>
    <n v="5"/>
    <n v="0"/>
    <n v="9.3019999999999925"/>
  </r>
  <r>
    <n v="5122"/>
    <s v="CA-2011-149538"/>
    <x v="2"/>
    <x v="527"/>
    <d v="2011-04-08T00:00:00"/>
    <s v="Standard Class"/>
    <s v="KB-16585"/>
    <s v="Ken Black"/>
    <x v="1"/>
    <s v="United States"/>
    <s v="Lafayette"/>
    <x v="28"/>
    <n v="70506"/>
    <x v="0"/>
    <s v="TEC-AC-10002926"/>
    <x v="2"/>
    <x v="11"/>
    <s v="Logitech Wireless Marathon Mouse M705"/>
    <x v="2622"/>
    <n v="2"/>
    <n v="0"/>
    <n v="42.991400000000006"/>
  </r>
  <r>
    <n v="5123"/>
    <s v="CA-2011-149538"/>
    <x v="2"/>
    <x v="527"/>
    <d v="2011-04-08T00:00:00"/>
    <s v="Standard Class"/>
    <s v="KB-16585"/>
    <s v="Ken Black"/>
    <x v="1"/>
    <s v="United States"/>
    <s v="Lafayette"/>
    <x v="28"/>
    <n v="70506"/>
    <x v="0"/>
    <s v="OFF-PA-10003797"/>
    <x v="1"/>
    <x v="10"/>
    <s v="Xerox 209"/>
    <x v="541"/>
    <n v="3"/>
    <n v="0"/>
    <n v="9.3312000000000008"/>
  </r>
  <r>
    <n v="5124"/>
    <s v="CA-2011-149538"/>
    <x v="2"/>
    <x v="527"/>
    <d v="2011-04-08T00:00:00"/>
    <s v="Standard Class"/>
    <s v="KB-16585"/>
    <s v="Ken Black"/>
    <x v="1"/>
    <s v="United States"/>
    <s v="Lafayette"/>
    <x v="28"/>
    <n v="70506"/>
    <x v="0"/>
    <s v="OFF-PA-10002195"/>
    <x v="1"/>
    <x v="10"/>
    <s v="Xerox 1966"/>
    <x v="91"/>
    <n v="2"/>
    <n v="0"/>
    <n v="6.3504000000000005"/>
  </r>
  <r>
    <n v="5125"/>
    <s v="CA-2011-160766"/>
    <x v="2"/>
    <x v="80"/>
    <d v="2011-09-14T00:00:00"/>
    <s v="Same Day"/>
    <s v="DM-13015"/>
    <s v="Darrin Martin"/>
    <x v="0"/>
    <s v="United States"/>
    <s v="New York City"/>
    <x v="15"/>
    <n v="10009"/>
    <x v="3"/>
    <s v="FUR-TA-10001039"/>
    <x v="0"/>
    <x v="3"/>
    <s v="KI Adjustable-Height Table"/>
    <x v="3775"/>
    <n v="9"/>
    <n v="0.4"/>
    <n v="-108.33479999999997"/>
  </r>
  <r>
    <n v="5126"/>
    <s v="CA-2011-160766"/>
    <x v="2"/>
    <x v="80"/>
    <d v="2011-09-14T00:00:00"/>
    <s v="Same Day"/>
    <s v="DM-13015"/>
    <s v="Darrin Martin"/>
    <x v="0"/>
    <s v="United States"/>
    <s v="New York City"/>
    <x v="15"/>
    <n v="10009"/>
    <x v="3"/>
    <s v="OFF-EN-10001099"/>
    <x v="1"/>
    <x v="12"/>
    <s v="Staples"/>
    <x v="3776"/>
    <n v="7"/>
    <n v="0"/>
    <n v="31.491599999999995"/>
  </r>
  <r>
    <n v="5127"/>
    <s v="CA-2011-160766"/>
    <x v="2"/>
    <x v="80"/>
    <d v="2011-09-14T00:00:00"/>
    <s v="Same Day"/>
    <s v="DM-13015"/>
    <s v="Darrin Martin"/>
    <x v="0"/>
    <s v="United States"/>
    <s v="New York City"/>
    <x v="15"/>
    <n v="10009"/>
    <x v="3"/>
    <s v="TEC-MA-10003979"/>
    <x v="2"/>
    <x v="15"/>
    <s v="Ativa V4110MDD Micro-Cut Shredder"/>
    <x v="3777"/>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x v="3778"/>
    <n v="2"/>
    <n v="0"/>
    <n v="198.42899999999997"/>
  </r>
  <r>
    <n v="5129"/>
    <s v="CA-2011-160766"/>
    <x v="2"/>
    <x v="80"/>
    <d v="2011-09-14T00:00:00"/>
    <s v="Same Day"/>
    <s v="DM-13015"/>
    <s v="Darrin Martin"/>
    <x v="0"/>
    <s v="United States"/>
    <s v="New York City"/>
    <x v="15"/>
    <n v="10009"/>
    <x v="3"/>
    <s v="TEC-PH-10001536"/>
    <x v="2"/>
    <x v="7"/>
    <s v="Spigen Samsung Galaxy S5 Case Wallet"/>
    <x v="2181"/>
    <n v="1"/>
    <n v="0"/>
    <n v="4.4173999999999989"/>
  </r>
  <r>
    <n v="5130"/>
    <s v="CA-2011-160766"/>
    <x v="2"/>
    <x v="80"/>
    <d v="2011-09-14T00:00:00"/>
    <s v="Same Day"/>
    <s v="DM-13015"/>
    <s v="Darrin Martin"/>
    <x v="0"/>
    <s v="United States"/>
    <s v="New York City"/>
    <x v="15"/>
    <n v="10009"/>
    <x v="3"/>
    <s v="TEC-PH-10000526"/>
    <x v="2"/>
    <x v="7"/>
    <s v="Vtech CS6719"/>
    <x v="1170"/>
    <n v="3"/>
    <n v="0"/>
    <n v="80.631600000000006"/>
  </r>
  <r>
    <n v="5131"/>
    <s v="CA-2011-160766"/>
    <x v="2"/>
    <x v="80"/>
    <d v="2011-09-14T00:00:00"/>
    <s v="Same Day"/>
    <s v="DM-13015"/>
    <s v="Darrin Martin"/>
    <x v="0"/>
    <s v="United States"/>
    <s v="New York City"/>
    <x v="15"/>
    <n v="10009"/>
    <x v="3"/>
    <s v="OFF-PA-10000213"/>
    <x v="1"/>
    <x v="10"/>
    <s v="Xerox 198"/>
    <x v="3779"/>
    <n v="9"/>
    <n v="0"/>
    <n v="21.065400000000004"/>
  </r>
  <r>
    <n v="5132"/>
    <s v="CA-2014-146626"/>
    <x v="3"/>
    <x v="614"/>
    <d v="2015-01-06T00:00:00"/>
    <s v="Standard Class"/>
    <s v="BP-11185"/>
    <s v="Ben Peterman"/>
    <x v="1"/>
    <s v="United States"/>
    <s v="Anaheim"/>
    <x v="1"/>
    <n v="92804"/>
    <x v="1"/>
    <s v="FUR-FU-10002501"/>
    <x v="0"/>
    <x v="5"/>
    <s v="Nu-Dell Executive Frame"/>
    <x v="3780"/>
    <n v="8"/>
    <n v="0"/>
    <n v="37.414400000000001"/>
  </r>
  <r>
    <n v="5133"/>
    <s v="CA-2012-123330"/>
    <x v="1"/>
    <x v="1020"/>
    <d v="2012-06-27T00:00:00"/>
    <s v="Standard Class"/>
    <s v="EP-13915"/>
    <s v="Emily Phan"/>
    <x v="0"/>
    <s v="United States"/>
    <s v="Deltona"/>
    <x v="2"/>
    <n v="32725"/>
    <x v="0"/>
    <s v="TEC-PH-10001819"/>
    <x v="2"/>
    <x v="7"/>
    <s v="Innergie mMini Combo Duo USB Travel Charging Kit"/>
    <x v="378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s v="CA-2014-155607"/>
    <x v="3"/>
    <x v="200"/>
    <d v="2014-12-01T00:00:00"/>
    <s v="Standard Class"/>
    <s v="FG-14260"/>
    <s v="Frank Gastineau"/>
    <x v="2"/>
    <s v="United States"/>
    <s v="New York City"/>
    <x v="15"/>
    <n v="10009"/>
    <x v="3"/>
    <s v="OFF-BI-10003364"/>
    <x v="1"/>
    <x v="8"/>
    <s v="Binding Machine Supplies"/>
    <x v="3783"/>
    <n v="4"/>
    <n v="0.2"/>
    <n v="32.670400000000001"/>
  </r>
  <r>
    <n v="5136"/>
    <s v="CA-2013-151323"/>
    <x v="0"/>
    <x v="248"/>
    <d v="2013-10-29T00:00:00"/>
    <s v="Standard Class"/>
    <s v="AB-10255"/>
    <s v="Alejandro Ballentine"/>
    <x v="2"/>
    <s v="United States"/>
    <s v="Seattle"/>
    <x v="4"/>
    <n v="98103"/>
    <x v="1"/>
    <s v="OFF-FA-10002983"/>
    <x v="1"/>
    <x v="13"/>
    <s v="Advantus SlideClip Paper Clips"/>
    <x v="3784"/>
    <n v="5"/>
    <n v="0"/>
    <n v="8.1840000000000011"/>
  </r>
  <r>
    <n v="5137"/>
    <s v="CA-2012-146696"/>
    <x v="1"/>
    <x v="639"/>
    <d v="2012-12-19T00:00:00"/>
    <s v="Standard Class"/>
    <s v="RD-19480"/>
    <s v="Rick Duston"/>
    <x v="0"/>
    <s v="United States"/>
    <s v="San Diego"/>
    <x v="1"/>
    <n v="92105"/>
    <x v="1"/>
    <s v="OFF-BI-10002432"/>
    <x v="1"/>
    <x v="8"/>
    <s v="Wilson Jones Standard D-Ring Binders"/>
    <x v="3785"/>
    <n v="2"/>
    <n v="0.2"/>
    <n v="2.7323999999999993"/>
  </r>
  <r>
    <n v="5138"/>
    <s v="CA-2013-128972"/>
    <x v="0"/>
    <x v="373"/>
    <d v="2013-11-18T00:00:00"/>
    <s v="Standard Class"/>
    <s v="TS-21430"/>
    <s v="Tom Stivers"/>
    <x v="1"/>
    <s v="United States"/>
    <s v="Oklahoma City"/>
    <x v="26"/>
    <n v="73120"/>
    <x v="2"/>
    <s v="FUR-FU-10003096"/>
    <x v="0"/>
    <x v="5"/>
    <s v="Master Giant Foot Doorstop, Safety Yellow"/>
    <x v="635"/>
    <n v="4"/>
    <n v="0"/>
    <n v="13.0548"/>
  </r>
  <r>
    <n v="5139"/>
    <s v="CA-2014-128335"/>
    <x v="3"/>
    <x v="365"/>
    <d v="2014-10-06T00:00:00"/>
    <s v="Standard Class"/>
    <s v="JA-15970"/>
    <s v="Joseph Airdo"/>
    <x v="0"/>
    <s v="United States"/>
    <s v="Mount Vernon"/>
    <x v="15"/>
    <n v="10550"/>
    <x v="3"/>
    <s v="OFF-EN-10001539"/>
    <x v="1"/>
    <x v="12"/>
    <s v="Staples"/>
    <x v="1013"/>
    <n v="3"/>
    <n v="0"/>
    <n v="10.969799999999999"/>
  </r>
  <r>
    <n v="5140"/>
    <s v="CA-2014-128335"/>
    <x v="3"/>
    <x v="365"/>
    <d v="2014-10-06T00:00:00"/>
    <s v="Standard Class"/>
    <s v="JA-15970"/>
    <s v="Joseph Airdo"/>
    <x v="0"/>
    <s v="United States"/>
    <s v="Mount Vernon"/>
    <x v="15"/>
    <n v="10550"/>
    <x v="3"/>
    <s v="OFF-PA-10004996"/>
    <x v="1"/>
    <x v="10"/>
    <s v="Speediset Carbonless Redi-Letter 7&quot; x 8 1/2&quot;"/>
    <x v="3786"/>
    <n v="5"/>
    <n v="0"/>
    <n v="24.2285"/>
  </r>
  <r>
    <n v="5141"/>
    <s v="CA-2012-154886"/>
    <x v="1"/>
    <x v="627"/>
    <d v="2012-11-12T00:00:00"/>
    <s v="Standard Class"/>
    <s v="SW-20455"/>
    <s v="Shaun Weien"/>
    <x v="0"/>
    <s v="United States"/>
    <s v="San Francisco"/>
    <x v="1"/>
    <n v="94109"/>
    <x v="1"/>
    <s v="TEC-AC-10001956"/>
    <x v="2"/>
    <x v="11"/>
    <s v="Microsoft Arc Touch Mouse"/>
    <x v="3787"/>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x v="3788"/>
    <n v="6"/>
    <n v="0.1"/>
    <n v="292.77599999999995"/>
  </r>
  <r>
    <n v="5143"/>
    <s v="CA-2013-111213"/>
    <x v="0"/>
    <x v="178"/>
    <d v="2013-04-06T00:00:00"/>
    <s v="Standard Class"/>
    <s v="FP-14320"/>
    <s v="Frank Preis"/>
    <x v="0"/>
    <s v="United States"/>
    <s v="New York City"/>
    <x v="15"/>
    <n v="10009"/>
    <x v="3"/>
    <s v="OFF-SU-10000946"/>
    <x v="1"/>
    <x v="14"/>
    <s v="Staples"/>
    <x v="1558"/>
    <n v="8"/>
    <n v="0"/>
    <n v="18.513599999999997"/>
  </r>
  <r>
    <n v="5144"/>
    <s v="CA-2013-111213"/>
    <x v="0"/>
    <x v="178"/>
    <d v="2013-04-06T00:00:00"/>
    <s v="Standard Class"/>
    <s v="FP-14320"/>
    <s v="Frank Preis"/>
    <x v="0"/>
    <s v="United States"/>
    <s v="New York City"/>
    <x v="15"/>
    <n v="10009"/>
    <x v="3"/>
    <s v="OFF-BI-10004140"/>
    <x v="1"/>
    <x v="8"/>
    <s v="Avery Non-Stick Binders"/>
    <x v="3273"/>
    <n v="1"/>
    <n v="0.2"/>
    <n v="1.1224999999999996"/>
  </r>
  <r>
    <n v="5145"/>
    <s v="CA-2014-161333"/>
    <x v="3"/>
    <x v="62"/>
    <d v="2014-02-08T00:00:00"/>
    <s v="Standard Class"/>
    <s v="JL-15835"/>
    <s v="John Lee"/>
    <x v="0"/>
    <s v="United States"/>
    <s v="Los Angeles"/>
    <x v="1"/>
    <n v="90045"/>
    <x v="1"/>
    <s v="FUR-FU-10003039"/>
    <x v="0"/>
    <x v="5"/>
    <s v="Howard Miller 11-1/2&quot; Diameter Grantwood Wall Clock"/>
    <x v="3789"/>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x v="3790"/>
    <n v="4"/>
    <n v="0"/>
    <n v="38.931200000000004"/>
  </r>
  <r>
    <n v="5147"/>
    <s v="CA-2014-161333"/>
    <x v="3"/>
    <x v="62"/>
    <d v="2014-02-08T00:00:00"/>
    <s v="Standard Class"/>
    <s v="JL-15835"/>
    <s v="John Lee"/>
    <x v="0"/>
    <s v="United States"/>
    <s v="Los Angeles"/>
    <x v="1"/>
    <n v="90045"/>
    <x v="1"/>
    <s v="OFF-AP-10000252"/>
    <x v="1"/>
    <x v="9"/>
    <s v="Harmony HEPA Quiet Air Purifiers"/>
    <x v="1047"/>
    <n v="4"/>
    <n v="0"/>
    <n v="16.38"/>
  </r>
  <r>
    <n v="5148"/>
    <s v="CA-2014-128734"/>
    <x v="3"/>
    <x v="165"/>
    <d v="2015-01-01T00:00:00"/>
    <s v="Standard Class"/>
    <s v="JL-15175"/>
    <s v="James Lanier"/>
    <x v="2"/>
    <s v="United States"/>
    <s v="Chandler"/>
    <x v="16"/>
    <n v="85224"/>
    <x v="1"/>
    <s v="FUR-FU-10001731"/>
    <x v="0"/>
    <x v="5"/>
    <s v="Acrylic Self-Standing Desk Frames"/>
    <x v="1086"/>
    <n v="4"/>
    <n v="0.2"/>
    <n v="1.9223999999999997"/>
  </r>
  <r>
    <n v="5149"/>
    <s v="CA-2014-128734"/>
    <x v="3"/>
    <x v="165"/>
    <d v="2015-01-01T00:00:00"/>
    <s v="Standard Class"/>
    <s v="JL-15175"/>
    <s v="James Lanier"/>
    <x v="2"/>
    <s v="United States"/>
    <s v="Chandler"/>
    <x v="16"/>
    <n v="85224"/>
    <x v="1"/>
    <s v="FUR-CH-10001394"/>
    <x v="0"/>
    <x v="1"/>
    <s v="Global Leather Executive Chair"/>
    <x v="3791"/>
    <n v="3"/>
    <n v="0.2"/>
    <n v="105.29699999999988"/>
  </r>
  <r>
    <n v="5150"/>
    <s v="CA-2011-141796"/>
    <x v="2"/>
    <x v="261"/>
    <d v="2011-06-21T00:00:00"/>
    <s v="Same Day"/>
    <s v="JG-15160"/>
    <s v="James Galang"/>
    <x v="0"/>
    <s v="United States"/>
    <s v="Long Beach"/>
    <x v="15"/>
    <n v="11561"/>
    <x v="3"/>
    <s v="TEC-PH-10001578"/>
    <x v="2"/>
    <x v="7"/>
    <s v="Polycom SoundStation2 EX Conference phone"/>
    <x v="3792"/>
    <n v="3"/>
    <n v="0"/>
    <n v="352.30649999999997"/>
  </r>
  <r>
    <n v="5151"/>
    <s v="CA-2014-125101"/>
    <x v="3"/>
    <x v="904"/>
    <d v="2014-03-11T00:00:00"/>
    <s v="Second Class"/>
    <s v="SH-19975"/>
    <s v="Sally Hughsby"/>
    <x v="1"/>
    <s v="United States"/>
    <s v="San Francisco"/>
    <x v="1"/>
    <n v="94109"/>
    <x v="1"/>
    <s v="OFF-ST-10000675"/>
    <x v="1"/>
    <x v="4"/>
    <s v="File Shuttle II and Handi-File, Black"/>
    <x v="3793"/>
    <n v="2"/>
    <n v="0"/>
    <n v="16.945"/>
  </r>
  <r>
    <n v="5152"/>
    <s v="CA-2014-169929"/>
    <x v="3"/>
    <x v="145"/>
    <d v="2014-09-29T00:00:00"/>
    <s v="First Class"/>
    <s v="LS-17200"/>
    <s v="Luke Schmidt"/>
    <x v="1"/>
    <s v="United States"/>
    <s v="Helena"/>
    <x v="37"/>
    <n v="59601"/>
    <x v="1"/>
    <s v="OFF-ST-10002352"/>
    <x v="1"/>
    <x v="4"/>
    <s v="Iris Project Case"/>
    <x v="1778"/>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x v="3794"/>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x v="3795"/>
    <n v="3"/>
    <n v="0"/>
    <n v="2.9040000000000008"/>
  </r>
  <r>
    <n v="5155"/>
    <s v="US-2012-124219"/>
    <x v="1"/>
    <x v="976"/>
    <d v="2012-08-08T00:00:00"/>
    <s v="First Class"/>
    <s v="KW-16570"/>
    <s v="Kelly Williams"/>
    <x v="0"/>
    <s v="United States"/>
    <s v="Kirkwood"/>
    <x v="25"/>
    <n v="63122"/>
    <x v="2"/>
    <s v="OFF-BI-10002215"/>
    <x v="1"/>
    <x v="8"/>
    <s v="Wilson Jones Hanging View Binder, White, 1&quot;"/>
    <x v="158"/>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s v="CA-2014-163006"/>
    <x v="3"/>
    <x v="160"/>
    <d v="2014-07-05T00:00:00"/>
    <s v="Second Class"/>
    <s v="GH-14410"/>
    <s v="Gary Hansen"/>
    <x v="2"/>
    <s v="United States"/>
    <s v="Chicago"/>
    <x v="10"/>
    <n v="60653"/>
    <x v="2"/>
    <s v="TEC-PH-10002584"/>
    <x v="2"/>
    <x v="7"/>
    <s v="Samsung Galaxy S4"/>
    <x v="3796"/>
    <n v="2"/>
    <n v="0.2"/>
    <n v="125.19799999999992"/>
  </r>
  <r>
    <n v="5158"/>
    <s v="CA-2014-163006"/>
    <x v="3"/>
    <x v="160"/>
    <d v="2014-07-05T00:00:00"/>
    <s v="Second Class"/>
    <s v="GH-14410"/>
    <s v="Gary Hansen"/>
    <x v="2"/>
    <s v="United States"/>
    <s v="Chicago"/>
    <x v="10"/>
    <n v="60653"/>
    <x v="2"/>
    <s v="FUR-CH-10000229"/>
    <x v="0"/>
    <x v="1"/>
    <s v="Global Enterprise Series Seating High-Back Swivel/Tilt Chairs"/>
    <x v="3797"/>
    <n v="3"/>
    <n v="0.3"/>
    <n v="-178.84680000000006"/>
  </r>
  <r>
    <n v="5159"/>
    <s v="CA-2014-163006"/>
    <x v="3"/>
    <x v="160"/>
    <d v="2014-07-05T00:00:00"/>
    <s v="Second Class"/>
    <s v="GH-14410"/>
    <s v="Gary Hansen"/>
    <x v="2"/>
    <s v="United States"/>
    <s v="Chicago"/>
    <x v="10"/>
    <n v="60653"/>
    <x v="2"/>
    <s v="FUR-FU-10003799"/>
    <x v="0"/>
    <x v="5"/>
    <s v="Seth Thomas 13 1/2&quot; Wall Clock"/>
    <x v="3798"/>
    <n v="2"/>
    <n v="0.6"/>
    <n v="-10.312400000000004"/>
  </r>
  <r>
    <n v="5160"/>
    <s v="CA-2012-156146"/>
    <x v="1"/>
    <x v="662"/>
    <d v="2012-10-30T00:00:00"/>
    <s v="Second Class"/>
    <s v="AG-10495"/>
    <s v="Andrew Gjertsen"/>
    <x v="1"/>
    <s v="United States"/>
    <s v="Peoria"/>
    <x v="16"/>
    <n v="85345"/>
    <x v="1"/>
    <s v="TEC-PH-10001700"/>
    <x v="2"/>
    <x v="7"/>
    <s v="Panasonic KX-TG6844B Expandable Digital Cordless Telephone"/>
    <x v="554"/>
    <n v="2"/>
    <n v="0.2"/>
    <n v="9.2386000000000053"/>
  </r>
  <r>
    <n v="5161"/>
    <s v="CA-2012-156146"/>
    <x v="1"/>
    <x v="662"/>
    <d v="2012-10-30T00:00:00"/>
    <s v="Second Class"/>
    <s v="AG-10495"/>
    <s v="Andrew Gjertsen"/>
    <x v="1"/>
    <s v="United States"/>
    <s v="Peoria"/>
    <x v="16"/>
    <n v="85345"/>
    <x v="1"/>
    <s v="TEC-PH-10001527"/>
    <x v="2"/>
    <x v="7"/>
    <s v="Plantronics MX500i Earset"/>
    <x v="3799"/>
    <n v="2"/>
    <n v="0.2"/>
    <n v="-14.603000000000005"/>
  </r>
  <r>
    <n v="5162"/>
    <s v="CA-2011-111192"/>
    <x v="2"/>
    <x v="1021"/>
    <d v="2011-08-05T00:00:00"/>
    <s v="Standard Class"/>
    <s v="TS-21430"/>
    <s v="Tom Stivers"/>
    <x v="1"/>
    <s v="United States"/>
    <s v="Seattle"/>
    <x v="4"/>
    <n v="98103"/>
    <x v="1"/>
    <s v="FUR-BO-10002916"/>
    <x v="0"/>
    <x v="0"/>
    <s v="Rush Hierlooms Collection 1&quot; Thick Stackable Bookcases"/>
    <x v="3800"/>
    <n v="8"/>
    <n v="0"/>
    <n v="259.88959999999997"/>
  </r>
  <r>
    <n v="5163"/>
    <s v="CA-2013-115378"/>
    <x v="0"/>
    <x v="741"/>
    <d v="2013-11-24T00:00:00"/>
    <s v="Second Class"/>
    <s v="AJ-10945"/>
    <s v="Ashley Jarboe"/>
    <x v="0"/>
    <s v="United States"/>
    <s v="Taylor"/>
    <x v="12"/>
    <n v="48180"/>
    <x v="2"/>
    <s v="FUR-CH-10000863"/>
    <x v="0"/>
    <x v="1"/>
    <s v="Novimex Swivel Fabric Task Chair"/>
    <x v="85"/>
    <n v="2"/>
    <n v="0"/>
    <n v="33.215599999999995"/>
  </r>
  <r>
    <n v="5164"/>
    <s v="CA-2012-161627"/>
    <x v="1"/>
    <x v="380"/>
    <d v="2012-07-11T00:00:00"/>
    <s v="Standard Class"/>
    <s v="SJ-20215"/>
    <s v="Sarah Jordon"/>
    <x v="0"/>
    <s v="United States"/>
    <s v="Pasadena"/>
    <x v="1"/>
    <n v="91104"/>
    <x v="1"/>
    <s v="FUR-CH-10003968"/>
    <x v="0"/>
    <x v="1"/>
    <s v="Novimex Turbo Task Chair"/>
    <x v="3011"/>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x v="2841"/>
    <n v="2"/>
    <n v="0"/>
    <n v="1.5209999999999999"/>
  </r>
  <r>
    <n v="5166"/>
    <s v="CA-2011-121006"/>
    <x v="2"/>
    <x v="849"/>
    <d v="2011-11-16T00:00:00"/>
    <s v="Standard Class"/>
    <s v="SC-20020"/>
    <s v="Sam Craven"/>
    <x v="0"/>
    <s v="United States"/>
    <s v="Midland"/>
    <x v="12"/>
    <n v="48640"/>
    <x v="2"/>
    <s v="OFF-PA-10000130"/>
    <x v="1"/>
    <x v="10"/>
    <s v="Xerox 199"/>
    <x v="1387"/>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x v="3426"/>
    <n v="3"/>
    <n v="0"/>
    <n v="7.1280000000000001"/>
  </r>
  <r>
    <n v="5168"/>
    <s v="CA-2011-121006"/>
    <x v="2"/>
    <x v="849"/>
    <d v="2011-11-16T00:00:00"/>
    <s v="Standard Class"/>
    <s v="SC-20020"/>
    <s v="Sam Craven"/>
    <x v="0"/>
    <s v="United States"/>
    <s v="Midland"/>
    <x v="12"/>
    <n v="48640"/>
    <x v="2"/>
    <s v="FUR-CH-10004997"/>
    <x v="0"/>
    <x v="1"/>
    <s v="Hon Every-Day Series Multi-Task Chairs"/>
    <x v="3801"/>
    <n v="3"/>
    <n v="0"/>
    <n v="112.78800000000001"/>
  </r>
  <r>
    <n v="5169"/>
    <s v="CA-2011-121006"/>
    <x v="2"/>
    <x v="849"/>
    <d v="2011-11-16T00:00:00"/>
    <s v="Standard Class"/>
    <s v="SC-20020"/>
    <s v="Sam Craven"/>
    <x v="0"/>
    <s v="United States"/>
    <s v="Midland"/>
    <x v="12"/>
    <n v="48640"/>
    <x v="2"/>
    <s v="OFF-ST-10004950"/>
    <x v="1"/>
    <x v="4"/>
    <s v="Acco Perma 3000 Stacking Storage Drawers"/>
    <x v="2780"/>
    <n v="3"/>
    <n v="0"/>
    <n v="11.958600000000001"/>
  </r>
  <r>
    <n v="5170"/>
    <s v="CA-2011-121006"/>
    <x v="2"/>
    <x v="849"/>
    <d v="2011-11-16T00:00:00"/>
    <s v="Standard Class"/>
    <s v="SC-20020"/>
    <s v="Sam Craven"/>
    <x v="0"/>
    <s v="United States"/>
    <s v="Midland"/>
    <x v="12"/>
    <n v="48640"/>
    <x v="2"/>
    <s v="OFF-ST-10001490"/>
    <x v="1"/>
    <x v="4"/>
    <s v="Hot File 7-Pocket, Floor Stand"/>
    <x v="3469"/>
    <n v="3"/>
    <n v="0"/>
    <n v="160.62299999999993"/>
  </r>
  <r>
    <n v="5171"/>
    <s v="CA-2013-122903"/>
    <x v="0"/>
    <x v="1022"/>
    <d v="2013-05-30T00:00:00"/>
    <s v="Second Class"/>
    <s v="LA-16780"/>
    <s v="Laura Armstrong"/>
    <x v="1"/>
    <s v="United States"/>
    <s v="Detroit"/>
    <x v="12"/>
    <n v="48205"/>
    <x v="2"/>
    <s v="FUR-CH-10002024"/>
    <x v="0"/>
    <x v="1"/>
    <s v="HON 5400 Series Task Chairs for Big and Tall"/>
    <x v="3802"/>
    <n v="5"/>
    <n v="0"/>
    <n v="700.98000000000013"/>
  </r>
  <r>
    <n v="5172"/>
    <s v="CA-2013-122903"/>
    <x v="0"/>
    <x v="1022"/>
    <d v="2013-05-30T00:00:00"/>
    <s v="Second Class"/>
    <s v="LA-16780"/>
    <s v="Laura Armstrong"/>
    <x v="1"/>
    <s v="United States"/>
    <s v="Detroit"/>
    <x v="12"/>
    <n v="48205"/>
    <x v="2"/>
    <s v="OFF-PA-10001790"/>
    <x v="1"/>
    <x v="10"/>
    <s v="Xerox 1910"/>
    <x v="3803"/>
    <n v="3"/>
    <n v="0"/>
    <n v="69.177599999999984"/>
  </r>
  <r>
    <n v="5173"/>
    <s v="CA-2013-122903"/>
    <x v="0"/>
    <x v="1022"/>
    <d v="2013-05-30T00:00:00"/>
    <s v="Second Class"/>
    <s v="LA-16780"/>
    <s v="Laura Armstrong"/>
    <x v="1"/>
    <s v="United States"/>
    <s v="Detroit"/>
    <x v="12"/>
    <n v="48205"/>
    <x v="2"/>
    <s v="OFF-PA-10000994"/>
    <x v="1"/>
    <x v="10"/>
    <s v="Xerox 1915"/>
    <x v="1836"/>
    <n v="3"/>
    <n v="0"/>
    <n v="150.98399999999998"/>
  </r>
  <r>
    <n v="5174"/>
    <s v="CA-2012-107741"/>
    <x v="1"/>
    <x v="936"/>
    <d v="2012-03-10T00:00:00"/>
    <s v="First Class"/>
    <s v="FC-14335"/>
    <s v="Fred Chung"/>
    <x v="1"/>
    <s v="United States"/>
    <s v="Pueblo"/>
    <x v="22"/>
    <n v="81001"/>
    <x v="1"/>
    <s v="OFF-AR-10002399"/>
    <x v="1"/>
    <x v="6"/>
    <s v="Dixon Prang Watercolor Pencils, 10-Color Set with Brush"/>
    <x v="3804"/>
    <n v="1"/>
    <n v="0.2"/>
    <n v="0.89459999999999995"/>
  </r>
  <r>
    <n v="5175"/>
    <s v="CA-2014-106432"/>
    <x v="3"/>
    <x v="15"/>
    <d v="2014-10-25T00:00:00"/>
    <s v="Standard Class"/>
    <s v="CA-12265"/>
    <s v="Christina Anderson"/>
    <x v="0"/>
    <s v="United States"/>
    <s v="Waco"/>
    <x v="5"/>
    <n v="76706"/>
    <x v="2"/>
    <s v="OFF-BI-10002799"/>
    <x v="1"/>
    <x v="8"/>
    <s v="SlimView Poly Binder, 3/8&quot;"/>
    <x v="3805"/>
    <n v="2"/>
    <n v="0.8"/>
    <n v="-3.5224000000000011"/>
  </r>
  <r>
    <n v="5176"/>
    <s v="CA-2014-106432"/>
    <x v="3"/>
    <x v="15"/>
    <d v="2014-10-25T00:00:00"/>
    <s v="Standard Class"/>
    <s v="CA-12265"/>
    <s v="Christina Anderson"/>
    <x v="0"/>
    <s v="United States"/>
    <s v="Waco"/>
    <x v="5"/>
    <n v="76706"/>
    <x v="2"/>
    <s v="FUR-BO-10004360"/>
    <x v="0"/>
    <x v="0"/>
    <s v="Rush Hierlooms Collection Rich Wood Bookcases"/>
    <x v="3806"/>
    <n v="3"/>
    <n v="0.32"/>
    <n v="-91.758599999999973"/>
  </r>
  <r>
    <n v="5177"/>
    <s v="CA-2013-148908"/>
    <x v="0"/>
    <x v="732"/>
    <d v="2013-11-09T00:00:00"/>
    <s v="First Class"/>
    <s v="JH-15985"/>
    <s v="Joseph Holt"/>
    <x v="0"/>
    <s v="United States"/>
    <s v="San Francisco"/>
    <x v="1"/>
    <n v="94109"/>
    <x v="1"/>
    <s v="OFF-BI-10002082"/>
    <x v="1"/>
    <x v="8"/>
    <s v="GBC Twin Loop Wire Binding Elements"/>
    <x v="3807"/>
    <n v="2"/>
    <n v="0.2"/>
    <n v="19.968"/>
  </r>
  <r>
    <n v="5178"/>
    <s v="CA-2013-123015"/>
    <x v="0"/>
    <x v="482"/>
    <d v="2013-12-31T00:00:00"/>
    <s v="Standard Class"/>
    <s v="AJ-10795"/>
    <s v="Anthony Johnson"/>
    <x v="1"/>
    <s v="United States"/>
    <s v="New York City"/>
    <x v="15"/>
    <n v="10024"/>
    <x v="3"/>
    <s v="OFF-BI-10004967"/>
    <x v="1"/>
    <x v="8"/>
    <s v="Round Ring Binders"/>
    <x v="3808"/>
    <n v="3"/>
    <n v="0.2"/>
    <n v="1.6848000000000001"/>
  </r>
  <r>
    <n v="5179"/>
    <s v="US-2012-120502"/>
    <x v="1"/>
    <x v="657"/>
    <d v="2012-04-19T00:00:00"/>
    <s v="Standard Class"/>
    <s v="BT-11395"/>
    <s v="Bill Tyler"/>
    <x v="1"/>
    <s v="United States"/>
    <s v="Los Angeles"/>
    <x v="1"/>
    <n v="90036"/>
    <x v="1"/>
    <s v="FUR-FU-10004973"/>
    <x v="0"/>
    <x v="5"/>
    <s v="Flat Face Poster Frame"/>
    <x v="1023"/>
    <n v="2"/>
    <n v="0"/>
    <n v="15.825600000000001"/>
  </r>
  <r>
    <n v="5180"/>
    <s v="US-2012-120502"/>
    <x v="1"/>
    <x v="657"/>
    <d v="2012-04-19T00:00:00"/>
    <s v="Standard Class"/>
    <s v="BT-11395"/>
    <s v="Bill Tyler"/>
    <x v="1"/>
    <s v="United States"/>
    <s v="Los Angeles"/>
    <x v="1"/>
    <n v="90036"/>
    <x v="1"/>
    <s v="TEC-PH-10003645"/>
    <x v="2"/>
    <x v="7"/>
    <s v="Aastra 57i VoIP phone"/>
    <x v="3809"/>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x v="3810"/>
    <n v="2"/>
    <n v="0"/>
    <n v="29.577600000000004"/>
  </r>
  <r>
    <n v="5182"/>
    <s v="CA-2014-108749"/>
    <x v="3"/>
    <x v="510"/>
    <d v="2014-09-16T00:00:00"/>
    <s v="First Class"/>
    <s v="DJ-13510"/>
    <s v="Don Jones"/>
    <x v="1"/>
    <s v="United States"/>
    <s v="Woonsocket"/>
    <x v="34"/>
    <n v="2895"/>
    <x v="3"/>
    <s v="OFF-PA-10003797"/>
    <x v="1"/>
    <x v="10"/>
    <s v="Xerox 209"/>
    <x v="1568"/>
    <n v="7"/>
    <n v="0"/>
    <n v="21.772800000000004"/>
  </r>
  <r>
    <n v="5183"/>
    <s v="CA-2014-108749"/>
    <x v="3"/>
    <x v="510"/>
    <d v="2014-09-16T00:00:00"/>
    <s v="First Class"/>
    <s v="DJ-13510"/>
    <s v="Don Jones"/>
    <x v="1"/>
    <s v="United States"/>
    <s v="Woonsocket"/>
    <x v="34"/>
    <n v="2895"/>
    <x v="3"/>
    <s v="OFF-BI-10003707"/>
    <x v="1"/>
    <x v="8"/>
    <s v="Aluminum Screw Posts"/>
    <x v="3811"/>
    <n v="3"/>
    <n v="0"/>
    <n v="22.89"/>
  </r>
  <r>
    <n v="5184"/>
    <s v="CA-2014-163335"/>
    <x v="3"/>
    <x v="241"/>
    <d v="2014-09-28T00:00:00"/>
    <s v="First Class"/>
    <s v="AG-10675"/>
    <s v="Anna Gayman"/>
    <x v="0"/>
    <s v="United States"/>
    <s v="Columbus"/>
    <x v="32"/>
    <n v="31907"/>
    <x v="0"/>
    <s v="OFF-ST-10000885"/>
    <x v="1"/>
    <x v="4"/>
    <s v="Fellowes Desktop Hanging File Manager"/>
    <x v="2353"/>
    <n v="3"/>
    <n v="0"/>
    <n v="10.0725"/>
  </r>
  <r>
    <n v="5185"/>
    <s v="CA-2014-163335"/>
    <x v="3"/>
    <x v="241"/>
    <d v="2014-09-28T00:00:00"/>
    <s v="First Class"/>
    <s v="AG-10675"/>
    <s v="Anna Gayman"/>
    <x v="0"/>
    <s v="United States"/>
    <s v="Columbus"/>
    <x v="32"/>
    <n v="31907"/>
    <x v="0"/>
    <s v="OFF-BI-10002827"/>
    <x v="1"/>
    <x v="8"/>
    <s v="Avery Durable Poly Binders"/>
    <x v="3812"/>
    <n v="7"/>
    <n v="0"/>
    <n v="17.8066"/>
  </r>
  <r>
    <n v="5186"/>
    <s v="CA-2012-134719"/>
    <x v="1"/>
    <x v="998"/>
    <d v="2012-10-15T00:00:00"/>
    <s v="Standard Class"/>
    <s v="JD-15790"/>
    <s v="John Dryer"/>
    <x v="0"/>
    <s v="United States"/>
    <s v="Jacksonville"/>
    <x v="2"/>
    <n v="32216"/>
    <x v="0"/>
    <s v="OFF-ST-10004459"/>
    <x v="1"/>
    <x v="4"/>
    <s v="Tennsco Single-Tier Lockers"/>
    <x v="2122"/>
    <n v="6"/>
    <n v="0.2"/>
    <n v="-337.80600000000004"/>
  </r>
  <r>
    <n v="5187"/>
    <s v="US-2012-154389"/>
    <x v="1"/>
    <x v="154"/>
    <d v="2012-12-03T00:00:00"/>
    <s v="Standard Class"/>
    <s v="EH-14125"/>
    <s v="Eugene Hildebrand"/>
    <x v="2"/>
    <s v="United States"/>
    <s v="Philadelphia"/>
    <x v="9"/>
    <n v="19140"/>
    <x v="3"/>
    <s v="TEC-PH-10002789"/>
    <x v="2"/>
    <x v="7"/>
    <s v="LG Exalt"/>
    <x v="3813"/>
    <n v="8"/>
    <n v="0.4"/>
    <n v="-162.22960000000006"/>
  </r>
  <r>
    <n v="5188"/>
    <s v="CA-2012-115567"/>
    <x v="1"/>
    <x v="1023"/>
    <d v="2012-09-18T00:00:00"/>
    <s v="Standard Class"/>
    <s v="ZC-21910"/>
    <s v="Zuschuss Carroll"/>
    <x v="0"/>
    <s v="United States"/>
    <s v="Columbus"/>
    <x v="14"/>
    <n v="47201"/>
    <x v="2"/>
    <s v="TEC-AC-10001314"/>
    <x v="2"/>
    <x v="11"/>
    <s v="Case Logic 2.4GHz Wireless Keyboard"/>
    <x v="1772"/>
    <n v="4"/>
    <n v="0"/>
    <n v="15.996799999999979"/>
  </r>
  <r>
    <n v="5189"/>
    <s v="CA-2012-115567"/>
    <x v="1"/>
    <x v="1023"/>
    <d v="2012-09-18T00:00:00"/>
    <s v="Standard Class"/>
    <s v="ZC-21910"/>
    <s v="Zuschuss Carroll"/>
    <x v="0"/>
    <s v="United States"/>
    <s v="Columbus"/>
    <x v="14"/>
    <n v="47201"/>
    <x v="2"/>
    <s v="FUR-CH-10000015"/>
    <x v="0"/>
    <x v="1"/>
    <s v="Hon Multipurpose Stacking Arm Chairs"/>
    <x v="3814"/>
    <n v="7"/>
    <n v="0"/>
    <n v="394.21199999999999"/>
  </r>
  <r>
    <n v="5190"/>
    <s v="US-2014-136679"/>
    <x v="3"/>
    <x v="237"/>
    <d v="2014-11-19T00:00:00"/>
    <s v="Standard Class"/>
    <s v="XP-21865"/>
    <s v="Xylona Preis"/>
    <x v="0"/>
    <s v="United States"/>
    <s v="Pasadena"/>
    <x v="5"/>
    <n v="77506"/>
    <x v="2"/>
    <s v="TEC-AC-10004855"/>
    <x v="2"/>
    <x v="11"/>
    <s v="V7 USB Numeric Keypad"/>
    <x v="3815"/>
    <n v="6"/>
    <n v="0.2"/>
    <n v="-27.292200000000001"/>
  </r>
  <r>
    <n v="5191"/>
    <s v="US-2014-136679"/>
    <x v="3"/>
    <x v="237"/>
    <d v="2014-11-19T00:00:00"/>
    <s v="Standard Class"/>
    <s v="XP-21865"/>
    <s v="Xylona Preis"/>
    <x v="0"/>
    <s v="United States"/>
    <s v="Pasadena"/>
    <x v="5"/>
    <n v="77506"/>
    <x v="2"/>
    <s v="OFF-AR-10003582"/>
    <x v="1"/>
    <x v="6"/>
    <s v="Boston Electric Pencil Sharpener, Model 1818, Charcoal Black"/>
    <x v="3816"/>
    <n v="2"/>
    <n v="0.2"/>
    <n v="4.5040000000000031"/>
  </r>
  <r>
    <n v="5192"/>
    <s v="US-2014-141943"/>
    <x v="3"/>
    <x v="1024"/>
    <d v="2014-05-10T00:00:00"/>
    <s v="Standard Class"/>
    <s v="DK-12985"/>
    <s v="Darren Koutras"/>
    <x v="0"/>
    <s v="United States"/>
    <s v="San Francisco"/>
    <x v="1"/>
    <n v="94122"/>
    <x v="1"/>
    <s v="OFF-EN-10003448"/>
    <x v="1"/>
    <x v="12"/>
    <s v="Peel &amp; Seel Recycled Catalog Envelopes, Brown"/>
    <x v="3817"/>
    <n v="2"/>
    <n v="0"/>
    <n v="11.58"/>
  </r>
  <r>
    <n v="5193"/>
    <s v="CA-2011-101560"/>
    <x v="2"/>
    <x v="683"/>
    <d v="2011-12-01T00:00:00"/>
    <s v="Second Class"/>
    <s v="CS-12250"/>
    <s v="Chris Selesnick"/>
    <x v="1"/>
    <s v="United States"/>
    <s v="Columbia"/>
    <x v="20"/>
    <n v="29203"/>
    <x v="0"/>
    <s v="FUR-FU-10003773"/>
    <x v="0"/>
    <x v="5"/>
    <s v="Eldon Cleatmat Plus Chair Mats for High Pile Carpets"/>
    <x v="3818"/>
    <n v="5"/>
    <n v="0"/>
    <n v="43.735999999999962"/>
  </r>
  <r>
    <n v="5194"/>
    <s v="CA-2011-101560"/>
    <x v="2"/>
    <x v="683"/>
    <d v="2011-12-01T00:00:00"/>
    <s v="Second Class"/>
    <s v="CS-12250"/>
    <s v="Chris Selesnick"/>
    <x v="1"/>
    <s v="United States"/>
    <s v="Columbia"/>
    <x v="20"/>
    <n v="29203"/>
    <x v="0"/>
    <s v="OFF-PA-10001363"/>
    <x v="1"/>
    <x v="10"/>
    <s v="Xerox 1933"/>
    <x v="3016"/>
    <n v="7"/>
    <n v="0"/>
    <n v="40.401199999999996"/>
  </r>
  <r>
    <n v="5195"/>
    <s v="CA-2011-101560"/>
    <x v="2"/>
    <x v="683"/>
    <d v="2011-12-01T00:00:00"/>
    <s v="Second Class"/>
    <s v="CS-12250"/>
    <s v="Chris Selesnick"/>
    <x v="1"/>
    <s v="United States"/>
    <s v="Columbia"/>
    <x v="20"/>
    <n v="29203"/>
    <x v="0"/>
    <s v="OFF-AR-10004757"/>
    <x v="1"/>
    <x v="6"/>
    <s v="Crayola Colored Pencils"/>
    <x v="2805"/>
    <n v="4"/>
    <n v="0"/>
    <n v="4.3295999999999992"/>
  </r>
  <r>
    <n v="5196"/>
    <s v="CA-2011-101560"/>
    <x v="2"/>
    <x v="683"/>
    <d v="2011-12-01T00:00:00"/>
    <s v="Second Class"/>
    <s v="CS-12250"/>
    <s v="Chris Selesnick"/>
    <x v="1"/>
    <s v="United States"/>
    <s v="Columbia"/>
    <x v="20"/>
    <n v="29203"/>
    <x v="0"/>
    <s v="OFF-BI-10000309"/>
    <x v="1"/>
    <x v="8"/>
    <s v="GBC Twin Loop Wire Binding Elements, 9/16&quot; Spine, Black"/>
    <x v="3819"/>
    <n v="3"/>
    <n v="0"/>
    <n v="22.3734"/>
  </r>
  <r>
    <n v="5197"/>
    <s v="CA-2011-159709"/>
    <x v="2"/>
    <x v="1025"/>
    <d v="2011-05-15T00:00:00"/>
    <s v="Standard Class"/>
    <s v="AI-10855"/>
    <s v="Arianne Irving"/>
    <x v="0"/>
    <s v="United States"/>
    <s v="Kent"/>
    <x v="4"/>
    <n v="98031"/>
    <x v="1"/>
    <s v="OFF-EN-10001434"/>
    <x v="1"/>
    <x v="12"/>
    <s v="Strathmore #10 Envelopes, Ultimate White"/>
    <x v="3820"/>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s v="CA-2013-103982"/>
    <x v="0"/>
    <x v="840"/>
    <d v="2013-03-09T00:00:00"/>
    <s v="Standard Class"/>
    <s v="AA-10315"/>
    <s v="Alex Avila"/>
    <x v="0"/>
    <s v="United States"/>
    <s v="Round Rock"/>
    <x v="5"/>
    <n v="78664"/>
    <x v="2"/>
    <s v="OFF-SU-10000151"/>
    <x v="1"/>
    <x v="14"/>
    <s v="High Speed Automatic Electric Letter Opener"/>
    <x v="3821"/>
    <n v="3"/>
    <n v="0.2"/>
    <n v="-786.01440000000025"/>
  </r>
  <r>
    <n v="5200"/>
    <s v="CA-2013-103982"/>
    <x v="0"/>
    <x v="840"/>
    <d v="2013-03-09T00:00:00"/>
    <s v="Standard Class"/>
    <s v="AA-10315"/>
    <s v="Alex Avila"/>
    <x v="0"/>
    <s v="United States"/>
    <s v="Round Rock"/>
    <x v="5"/>
    <n v="78664"/>
    <x v="2"/>
    <s v="OFF-FA-10001332"/>
    <x v="1"/>
    <x v="13"/>
    <s v="Acco Banker's Clasps, 5 3/4&quot;-Long"/>
    <x v="2134"/>
    <n v="1"/>
    <n v="0.2"/>
    <n v="0.77759999999999996"/>
  </r>
  <r>
    <n v="5201"/>
    <s v="CA-2013-103982"/>
    <x v="0"/>
    <x v="840"/>
    <d v="2013-03-09T00:00:00"/>
    <s v="Standard Class"/>
    <s v="AA-10315"/>
    <s v="Alex Avila"/>
    <x v="0"/>
    <s v="United States"/>
    <s v="Round Rock"/>
    <x v="5"/>
    <n v="78664"/>
    <x v="2"/>
    <s v="TEC-PH-10000895"/>
    <x v="2"/>
    <x v="7"/>
    <s v="Polycom VVX 310 VoIP phone"/>
    <x v="2404"/>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x v="3822"/>
    <n v="7"/>
    <n v="0.2"/>
    <n v="5.7364999999999977"/>
  </r>
  <r>
    <n v="5203"/>
    <s v="CA-2012-142454"/>
    <x v="1"/>
    <x v="762"/>
    <d v="2012-08-19T00:00:00"/>
    <s v="Standard Class"/>
    <s v="RE-19450"/>
    <s v="Richard Eichhorn"/>
    <x v="0"/>
    <s v="United States"/>
    <s v="Oakland"/>
    <x v="1"/>
    <n v="94601"/>
    <x v="1"/>
    <s v="FUR-FU-10004018"/>
    <x v="0"/>
    <x v="5"/>
    <s v="Tensor Computer Mounted Lamp"/>
    <x v="3823"/>
    <n v="7"/>
    <n v="0"/>
    <n v="28.142100000000006"/>
  </r>
  <r>
    <n v="5204"/>
    <s v="CA-2012-142454"/>
    <x v="1"/>
    <x v="762"/>
    <d v="2012-08-19T00:00:00"/>
    <s v="Standard Class"/>
    <s v="RE-19450"/>
    <s v="Richard Eichhorn"/>
    <x v="0"/>
    <s v="United States"/>
    <s v="Oakland"/>
    <x v="1"/>
    <n v="94601"/>
    <x v="1"/>
    <s v="OFF-ST-10003638"/>
    <x v="1"/>
    <x v="4"/>
    <s v="Mobile Personal File Cube"/>
    <x v="3824"/>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x v="1577"/>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x v="2815"/>
    <n v="2"/>
    <n v="0"/>
    <n v="4.2391999999999967"/>
  </r>
  <r>
    <n v="5207"/>
    <s v="CA-2012-102015"/>
    <x v="1"/>
    <x v="811"/>
    <d v="2012-09-18T00:00:00"/>
    <s v="Standard Class"/>
    <s v="TM-21010"/>
    <s v="Tamara Manning"/>
    <x v="0"/>
    <s v="United States"/>
    <s v="Auburn"/>
    <x v="15"/>
    <n v="13021"/>
    <x v="3"/>
    <s v="OFF-FA-10000490"/>
    <x v="1"/>
    <x v="13"/>
    <s v="OIC Binder Clips, Mini, 1/4&quot; Capacity, Black"/>
    <x v="3825"/>
    <n v="1"/>
    <n v="0"/>
    <n v="0.58279999999999998"/>
  </r>
  <r>
    <n v="5208"/>
    <s v="CA-2012-102015"/>
    <x v="1"/>
    <x v="811"/>
    <d v="2012-09-18T00:00:00"/>
    <s v="Standard Class"/>
    <s v="TM-21010"/>
    <s v="Tamara Manning"/>
    <x v="0"/>
    <s v="United States"/>
    <s v="Auburn"/>
    <x v="15"/>
    <n v="13021"/>
    <x v="3"/>
    <s v="OFF-LA-10002043"/>
    <x v="1"/>
    <x v="2"/>
    <s v="Avery 489"/>
    <x v="346"/>
    <n v="2"/>
    <n v="0"/>
    <n v="9.9359999999999999"/>
  </r>
  <r>
    <n v="5209"/>
    <s v="CA-2012-102015"/>
    <x v="1"/>
    <x v="811"/>
    <d v="2012-09-18T00:00:00"/>
    <s v="Standard Class"/>
    <s v="TM-21010"/>
    <s v="Tamara Manning"/>
    <x v="0"/>
    <s v="United States"/>
    <s v="Auburn"/>
    <x v="15"/>
    <n v="13021"/>
    <x v="3"/>
    <s v="OFF-PA-10002464"/>
    <x v="1"/>
    <x v="10"/>
    <s v="HP Office Recycled Paper (20Lb. and 87 Bright)"/>
    <x v="986"/>
    <n v="5"/>
    <n v="0"/>
    <n v="14.161000000000001"/>
  </r>
  <r>
    <n v="5210"/>
    <s v="CA-2012-102015"/>
    <x v="1"/>
    <x v="811"/>
    <d v="2012-09-18T00:00:00"/>
    <s v="Standard Class"/>
    <s v="TM-21010"/>
    <s v="Tamara Manning"/>
    <x v="0"/>
    <s v="United States"/>
    <s v="Auburn"/>
    <x v="15"/>
    <n v="13021"/>
    <x v="3"/>
    <s v="OFF-EN-10002504"/>
    <x v="1"/>
    <x v="12"/>
    <s v="Tyvek  Top-Opening Peel &amp; Seel Envelopes, Plain White"/>
    <x v="3370"/>
    <n v="1"/>
    <n v="0"/>
    <n v="12.7746"/>
  </r>
  <r>
    <n v="5211"/>
    <s v="CA-2012-156755"/>
    <x v="1"/>
    <x v="1026"/>
    <d v="2012-01-18T00:00:00"/>
    <s v="Standard Class"/>
    <s v="YS-21880"/>
    <s v="Yana Sorensen"/>
    <x v="1"/>
    <s v="United States"/>
    <s v="Newark"/>
    <x v="13"/>
    <n v="19711"/>
    <x v="3"/>
    <s v="OFF-ST-10002615"/>
    <x v="1"/>
    <x v="4"/>
    <s v="Dual Level, Single-Width Filing Carts"/>
    <x v="2848"/>
    <n v="3"/>
    <n v="0"/>
    <n v="120.94680000000001"/>
  </r>
  <r>
    <n v="5212"/>
    <s v="CA-2012-130876"/>
    <x v="1"/>
    <x v="793"/>
    <d v="2012-05-16T00:00:00"/>
    <s v="Second Class"/>
    <s v="AZ-10750"/>
    <s v="Annie Zypern"/>
    <x v="0"/>
    <s v="United States"/>
    <s v="New York City"/>
    <x v="15"/>
    <n v="10024"/>
    <x v="3"/>
    <s v="OFF-ST-10004258"/>
    <x v="1"/>
    <x v="4"/>
    <s v="Portable Personal File Box"/>
    <x v="905"/>
    <n v="3"/>
    <n v="0"/>
    <n v="9.8901000000000039"/>
  </r>
  <r>
    <n v="5213"/>
    <s v="CA-2013-145898"/>
    <x v="0"/>
    <x v="182"/>
    <d v="2013-09-27T00:00:00"/>
    <s v="Same Day"/>
    <s v="CM-12445"/>
    <s v="Chuck Magee"/>
    <x v="0"/>
    <s v="United States"/>
    <s v="Redlands"/>
    <x v="1"/>
    <n v="92374"/>
    <x v="1"/>
    <s v="OFF-ST-10004507"/>
    <x v="1"/>
    <x v="4"/>
    <s v="Advantus Rolling Storage Box"/>
    <x v="492"/>
    <n v="3"/>
    <n v="0"/>
    <n v="13.891499999999999"/>
  </r>
  <r>
    <n v="5214"/>
    <s v="CA-2013-145898"/>
    <x v="0"/>
    <x v="182"/>
    <d v="2013-09-27T00:00:00"/>
    <s v="Same Day"/>
    <s v="CM-12445"/>
    <s v="Chuck Magee"/>
    <x v="0"/>
    <s v="United States"/>
    <s v="Redlands"/>
    <x v="1"/>
    <n v="92374"/>
    <x v="1"/>
    <s v="OFF-LA-10000262"/>
    <x v="1"/>
    <x v="2"/>
    <s v="Avery 494"/>
    <x v="1507"/>
    <n v="3"/>
    <n v="0"/>
    <n v="3.6017999999999999"/>
  </r>
  <r>
    <n v="5215"/>
    <s v="CA-2013-145898"/>
    <x v="0"/>
    <x v="182"/>
    <d v="2013-09-27T00:00:00"/>
    <s v="Same Day"/>
    <s v="CM-12445"/>
    <s v="Chuck Magee"/>
    <x v="0"/>
    <s v="United States"/>
    <s v="Redlands"/>
    <x v="1"/>
    <n v="92374"/>
    <x v="1"/>
    <s v="OFF-AR-10002445"/>
    <x v="1"/>
    <x v="6"/>
    <s v="SANFORD Major Accent Highlighters"/>
    <x v="3826"/>
    <n v="5"/>
    <n v="0"/>
    <n v="13.452000000000002"/>
  </r>
  <r>
    <n v="5216"/>
    <s v="CA-2013-145898"/>
    <x v="0"/>
    <x v="182"/>
    <d v="2013-09-27T00:00:00"/>
    <s v="Same Day"/>
    <s v="CM-12445"/>
    <s v="Chuck Magee"/>
    <x v="0"/>
    <s v="United States"/>
    <s v="Redlands"/>
    <x v="1"/>
    <n v="92374"/>
    <x v="1"/>
    <s v="OFF-PA-10001667"/>
    <x v="1"/>
    <x v="10"/>
    <s v="Great White Multi-Use Recycled Paper (20Lb. and 84 Bright)"/>
    <x v="2744"/>
    <n v="5"/>
    <n v="0"/>
    <n v="13.454999999999998"/>
  </r>
  <r>
    <n v="5217"/>
    <s v="US-2014-159562"/>
    <x v="3"/>
    <x v="428"/>
    <d v="2014-09-16T00:00:00"/>
    <s v="Standard Class"/>
    <s v="JB-16000"/>
    <s v="Joy Bell-"/>
    <x v="0"/>
    <s v="United States"/>
    <s v="Roseville"/>
    <x v="12"/>
    <n v="48066"/>
    <x v="2"/>
    <s v="OFF-EN-10000461"/>
    <x v="1"/>
    <x v="12"/>
    <s v="#10- 4 1/8&quot; x 9 1/2&quot; Recycled Envelopes"/>
    <x v="2053"/>
    <n v="2"/>
    <n v="0"/>
    <n v="8.2156000000000002"/>
  </r>
  <r>
    <n v="5218"/>
    <s v="CA-2014-134635"/>
    <x v="3"/>
    <x v="4"/>
    <d v="2014-04-18T00:00:00"/>
    <s v="Second Class"/>
    <s v="NS-18640"/>
    <s v="Noel Staavos"/>
    <x v="1"/>
    <s v="United States"/>
    <s v="Los Angeles"/>
    <x v="1"/>
    <n v="90049"/>
    <x v="1"/>
    <s v="OFF-PA-10002254"/>
    <x v="1"/>
    <x v="10"/>
    <s v="Xerox 1883"/>
    <x v="1219"/>
    <n v="3"/>
    <n v="0"/>
    <n v="36.404399999999995"/>
  </r>
  <r>
    <n v="5219"/>
    <s v="CA-2014-167080"/>
    <x v="3"/>
    <x v="193"/>
    <d v="2014-06-15T00:00:00"/>
    <s v="Standard Class"/>
    <s v="LC-16930"/>
    <s v="Linda Cazamias"/>
    <x v="1"/>
    <s v="United States"/>
    <s v="New York City"/>
    <x v="15"/>
    <n v="10011"/>
    <x v="3"/>
    <s v="OFF-AR-10001868"/>
    <x v="1"/>
    <x v="6"/>
    <s v="Prang Dustless Chalk Sticks"/>
    <x v="3681"/>
    <n v="5"/>
    <n v="0"/>
    <n v="4.2"/>
  </r>
  <r>
    <n v="5220"/>
    <s v="CA-2014-145653"/>
    <x v="3"/>
    <x v="853"/>
    <d v="2014-09-02T00:00:00"/>
    <s v="Same Day"/>
    <s v="CA-12775"/>
    <s v="Cynthia Arntzen"/>
    <x v="0"/>
    <s v="United States"/>
    <s v="Detroit"/>
    <x v="12"/>
    <n v="48205"/>
    <x v="2"/>
    <s v="FUR-CH-10004875"/>
    <x v="0"/>
    <x v="1"/>
    <s v="Harbour Creations 67200 Series Stacking Chairs"/>
    <x v="3827"/>
    <n v="7"/>
    <n v="0"/>
    <n v="134.53020000000001"/>
  </r>
  <r>
    <n v="5221"/>
    <s v="CA-2011-140487"/>
    <x v="2"/>
    <x v="1027"/>
    <d v="2011-06-20T00:00:00"/>
    <s v="Standard Class"/>
    <s v="SR-20425"/>
    <s v="Sharelle Roach"/>
    <x v="2"/>
    <s v="United States"/>
    <s v="Detroit"/>
    <x v="12"/>
    <n v="48234"/>
    <x v="2"/>
    <s v="FUR-BO-10000711"/>
    <x v="0"/>
    <x v="0"/>
    <s v="Hon Metal Bookcases, Gray"/>
    <x v="3724"/>
    <n v="3"/>
    <n v="0"/>
    <n v="57.4938"/>
  </r>
  <r>
    <n v="5222"/>
    <s v="CA-2014-117401"/>
    <x v="3"/>
    <x v="796"/>
    <d v="2014-05-23T00:00:00"/>
    <s v="Second Class"/>
    <s v="PP-18955"/>
    <s v="Paul Prost"/>
    <x v="2"/>
    <s v="United States"/>
    <s v="Springfield"/>
    <x v="25"/>
    <n v="65807"/>
    <x v="2"/>
    <s v="OFF-AP-10000938"/>
    <x v="1"/>
    <x v="9"/>
    <s v="Avanti 1.7 Cu. Ft. Refrigerator"/>
    <x v="3828"/>
    <n v="7"/>
    <n v="0"/>
    <n v="197.92079999999999"/>
  </r>
  <r>
    <n v="5223"/>
    <s v="CA-2014-117401"/>
    <x v="3"/>
    <x v="796"/>
    <d v="2014-05-23T00:00:00"/>
    <s v="Second Class"/>
    <s v="PP-18955"/>
    <s v="Paul Prost"/>
    <x v="2"/>
    <s v="United States"/>
    <s v="Springfield"/>
    <x v="25"/>
    <n v="65807"/>
    <x v="2"/>
    <s v="TEC-PH-10003555"/>
    <x v="2"/>
    <x v="7"/>
    <s v="Motorola HK250 Universal Bluetooth Headset"/>
    <x v="1164"/>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x v="382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x v="3830"/>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s v="CA-2013-119865"/>
    <x v="0"/>
    <x v="1028"/>
    <d v="2013-06-27T00:00:00"/>
    <s v="Standard Class"/>
    <s v="AS-10090"/>
    <s v="Adam Shillingsburg"/>
    <x v="0"/>
    <s v="United States"/>
    <s v="New York City"/>
    <x v="15"/>
    <n v="10011"/>
    <x v="3"/>
    <s v="FUR-BO-10003272"/>
    <x v="0"/>
    <x v="0"/>
    <s v="O'Sullivan Living Dimensions 5-Shelf Bookcases"/>
    <x v="3832"/>
    <n v="2"/>
    <n v="0.2"/>
    <n v="-44.196000000000026"/>
  </r>
  <r>
    <n v="5229"/>
    <s v="US-2011-147648"/>
    <x v="2"/>
    <x v="35"/>
    <d v="2011-12-01T00:00:00"/>
    <s v="Standard Class"/>
    <s v="LS-16975"/>
    <s v="Lindsay Shagiari"/>
    <x v="2"/>
    <s v="United States"/>
    <s v="San Francisco"/>
    <x v="1"/>
    <n v="94109"/>
    <x v="1"/>
    <s v="OFF-PA-10001033"/>
    <x v="1"/>
    <x v="10"/>
    <s v="Xerox 1893"/>
    <x v="2658"/>
    <n v="2"/>
    <n v="0"/>
    <n v="40.170200000000001"/>
  </r>
  <r>
    <n v="5230"/>
    <s v="CA-2014-124436"/>
    <x v="3"/>
    <x v="498"/>
    <d v="2014-03-23T00:00:00"/>
    <s v="Second Class"/>
    <s v="SA-20830"/>
    <s v="Sue Ann Reed"/>
    <x v="0"/>
    <s v="United States"/>
    <s v="Fresno"/>
    <x v="1"/>
    <n v="93727"/>
    <x v="1"/>
    <s v="OFF-BI-10001553"/>
    <x v="1"/>
    <x v="8"/>
    <s v="SpineVue Locking Slant-D Ring Binders by Cardinal"/>
    <x v="899"/>
    <n v="2"/>
    <n v="0.2"/>
    <n v="5.1183999999999994"/>
  </r>
  <r>
    <n v="5231"/>
    <s v="CA-2014-124436"/>
    <x v="3"/>
    <x v="498"/>
    <d v="2014-03-23T00:00:00"/>
    <s v="Second Class"/>
    <s v="SA-20830"/>
    <s v="Sue Ann Reed"/>
    <x v="0"/>
    <s v="United States"/>
    <s v="Fresno"/>
    <x v="1"/>
    <n v="93727"/>
    <x v="1"/>
    <s v="FUR-TA-10001095"/>
    <x v="0"/>
    <x v="3"/>
    <s v="Chromcraft Round Conference Tables"/>
    <x v="944"/>
    <n v="5"/>
    <n v="0.2"/>
    <n v="8.7144999999999868"/>
  </r>
  <r>
    <n v="5232"/>
    <s v="CA-2014-124436"/>
    <x v="3"/>
    <x v="498"/>
    <d v="2014-03-23T00:00:00"/>
    <s v="Second Class"/>
    <s v="SA-20830"/>
    <s v="Sue Ann Reed"/>
    <x v="0"/>
    <s v="United States"/>
    <s v="Fresno"/>
    <x v="1"/>
    <n v="93727"/>
    <x v="1"/>
    <s v="FUR-FU-10001185"/>
    <x v="0"/>
    <x v="5"/>
    <s v="Advantus Employee of the Month Certificate Frame, 11 x 13-1/2"/>
    <x v="3833"/>
    <n v="1"/>
    <n v="0"/>
    <n v="12.6813"/>
  </r>
  <r>
    <n v="5233"/>
    <s v="CA-2014-124436"/>
    <x v="3"/>
    <x v="498"/>
    <d v="2014-03-23T00:00:00"/>
    <s v="Second Class"/>
    <s v="SA-20830"/>
    <s v="Sue Ann Reed"/>
    <x v="0"/>
    <s v="United States"/>
    <s v="Fresno"/>
    <x v="1"/>
    <n v="93727"/>
    <x v="1"/>
    <s v="OFF-BI-10000343"/>
    <x v="1"/>
    <x v="8"/>
    <s v="Pressboard Covers with Storage Hooks, 9 1/2&quot; x 11&quot;, Light Blue"/>
    <x v="3834"/>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x v="3835"/>
    <n v="6"/>
    <n v="0"/>
    <n v="145.2816"/>
  </r>
  <r>
    <n v="5235"/>
    <s v="CA-2014-131037"/>
    <x v="3"/>
    <x v="1029"/>
    <d v="2014-08-24T00:00:00"/>
    <s v="First Class"/>
    <s v="TM-21490"/>
    <s v="Tony Molinari"/>
    <x v="0"/>
    <s v="United States"/>
    <s v="San Francisco"/>
    <x v="1"/>
    <n v="94110"/>
    <x v="1"/>
    <s v="FUR-TA-10001768"/>
    <x v="0"/>
    <x v="3"/>
    <s v="Hon Racetrack Conference Tables"/>
    <x v="3836"/>
    <n v="1"/>
    <n v="0.2"/>
    <n v="2.625099999999982"/>
  </r>
  <r>
    <n v="5236"/>
    <s v="CA-2013-111143"/>
    <x v="0"/>
    <x v="258"/>
    <d v="2013-11-23T00:00:00"/>
    <s v="First Class"/>
    <s v="TT-21265"/>
    <s v="Tim Taslimi"/>
    <x v="1"/>
    <s v="United States"/>
    <s v="Indianapolis"/>
    <x v="14"/>
    <n v="46203"/>
    <x v="2"/>
    <s v="OFF-AP-10001947"/>
    <x v="1"/>
    <x v="9"/>
    <s v="Acco 6 Outlet Guardian Premium Plus Surge Suppressor"/>
    <x v="3837"/>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x v="3838"/>
    <n v="3"/>
    <n v="0"/>
    <n v="50.908200000000001"/>
  </r>
  <r>
    <n v="5238"/>
    <s v="CA-2011-166744"/>
    <x v="2"/>
    <x v="59"/>
    <d v="2011-09-24T00:00:00"/>
    <s v="Standard Class"/>
    <s v="DN-13690"/>
    <s v="Duane Noonan"/>
    <x v="0"/>
    <s v="United States"/>
    <s v="Columbia"/>
    <x v="39"/>
    <n v="21044"/>
    <x v="3"/>
    <s v="FUR-BO-10001337"/>
    <x v="0"/>
    <x v="0"/>
    <s v="O'Sullivan Living Dimensions 2-Shelf Bookcases"/>
    <x v="1041"/>
    <n v="3"/>
    <n v="0"/>
    <n v="36.293999999999997"/>
  </r>
  <r>
    <n v="5239"/>
    <s v="CA-2011-166744"/>
    <x v="2"/>
    <x v="59"/>
    <d v="2011-09-24T00:00:00"/>
    <s v="Standard Class"/>
    <s v="DN-13690"/>
    <s v="Duane Noonan"/>
    <x v="0"/>
    <s v="United States"/>
    <s v="Columbia"/>
    <x v="39"/>
    <n v="21044"/>
    <x v="3"/>
    <s v="TEC-AC-10003628"/>
    <x v="2"/>
    <x v="11"/>
    <s v="Logitech 910-002974 M325 Wireless Mouse for Web Scrolling"/>
    <x v="2830"/>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x v="743"/>
    <n v="3"/>
    <n v="0"/>
    <n v="6.6587999999999994"/>
  </r>
  <r>
    <n v="5241"/>
    <s v="CA-2013-116561"/>
    <x v="0"/>
    <x v="108"/>
    <d v="2013-09-18T00:00:00"/>
    <s v="Standard Class"/>
    <s v="EB-14110"/>
    <s v="Eugene Barchas"/>
    <x v="0"/>
    <s v="United States"/>
    <s v="San Jose"/>
    <x v="1"/>
    <n v="95123"/>
    <x v="1"/>
    <s v="OFF-BI-10001658"/>
    <x v="1"/>
    <x v="8"/>
    <s v="GBC Standard Therm-A-Bind Covers"/>
    <x v="3839"/>
    <n v="2"/>
    <n v="0.2"/>
    <n v="12.958399999999999"/>
  </r>
  <r>
    <n v="5242"/>
    <s v="CA-2013-110730"/>
    <x v="0"/>
    <x v="713"/>
    <d v="2013-09-27T00:00:00"/>
    <s v="Second Class"/>
    <s v="CM-11815"/>
    <s v="Candace McMahon"/>
    <x v="1"/>
    <s v="United States"/>
    <s v="Seattle"/>
    <x v="4"/>
    <n v="98115"/>
    <x v="1"/>
    <s v="OFF-SU-10004737"/>
    <x v="1"/>
    <x v="14"/>
    <s v="Acme Design Stainless Steel Bent Scissors"/>
    <x v="3840"/>
    <n v="2"/>
    <n v="0"/>
    <n v="3.6936"/>
  </r>
  <r>
    <n v="5243"/>
    <s v="CA-2014-146367"/>
    <x v="3"/>
    <x v="1018"/>
    <d v="2014-08-09T00:00:00"/>
    <s v="Standard Class"/>
    <s v="HM-14860"/>
    <s v="Harry Marie"/>
    <x v="1"/>
    <s v="United States"/>
    <s v="Carrollton"/>
    <x v="5"/>
    <n v="75007"/>
    <x v="2"/>
    <s v="OFF-BI-10002827"/>
    <x v="1"/>
    <x v="8"/>
    <s v="Avery Durable Poly Binders"/>
    <x v="3841"/>
    <n v="3"/>
    <n v="0.8"/>
    <n v="-5.6406000000000018"/>
  </r>
  <r>
    <n v="5244"/>
    <s v="CA-2013-149454"/>
    <x v="0"/>
    <x v="197"/>
    <d v="2013-07-27T00:00:00"/>
    <s v="First Class"/>
    <s v="KM-16375"/>
    <s v="Katherine Murray"/>
    <x v="2"/>
    <s v="United States"/>
    <s v="Arlington"/>
    <x v="17"/>
    <n v="22204"/>
    <x v="0"/>
    <s v="OFF-BI-10003694"/>
    <x v="1"/>
    <x v="8"/>
    <s v="Avery 3 1/2&quot; Diskette Storage Pages, 10/Pack"/>
    <x v="3842"/>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x v="3844"/>
    <n v="3"/>
    <n v="0.2"/>
    <n v="33.357600000000019"/>
  </r>
  <r>
    <n v="5247"/>
    <s v="CA-2013-156265"/>
    <x v="0"/>
    <x v="1030"/>
    <d v="2013-08-05T00:00:00"/>
    <s v="Second Class"/>
    <s v="BF-11020"/>
    <s v="Barry Französisch"/>
    <x v="1"/>
    <s v="United States"/>
    <s v="Los Angeles"/>
    <x v="1"/>
    <n v="90032"/>
    <x v="1"/>
    <s v="OFF-BI-10000285"/>
    <x v="1"/>
    <x v="8"/>
    <s v="XtraLife ClearVue Slant-D Ring Binders by Cardinal"/>
    <x v="3845"/>
    <n v="2"/>
    <n v="0.2"/>
    <n v="4.7039999999999997"/>
  </r>
  <r>
    <n v="5248"/>
    <s v="US-2012-168914"/>
    <x v="1"/>
    <x v="1031"/>
    <d v="2012-05-27T00:00:00"/>
    <s v="Standard Class"/>
    <s v="JE-15745"/>
    <s v="Joel Eaton"/>
    <x v="0"/>
    <s v="United States"/>
    <s v="Frankfort"/>
    <x v="10"/>
    <n v="60423"/>
    <x v="2"/>
    <s v="OFF-AP-10000358"/>
    <x v="1"/>
    <x v="9"/>
    <s v="Fellowes Basic Home/Office Series Surge Protectors"/>
    <x v="3846"/>
    <n v="8"/>
    <n v="0.8"/>
    <n v="-52.958400000000012"/>
  </r>
  <r>
    <n v="5249"/>
    <s v="US-2014-110989"/>
    <x v="3"/>
    <x v="132"/>
    <d v="2014-11-06T00:00:00"/>
    <s v="Second Class"/>
    <s v="EJ-14155"/>
    <s v="Eva Jacobs"/>
    <x v="0"/>
    <s v="United States"/>
    <s v="Seattle"/>
    <x v="4"/>
    <n v="98105"/>
    <x v="1"/>
    <s v="TEC-AC-10002345"/>
    <x v="2"/>
    <x v="11"/>
    <s v="HP Standard 104 key PS/2 Keyboard"/>
    <x v="3847"/>
    <n v="3"/>
    <n v="0"/>
    <n v="10.875"/>
  </r>
  <r>
    <n v="5250"/>
    <s v="CA-2012-106215"/>
    <x v="1"/>
    <x v="392"/>
    <d v="2012-04-21T00:00:00"/>
    <s v="Standard Class"/>
    <s v="BN-11470"/>
    <s v="Brad Norvell"/>
    <x v="1"/>
    <s v="United States"/>
    <s v="Philadelphia"/>
    <x v="9"/>
    <n v="19143"/>
    <x v="3"/>
    <s v="OFF-FA-10001229"/>
    <x v="1"/>
    <x v="13"/>
    <s v="Staples"/>
    <x v="3848"/>
    <n v="4"/>
    <n v="0.2"/>
    <n v="4.0871999999999993"/>
  </r>
  <r>
    <n v="5251"/>
    <s v="US-2013-169369"/>
    <x v="0"/>
    <x v="939"/>
    <d v="2013-12-19T00:00:00"/>
    <s v="Standard Class"/>
    <s v="EC-14050"/>
    <s v="Erin Creighton"/>
    <x v="0"/>
    <s v="United States"/>
    <s v="Columbus"/>
    <x v="32"/>
    <n v="31907"/>
    <x v="0"/>
    <s v="TEC-AC-10001314"/>
    <x v="2"/>
    <x v="11"/>
    <s v="Case Logic 2.4GHz Wireless Keyboard"/>
    <x v="2932"/>
    <n v="5"/>
    <n v="0"/>
    <n v="19.995999999999974"/>
  </r>
  <r>
    <n v="5252"/>
    <s v="US-2013-169369"/>
    <x v="0"/>
    <x v="939"/>
    <d v="2013-12-19T00:00:00"/>
    <s v="Standard Class"/>
    <s v="EC-14050"/>
    <s v="Erin Creighton"/>
    <x v="0"/>
    <s v="United States"/>
    <s v="Columbus"/>
    <x v="32"/>
    <n v="31907"/>
    <x v="0"/>
    <s v="OFF-PA-10004438"/>
    <x v="1"/>
    <x v="10"/>
    <s v="Xerox 1907"/>
    <x v="338"/>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s v="US-2011-131982"/>
    <x v="2"/>
    <x v="1009"/>
    <d v="2011-03-11T00:00:00"/>
    <s v="Second Class"/>
    <s v="NP-18685"/>
    <s v="Nora Pelletier"/>
    <x v="2"/>
    <s v="United States"/>
    <s v="Des Moines"/>
    <x v="4"/>
    <n v="98198"/>
    <x v="1"/>
    <s v="OFF-BI-10004224"/>
    <x v="1"/>
    <x v="8"/>
    <s v="Catalog Binders with Expanding Posts"/>
    <x v="3850"/>
    <n v="2"/>
    <n v="0.2"/>
    <n v="33.639999999999986"/>
  </r>
  <r>
    <n v="5255"/>
    <s v="CA-2012-125185"/>
    <x v="1"/>
    <x v="616"/>
    <d v="2012-03-07T00:00:00"/>
    <s v="Second Class"/>
    <s v="AH-10195"/>
    <s v="Alan Haines"/>
    <x v="1"/>
    <s v="United States"/>
    <s v="Bethlehem"/>
    <x v="9"/>
    <n v="18018"/>
    <x v="3"/>
    <s v="FUR-CH-10002647"/>
    <x v="0"/>
    <x v="1"/>
    <s v="Situations Contoured Folding Chairs, 4/Set"/>
    <x v="2811"/>
    <n v="2"/>
    <n v="0.3"/>
    <n v="-7.0979999999999919"/>
  </r>
  <r>
    <n v="5256"/>
    <s v="CA-2012-125185"/>
    <x v="1"/>
    <x v="616"/>
    <d v="2012-03-07T00:00:00"/>
    <s v="Second Class"/>
    <s v="AH-10195"/>
    <s v="Alan Haines"/>
    <x v="1"/>
    <s v="United States"/>
    <s v="Bethlehem"/>
    <x v="9"/>
    <n v="18018"/>
    <x v="3"/>
    <s v="FUR-FU-10003247"/>
    <x v="0"/>
    <x v="5"/>
    <s v="36X48 HARDFLOOR CHAIRMAT"/>
    <x v="3295"/>
    <n v="2"/>
    <n v="0.2"/>
    <n v="-5.4548000000000041"/>
  </r>
  <r>
    <n v="5257"/>
    <s v="CA-2013-130078"/>
    <x v="0"/>
    <x v="590"/>
    <d v="2013-08-15T00:00:00"/>
    <s v="Standard Class"/>
    <s v="CC-12145"/>
    <s v="Charles Crestani"/>
    <x v="0"/>
    <s v="United States"/>
    <s v="Oklahoma City"/>
    <x v="26"/>
    <n v="73120"/>
    <x v="2"/>
    <s v="OFF-PA-10003270"/>
    <x v="1"/>
    <x v="10"/>
    <s v="Xerox 1954"/>
    <x v="232"/>
    <n v="2"/>
    <n v="0"/>
    <n v="4.7519999999999998"/>
  </r>
  <r>
    <n v="5258"/>
    <s v="US-2014-114034"/>
    <x v="3"/>
    <x v="1032"/>
    <d v="2014-01-09T00:00:00"/>
    <s v="Standard Class"/>
    <s v="DL-13315"/>
    <s v="Delfina Latchford"/>
    <x v="0"/>
    <s v="United States"/>
    <s v="Rancho Cucamonga"/>
    <x v="1"/>
    <n v="91730"/>
    <x v="1"/>
    <s v="OFF-PA-10004735"/>
    <x v="1"/>
    <x v="10"/>
    <s v="Xerox 1905"/>
    <x v="789"/>
    <n v="6"/>
    <n v="0"/>
    <n v="18.662400000000002"/>
  </r>
  <r>
    <n v="5259"/>
    <s v="US-2014-115595"/>
    <x v="3"/>
    <x v="449"/>
    <d v="2014-10-12T00:00:00"/>
    <s v="First Class"/>
    <s v="XP-21865"/>
    <s v="Xylona Preis"/>
    <x v="0"/>
    <s v="United States"/>
    <s v="Los Angeles"/>
    <x v="1"/>
    <n v="90032"/>
    <x v="1"/>
    <s v="OFF-PA-10001745"/>
    <x v="1"/>
    <x v="10"/>
    <s v="Wirebound Message Books, 2 7/8&quot; x 5&quot;, 3 Forms per Page"/>
    <x v="3851"/>
    <n v="5"/>
    <n v="0"/>
    <n v="16.543999999999997"/>
  </r>
  <r>
    <n v="5260"/>
    <s v="CA-2014-158722"/>
    <x v="3"/>
    <x v="179"/>
    <d v="2014-10-27T00:00:00"/>
    <s v="Standard Class"/>
    <s v="MA-17560"/>
    <s v="Matt Abelman"/>
    <x v="2"/>
    <s v="United States"/>
    <s v="Philadelphia"/>
    <x v="9"/>
    <n v="19120"/>
    <x v="3"/>
    <s v="OFF-PA-10000176"/>
    <x v="1"/>
    <x v="10"/>
    <s v="Xerox 1887"/>
    <x v="2817"/>
    <n v="3"/>
    <n v="0.2"/>
    <n v="15.934799999999997"/>
  </r>
  <r>
    <n v="5261"/>
    <s v="CA-2011-105165"/>
    <x v="2"/>
    <x v="557"/>
    <d v="2011-09-10T00:00:00"/>
    <s v="First Class"/>
    <s v="SZ-20035"/>
    <s v="Sam Zeldin"/>
    <x v="2"/>
    <s v="United States"/>
    <s v="Houston"/>
    <x v="5"/>
    <n v="77036"/>
    <x v="2"/>
    <s v="TEC-PH-10000675"/>
    <x v="2"/>
    <x v="7"/>
    <s v="Panasonic KX TS3282B Corded phone"/>
    <x v="2103"/>
    <n v="3"/>
    <n v="0.2"/>
    <n v="14.758199999999995"/>
  </r>
  <r>
    <n v="5262"/>
    <s v="CA-2011-105165"/>
    <x v="2"/>
    <x v="557"/>
    <d v="2011-09-10T00:00:00"/>
    <s v="First Class"/>
    <s v="SZ-20035"/>
    <s v="Sam Zeldin"/>
    <x v="2"/>
    <s v="United States"/>
    <s v="Houston"/>
    <x v="5"/>
    <n v="77036"/>
    <x v="2"/>
    <s v="OFF-BI-10000050"/>
    <x v="1"/>
    <x v="8"/>
    <s v="Angle-D Binders with Locking Rings, Label Holders"/>
    <x v="3852"/>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s v="CA-2011-105165"/>
    <x v="2"/>
    <x v="557"/>
    <d v="2011-09-10T00:00:00"/>
    <s v="First Class"/>
    <s v="SZ-20035"/>
    <s v="Sam Zeldin"/>
    <x v="2"/>
    <s v="United States"/>
    <s v="Houston"/>
    <x v="5"/>
    <n v="77036"/>
    <x v="2"/>
    <s v="TEC-AC-10002718"/>
    <x v="2"/>
    <x v="11"/>
    <s v="Belkin Standard 104 key USB Keyboard"/>
    <x v="3854"/>
    <n v="4"/>
    <n v="0.2"/>
    <n v="-2.9180000000000028"/>
  </r>
  <r>
    <n v="5265"/>
    <s v="CA-2011-105165"/>
    <x v="2"/>
    <x v="557"/>
    <d v="2011-09-10T00:00:00"/>
    <s v="First Class"/>
    <s v="SZ-20035"/>
    <s v="Sam Zeldin"/>
    <x v="2"/>
    <s v="United States"/>
    <s v="Houston"/>
    <x v="5"/>
    <n v="77036"/>
    <x v="2"/>
    <s v="OFF-AR-10003179"/>
    <x v="1"/>
    <x v="6"/>
    <s v="Dixon Ticonderoga Core-Lock Colored Pencils"/>
    <x v="3855"/>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s v="CA-2014-147452"/>
    <x v="3"/>
    <x v="1033"/>
    <d v="2014-10-04T00:00:00"/>
    <s v="First Class"/>
    <s v="CS-11845"/>
    <s v="Cari Sayre"/>
    <x v="1"/>
    <s v="United States"/>
    <s v="Seattle"/>
    <x v="4"/>
    <n v="98103"/>
    <x v="1"/>
    <s v="OFF-PA-10004039"/>
    <x v="1"/>
    <x v="10"/>
    <s v="Xerox 1882"/>
    <x v="3856"/>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s v="US-2014-114657"/>
    <x v="3"/>
    <x v="673"/>
    <d v="2014-11-22T00:00:00"/>
    <s v="Standard Class"/>
    <s v="MH-18115"/>
    <s v="Mick Hernandez"/>
    <x v="2"/>
    <s v="United States"/>
    <s v="Yonkers"/>
    <x v="15"/>
    <n v="10701"/>
    <x v="3"/>
    <s v="TEC-MA-10003173"/>
    <x v="2"/>
    <x v="15"/>
    <s v="Hewlett-Packard 300S Scientific Calculator"/>
    <x v="3858"/>
    <n v="4"/>
    <n v="0"/>
    <n v="24.122399999999995"/>
  </r>
  <r>
    <n v="5270"/>
    <s v="CA-2014-144484"/>
    <x v="3"/>
    <x v="220"/>
    <d v="2014-09-12T00:00:00"/>
    <s v="Same Day"/>
    <s v="CB-12025"/>
    <s v="Cassandra Brandow"/>
    <x v="0"/>
    <s v="United States"/>
    <s v="San Francisco"/>
    <x v="1"/>
    <n v="94110"/>
    <x v="1"/>
    <s v="FUR-FU-10000260"/>
    <x v="0"/>
    <x v="5"/>
    <s v="6&quot; Cubicle Wall Clock, Black"/>
    <x v="3859"/>
    <n v="4"/>
    <n v="0"/>
    <n v="11.6496"/>
  </r>
  <r>
    <n v="5271"/>
    <s v="CA-2014-144484"/>
    <x v="3"/>
    <x v="220"/>
    <d v="2014-09-12T00:00:00"/>
    <s v="Same Day"/>
    <s v="CB-12025"/>
    <s v="Cassandra Brandow"/>
    <x v="0"/>
    <s v="United States"/>
    <s v="San Francisco"/>
    <x v="1"/>
    <n v="94110"/>
    <x v="1"/>
    <s v="OFF-AP-10004487"/>
    <x v="1"/>
    <x v="9"/>
    <s v="Kensington 4 Outlet MasterPiece Compact Power Control Center"/>
    <x v="846"/>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x v="3386"/>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s v="US-2013-158309"/>
    <x v="0"/>
    <x v="491"/>
    <d v="2013-11-30T00:00:00"/>
    <s v="First Class"/>
    <s v="PA-19060"/>
    <s v="Pete Armstrong"/>
    <x v="2"/>
    <s v="United States"/>
    <s v="Miami"/>
    <x v="2"/>
    <n v="33142"/>
    <x v="0"/>
    <s v="OFF-BI-10000145"/>
    <x v="1"/>
    <x v="8"/>
    <s v="Zipper Ring Binder Pockets"/>
    <x v="3861"/>
    <n v="4"/>
    <n v="0.7"/>
    <n v="-2.6207999999999991"/>
  </r>
  <r>
    <n v="5275"/>
    <s v="CA-2012-162887"/>
    <x v="1"/>
    <x v="209"/>
    <d v="2012-11-09T00:00:00"/>
    <s v="Second Class"/>
    <s v="SV-20785"/>
    <s v="Stewart Visinsky"/>
    <x v="0"/>
    <s v="United States"/>
    <s v="Burlington"/>
    <x v="42"/>
    <s v="05408"/>
    <x v="3"/>
    <s v="FUR-CH-10000595"/>
    <x v="0"/>
    <x v="1"/>
    <s v="Safco Contoured Stacking Chairs"/>
    <x v="3862"/>
    <n v="3"/>
    <n v="0"/>
    <n v="178.79999999999998"/>
  </r>
  <r>
    <n v="5276"/>
    <s v="CA-2014-147333"/>
    <x v="3"/>
    <x v="817"/>
    <d v="2014-12-21T00:00:00"/>
    <s v="Standard Class"/>
    <s v="KL-16555"/>
    <s v="Kelly Lampkin"/>
    <x v="1"/>
    <s v="United States"/>
    <s v="Fayetteville"/>
    <x v="36"/>
    <n v="72701"/>
    <x v="0"/>
    <s v="TEC-AC-10004469"/>
    <x v="2"/>
    <x v="11"/>
    <s v="Microsoft Sculpt Comfort Mouse"/>
    <x v="3863"/>
    <n v="4"/>
    <n v="0"/>
    <n v="70.312000000000012"/>
  </r>
  <r>
    <n v="5277"/>
    <s v="CA-2014-147333"/>
    <x v="3"/>
    <x v="817"/>
    <d v="2014-12-21T00:00:00"/>
    <s v="Standard Class"/>
    <s v="KL-16555"/>
    <s v="Kelly Lampkin"/>
    <x v="1"/>
    <s v="United States"/>
    <s v="Fayetteville"/>
    <x v="36"/>
    <n v="72701"/>
    <x v="0"/>
    <s v="TEC-AC-10003038"/>
    <x v="2"/>
    <x v="11"/>
    <s v="Kingston Digital DataTraveler 16GB USB 2.0"/>
    <x v="915"/>
    <n v="5"/>
    <n v="0"/>
    <n v="8.5024999999999942"/>
  </r>
  <r>
    <n v="5278"/>
    <s v="CA-2011-113859"/>
    <x v="2"/>
    <x v="103"/>
    <d v="2011-09-17T00:00:00"/>
    <s v="Standard Class"/>
    <s v="BC-11125"/>
    <s v="Becky Castell"/>
    <x v="2"/>
    <s v="United States"/>
    <s v="Odessa"/>
    <x v="5"/>
    <n v="79762"/>
    <x v="2"/>
    <s v="FUR-CH-10004698"/>
    <x v="0"/>
    <x v="1"/>
    <s v="Padded Folding Chairs, Black, 4/Carton"/>
    <x v="3864"/>
    <n v="6"/>
    <n v="0.3"/>
    <n v="-9.717599999999976"/>
  </r>
  <r>
    <n v="5279"/>
    <s v="CA-2011-159681"/>
    <x v="2"/>
    <x v="1035"/>
    <d v="2011-12-13T00:00:00"/>
    <s v="Standard Class"/>
    <s v="PO-18850"/>
    <s v="Patrick O'Brill"/>
    <x v="0"/>
    <s v="United States"/>
    <s v="Virginia Beach"/>
    <x v="17"/>
    <n v="23464"/>
    <x v="0"/>
    <s v="OFF-PA-10003641"/>
    <x v="1"/>
    <x v="10"/>
    <s v="Xerox 1909"/>
    <x v="151"/>
    <n v="4"/>
    <n v="0"/>
    <n v="48.539199999999994"/>
  </r>
  <r>
    <n v="5280"/>
    <s v="US-2014-104094"/>
    <x v="3"/>
    <x v="210"/>
    <d v="2014-09-12T00:00:00"/>
    <s v="Standard Class"/>
    <s v="AG-10675"/>
    <s v="Anna Gayman"/>
    <x v="0"/>
    <s v="United States"/>
    <s v="Milwaukee"/>
    <x v="6"/>
    <n v="53209"/>
    <x v="2"/>
    <s v="TEC-AC-10002134"/>
    <x v="2"/>
    <x v="11"/>
    <s v="Rosewill 107 Normal Keys USB Wired Standard Keyboard"/>
    <x v="814"/>
    <n v="1"/>
    <n v="0"/>
    <n v="1.8872"/>
  </r>
  <r>
    <n v="5281"/>
    <s v="CA-2014-152709"/>
    <x v="3"/>
    <x v="566"/>
    <d v="2014-10-13T00:00:00"/>
    <s v="Standard Class"/>
    <s v="DB-13210"/>
    <s v="Dean Braden"/>
    <x v="0"/>
    <s v="United States"/>
    <s v="Detroit"/>
    <x v="12"/>
    <n v="48234"/>
    <x v="2"/>
    <s v="OFF-ST-10001837"/>
    <x v="1"/>
    <x v="4"/>
    <s v="SAFCO Mobile Desk Side File, Wire Frame"/>
    <x v="2086"/>
    <n v="2"/>
    <n v="0"/>
    <n v="22.235199999999999"/>
  </r>
  <r>
    <n v="5282"/>
    <s v="CA-2012-105158"/>
    <x v="1"/>
    <x v="577"/>
    <d v="2012-09-10T00:00:00"/>
    <s v="Standard Class"/>
    <s v="SP-20860"/>
    <s v="Sung Pak"/>
    <x v="1"/>
    <s v="United States"/>
    <s v="Rochester"/>
    <x v="11"/>
    <n v="55901"/>
    <x v="2"/>
    <s v="FUR-FU-10001706"/>
    <x v="0"/>
    <x v="5"/>
    <s v="Longer-Life Soft White Bulbs"/>
    <x v="51"/>
    <n v="2"/>
    <n v="0"/>
    <n v="2.9567999999999999"/>
  </r>
  <r>
    <n v="5283"/>
    <s v="CA-2012-105158"/>
    <x v="1"/>
    <x v="577"/>
    <d v="2012-09-10T00:00:00"/>
    <s v="Standard Class"/>
    <s v="SP-20860"/>
    <s v="Sung Pak"/>
    <x v="1"/>
    <s v="United States"/>
    <s v="Rochester"/>
    <x v="11"/>
    <n v="55901"/>
    <x v="2"/>
    <s v="OFF-PA-10001970"/>
    <x v="1"/>
    <x v="10"/>
    <s v="Xerox 1881"/>
    <x v="655"/>
    <n v="3"/>
    <n v="0"/>
    <n v="17.314799999999998"/>
  </r>
  <r>
    <n v="5284"/>
    <s v="CA-2011-133424"/>
    <x v="2"/>
    <x v="809"/>
    <d v="2011-04-04T00:00:00"/>
    <s v="Standard Class"/>
    <s v="Dl-13600"/>
    <s v="Dorris liebe"/>
    <x v="1"/>
    <s v="United States"/>
    <s v="Seattle"/>
    <x v="4"/>
    <n v="98105"/>
    <x v="1"/>
    <s v="OFF-ST-10002957"/>
    <x v="1"/>
    <x v="4"/>
    <s v="Sterilite Show Offs Storage Containers"/>
    <x v="3426"/>
    <n v="3"/>
    <n v="0"/>
    <n v="0"/>
  </r>
  <r>
    <n v="5285"/>
    <s v="CA-2011-133424"/>
    <x v="2"/>
    <x v="809"/>
    <d v="2011-04-04T00:00:00"/>
    <s v="Standard Class"/>
    <s v="Dl-13600"/>
    <s v="Dorris liebe"/>
    <x v="1"/>
    <s v="United States"/>
    <s v="Seattle"/>
    <x v="4"/>
    <n v="98105"/>
    <x v="1"/>
    <s v="OFF-LA-10002312"/>
    <x v="1"/>
    <x v="2"/>
    <s v="Avery 490"/>
    <x v="1851"/>
    <n v="3"/>
    <n v="0"/>
    <n v="22.200000000000003"/>
  </r>
  <r>
    <n v="5286"/>
    <s v="CA-2014-105991"/>
    <x v="3"/>
    <x v="1024"/>
    <d v="2014-05-07T00:00:00"/>
    <s v="First Class"/>
    <s v="LH-17020"/>
    <s v="Lisa Hazard"/>
    <x v="0"/>
    <s v="United States"/>
    <s v="Louisville"/>
    <x v="22"/>
    <n v="80027"/>
    <x v="1"/>
    <s v="OFF-EN-10002600"/>
    <x v="1"/>
    <x v="12"/>
    <s v="Redi-Strip #10 Envelopes, 4 1/8 x 9 1/2"/>
    <x v="3355"/>
    <n v="9"/>
    <n v="0.2"/>
    <n v="7.4339999999999993"/>
  </r>
  <r>
    <n v="5287"/>
    <s v="CA-2014-105991"/>
    <x v="3"/>
    <x v="1024"/>
    <d v="2014-05-07T00:00:00"/>
    <s v="First Class"/>
    <s v="LH-17020"/>
    <s v="Lisa Hazard"/>
    <x v="0"/>
    <s v="United States"/>
    <s v="Louisville"/>
    <x v="22"/>
    <n v="80027"/>
    <x v="1"/>
    <s v="OFF-BI-10003274"/>
    <x v="1"/>
    <x v="8"/>
    <s v="Avery Durable Slant Ring Binders, No Labels"/>
    <x v="3865"/>
    <n v="8"/>
    <n v="0.7"/>
    <n v="-7.3231999999999999"/>
  </r>
  <r>
    <n v="5288"/>
    <s v="CA-2014-105991"/>
    <x v="3"/>
    <x v="1024"/>
    <d v="2014-05-07T00:00:00"/>
    <s v="First Class"/>
    <s v="LH-17020"/>
    <s v="Lisa Hazard"/>
    <x v="0"/>
    <s v="United States"/>
    <s v="Louisville"/>
    <x v="22"/>
    <n v="80027"/>
    <x v="1"/>
    <s v="FUR-BO-10004467"/>
    <x v="0"/>
    <x v="0"/>
    <s v="Bestar Classic Bookcase"/>
    <x v="3866"/>
    <n v="3"/>
    <n v="0.7"/>
    <n v="-152.9847"/>
  </r>
  <r>
    <n v="5289"/>
    <s v="US-2014-136784"/>
    <x v="3"/>
    <x v="504"/>
    <d v="2014-05-06T00:00:00"/>
    <s v="Standard Class"/>
    <s v="AD-10180"/>
    <s v="Alan Dominguez"/>
    <x v="2"/>
    <s v="United States"/>
    <s v="San Francisco"/>
    <x v="1"/>
    <n v="94122"/>
    <x v="1"/>
    <s v="OFF-PA-10000675"/>
    <x v="1"/>
    <x v="10"/>
    <s v="Xerox 1919"/>
    <x v="2919"/>
    <n v="4"/>
    <n v="0"/>
    <n v="80.340400000000002"/>
  </r>
  <r>
    <n v="5290"/>
    <s v="CA-2011-146283"/>
    <x v="2"/>
    <x v="78"/>
    <d v="2011-09-15T00:00:00"/>
    <s v="Standard Class"/>
    <s v="KT-16465"/>
    <s v="Kean Takahito"/>
    <x v="0"/>
    <s v="United States"/>
    <s v="Houston"/>
    <x v="5"/>
    <n v="77036"/>
    <x v="2"/>
    <s v="OFF-PA-10002259"/>
    <x v="1"/>
    <x v="10"/>
    <s v="Geographics Note Cards, Blank, White, 8 1/2&quot; x 11&quot;"/>
    <x v="3867"/>
    <n v="2"/>
    <n v="0.2"/>
    <n v="6.2664"/>
  </r>
  <r>
    <n v="5291"/>
    <s v="CA-2011-146283"/>
    <x v="2"/>
    <x v="78"/>
    <d v="2011-09-15T00:00:00"/>
    <s v="Standard Class"/>
    <s v="KT-16465"/>
    <s v="Kean Takahito"/>
    <x v="0"/>
    <s v="United States"/>
    <s v="Houston"/>
    <x v="5"/>
    <n v="77036"/>
    <x v="2"/>
    <s v="FUR-CH-10004287"/>
    <x v="0"/>
    <x v="1"/>
    <s v="SAFCO Arco Folding Chair"/>
    <x v="3868"/>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x v="3869"/>
    <n v="6"/>
    <n v="0.2"/>
    <n v="61.46279999999998"/>
  </r>
  <r>
    <n v="5293"/>
    <s v="CA-2014-151218"/>
    <x v="3"/>
    <x v="308"/>
    <d v="2014-06-24T00:00:00"/>
    <s v="First Class"/>
    <s v="PJ-19015"/>
    <s v="Pauline Johnson"/>
    <x v="0"/>
    <s v="United States"/>
    <s v="Miami"/>
    <x v="2"/>
    <n v="33180"/>
    <x v="0"/>
    <s v="OFF-ST-10004835"/>
    <x v="1"/>
    <x v="4"/>
    <s v="Plastic Stacking Crates &amp; Casters"/>
    <x v="3870"/>
    <n v="1"/>
    <n v="0.2"/>
    <n v="0.33479999999999999"/>
  </r>
  <r>
    <n v="5294"/>
    <s v="CA-2012-111073"/>
    <x v="1"/>
    <x v="207"/>
    <d v="2012-12-30T00:00:00"/>
    <s v="Standard Class"/>
    <s v="MC-18100"/>
    <s v="Mick Crebagga"/>
    <x v="0"/>
    <s v="United States"/>
    <s v="Medina"/>
    <x v="24"/>
    <n v="44256"/>
    <x v="3"/>
    <s v="FUR-TA-10004086"/>
    <x v="0"/>
    <x v="3"/>
    <s v="KI Adjustable-Height Table"/>
    <x v="3871"/>
    <n v="1"/>
    <n v="0.4"/>
    <n v="-15.476400000000005"/>
  </r>
  <r>
    <n v="5295"/>
    <s v="CA-2014-144883"/>
    <x v="3"/>
    <x v="733"/>
    <d v="2014-08-20T00:00:00"/>
    <s v="Standard Class"/>
    <s v="BO-11350"/>
    <s v="Bill Overfelt"/>
    <x v="1"/>
    <s v="United States"/>
    <s v="Roseville"/>
    <x v="11"/>
    <n v="55113"/>
    <x v="2"/>
    <s v="OFF-LA-10000305"/>
    <x v="1"/>
    <x v="2"/>
    <s v="Avery 495"/>
    <x v="3872"/>
    <n v="8"/>
    <n v="0"/>
    <n v="23.183999999999997"/>
  </r>
  <r>
    <n v="5296"/>
    <s v="CA-2014-142174"/>
    <x v="3"/>
    <x v="168"/>
    <d v="2014-03-10T00:00:00"/>
    <s v="Standard Class"/>
    <s v="DP-13000"/>
    <s v="Darren Powers"/>
    <x v="0"/>
    <s v="United States"/>
    <s v="Houston"/>
    <x v="5"/>
    <n v="77041"/>
    <x v="2"/>
    <s v="OFF-PA-10000806"/>
    <x v="1"/>
    <x v="10"/>
    <s v="Xerox 1934"/>
    <x v="2879"/>
    <n v="2"/>
    <n v="0.2"/>
    <n v="32.468400000000003"/>
  </r>
  <r>
    <n v="5297"/>
    <s v="CA-2014-108791"/>
    <x v="3"/>
    <x v="944"/>
    <d v="2014-08-01T00:00:00"/>
    <s v="Standard Class"/>
    <s v="TM-21490"/>
    <s v="Tony Molinari"/>
    <x v="0"/>
    <s v="United States"/>
    <s v="Yonkers"/>
    <x v="15"/>
    <n v="10701"/>
    <x v="3"/>
    <s v="FUR-FU-10004018"/>
    <x v="0"/>
    <x v="5"/>
    <s v="Tensor Computer Mounted Lamp"/>
    <x v="3873"/>
    <n v="1"/>
    <n v="0"/>
    <n v="4.0203000000000007"/>
  </r>
  <r>
    <n v="5298"/>
    <s v="CA-2014-108791"/>
    <x v="3"/>
    <x v="944"/>
    <d v="2014-08-01T00:00:00"/>
    <s v="Standard Class"/>
    <s v="TM-21490"/>
    <s v="Tony Molinari"/>
    <x v="0"/>
    <s v="United States"/>
    <s v="Yonkers"/>
    <x v="15"/>
    <n v="10701"/>
    <x v="3"/>
    <s v="TEC-PH-10002660"/>
    <x v="2"/>
    <x v="7"/>
    <s v="Nortel Networks T7316 E Nt8 B27"/>
    <x v="821"/>
    <n v="8"/>
    <n v="0"/>
    <n v="135.98000000000002"/>
  </r>
  <r>
    <n v="5299"/>
    <s v="CA-2013-106656"/>
    <x v="0"/>
    <x v="713"/>
    <d v="2013-09-27T00:00:00"/>
    <s v="First Class"/>
    <s v="DV-13045"/>
    <s v="Darrin Van Huff"/>
    <x v="1"/>
    <s v="United States"/>
    <s v="San Diego"/>
    <x v="1"/>
    <n v="92037"/>
    <x v="1"/>
    <s v="OFF-EN-10001509"/>
    <x v="1"/>
    <x v="12"/>
    <s v="Poly String Tie Envelopes"/>
    <x v="3874"/>
    <n v="2"/>
    <n v="0"/>
    <n v="1.9175999999999997"/>
  </r>
  <r>
    <n v="5300"/>
    <s v="CA-2013-106656"/>
    <x v="0"/>
    <x v="713"/>
    <d v="2013-09-27T00:00:00"/>
    <s v="First Class"/>
    <s v="DV-13045"/>
    <s v="Darrin Van Huff"/>
    <x v="1"/>
    <s v="United States"/>
    <s v="San Diego"/>
    <x v="1"/>
    <n v="92037"/>
    <x v="1"/>
    <s v="OFF-LA-10003148"/>
    <x v="1"/>
    <x v="2"/>
    <s v="Avery 51"/>
    <x v="1381"/>
    <n v="3"/>
    <n v="0"/>
    <n v="8.6939999999999991"/>
  </r>
  <r>
    <n v="5301"/>
    <s v="CA-2013-113831"/>
    <x v="0"/>
    <x v="198"/>
    <d v="2013-06-04T00:00:00"/>
    <s v="Standard Class"/>
    <s v="AH-10690"/>
    <s v="Anna Häberlin"/>
    <x v="1"/>
    <s v="United States"/>
    <s v="Springfield"/>
    <x v="17"/>
    <n v="22153"/>
    <x v="0"/>
    <s v="FUR-TA-10002645"/>
    <x v="0"/>
    <x v="3"/>
    <s v="Hon Rectangular Conference Tables"/>
    <x v="387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s v="CA-2013-113831"/>
    <x v="0"/>
    <x v="198"/>
    <d v="2013-06-04T00:00:00"/>
    <s v="Standard Class"/>
    <s v="AH-10690"/>
    <s v="Anna Häberlin"/>
    <x v="1"/>
    <s v="United States"/>
    <s v="Springfield"/>
    <x v="17"/>
    <n v="22153"/>
    <x v="0"/>
    <s v="OFF-LA-10001297"/>
    <x v="1"/>
    <x v="2"/>
    <s v="Avery 473"/>
    <x v="3877"/>
    <n v="6"/>
    <n v="0"/>
    <n v="29.808"/>
  </r>
  <r>
    <n v="5304"/>
    <s v="US-2011-139500"/>
    <x v="2"/>
    <x v="912"/>
    <d v="2011-11-20T00:00:00"/>
    <s v="Standard Class"/>
    <s v="AB-10165"/>
    <s v="Alan Barnes"/>
    <x v="0"/>
    <s v="United States"/>
    <s v="Decatur"/>
    <x v="10"/>
    <n v="62521"/>
    <x v="2"/>
    <s v="FUR-CH-10002017"/>
    <x v="0"/>
    <x v="1"/>
    <s v="SAFCO Optional Arm Kit for Workspace Cribbage Stacking Chair"/>
    <x v="3878"/>
    <n v="2"/>
    <n v="0.3"/>
    <n v="-1.0656000000000017"/>
  </r>
  <r>
    <n v="5305"/>
    <s v="US-2011-166310"/>
    <x v="2"/>
    <x v="158"/>
    <d v="2011-09-23T00:00:00"/>
    <s v="First Class"/>
    <s v="JS-15940"/>
    <s v="Joni Sundaresam"/>
    <x v="2"/>
    <s v="United States"/>
    <s v="Garland"/>
    <x v="5"/>
    <n v="75043"/>
    <x v="2"/>
    <s v="FUR-FU-10001546"/>
    <x v="0"/>
    <x v="5"/>
    <s v="Dana Swing-Arm Lamps"/>
    <x v="1086"/>
    <n v="2"/>
    <n v="0.6"/>
    <n v="-7.4759999999999991"/>
  </r>
  <r>
    <n v="5306"/>
    <s v="US-2013-168410"/>
    <x v="0"/>
    <x v="823"/>
    <d v="2013-02-26T00:00:00"/>
    <s v="Standard Class"/>
    <s v="BV-11245"/>
    <s v="Benjamin Venier"/>
    <x v="1"/>
    <s v="United States"/>
    <s v="Oceanside"/>
    <x v="15"/>
    <n v="11572"/>
    <x v="3"/>
    <s v="FUR-FU-10000629"/>
    <x v="0"/>
    <x v="5"/>
    <s v="9-3/4 Diameter Round Wall Clock"/>
    <x v="387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s v="US-2013-168410"/>
    <x v="0"/>
    <x v="823"/>
    <d v="2013-02-26T00:00:00"/>
    <s v="Standard Class"/>
    <s v="BV-11245"/>
    <s v="Benjamin Venier"/>
    <x v="1"/>
    <s v="United States"/>
    <s v="Oceanside"/>
    <x v="15"/>
    <n v="11572"/>
    <x v="3"/>
    <s v="TEC-PH-10002583"/>
    <x v="2"/>
    <x v="7"/>
    <s v="iOttie HLCRIO102 Car Mount"/>
    <x v="372"/>
    <n v="2"/>
    <n v="0"/>
    <n v="1.9989999999999952"/>
  </r>
  <r>
    <n v="5309"/>
    <s v="CA-2014-131254"/>
    <x v="3"/>
    <x v="123"/>
    <d v="2014-11-22T00:00:00"/>
    <s v="First Class"/>
    <s v="NC-18415"/>
    <s v="Nathan Cano"/>
    <x v="0"/>
    <s v="United States"/>
    <s v="Houston"/>
    <x v="5"/>
    <n v="77095"/>
    <x v="2"/>
    <s v="FUR-CH-10003774"/>
    <x v="0"/>
    <x v="1"/>
    <s v="Global Wood Trimmed Manager's Task Chair, Khaki"/>
    <x v="3880"/>
    <n v="3"/>
    <n v="0.3"/>
    <n v="-46.399800000000013"/>
  </r>
  <r>
    <n v="5310"/>
    <s v="CA-2014-131254"/>
    <x v="3"/>
    <x v="123"/>
    <d v="2014-11-22T00:00:00"/>
    <s v="First Class"/>
    <s v="NC-18415"/>
    <s v="Nathan Cano"/>
    <x v="0"/>
    <s v="United States"/>
    <s v="Houston"/>
    <x v="5"/>
    <n v="77095"/>
    <x v="2"/>
    <s v="OFF-AR-10003876"/>
    <x v="1"/>
    <x v="6"/>
    <s v="Avery Hi-Liter GlideStik Fluorescent Highlighter, Yellow Ink"/>
    <x v="388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s v="CA-2013-123414"/>
    <x v="0"/>
    <x v="1036"/>
    <d v="2013-08-28T00:00:00"/>
    <s v="Standard Class"/>
    <s v="SU-20665"/>
    <s v="Stephanie Ulpright"/>
    <x v="2"/>
    <s v="United States"/>
    <s v="Greenville"/>
    <x v="3"/>
    <n v="27834"/>
    <x v="0"/>
    <s v="OFF-LA-10004559"/>
    <x v="1"/>
    <x v="2"/>
    <s v="Avery 49"/>
    <x v="2145"/>
    <n v="4"/>
    <n v="0.2"/>
    <n v="3.3408000000000002"/>
  </r>
  <r>
    <n v="5313"/>
    <s v="CA-2013-123414"/>
    <x v="0"/>
    <x v="1036"/>
    <d v="2013-08-28T00:00:00"/>
    <s v="Standard Class"/>
    <s v="SU-20665"/>
    <s v="Stephanie Ulpright"/>
    <x v="2"/>
    <s v="United States"/>
    <s v="Greenville"/>
    <x v="3"/>
    <n v="27834"/>
    <x v="0"/>
    <s v="OFF-SU-10002573"/>
    <x v="1"/>
    <x v="14"/>
    <s v="Acme 10&quot; Easy Grip Assistive Scissors"/>
    <x v="3883"/>
    <n v="2"/>
    <n v="0.2"/>
    <n v="3.5059999999999967"/>
  </r>
  <r>
    <n v="5314"/>
    <s v="CA-2014-137876"/>
    <x v="3"/>
    <x v="504"/>
    <d v="2014-05-06T00:00:00"/>
    <s v="Standard Class"/>
    <s v="DJ-13510"/>
    <s v="Don Jones"/>
    <x v="1"/>
    <s v="United States"/>
    <s v="San Francisco"/>
    <x v="1"/>
    <n v="94110"/>
    <x v="1"/>
    <s v="FUR-FU-10000222"/>
    <x v="0"/>
    <x v="5"/>
    <s v="Seth Thomas 16&quot; Steel Case Clock"/>
    <x v="647"/>
    <n v="2"/>
    <n v="0"/>
    <n v="21.436799999999998"/>
  </r>
  <r>
    <n v="5315"/>
    <s v="CA-2014-137876"/>
    <x v="3"/>
    <x v="504"/>
    <d v="2014-05-06T00:00:00"/>
    <s v="Standard Class"/>
    <s v="DJ-13510"/>
    <s v="Don Jones"/>
    <x v="1"/>
    <s v="United States"/>
    <s v="San Francisco"/>
    <x v="1"/>
    <n v="94110"/>
    <x v="1"/>
    <s v="OFF-EN-10001219"/>
    <x v="1"/>
    <x v="12"/>
    <s v="#10- 4 1/8&quot; x 9 1/2&quot; Security-Tint Envelopes"/>
    <x v="2484"/>
    <n v="4"/>
    <n v="0"/>
    <n v="14.974399999999999"/>
  </r>
  <r>
    <n v="5316"/>
    <s v="CA-2013-154060"/>
    <x v="0"/>
    <x v="440"/>
    <d v="2013-05-09T00:00:00"/>
    <s v="Standard Class"/>
    <s v="DL-12865"/>
    <s v="Dan Lawera"/>
    <x v="0"/>
    <s v="United States"/>
    <s v="Greensboro"/>
    <x v="3"/>
    <n v="27405"/>
    <x v="0"/>
    <s v="FUR-CH-10002304"/>
    <x v="0"/>
    <x v="1"/>
    <s v="Global Stack Chair without Arms, Black"/>
    <x v="3884"/>
    <n v="9"/>
    <n v="0.2"/>
    <n v="11.69100000000001"/>
  </r>
  <r>
    <n v="5317"/>
    <s v="US-2014-162558"/>
    <x v="3"/>
    <x v="280"/>
    <d v="2014-10-06T00:00:00"/>
    <s v="First Class"/>
    <s v="Dp-13240"/>
    <s v="Dean percer"/>
    <x v="2"/>
    <s v="United States"/>
    <s v="Knoxville"/>
    <x v="18"/>
    <n v="37918"/>
    <x v="0"/>
    <s v="FUR-FU-10002364"/>
    <x v="0"/>
    <x v="5"/>
    <s v="Eldon Expressions Wood Desk Accessories, Oak"/>
    <x v="929"/>
    <n v="2"/>
    <n v="0.2"/>
    <n v="1.3283999999999985"/>
  </r>
  <r>
    <n v="5318"/>
    <s v="US-2014-162558"/>
    <x v="3"/>
    <x v="280"/>
    <d v="2014-10-06T00:00:00"/>
    <s v="First Class"/>
    <s v="Dp-13240"/>
    <s v="Dean percer"/>
    <x v="2"/>
    <s v="United States"/>
    <s v="Knoxville"/>
    <x v="18"/>
    <n v="37918"/>
    <x v="0"/>
    <s v="FUR-FU-10004864"/>
    <x v="0"/>
    <x v="5"/>
    <s v="Eldon 500 Class Desk Accessories"/>
    <x v="3885"/>
    <n v="1"/>
    <n v="0.2"/>
    <n v="1.5691000000000002"/>
  </r>
  <r>
    <n v="5319"/>
    <s v="US-2014-162558"/>
    <x v="3"/>
    <x v="280"/>
    <d v="2014-10-06T00:00:00"/>
    <s v="First Class"/>
    <s v="Dp-13240"/>
    <s v="Dean percer"/>
    <x v="2"/>
    <s v="United States"/>
    <s v="Knoxville"/>
    <x v="18"/>
    <n v="37918"/>
    <x v="0"/>
    <s v="OFF-PA-10003172"/>
    <x v="1"/>
    <x v="10"/>
    <s v="Xerox 1996"/>
    <x v="561"/>
    <n v="4"/>
    <n v="0.2"/>
    <n v="7.2576000000000001"/>
  </r>
  <r>
    <n v="5320"/>
    <s v="US-2014-162558"/>
    <x v="3"/>
    <x v="280"/>
    <d v="2014-10-06T00:00:00"/>
    <s v="First Class"/>
    <s v="Dp-13240"/>
    <s v="Dean percer"/>
    <x v="2"/>
    <s v="United States"/>
    <s v="Knoxville"/>
    <x v="18"/>
    <n v="37918"/>
    <x v="0"/>
    <s v="OFF-BI-10000977"/>
    <x v="1"/>
    <x v="8"/>
    <s v="Ibico Plastic Spiral Binding Combs"/>
    <x v="3347"/>
    <n v="3"/>
    <n v="0.7"/>
    <n v="-21.887999999999991"/>
  </r>
  <r>
    <n v="5321"/>
    <s v="US-2014-162558"/>
    <x v="3"/>
    <x v="280"/>
    <d v="2014-10-06T00:00:00"/>
    <s v="First Class"/>
    <s v="Dp-13240"/>
    <s v="Dean percer"/>
    <x v="2"/>
    <s v="United States"/>
    <s v="Knoxville"/>
    <x v="18"/>
    <n v="37918"/>
    <x v="0"/>
    <s v="FUR-TA-10000198"/>
    <x v="0"/>
    <x v="3"/>
    <s v="Chromcraft Bull-Nose Wood Oval Conference Tables &amp; Bases"/>
    <x v="3886"/>
    <n v="7"/>
    <n v="0.4"/>
    <n v="-1002.7836000000001"/>
  </r>
  <r>
    <n v="5322"/>
    <s v="US-2014-162558"/>
    <x v="3"/>
    <x v="280"/>
    <d v="2014-10-06T00:00:00"/>
    <s v="First Class"/>
    <s v="Dp-13240"/>
    <s v="Dean percer"/>
    <x v="2"/>
    <s v="United States"/>
    <s v="Knoxville"/>
    <x v="18"/>
    <n v="37918"/>
    <x v="0"/>
    <s v="OFF-BI-10003984"/>
    <x v="1"/>
    <x v="8"/>
    <s v="Lock-Up Easel 'Spel-Binder'"/>
    <x v="3887"/>
    <n v="4"/>
    <n v="0.7"/>
    <n v="-26.247599999999998"/>
  </r>
  <r>
    <n v="5323"/>
    <s v="US-2014-162558"/>
    <x v="3"/>
    <x v="280"/>
    <d v="2014-10-06T00:00:00"/>
    <s v="First Class"/>
    <s v="Dp-13240"/>
    <s v="Dean percer"/>
    <x v="2"/>
    <s v="United States"/>
    <s v="Knoxville"/>
    <x v="18"/>
    <n v="37918"/>
    <x v="0"/>
    <s v="FUR-FU-10003691"/>
    <x v="0"/>
    <x v="5"/>
    <s v="Eldon Image Series Desk Accessories, Ebony"/>
    <x v="2401"/>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s v="CA-2012-119508"/>
    <x v="1"/>
    <x v="784"/>
    <d v="2012-12-09T00:00:00"/>
    <s v="Standard Class"/>
    <s v="TZ-21580"/>
    <s v="Tracy Zic"/>
    <x v="0"/>
    <s v="United States"/>
    <s v="Lakewood"/>
    <x v="1"/>
    <n v="90712"/>
    <x v="1"/>
    <s v="OFF-AR-10003723"/>
    <x v="1"/>
    <x v="6"/>
    <s v="Avery Hi-Liter Fluorescent Desk Style Markers"/>
    <x v="2952"/>
    <n v="5"/>
    <n v="0"/>
    <n v="6.2530000000000001"/>
  </r>
  <r>
    <n v="5326"/>
    <s v="CA-2012-119508"/>
    <x v="1"/>
    <x v="784"/>
    <d v="2012-12-09T00:00:00"/>
    <s v="Standard Class"/>
    <s v="TZ-21580"/>
    <s v="Tracy Zic"/>
    <x v="0"/>
    <s v="United States"/>
    <s v="Lakewood"/>
    <x v="1"/>
    <n v="90712"/>
    <x v="1"/>
    <s v="FUR-FU-10004270"/>
    <x v="0"/>
    <x v="5"/>
    <s v="Eldon Image Series Desk Accessories, Burgundy"/>
    <x v="3889"/>
    <n v="6"/>
    <n v="0"/>
    <n v="9.0288000000000004"/>
  </r>
  <r>
    <n v="5327"/>
    <s v="CA-2012-152681"/>
    <x v="1"/>
    <x v="184"/>
    <d v="2012-01-22T00:00:00"/>
    <s v="Standard Class"/>
    <s v="SC-20260"/>
    <s v="Scott Cohen"/>
    <x v="1"/>
    <s v="United States"/>
    <s v="Lawrence"/>
    <x v="31"/>
    <n v="1841"/>
    <x v="3"/>
    <s v="OFF-AR-10003183"/>
    <x v="1"/>
    <x v="6"/>
    <s v="Avery Fluorescent Highlighter Four-Color Set"/>
    <x v="3890"/>
    <n v="2"/>
    <n v="0"/>
    <n v="2.0039999999999996"/>
  </r>
  <r>
    <n v="5328"/>
    <s v="CA-2011-130813"/>
    <x v="2"/>
    <x v="1037"/>
    <d v="2011-01-09T00:00:00"/>
    <s v="Second Class"/>
    <s v="LS-17230"/>
    <s v="Lycoris Saunders"/>
    <x v="0"/>
    <s v="United States"/>
    <s v="Los Angeles"/>
    <x v="1"/>
    <n v="90049"/>
    <x v="1"/>
    <s v="OFF-PA-10002005"/>
    <x v="1"/>
    <x v="10"/>
    <s v="Xerox 225"/>
    <x v="541"/>
    <n v="3"/>
    <n v="0"/>
    <n v="9.3312000000000008"/>
  </r>
  <r>
    <n v="5329"/>
    <s v="CA-2012-120320"/>
    <x v="1"/>
    <x v="616"/>
    <d v="2012-03-09T00:00:00"/>
    <s v="Standard Class"/>
    <s v="MV-18190"/>
    <s v="Mike Vittorini"/>
    <x v="0"/>
    <s v="United States"/>
    <s v="Houston"/>
    <x v="5"/>
    <n v="77036"/>
    <x v="2"/>
    <s v="TEC-PH-10000149"/>
    <x v="2"/>
    <x v="7"/>
    <s v="Cisco SPA525G2 IP Phone - Wireless"/>
    <x v="1051"/>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x v="329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x v="3891"/>
    <n v="1"/>
    <n v="0"/>
    <n v="24.936599999999999"/>
  </r>
  <r>
    <n v="5332"/>
    <s v="CA-2013-123120"/>
    <x v="0"/>
    <x v="913"/>
    <d v="2013-09-09T00:00:00"/>
    <s v="Standard Class"/>
    <s v="CV-12295"/>
    <s v="Christina VanderZanden"/>
    <x v="0"/>
    <s v="United States"/>
    <s v="New York City"/>
    <x v="15"/>
    <n v="10011"/>
    <x v="3"/>
    <s v="OFF-BI-10001460"/>
    <x v="1"/>
    <x v="8"/>
    <s v="Plastic Binding Combs"/>
    <x v="3892"/>
    <n v="5"/>
    <n v="0.2"/>
    <n v="20.452499999999997"/>
  </r>
  <r>
    <n v="5333"/>
    <s v="CA-2013-123120"/>
    <x v="0"/>
    <x v="913"/>
    <d v="2013-09-09T00:00:00"/>
    <s v="Standard Class"/>
    <s v="CV-12295"/>
    <s v="Christina VanderZanden"/>
    <x v="0"/>
    <s v="United States"/>
    <s v="New York City"/>
    <x v="15"/>
    <n v="10011"/>
    <x v="3"/>
    <s v="OFF-SU-10002503"/>
    <x v="1"/>
    <x v="14"/>
    <s v="Acme Preferred Stainless Steel Scissors"/>
    <x v="20"/>
    <n v="4"/>
    <n v="0"/>
    <n v="6.5887999999999991"/>
  </r>
  <r>
    <n v="5334"/>
    <s v="CA-2011-103331"/>
    <x v="2"/>
    <x v="86"/>
    <d v="2011-09-01T00:00:00"/>
    <s v="Standard Class"/>
    <s v="KB-16315"/>
    <s v="Karl Braun"/>
    <x v="0"/>
    <s v="United States"/>
    <s v="Newark"/>
    <x v="13"/>
    <n v="19711"/>
    <x v="3"/>
    <s v="FUR-FU-10001731"/>
    <x v="0"/>
    <x v="5"/>
    <s v="Acrylic Self-Standing Desk Frames"/>
    <x v="3893"/>
    <n v="4"/>
    <n v="0"/>
    <n v="4.0583999999999998"/>
  </r>
  <r>
    <n v="5335"/>
    <s v="CA-2011-103331"/>
    <x v="2"/>
    <x v="86"/>
    <d v="2011-09-01T00:00:00"/>
    <s v="Standard Class"/>
    <s v="KB-16315"/>
    <s v="Karl Braun"/>
    <x v="0"/>
    <s v="United States"/>
    <s v="Newark"/>
    <x v="13"/>
    <n v="19711"/>
    <x v="3"/>
    <s v="OFF-PA-10002160"/>
    <x v="1"/>
    <x v="10"/>
    <s v="Xerox 1978"/>
    <x v="1714"/>
    <n v="3"/>
    <n v="0"/>
    <n v="8.4966000000000008"/>
  </r>
  <r>
    <n v="5336"/>
    <s v="CA-2011-103331"/>
    <x v="2"/>
    <x v="86"/>
    <d v="2011-09-01T00:00:00"/>
    <s v="Standard Class"/>
    <s v="KB-16315"/>
    <s v="Karl Braun"/>
    <x v="0"/>
    <s v="United States"/>
    <s v="Newark"/>
    <x v="13"/>
    <n v="19711"/>
    <x v="3"/>
    <s v="OFF-PA-10002659"/>
    <x v="1"/>
    <x v="10"/>
    <s v="Avoid Verbal Orders Carbonless Minifold Book"/>
    <x v="1634"/>
    <n v="1"/>
    <n v="0"/>
    <n v="1.5547999999999997"/>
  </r>
  <r>
    <n v="5337"/>
    <s v="CA-2012-169278"/>
    <x v="1"/>
    <x v="1031"/>
    <d v="2012-05-25T00:00:00"/>
    <s v="Standard Class"/>
    <s v="ME-18010"/>
    <s v="Michelle Ellison"/>
    <x v="1"/>
    <s v="United States"/>
    <s v="Seattle"/>
    <x v="4"/>
    <n v="98105"/>
    <x v="1"/>
    <s v="OFF-BI-10001636"/>
    <x v="1"/>
    <x v="8"/>
    <s v="Ibico Plastic and Wire Spiral Binding Combs"/>
    <x v="783"/>
    <n v="4"/>
    <n v="0.2"/>
    <n v="8.767199999999999"/>
  </r>
  <r>
    <n v="5338"/>
    <s v="CA-2014-111577"/>
    <x v="3"/>
    <x v="524"/>
    <d v="2014-10-22T00:00:00"/>
    <s v="Standard Class"/>
    <s v="AJ-10780"/>
    <s v="Anthony Jacobs"/>
    <x v="1"/>
    <s v="United States"/>
    <s v="Scottsdale"/>
    <x v="16"/>
    <n v="85254"/>
    <x v="1"/>
    <s v="OFF-PA-10000062"/>
    <x v="1"/>
    <x v="10"/>
    <s v="Green Bar Computer Printout Paper"/>
    <x v="3894"/>
    <n v="7"/>
    <n v="0.2"/>
    <n v="111.5688"/>
  </r>
  <r>
    <n v="5339"/>
    <s v="CA-2012-146486"/>
    <x v="1"/>
    <x v="529"/>
    <d v="2012-11-14T00:00:00"/>
    <s v="Second Class"/>
    <s v="DV-13465"/>
    <s v="Dianna Vittorini"/>
    <x v="0"/>
    <s v="United States"/>
    <s v="Oceanside"/>
    <x v="15"/>
    <n v="11572"/>
    <x v="3"/>
    <s v="OFF-ST-10002554"/>
    <x v="1"/>
    <x v="4"/>
    <s v="Tennsco Industrial Shelving"/>
    <x v="1672"/>
    <n v="5"/>
    <n v="0"/>
    <n v="4.8910000000000053"/>
  </r>
  <r>
    <n v="5340"/>
    <s v="CA-2012-146486"/>
    <x v="1"/>
    <x v="529"/>
    <d v="2012-11-14T00:00:00"/>
    <s v="Second Class"/>
    <s v="DV-13465"/>
    <s v="Dianna Vittorini"/>
    <x v="0"/>
    <s v="United States"/>
    <s v="Oceanside"/>
    <x v="15"/>
    <n v="11572"/>
    <x v="3"/>
    <s v="OFF-EN-10001509"/>
    <x v="1"/>
    <x v="12"/>
    <s v="Poly String Tie Envelopes"/>
    <x v="3895"/>
    <n v="6"/>
    <n v="0"/>
    <n v="5.7527999999999988"/>
  </r>
  <r>
    <n v="5341"/>
    <s v="CA-2012-146486"/>
    <x v="1"/>
    <x v="529"/>
    <d v="2012-11-14T00:00:00"/>
    <s v="Second Class"/>
    <s v="DV-13465"/>
    <s v="Dianna Vittorini"/>
    <x v="0"/>
    <s v="United States"/>
    <s v="Oceanside"/>
    <x v="15"/>
    <n v="11572"/>
    <x v="3"/>
    <s v="TEC-AC-10002018"/>
    <x v="2"/>
    <x v="11"/>
    <s v="AmazonBasics 3-Button USB Wired Mouse"/>
    <x v="62"/>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s v="US-2011-168501"/>
    <x v="2"/>
    <x v="871"/>
    <d v="2011-11-27T00:00:00"/>
    <s v="Standard Class"/>
    <s v="JK-15325"/>
    <s v="Jason Klamczynski"/>
    <x v="1"/>
    <s v="United States"/>
    <s v="Dallas"/>
    <x v="5"/>
    <n v="75220"/>
    <x v="2"/>
    <s v="OFF-EN-10001509"/>
    <x v="1"/>
    <x v="12"/>
    <s v="Poly String Tie Envelopes"/>
    <x v="3897"/>
    <n v="1"/>
    <n v="0.2"/>
    <n v="0.55079999999999985"/>
  </r>
  <r>
    <n v="5344"/>
    <s v="US-2011-168501"/>
    <x v="2"/>
    <x v="871"/>
    <d v="2011-11-27T00:00:00"/>
    <s v="Standard Class"/>
    <s v="JK-15325"/>
    <s v="Jason Klamczynski"/>
    <x v="1"/>
    <s v="United States"/>
    <s v="Dallas"/>
    <x v="5"/>
    <n v="75220"/>
    <x v="2"/>
    <s v="TEC-PH-10004922"/>
    <x v="2"/>
    <x v="7"/>
    <s v="RCA Visys Integrated PBX 8-Line Router"/>
    <x v="3898"/>
    <n v="5"/>
    <n v="0.2"/>
    <n v="16.747500000000016"/>
  </r>
  <r>
    <n v="5345"/>
    <s v="CA-2012-112053"/>
    <x v="1"/>
    <x v="2"/>
    <d v="2012-10-13T00:00:00"/>
    <s v="Second Class"/>
    <s v="SH-20395"/>
    <s v="Shahid Hopkins"/>
    <x v="0"/>
    <s v="United States"/>
    <s v="Rochester"/>
    <x v="15"/>
    <n v="14609"/>
    <x v="3"/>
    <s v="TEC-AC-10002550"/>
    <x v="2"/>
    <x v="11"/>
    <s v="Memorex 25GB 6X Branded Blu-Ray Recordable Disc, 30/Pack"/>
    <x v="3899"/>
    <n v="1"/>
    <n v="0"/>
    <n v="2.2364999999999995"/>
  </r>
  <r>
    <n v="5346"/>
    <s v="CA-2014-108539"/>
    <x v="3"/>
    <x v="708"/>
    <d v="2014-03-24T00:00:00"/>
    <s v="Second Class"/>
    <s v="SC-20725"/>
    <s v="Steven Cartwright"/>
    <x v="0"/>
    <s v="United States"/>
    <s v="Los Angeles"/>
    <x v="1"/>
    <n v="90045"/>
    <x v="1"/>
    <s v="OFF-ST-10003208"/>
    <x v="1"/>
    <x v="4"/>
    <s v="Adjustable Depth Letter/Legal Cart"/>
    <x v="265"/>
    <n v="4"/>
    <n v="0"/>
    <n v="210.4935999999999"/>
  </r>
  <r>
    <n v="5347"/>
    <s v="CA-2014-108539"/>
    <x v="3"/>
    <x v="708"/>
    <d v="2014-03-24T00:00:00"/>
    <s v="Second Class"/>
    <s v="SC-20725"/>
    <s v="Steven Cartwright"/>
    <x v="0"/>
    <s v="United States"/>
    <s v="Los Angeles"/>
    <x v="1"/>
    <n v="90045"/>
    <x v="1"/>
    <s v="OFF-BI-10003981"/>
    <x v="1"/>
    <x v="8"/>
    <s v="Avery Durable Plastic 1&quot; Binders"/>
    <x v="3023"/>
    <n v="3"/>
    <n v="0.2"/>
    <n v="3.9497999999999998"/>
  </r>
  <r>
    <n v="5348"/>
    <s v="CA-2014-108539"/>
    <x v="3"/>
    <x v="708"/>
    <d v="2014-03-24T00:00:00"/>
    <s v="Second Class"/>
    <s v="SC-20725"/>
    <s v="Steven Cartwright"/>
    <x v="0"/>
    <s v="United States"/>
    <s v="Los Angeles"/>
    <x v="1"/>
    <n v="90045"/>
    <x v="1"/>
    <s v="OFF-BI-10001031"/>
    <x v="1"/>
    <x v="8"/>
    <s v="Pressboard Data Binders by Wilson Jones"/>
    <x v="1086"/>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x v="3900"/>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s v="US-2014-103814"/>
    <x v="3"/>
    <x v="34"/>
    <d v="2014-12-17T00:00:00"/>
    <s v="Standard Class"/>
    <s v="LH-16900"/>
    <s v="Lena Hernandez"/>
    <x v="0"/>
    <s v="United States"/>
    <s v="Park Ridge"/>
    <x v="10"/>
    <n v="60068"/>
    <x v="2"/>
    <s v="OFF-PA-10001019"/>
    <x v="1"/>
    <x v="10"/>
    <s v="Xerox 1884"/>
    <x v="3901"/>
    <n v="9"/>
    <n v="0.2"/>
    <n v="48.551399999999994"/>
  </r>
  <r>
    <n v="5352"/>
    <s v="CA-2013-123932"/>
    <x v="0"/>
    <x v="47"/>
    <d v="2013-09-13T00:00:00"/>
    <s v="Standard Class"/>
    <s v="YC-21895"/>
    <s v="Yoseph Carroll"/>
    <x v="1"/>
    <s v="United States"/>
    <s v="Dallas"/>
    <x v="5"/>
    <n v="75217"/>
    <x v="2"/>
    <s v="OFF-PA-10004665"/>
    <x v="1"/>
    <x v="10"/>
    <s v="Advantus Motivational Note Cards"/>
    <x v="1454"/>
    <n v="4"/>
    <n v="0.2"/>
    <n v="15.195999999999998"/>
  </r>
  <r>
    <n v="5353"/>
    <s v="CA-2013-123932"/>
    <x v="0"/>
    <x v="47"/>
    <d v="2013-09-13T00:00:00"/>
    <s v="Standard Class"/>
    <s v="YC-21895"/>
    <s v="Yoseph Carroll"/>
    <x v="1"/>
    <s v="United States"/>
    <s v="Dallas"/>
    <x v="5"/>
    <n v="75217"/>
    <x v="2"/>
    <s v="TEC-PH-10002447"/>
    <x v="2"/>
    <x v="7"/>
    <s v="AT&amp;T CL83451 4-Handset Telephone"/>
    <x v="3902"/>
    <n v="2"/>
    <n v="0.2"/>
    <n v="37.078199999999981"/>
  </r>
  <r>
    <n v="5354"/>
    <s v="US-2013-101616"/>
    <x v="0"/>
    <x v="323"/>
    <d v="2013-09-07T00:00:00"/>
    <s v="First Class"/>
    <s v="CY-12745"/>
    <s v="Craig Yedwab"/>
    <x v="1"/>
    <s v="United States"/>
    <s v="Monroe"/>
    <x v="28"/>
    <n v="71203"/>
    <x v="0"/>
    <s v="OFF-BI-10000014"/>
    <x v="1"/>
    <x v="8"/>
    <s v="Heavy-Duty E-Z-D Binders"/>
    <x v="3903"/>
    <n v="8"/>
    <n v="0"/>
    <n v="41.021599999999999"/>
  </r>
  <r>
    <n v="5355"/>
    <s v="CA-2011-113768"/>
    <x v="2"/>
    <x v="8"/>
    <d v="2011-05-19T00:00:00"/>
    <s v="Standard Class"/>
    <s v="AH-10030"/>
    <s v="Aaron Hawkins"/>
    <x v="1"/>
    <s v="United States"/>
    <s v="Los Angeles"/>
    <x v="1"/>
    <n v="90004"/>
    <x v="1"/>
    <s v="FUR-CH-10002439"/>
    <x v="0"/>
    <x v="1"/>
    <s v="Iceberg Nesting Folding Chair, 19w x 6d x 43h"/>
    <x v="3904"/>
    <n v="6"/>
    <n v="0.2"/>
    <n v="20.959199999999996"/>
  </r>
  <r>
    <n v="5356"/>
    <s v="CA-2011-113768"/>
    <x v="2"/>
    <x v="8"/>
    <d v="2011-05-19T00:00:00"/>
    <s v="Standard Class"/>
    <s v="AH-10030"/>
    <s v="Aaron Hawkins"/>
    <x v="1"/>
    <s v="United States"/>
    <s v="Los Angeles"/>
    <x v="1"/>
    <n v="90004"/>
    <x v="1"/>
    <s v="OFF-PA-10003063"/>
    <x v="1"/>
    <x v="10"/>
    <s v="EcoTones Memo Sheets"/>
    <x v="3905"/>
    <n v="2"/>
    <n v="0"/>
    <n v="3.84"/>
  </r>
  <r>
    <n v="5357"/>
    <s v="CA-2013-138037"/>
    <x v="0"/>
    <x v="321"/>
    <d v="2013-10-04T00:00:00"/>
    <s v="Standard Class"/>
    <s v="AR-10540"/>
    <s v="Andy Reiter"/>
    <x v="0"/>
    <s v="United States"/>
    <s v="San Francisco"/>
    <x v="1"/>
    <n v="94109"/>
    <x v="1"/>
    <s v="OFF-BI-10002982"/>
    <x v="1"/>
    <x v="8"/>
    <s v="Avery Self-Adhesive Photo Pockets for Polaroid Photos"/>
    <x v="77"/>
    <n v="5"/>
    <n v="0.2"/>
    <n v="9.5339999999999971"/>
  </r>
  <r>
    <n v="5358"/>
    <s v="CA-2011-150490"/>
    <x v="2"/>
    <x v="79"/>
    <d v="2011-08-11T00:00:00"/>
    <s v="Standard Class"/>
    <s v="SS-20590"/>
    <s v="Sonia Sunley"/>
    <x v="0"/>
    <s v="United States"/>
    <s v="San Francisco"/>
    <x v="1"/>
    <n v="94122"/>
    <x v="1"/>
    <s v="TEC-AC-10004510"/>
    <x v="2"/>
    <x v="11"/>
    <s v="Logitech Desktop MK120 Mouse and keyboard Combo"/>
    <x v="3906"/>
    <n v="1"/>
    <n v="0"/>
    <n v="1.6359999999999992"/>
  </r>
  <r>
    <n v="5359"/>
    <s v="CA-2011-150490"/>
    <x v="2"/>
    <x v="79"/>
    <d v="2011-08-11T00:00:00"/>
    <s v="Standard Class"/>
    <s v="SS-20590"/>
    <s v="Sonia Sunley"/>
    <x v="0"/>
    <s v="United States"/>
    <s v="San Francisco"/>
    <x v="1"/>
    <n v="94122"/>
    <x v="1"/>
    <s v="OFF-ST-10000321"/>
    <x v="1"/>
    <x v="4"/>
    <s v="Akro Stacking Bins"/>
    <x v="3907"/>
    <n v="2"/>
    <n v="0"/>
    <n v="0.63119999999999798"/>
  </r>
  <r>
    <n v="5360"/>
    <s v="CA-2011-150490"/>
    <x v="2"/>
    <x v="79"/>
    <d v="2011-08-11T00:00:00"/>
    <s v="Standard Class"/>
    <s v="SS-20590"/>
    <s v="Sonia Sunley"/>
    <x v="0"/>
    <s v="United States"/>
    <s v="San Francisco"/>
    <x v="1"/>
    <n v="94122"/>
    <x v="1"/>
    <s v="OFF-AR-10004602"/>
    <x v="1"/>
    <x v="6"/>
    <s v="Boston KS Multi-Size Manual Pencil Sharpener"/>
    <x v="44"/>
    <n v="2"/>
    <n v="0"/>
    <n v="12.874400000000001"/>
  </r>
  <r>
    <n v="5361"/>
    <s v="US-2014-126060"/>
    <x v="3"/>
    <x v="349"/>
    <d v="2014-04-19T00:00:00"/>
    <s v="Standard Class"/>
    <s v="DW-13585"/>
    <s v="Dorothy Wardle"/>
    <x v="1"/>
    <s v="United States"/>
    <s v="Fayetteville"/>
    <x v="3"/>
    <n v="28314"/>
    <x v="0"/>
    <s v="FUR-BO-10003433"/>
    <x v="0"/>
    <x v="0"/>
    <s v="Sauder Cornerstone Collection Library"/>
    <x v="658"/>
    <n v="8"/>
    <n v="0.2"/>
    <n v="-32.219200000000022"/>
  </r>
  <r>
    <n v="5362"/>
    <s v="CA-2014-100951"/>
    <x v="3"/>
    <x v="255"/>
    <d v="2014-06-11T00:00:00"/>
    <s v="First Class"/>
    <s v="NC-18625"/>
    <s v="Noah Childs"/>
    <x v="1"/>
    <s v="United States"/>
    <s v="Dallas"/>
    <x v="5"/>
    <n v="75217"/>
    <x v="2"/>
    <s v="OFF-ST-10001496"/>
    <x v="1"/>
    <x v="4"/>
    <s v="Standard Rollaway File with Lock"/>
    <x v="3908"/>
    <n v="5"/>
    <n v="0.2"/>
    <n v="54.056999999999988"/>
  </r>
  <r>
    <n v="5363"/>
    <s v="CA-2013-122014"/>
    <x v="0"/>
    <x v="723"/>
    <d v="2014-01-03T00:00:00"/>
    <s v="Standard Class"/>
    <s v="CD-11920"/>
    <s v="Carlos Daly"/>
    <x v="0"/>
    <s v="United States"/>
    <s v="Wichita"/>
    <x v="41"/>
    <n v="67212"/>
    <x v="2"/>
    <s v="FUR-FU-10000672"/>
    <x v="0"/>
    <x v="5"/>
    <s v="Executive Impressions 10&quot; Spectator Wall Clock"/>
    <x v="3134"/>
    <n v="6"/>
    <n v="0"/>
    <n v="23.990399999999994"/>
  </r>
  <r>
    <n v="5364"/>
    <s v="CA-2013-122014"/>
    <x v="0"/>
    <x v="723"/>
    <d v="2014-01-03T00:00:00"/>
    <s v="Standard Class"/>
    <s v="CD-11920"/>
    <s v="Carlos Daly"/>
    <x v="0"/>
    <s v="United States"/>
    <s v="Wichita"/>
    <x v="41"/>
    <n v="67212"/>
    <x v="2"/>
    <s v="OFF-AP-10001293"/>
    <x v="1"/>
    <x v="9"/>
    <s v="Belkin 8 Outlet Surge Protector"/>
    <x v="3411"/>
    <n v="2"/>
    <n v="0"/>
    <n v="22.948799999999999"/>
  </r>
  <r>
    <n v="5365"/>
    <s v="CA-2011-123477"/>
    <x v="2"/>
    <x v="1039"/>
    <d v="2011-01-22T00:00:00"/>
    <s v="Second Class"/>
    <s v="DW-13195"/>
    <s v="David Wiener"/>
    <x v="1"/>
    <s v="United States"/>
    <s v="Springfield"/>
    <x v="21"/>
    <n v="97477"/>
    <x v="1"/>
    <s v="OFF-AP-10000692"/>
    <x v="1"/>
    <x v="9"/>
    <s v="Fellowes Mighty 8 Compact Surge Protector"/>
    <x v="2074"/>
    <n v="4"/>
    <n v="0.2"/>
    <n v="6.4864000000000033"/>
  </r>
  <r>
    <n v="5366"/>
    <s v="CA-2013-107790"/>
    <x v="0"/>
    <x v="73"/>
    <d v="2013-11-25T00:00:00"/>
    <s v="Standard Class"/>
    <s v="EH-13990"/>
    <s v="Erica Hackney"/>
    <x v="0"/>
    <s v="United States"/>
    <s v="Houston"/>
    <x v="5"/>
    <n v="77041"/>
    <x v="2"/>
    <s v="TEC-PH-10004539"/>
    <x v="2"/>
    <x v="7"/>
    <s v="Wireless Extenders zBoost YX545 SOHO Signal Booster"/>
    <x v="3909"/>
    <n v="1"/>
    <n v="0.2"/>
    <n v="13.229299999999995"/>
  </r>
  <r>
    <n v="5367"/>
    <s v="CA-2014-158071"/>
    <x v="3"/>
    <x v="193"/>
    <d v="2014-06-16T00:00:00"/>
    <s v="Standard Class"/>
    <s v="BD-11320"/>
    <s v="Bill Donatelli"/>
    <x v="0"/>
    <s v="United States"/>
    <s v="Seattle"/>
    <x v="4"/>
    <n v="98103"/>
    <x v="1"/>
    <s v="TEC-PH-10002923"/>
    <x v="2"/>
    <x v="7"/>
    <s v="Logitech B530 USB Headset - headset - Full size, Binaural"/>
    <x v="2550"/>
    <n v="3"/>
    <n v="0.2"/>
    <n v="7.7679000000000009"/>
  </r>
  <r>
    <n v="5368"/>
    <s v="CA-2014-158071"/>
    <x v="3"/>
    <x v="193"/>
    <d v="2014-06-16T00:00:00"/>
    <s v="Standard Class"/>
    <s v="BD-11320"/>
    <s v="Bill Donatelli"/>
    <x v="0"/>
    <s v="United States"/>
    <s v="Seattle"/>
    <x v="4"/>
    <n v="98103"/>
    <x v="1"/>
    <s v="OFF-LA-10004689"/>
    <x v="1"/>
    <x v="2"/>
    <s v="Avery 512"/>
    <x v="1057"/>
    <n v="4"/>
    <n v="0"/>
    <n v="5.4332000000000003"/>
  </r>
  <r>
    <n v="5369"/>
    <s v="CA-2014-158071"/>
    <x v="3"/>
    <x v="193"/>
    <d v="2014-06-16T00:00:00"/>
    <s v="Standard Class"/>
    <s v="BD-11320"/>
    <s v="Bill Donatelli"/>
    <x v="0"/>
    <s v="United States"/>
    <s v="Seattle"/>
    <x v="4"/>
    <n v="98103"/>
    <x v="1"/>
    <s v="OFF-ST-10001228"/>
    <x v="1"/>
    <x v="4"/>
    <s v="Personal File Boxes with Fold-Down Carry Handle"/>
    <x v="3910"/>
    <n v="1"/>
    <n v="0"/>
    <n v="3.8949999999999996"/>
  </r>
  <r>
    <n v="5370"/>
    <s v="CA-2014-147403"/>
    <x v="3"/>
    <x v="18"/>
    <d v="2014-09-14T00:00:00"/>
    <s v="First Class"/>
    <s v="KH-16630"/>
    <s v="Ken Heidel"/>
    <x v="1"/>
    <s v="United States"/>
    <s v="Akron"/>
    <x v="24"/>
    <n v="44312"/>
    <x v="3"/>
    <s v="OFF-PA-10003302"/>
    <x v="1"/>
    <x v="10"/>
    <s v="Xerox 1906"/>
    <x v="633"/>
    <n v="3"/>
    <n v="0.2"/>
    <n v="28.706399999999991"/>
  </r>
  <r>
    <n v="5371"/>
    <s v="US-2014-136721"/>
    <x v="3"/>
    <x v="798"/>
    <d v="2014-04-13T00:00:00"/>
    <s v="Standard Class"/>
    <s v="NH-18610"/>
    <s v="Nicole Hansen"/>
    <x v="1"/>
    <s v="United States"/>
    <s v="Oak Park"/>
    <x v="12"/>
    <n v="48237"/>
    <x v="2"/>
    <s v="FUR-FU-10004665"/>
    <x v="0"/>
    <x v="5"/>
    <s v="3M Polarizing Task Lamp with Clamp Arm, Light Gray"/>
    <x v="2963"/>
    <n v="2"/>
    <n v="0"/>
    <n v="71.229600000000005"/>
  </r>
  <r>
    <n v="5372"/>
    <s v="US-2014-136721"/>
    <x v="3"/>
    <x v="798"/>
    <d v="2014-04-13T00:00:00"/>
    <s v="Standard Class"/>
    <s v="NH-18610"/>
    <s v="Nicole Hansen"/>
    <x v="1"/>
    <s v="United States"/>
    <s v="Oak Park"/>
    <x v="12"/>
    <n v="48237"/>
    <x v="2"/>
    <s v="FUR-FU-10004188"/>
    <x v="0"/>
    <x v="5"/>
    <s v="Luxo Professional Combination Clamp-On Lamps"/>
    <x v="3911"/>
    <n v="3"/>
    <n v="0"/>
    <n v="79.793999999999997"/>
  </r>
  <r>
    <n v="5373"/>
    <s v="CA-2012-118738"/>
    <x v="1"/>
    <x v="1040"/>
    <d v="2012-10-30T00:00:00"/>
    <s v="Standard Class"/>
    <s v="AG-10495"/>
    <s v="Andrew Gjertsen"/>
    <x v="1"/>
    <s v="United States"/>
    <s v="Houston"/>
    <x v="5"/>
    <n v="77041"/>
    <x v="2"/>
    <s v="OFF-PA-10003177"/>
    <x v="1"/>
    <x v="10"/>
    <s v="Xerox 1999"/>
    <x v="12"/>
    <n v="3"/>
    <n v="0.2"/>
    <n v="5.4432"/>
  </r>
  <r>
    <n v="5374"/>
    <s v="CA-2012-118738"/>
    <x v="1"/>
    <x v="1040"/>
    <d v="2012-10-30T00:00:00"/>
    <s v="Standard Class"/>
    <s v="AG-10495"/>
    <s v="Andrew Gjertsen"/>
    <x v="1"/>
    <s v="United States"/>
    <s v="Houston"/>
    <x v="5"/>
    <n v="77041"/>
    <x v="2"/>
    <s v="FUR-TA-10002607"/>
    <x v="0"/>
    <x v="3"/>
    <s v="KI Conference Tables"/>
    <x v="3912"/>
    <n v="7"/>
    <n v="0.3"/>
    <n v="-69.472199999999958"/>
  </r>
  <r>
    <n v="5375"/>
    <s v="CA-2012-118738"/>
    <x v="1"/>
    <x v="1040"/>
    <d v="2012-10-30T00:00:00"/>
    <s v="Standard Class"/>
    <s v="AG-10495"/>
    <s v="Andrew Gjertsen"/>
    <x v="1"/>
    <s v="United States"/>
    <s v="Houston"/>
    <x v="5"/>
    <n v="77041"/>
    <x v="2"/>
    <s v="OFF-PA-10001166"/>
    <x v="1"/>
    <x v="10"/>
    <s v="Xerox 2"/>
    <x v="563"/>
    <n v="2"/>
    <n v="0.2"/>
    <n v="3.6288"/>
  </r>
  <r>
    <n v="5376"/>
    <s v="CA-2014-134152"/>
    <x v="3"/>
    <x v="837"/>
    <d v="2014-06-01T00:00:00"/>
    <s v="Standard Class"/>
    <s v="RP-19855"/>
    <s v="Roy Phan"/>
    <x v="1"/>
    <s v="United States"/>
    <s v="Seattle"/>
    <x v="4"/>
    <n v="98103"/>
    <x v="1"/>
    <s v="TEC-AC-10004510"/>
    <x v="2"/>
    <x v="11"/>
    <s v="Logitech Desktop MK120 Mouse and keyboard Combo"/>
    <x v="1548"/>
    <n v="6"/>
    <n v="0"/>
    <n v="9.8159999999999954"/>
  </r>
  <r>
    <n v="5377"/>
    <s v="CA-2014-134152"/>
    <x v="3"/>
    <x v="837"/>
    <d v="2014-06-01T00:00:00"/>
    <s v="Standard Class"/>
    <s v="RP-19855"/>
    <s v="Roy Phan"/>
    <x v="1"/>
    <s v="United States"/>
    <s v="Seattle"/>
    <x v="4"/>
    <n v="98103"/>
    <x v="1"/>
    <s v="OFF-AR-10004062"/>
    <x v="1"/>
    <x v="6"/>
    <s v="Staples"/>
    <x v="974"/>
    <n v="3"/>
    <n v="0"/>
    <n v="7.86"/>
  </r>
  <r>
    <n v="5378"/>
    <s v="CA-2011-125542"/>
    <x v="2"/>
    <x v="29"/>
    <d v="2011-12-07T00:00:00"/>
    <s v="First Class"/>
    <s v="NB-18655"/>
    <s v="Nona Balk"/>
    <x v="1"/>
    <s v="United States"/>
    <s v="Philadelphia"/>
    <x v="9"/>
    <n v="19134"/>
    <x v="3"/>
    <s v="OFF-EN-10000056"/>
    <x v="1"/>
    <x v="12"/>
    <s v="Cameo Buff Policy Envelopes"/>
    <x v="3913"/>
    <n v="7"/>
    <n v="0.2"/>
    <n v="117.61469999999996"/>
  </r>
  <r>
    <n v="5379"/>
    <s v="CA-2011-125542"/>
    <x v="2"/>
    <x v="29"/>
    <d v="2011-12-07T00:00:00"/>
    <s v="First Class"/>
    <s v="NB-18655"/>
    <s v="Nona Balk"/>
    <x v="1"/>
    <s v="United States"/>
    <s v="Philadelphia"/>
    <x v="9"/>
    <n v="19134"/>
    <x v="3"/>
    <s v="OFF-ST-10001469"/>
    <x v="1"/>
    <x v="4"/>
    <s v="Fellowes Bankers Box Recycled Super Stor/Drawer"/>
    <x v="3914"/>
    <n v="4"/>
    <n v="0.2"/>
    <n v="-30.228800000000007"/>
  </r>
  <r>
    <n v="5380"/>
    <s v="CA-2013-136021"/>
    <x v="0"/>
    <x v="1041"/>
    <d v="2013-08-19T00:00:00"/>
    <s v="Standard Class"/>
    <s v="JM-15580"/>
    <s v="Jill Matthias"/>
    <x v="0"/>
    <s v="United States"/>
    <s v="Los Angeles"/>
    <x v="1"/>
    <n v="90045"/>
    <x v="1"/>
    <s v="OFF-PA-10000551"/>
    <x v="1"/>
    <x v="10"/>
    <s v="Array Memo Cubes"/>
    <x v="3915"/>
    <n v="3"/>
    <n v="0"/>
    <n v="7.6145999999999994"/>
  </r>
  <r>
    <n v="5381"/>
    <s v="CA-2013-136021"/>
    <x v="0"/>
    <x v="1041"/>
    <d v="2013-08-19T00:00:00"/>
    <s v="Standard Class"/>
    <s v="JM-15580"/>
    <s v="Jill Matthias"/>
    <x v="0"/>
    <s v="United States"/>
    <s v="Los Angeles"/>
    <x v="1"/>
    <n v="90045"/>
    <x v="1"/>
    <s v="TEC-MA-10000423"/>
    <x v="2"/>
    <x v="15"/>
    <s v="Texas Instruments TI-34 Scientific Calculator"/>
    <x v="3916"/>
    <n v="6"/>
    <n v="0.2"/>
    <n v="35.623799999999996"/>
  </r>
  <r>
    <n v="5382"/>
    <s v="CA-2013-149195"/>
    <x v="0"/>
    <x v="64"/>
    <d v="2013-09-08T00:00:00"/>
    <s v="Second Class"/>
    <s v="DM-13525"/>
    <s v="Don Miller"/>
    <x v="1"/>
    <s v="United States"/>
    <s v="Houston"/>
    <x v="5"/>
    <n v="77070"/>
    <x v="2"/>
    <s v="OFF-PA-10001870"/>
    <x v="1"/>
    <x v="10"/>
    <s v="Xerox 202"/>
    <x v="233"/>
    <n v="5"/>
    <n v="0.2"/>
    <n v="9.0719999999999992"/>
  </r>
  <r>
    <n v="5383"/>
    <s v="CA-2013-149195"/>
    <x v="0"/>
    <x v="64"/>
    <d v="2013-09-08T00:00:00"/>
    <s v="Second Class"/>
    <s v="DM-13525"/>
    <s v="Don Miller"/>
    <x v="1"/>
    <s v="United States"/>
    <s v="Houston"/>
    <x v="5"/>
    <n v="77070"/>
    <x v="2"/>
    <s v="OFF-FA-10001843"/>
    <x v="1"/>
    <x v="13"/>
    <s v="Staples"/>
    <x v="3917"/>
    <n v="8"/>
    <n v="0.2"/>
    <n v="5.3352000000000004"/>
  </r>
  <r>
    <n v="5384"/>
    <s v="CA-2013-149195"/>
    <x v="0"/>
    <x v="64"/>
    <d v="2013-09-08T00:00:00"/>
    <s v="Second Class"/>
    <s v="DM-13525"/>
    <s v="Don Miller"/>
    <x v="1"/>
    <s v="United States"/>
    <s v="Houston"/>
    <x v="5"/>
    <n v="77070"/>
    <x v="2"/>
    <s v="OFF-PA-10002036"/>
    <x v="1"/>
    <x v="10"/>
    <s v="Xerox 1930"/>
    <x v="563"/>
    <n v="2"/>
    <n v="0.2"/>
    <n v="3.7584"/>
  </r>
  <r>
    <n v="5385"/>
    <s v="CA-2014-161410"/>
    <x v="3"/>
    <x v="335"/>
    <d v="2014-07-04T00:00:00"/>
    <s v="Standard Class"/>
    <s v="CC-12220"/>
    <s v="Chris Cortes"/>
    <x v="0"/>
    <s v="United States"/>
    <s v="Philadelphia"/>
    <x v="9"/>
    <n v="19143"/>
    <x v="3"/>
    <s v="TEC-PH-10001760"/>
    <x v="2"/>
    <x v="7"/>
    <s v="Bose SoundLink Bluetooth Speaker"/>
    <x v="3918"/>
    <n v="3"/>
    <n v="0.4"/>
    <n v="41.79000000000002"/>
  </r>
  <r>
    <n v="5386"/>
    <s v="CA-2014-161410"/>
    <x v="3"/>
    <x v="335"/>
    <d v="2014-07-04T00:00:00"/>
    <s v="Standard Class"/>
    <s v="CC-12220"/>
    <s v="Chris Cortes"/>
    <x v="0"/>
    <s v="United States"/>
    <s v="Philadelphia"/>
    <x v="9"/>
    <n v="19143"/>
    <x v="3"/>
    <s v="TEC-PH-10000673"/>
    <x v="2"/>
    <x v="7"/>
    <s v="Plantronics Voyager Pro HD - Bluetooth Headset"/>
    <x v="3919"/>
    <n v="14"/>
    <n v="0.4"/>
    <n v="72.788800000000037"/>
  </r>
  <r>
    <n v="5387"/>
    <s v="CA-2014-152786"/>
    <x v="3"/>
    <x v="846"/>
    <d v="2014-03-18T00:00:00"/>
    <s v="Standard Class"/>
    <s v="GA-14725"/>
    <s v="Guy Armstrong"/>
    <x v="0"/>
    <s v="United States"/>
    <s v="Rogers"/>
    <x v="36"/>
    <n v="72756"/>
    <x v="0"/>
    <s v="OFF-BI-10000829"/>
    <x v="1"/>
    <x v="8"/>
    <s v="Avery Non-Stick Binders"/>
    <x v="3920"/>
    <n v="9"/>
    <n v="0"/>
    <n v="18.5886"/>
  </r>
  <r>
    <n v="5388"/>
    <s v="CA-2014-164707"/>
    <x v="3"/>
    <x v="1042"/>
    <d v="2014-02-22T00:00:00"/>
    <s v="Second Class"/>
    <s v="CV-12805"/>
    <s v="Cynthia Voltz"/>
    <x v="1"/>
    <s v="United States"/>
    <s v="Los Angeles"/>
    <x v="1"/>
    <n v="90045"/>
    <x v="1"/>
    <s v="TEC-PH-10001924"/>
    <x v="2"/>
    <x v="7"/>
    <s v="iHome FM Clock Radio with Lightning Dock"/>
    <x v="3921"/>
    <n v="3"/>
    <n v="0.2"/>
    <n v="10.498500000000007"/>
  </r>
  <r>
    <n v="5389"/>
    <s v="CA-2014-164707"/>
    <x v="3"/>
    <x v="1042"/>
    <d v="2014-02-22T00:00:00"/>
    <s v="Second Class"/>
    <s v="CV-12805"/>
    <s v="Cynthia Voltz"/>
    <x v="1"/>
    <s v="United States"/>
    <s v="Los Angeles"/>
    <x v="1"/>
    <n v="90045"/>
    <x v="1"/>
    <s v="TEC-AC-10004864"/>
    <x v="2"/>
    <x v="11"/>
    <s v="Memorex Micro Travel Drive 32 GB"/>
    <x v="3922"/>
    <n v="3"/>
    <n v="0"/>
    <n v="47.097900000000003"/>
  </r>
  <r>
    <n v="5390"/>
    <s v="CA-2014-164707"/>
    <x v="3"/>
    <x v="1042"/>
    <d v="2014-02-22T00:00:00"/>
    <s v="Second Class"/>
    <s v="CV-12805"/>
    <s v="Cynthia Voltz"/>
    <x v="1"/>
    <s v="United States"/>
    <s v="Los Angeles"/>
    <x v="1"/>
    <n v="90045"/>
    <x v="1"/>
    <s v="OFF-LA-10004345"/>
    <x v="1"/>
    <x v="2"/>
    <s v="Avery 493"/>
    <x v="765"/>
    <n v="2"/>
    <n v="0"/>
    <n v="4.8117999999999999"/>
  </r>
  <r>
    <n v="5391"/>
    <s v="CA-2014-163874"/>
    <x v="3"/>
    <x v="468"/>
    <d v="2014-11-13T00:00:00"/>
    <s v="Second Class"/>
    <s v="NC-18535"/>
    <s v="Nick Crebassa"/>
    <x v="1"/>
    <s v="United States"/>
    <s v="Seattle"/>
    <x v="4"/>
    <n v="98105"/>
    <x v="1"/>
    <s v="OFF-BI-10000088"/>
    <x v="1"/>
    <x v="8"/>
    <s v="GBC Imprintable Covers"/>
    <x v="3643"/>
    <n v="3"/>
    <n v="0.2"/>
    <n v="9.5525999999999982"/>
  </r>
  <r>
    <n v="5392"/>
    <s v="US-2011-123183"/>
    <x v="2"/>
    <x v="84"/>
    <d v="2011-11-25T00:00:00"/>
    <s v="Standard Class"/>
    <s v="GR-14560"/>
    <s v="Georgia Rosenberg"/>
    <x v="1"/>
    <s v="United States"/>
    <s v="Wilmington"/>
    <x v="13"/>
    <n v="19805"/>
    <x v="3"/>
    <s v="OFF-LA-10002787"/>
    <x v="1"/>
    <x v="2"/>
    <s v="Avery 480"/>
    <x v="3923"/>
    <n v="6"/>
    <n v="0"/>
    <n v="10.799999999999999"/>
  </r>
  <r>
    <n v="5393"/>
    <s v="US-2011-123183"/>
    <x v="2"/>
    <x v="84"/>
    <d v="2011-11-25T00:00:00"/>
    <s v="Standard Class"/>
    <s v="GR-14560"/>
    <s v="Georgia Rosenberg"/>
    <x v="1"/>
    <s v="United States"/>
    <s v="Wilmington"/>
    <x v="13"/>
    <n v="19805"/>
    <x v="3"/>
    <s v="OFF-LA-10001569"/>
    <x v="1"/>
    <x v="2"/>
    <s v="Avery 499"/>
    <x v="745"/>
    <n v="2"/>
    <n v="0"/>
    <n v="4.5815999999999999"/>
  </r>
  <r>
    <n v="5394"/>
    <s v="US-2011-123183"/>
    <x v="2"/>
    <x v="84"/>
    <d v="2011-11-25T00:00:00"/>
    <s v="Standard Class"/>
    <s v="GR-14560"/>
    <s v="Georgia Rosenberg"/>
    <x v="1"/>
    <s v="United States"/>
    <s v="Wilmington"/>
    <x v="13"/>
    <n v="19805"/>
    <x v="3"/>
    <s v="OFF-BI-10002429"/>
    <x v="1"/>
    <x v="8"/>
    <s v="Premier Elliptical Ring Binder, Black"/>
    <x v="3924"/>
    <n v="7"/>
    <n v="0"/>
    <n v="102.2784"/>
  </r>
  <r>
    <n v="5395"/>
    <s v="US-2011-123183"/>
    <x v="2"/>
    <x v="84"/>
    <d v="2011-11-25T00:00:00"/>
    <s v="Standard Class"/>
    <s v="GR-14560"/>
    <s v="Georgia Rosenberg"/>
    <x v="1"/>
    <s v="United States"/>
    <s v="Wilmington"/>
    <x v="13"/>
    <n v="19805"/>
    <x v="3"/>
    <s v="FUR-BO-10000362"/>
    <x v="0"/>
    <x v="0"/>
    <s v="Sauder Inglewood Library Bookcases"/>
    <x v="3925"/>
    <n v="6"/>
    <n v="0"/>
    <n v="235.95240000000001"/>
  </r>
  <r>
    <n v="5396"/>
    <s v="CA-2011-104829"/>
    <x v="2"/>
    <x v="728"/>
    <d v="2011-11-21T00:00:00"/>
    <s v="Second Class"/>
    <s v="JG-15805"/>
    <s v="John Grady"/>
    <x v="1"/>
    <s v="United States"/>
    <s v="Provo"/>
    <x v="7"/>
    <n v="84604"/>
    <x v="1"/>
    <s v="OFF-PA-10003016"/>
    <x v="1"/>
    <x v="10"/>
    <s v="Adams &quot;While You Were Out&quot; Message Pads"/>
    <x v="223"/>
    <n v="7"/>
    <n v="0"/>
    <n v="9.8909999999999982"/>
  </r>
  <r>
    <n v="5397"/>
    <s v="US-2013-147340"/>
    <x v="0"/>
    <x v="446"/>
    <d v="2013-09-25T00:00:00"/>
    <s v="Same Day"/>
    <s v="EB-13750"/>
    <s v="Edward Becker"/>
    <x v="1"/>
    <s v="United States"/>
    <s v="San Francisco"/>
    <x v="1"/>
    <n v="94110"/>
    <x v="1"/>
    <s v="FUR-FU-10002501"/>
    <x v="0"/>
    <x v="5"/>
    <s v="Nu-Dell Executive Frame"/>
    <x v="1964"/>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s v="CA-2013-163202"/>
    <x v="0"/>
    <x v="720"/>
    <d v="2013-10-03T00:00:00"/>
    <s v="Standard Class"/>
    <s v="BM-11650"/>
    <s v="Brian Moss"/>
    <x v="1"/>
    <s v="United States"/>
    <s v="Lancaster"/>
    <x v="24"/>
    <n v="43130"/>
    <x v="3"/>
    <s v="OFF-BI-10002764"/>
    <x v="1"/>
    <x v="8"/>
    <s v="Recycled Pressboard Report Cover with Reinforced Top Hinge"/>
    <x v="3927"/>
    <n v="3"/>
    <n v="0.7"/>
    <n v="-2.0348999999999995"/>
  </r>
  <r>
    <n v="5400"/>
    <s v="CA-2013-117681"/>
    <x v="0"/>
    <x v="526"/>
    <d v="2013-04-15T00:00:00"/>
    <s v="Standard Class"/>
    <s v="HF-14995"/>
    <s v="Herbert Flentye"/>
    <x v="0"/>
    <s v="United States"/>
    <s v="Los Angeles"/>
    <x v="1"/>
    <n v="90004"/>
    <x v="1"/>
    <s v="FUR-BO-10001798"/>
    <x v="0"/>
    <x v="0"/>
    <s v="Bush Somerset Collection Bookcase"/>
    <x v="3123"/>
    <n v="5"/>
    <n v="0.15"/>
    <n v="6.5490000000000208"/>
  </r>
  <r>
    <n v="5401"/>
    <s v="CA-2014-132262"/>
    <x v="3"/>
    <x v="296"/>
    <d v="2014-09-24T00:00:00"/>
    <s v="First Class"/>
    <s v="ML-18265"/>
    <s v="Muhammed Lee"/>
    <x v="0"/>
    <s v="United States"/>
    <s v="Seattle"/>
    <x v="4"/>
    <n v="98103"/>
    <x v="1"/>
    <s v="TEC-AC-10000158"/>
    <x v="2"/>
    <x v="11"/>
    <s v="Sony 64GB Class 10 Micro SDHC R40 Memory Card"/>
    <x v="2257"/>
    <n v="2"/>
    <n v="0"/>
    <n v="15.1158"/>
  </r>
  <r>
    <n v="5402"/>
    <s v="CA-2014-132262"/>
    <x v="3"/>
    <x v="296"/>
    <d v="2014-09-24T00:00:00"/>
    <s v="First Class"/>
    <s v="ML-18265"/>
    <s v="Muhammed Lee"/>
    <x v="0"/>
    <s v="United States"/>
    <s v="Seattle"/>
    <x v="4"/>
    <n v="98103"/>
    <x v="1"/>
    <s v="TEC-AC-10000303"/>
    <x v="2"/>
    <x v="11"/>
    <s v="Logitech M510 Wireless Mouse"/>
    <x v="3928"/>
    <n v="2"/>
    <n v="0"/>
    <n v="26.3934"/>
  </r>
  <r>
    <n v="5403"/>
    <s v="CA-2014-123043"/>
    <x v="3"/>
    <x v="1043"/>
    <d v="2014-08-30T00:00:00"/>
    <s v="Standard Class"/>
    <s v="AH-10195"/>
    <s v="Alan Haines"/>
    <x v="1"/>
    <s v="United States"/>
    <s v="New York City"/>
    <x v="15"/>
    <n v="10024"/>
    <x v="3"/>
    <s v="OFF-BI-10003910"/>
    <x v="1"/>
    <x v="8"/>
    <s v="DXL Angle-View Binders with Locking Rings by Samsill"/>
    <x v="1072"/>
    <n v="4"/>
    <n v="0.2"/>
    <n v="7.71"/>
  </r>
  <r>
    <n v="5404"/>
    <s v="CA-2014-123043"/>
    <x v="3"/>
    <x v="1043"/>
    <d v="2014-08-30T00:00:00"/>
    <s v="Standard Class"/>
    <s v="AH-10195"/>
    <s v="Alan Haines"/>
    <x v="1"/>
    <s v="United States"/>
    <s v="New York City"/>
    <x v="15"/>
    <n v="10024"/>
    <x v="3"/>
    <s v="OFF-BI-10000138"/>
    <x v="1"/>
    <x v="8"/>
    <s v="Acco Translucent Poly Ring Binders"/>
    <x v="3929"/>
    <n v="1"/>
    <n v="0.2"/>
    <n v="1.3104"/>
  </r>
  <r>
    <n v="5405"/>
    <s v="US-2013-143280"/>
    <x v="0"/>
    <x v="712"/>
    <d v="2013-02-26T00:00:00"/>
    <s v="Standard Class"/>
    <s v="TZ-21580"/>
    <s v="Tracy Zic"/>
    <x v="0"/>
    <s v="United States"/>
    <s v="Los Angeles"/>
    <x v="1"/>
    <n v="90045"/>
    <x v="1"/>
    <s v="TEC-PH-10002398"/>
    <x v="2"/>
    <x v="7"/>
    <s v="AT&amp;T 1070 Corded Phone"/>
    <x v="567"/>
    <n v="5"/>
    <n v="0.2"/>
    <n v="55.744999999999948"/>
  </r>
  <r>
    <n v="5406"/>
    <s v="US-2013-143280"/>
    <x v="0"/>
    <x v="712"/>
    <d v="2013-02-26T00:00:00"/>
    <s v="Standard Class"/>
    <s v="TZ-21580"/>
    <s v="Tracy Zic"/>
    <x v="0"/>
    <s v="United States"/>
    <s v="Los Angeles"/>
    <x v="1"/>
    <n v="90045"/>
    <x v="1"/>
    <s v="TEC-AC-10003399"/>
    <x v="2"/>
    <x v="11"/>
    <s v="Memorex Mini Travel Drive 64 GB USB 2.0 Flash Drive"/>
    <x v="2642"/>
    <n v="1"/>
    <n v="0"/>
    <n v="15.220800000000001"/>
  </r>
  <r>
    <n v="5407"/>
    <s v="US-2013-143280"/>
    <x v="0"/>
    <x v="712"/>
    <d v="2013-02-26T00:00:00"/>
    <s v="Standard Class"/>
    <s v="TZ-21580"/>
    <s v="Tracy Zic"/>
    <x v="0"/>
    <s v="United States"/>
    <s v="Los Angeles"/>
    <x v="1"/>
    <n v="90045"/>
    <x v="1"/>
    <s v="OFF-FA-10000992"/>
    <x v="1"/>
    <x v="13"/>
    <s v="Acco Clips to Go Binder Clips, 24 Clips in Two Sizes"/>
    <x v="1397"/>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s v="CA-2014-108854"/>
    <x v="3"/>
    <x v="166"/>
    <d v="2014-12-15T00:00:00"/>
    <s v="Standard Class"/>
    <s v="DM-13345"/>
    <s v="Denise Monton"/>
    <x v="1"/>
    <s v="United States"/>
    <s v="San Francisco"/>
    <x v="1"/>
    <n v="94109"/>
    <x v="1"/>
    <s v="OFF-BI-10002854"/>
    <x v="1"/>
    <x v="8"/>
    <s v="Performers Binder/Pad Holder, Black"/>
    <x v="3930"/>
    <n v="1"/>
    <n v="0.2"/>
    <n v="8.4089999999999989"/>
  </r>
  <r>
    <n v="5410"/>
    <s v="CA-2014-108854"/>
    <x v="3"/>
    <x v="166"/>
    <d v="2014-12-15T00:00:00"/>
    <s v="Standard Class"/>
    <s v="DM-13345"/>
    <s v="Denise Monton"/>
    <x v="1"/>
    <s v="United States"/>
    <s v="San Francisco"/>
    <x v="1"/>
    <n v="94109"/>
    <x v="1"/>
    <s v="OFF-BI-10001670"/>
    <x v="1"/>
    <x v="8"/>
    <s v="Vinyl Sectional Post Binders"/>
    <x v="3476"/>
    <n v="3"/>
    <n v="0.2"/>
    <n v="33.93"/>
  </r>
  <r>
    <n v="5411"/>
    <s v="CA-2014-108854"/>
    <x v="3"/>
    <x v="166"/>
    <d v="2014-12-15T00:00:00"/>
    <s v="Standard Class"/>
    <s v="DM-13345"/>
    <s v="Denise Monton"/>
    <x v="1"/>
    <s v="United States"/>
    <s v="San Francisco"/>
    <x v="1"/>
    <n v="94109"/>
    <x v="1"/>
    <s v="OFF-ST-10001837"/>
    <x v="1"/>
    <x v="4"/>
    <s v="SAFCO Mobile Desk Side File, Wire Frame"/>
    <x v="3931"/>
    <n v="1"/>
    <n v="0"/>
    <n v="11.117599999999999"/>
  </r>
  <r>
    <n v="5412"/>
    <s v="CA-2014-166856"/>
    <x v="3"/>
    <x v="65"/>
    <d v="2014-09-23T00:00:00"/>
    <s v="Standard Class"/>
    <s v="TS-21505"/>
    <s v="Tony Sayre"/>
    <x v="0"/>
    <s v="United States"/>
    <s v="Clovis"/>
    <x v="27"/>
    <n v="88101"/>
    <x v="1"/>
    <s v="OFF-BI-10002012"/>
    <x v="1"/>
    <x v="8"/>
    <s v="Wilson Jones Easy Flow II Sheet Lifters"/>
    <x v="3932"/>
    <n v="7"/>
    <n v="0.2"/>
    <n v="3.5279999999999996"/>
  </r>
  <r>
    <n v="5413"/>
    <s v="CA-2014-166856"/>
    <x v="3"/>
    <x v="65"/>
    <d v="2014-09-23T00:00:00"/>
    <s v="Standard Class"/>
    <s v="TS-21505"/>
    <s v="Tony Sayre"/>
    <x v="0"/>
    <s v="United States"/>
    <s v="Clovis"/>
    <x v="27"/>
    <n v="88101"/>
    <x v="1"/>
    <s v="TEC-AC-10004992"/>
    <x v="2"/>
    <x v="11"/>
    <s v="Kingston Digital DataTraveler 64GB USB 2.0"/>
    <x v="3933"/>
    <n v="3"/>
    <n v="0"/>
    <n v="8.1071999999999917"/>
  </r>
  <r>
    <n v="5414"/>
    <s v="CA-2013-153157"/>
    <x v="0"/>
    <x v="108"/>
    <d v="2013-09-15T00:00:00"/>
    <s v="First Class"/>
    <s v="TB-21625"/>
    <s v="Trudy Brown"/>
    <x v="0"/>
    <s v="United States"/>
    <s v="Wichita"/>
    <x v="41"/>
    <n v="67212"/>
    <x v="2"/>
    <s v="TEC-PH-10003171"/>
    <x v="2"/>
    <x v="7"/>
    <s v="Plantronics Encore H101 Dual Earpieces Headset"/>
    <x v="3934"/>
    <n v="5"/>
    <n v="0"/>
    <n v="62.929999999999993"/>
  </r>
  <r>
    <n v="5415"/>
    <s v="US-2014-125647"/>
    <x v="3"/>
    <x v="397"/>
    <d v="2014-09-29T00:00:00"/>
    <s v="Standard Class"/>
    <s v="LC-16870"/>
    <s v="Lena Cacioppo"/>
    <x v="0"/>
    <s v="United States"/>
    <s v="Chicago"/>
    <x v="10"/>
    <n v="60653"/>
    <x v="2"/>
    <s v="OFF-AP-10000390"/>
    <x v="1"/>
    <x v="9"/>
    <s v="Euro Pro Shark Stick Mini Vacuum"/>
    <x v="3935"/>
    <n v="6"/>
    <n v="0.8"/>
    <n v="-197.57520000000002"/>
  </r>
  <r>
    <n v="5416"/>
    <s v="US-2014-125647"/>
    <x v="3"/>
    <x v="397"/>
    <d v="2014-09-29T00:00:00"/>
    <s v="Standard Class"/>
    <s v="LC-16870"/>
    <s v="Lena Cacioppo"/>
    <x v="0"/>
    <s v="United States"/>
    <s v="Chicago"/>
    <x v="10"/>
    <n v="60653"/>
    <x v="2"/>
    <s v="OFF-PA-10004888"/>
    <x v="1"/>
    <x v="10"/>
    <s v="Xerox 217"/>
    <x v="561"/>
    <n v="4"/>
    <n v="0.2"/>
    <n v="7.2576000000000001"/>
  </r>
  <r>
    <n v="5417"/>
    <s v="US-2014-125647"/>
    <x v="3"/>
    <x v="397"/>
    <d v="2014-09-29T00:00:00"/>
    <s v="Standard Class"/>
    <s v="LC-16870"/>
    <s v="Lena Cacioppo"/>
    <x v="0"/>
    <s v="United States"/>
    <s v="Chicago"/>
    <x v="10"/>
    <n v="60653"/>
    <x v="2"/>
    <s v="TEC-PH-10004188"/>
    <x v="2"/>
    <x v="7"/>
    <s v="OtterBox Commuter Series Case - Samsung Galaxy S4"/>
    <x v="3936"/>
    <n v="2"/>
    <n v="0.2"/>
    <n v="-8.9963999999999995"/>
  </r>
  <r>
    <n v="5418"/>
    <s v="CA-2011-132542"/>
    <x v="2"/>
    <x v="191"/>
    <d v="2011-10-08T00:00:00"/>
    <s v="Second Class"/>
    <s v="AM-10360"/>
    <s v="Alice McCarthy"/>
    <x v="1"/>
    <s v="United States"/>
    <s v="Omaha"/>
    <x v="8"/>
    <n v="68104"/>
    <x v="2"/>
    <s v="OFF-BI-10004099"/>
    <x v="1"/>
    <x v="8"/>
    <s v="GBC VeloBinder Strips"/>
    <x v="2601"/>
    <n v="2"/>
    <n v="0"/>
    <n v="7.68"/>
  </r>
  <r>
    <n v="5419"/>
    <s v="CA-2012-110877"/>
    <x v="1"/>
    <x v="924"/>
    <d v="2012-10-26T00:00:00"/>
    <s v="First Class"/>
    <s v="JE-15715"/>
    <s v="Joe Elijah"/>
    <x v="0"/>
    <s v="United States"/>
    <s v="Houston"/>
    <x v="5"/>
    <n v="77041"/>
    <x v="2"/>
    <s v="OFF-PA-10004621"/>
    <x v="1"/>
    <x v="10"/>
    <s v="Xerox 212"/>
    <x v="1590"/>
    <n v="7"/>
    <n v="0.2"/>
    <n v="12.700800000000001"/>
  </r>
  <r>
    <n v="5420"/>
    <s v="CA-2012-110877"/>
    <x v="1"/>
    <x v="924"/>
    <d v="2012-10-26T00:00:00"/>
    <s v="First Class"/>
    <s v="JE-15715"/>
    <s v="Joe Elijah"/>
    <x v="0"/>
    <s v="United States"/>
    <s v="Houston"/>
    <x v="5"/>
    <n v="77041"/>
    <x v="2"/>
    <s v="TEC-PH-10002103"/>
    <x v="2"/>
    <x v="7"/>
    <s v="Jabra SPEAK 410"/>
    <x v="3937"/>
    <n v="2"/>
    <n v="0.2"/>
    <n v="15.038400000000003"/>
  </r>
  <r>
    <n v="5421"/>
    <s v="US-2013-151827"/>
    <x v="0"/>
    <x v="1044"/>
    <d v="2013-04-03T00:00:00"/>
    <s v="Second Class"/>
    <s v="CS-11950"/>
    <s v="Carlos Soltero"/>
    <x v="0"/>
    <s v="United States"/>
    <s v="Philadelphia"/>
    <x v="9"/>
    <n v="19134"/>
    <x v="3"/>
    <s v="TEC-PH-10002789"/>
    <x v="2"/>
    <x v="7"/>
    <s v="LG Exalt"/>
    <x v="8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x v="236"/>
    <n v="2"/>
    <n v="0.2"/>
    <n v="1.1993999999999998"/>
  </r>
  <r>
    <n v="5423"/>
    <s v="US-2013-163258"/>
    <x v="0"/>
    <x v="723"/>
    <d v="2014-01-03T00:00:00"/>
    <s v="Standard Class"/>
    <s v="PF-19225"/>
    <s v="Phillip Flathmann"/>
    <x v="0"/>
    <s v="United States"/>
    <s v="Los Angeles"/>
    <x v="1"/>
    <n v="90045"/>
    <x v="1"/>
    <s v="OFF-BI-10000138"/>
    <x v="1"/>
    <x v="8"/>
    <s v="Acco Translucent Poly Ring Binders"/>
    <x v="3938"/>
    <n v="3"/>
    <n v="0.2"/>
    <n v="3.9312000000000005"/>
  </r>
  <r>
    <n v="5424"/>
    <s v="CA-2014-103009"/>
    <x v="3"/>
    <x v="132"/>
    <d v="2014-11-06T00:00:00"/>
    <s v="Second Class"/>
    <s v="PJ-18835"/>
    <s v="Patrick Jones"/>
    <x v="1"/>
    <s v="United States"/>
    <s v="Richmond"/>
    <x v="0"/>
    <n v="40475"/>
    <x v="0"/>
    <s v="OFF-PA-10001215"/>
    <x v="1"/>
    <x v="10"/>
    <s v="Xerox 1963"/>
    <x v="1603"/>
    <n v="5"/>
    <n v="0"/>
    <n v="11.879999999999999"/>
  </r>
  <r>
    <n v="5425"/>
    <s v="US-2014-120649"/>
    <x v="3"/>
    <x v="176"/>
    <d v="2014-01-27T00:00:00"/>
    <s v="Standard Class"/>
    <s v="JF-15490"/>
    <s v="Jeremy Farry"/>
    <x v="0"/>
    <s v="United States"/>
    <s v="Waterbury"/>
    <x v="29"/>
    <n v="6708"/>
    <x v="3"/>
    <s v="OFF-AR-10001545"/>
    <x v="1"/>
    <x v="6"/>
    <s v="Newell 326"/>
    <x v="2872"/>
    <n v="2"/>
    <n v="0"/>
    <n v="1.0207999999999999"/>
  </r>
  <r>
    <n v="5426"/>
    <s v="CA-2013-153598"/>
    <x v="0"/>
    <x v="275"/>
    <d v="2013-12-07T00:00:00"/>
    <s v="First Class"/>
    <s v="NM-18520"/>
    <s v="Neoma Murray"/>
    <x v="0"/>
    <s v="United States"/>
    <s v="Los Angeles"/>
    <x v="1"/>
    <n v="90045"/>
    <x v="1"/>
    <s v="TEC-AC-10003870"/>
    <x v="2"/>
    <x v="11"/>
    <s v="Logitech Z-906 Speaker sys - home theater - 5.1-CH"/>
    <x v="3939"/>
    <n v="5"/>
    <n v="0"/>
    <n v="659.98"/>
  </r>
  <r>
    <n v="5427"/>
    <s v="CA-2013-153598"/>
    <x v="0"/>
    <x v="275"/>
    <d v="2013-12-07T00:00:00"/>
    <s v="First Class"/>
    <s v="NM-18520"/>
    <s v="Neoma Murray"/>
    <x v="0"/>
    <s v="United States"/>
    <s v="Los Angeles"/>
    <x v="1"/>
    <n v="90045"/>
    <x v="1"/>
    <s v="FUR-FU-10001085"/>
    <x v="0"/>
    <x v="5"/>
    <s v="3M Polarizing Light Filter Sleeves"/>
    <x v="3940"/>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s v="CA-2013-113096"/>
    <x v="0"/>
    <x v="476"/>
    <d v="2013-09-05T00:00:00"/>
    <s v="First Class"/>
    <s v="SZ-20035"/>
    <s v="Sam Zeldin"/>
    <x v="2"/>
    <s v="United States"/>
    <s v="San Francisco"/>
    <x v="1"/>
    <n v="94122"/>
    <x v="1"/>
    <s v="OFF-ST-10003455"/>
    <x v="1"/>
    <x v="4"/>
    <s v="Tenex File Box, Personal Filing Tote with Lid, Black"/>
    <x v="2063"/>
    <n v="3"/>
    <n v="0"/>
    <n v="12.097800000000001"/>
  </r>
  <r>
    <n v="5430"/>
    <s v="CA-2011-136861"/>
    <x v="2"/>
    <x v="742"/>
    <d v="2011-09-07T00:00:00"/>
    <s v="First Class"/>
    <s v="PR-18880"/>
    <s v="Patrick Ryan"/>
    <x v="0"/>
    <s v="United States"/>
    <s v="Saint Petersburg"/>
    <x v="2"/>
    <n v="33710"/>
    <x v="0"/>
    <s v="FUR-FU-10001967"/>
    <x v="0"/>
    <x v="5"/>
    <s v="Telescoping Adjustable Floor Lamp"/>
    <x v="236"/>
    <n v="2"/>
    <n v="0.2"/>
    <n v="1.9989999999999979"/>
  </r>
  <r>
    <n v="5431"/>
    <s v="CA-2014-117422"/>
    <x v="3"/>
    <x v="208"/>
    <d v="2014-10-26T00:00:00"/>
    <s v="Standard Class"/>
    <s v="FC-14245"/>
    <s v="Frank Carlisle"/>
    <x v="2"/>
    <s v="United States"/>
    <s v="Lakewood"/>
    <x v="24"/>
    <n v="44107"/>
    <x v="3"/>
    <s v="OFF-AP-10000938"/>
    <x v="1"/>
    <x v="9"/>
    <s v="Avanti 1.7 Cu. Ft. Refrigerator"/>
    <x v="224"/>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s v="CA-2014-117422"/>
    <x v="3"/>
    <x v="208"/>
    <d v="2014-10-26T00:00:00"/>
    <s v="Standard Class"/>
    <s v="FC-14245"/>
    <s v="Frank Carlisle"/>
    <x v="2"/>
    <s v="United States"/>
    <s v="Lakewood"/>
    <x v="24"/>
    <n v="44107"/>
    <x v="3"/>
    <s v="OFF-BI-10002799"/>
    <x v="1"/>
    <x v="8"/>
    <s v="SlimView Poly Binder, 3/8&quot;"/>
    <x v="3943"/>
    <n v="4"/>
    <n v="0.7"/>
    <n v="-4.9727999999999994"/>
  </r>
  <r>
    <n v="5434"/>
    <s v="CA-2014-129707"/>
    <x v="3"/>
    <x v="1016"/>
    <d v="2014-04-30T00:00:00"/>
    <s v="Standard Class"/>
    <s v="LH-16750"/>
    <s v="Larry Hughes"/>
    <x v="0"/>
    <s v="United States"/>
    <s v="Chandler"/>
    <x v="16"/>
    <n v="85224"/>
    <x v="1"/>
    <s v="OFF-AR-10000246"/>
    <x v="1"/>
    <x v="6"/>
    <s v="Newell 318"/>
    <x v="3944"/>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s v="CA-2012-160171"/>
    <x v="1"/>
    <x v="324"/>
    <d v="2012-10-24T00:00:00"/>
    <s v="Standard Class"/>
    <s v="RM-19675"/>
    <s v="Robert Marley"/>
    <x v="2"/>
    <s v="United States"/>
    <s v="Los Angeles"/>
    <x v="1"/>
    <n v="90008"/>
    <x v="1"/>
    <s v="TEC-AC-10000892"/>
    <x v="2"/>
    <x v="11"/>
    <s v="NETGEAR N750 Dual Band Wi-Fi Gigabit Router"/>
    <x v="3946"/>
    <n v="3"/>
    <n v="0"/>
    <n v="97.199999999999989"/>
  </r>
  <r>
    <n v="5437"/>
    <s v="CA-2011-103317"/>
    <x v="2"/>
    <x v="260"/>
    <d v="2011-07-08T00:00:00"/>
    <s v="First Class"/>
    <s v="DM-13525"/>
    <s v="Don Miller"/>
    <x v="1"/>
    <s v="United States"/>
    <s v="Palm Coast"/>
    <x v="2"/>
    <n v="32137"/>
    <x v="0"/>
    <s v="FUR-FU-10001591"/>
    <x v="0"/>
    <x v="5"/>
    <s v="Advantus Panel Wall Certificate Holder - 8.5x11"/>
    <x v="3947"/>
    <n v="2"/>
    <n v="0.2"/>
    <n v="5.3680000000000012"/>
  </r>
  <r>
    <n v="5438"/>
    <s v="CA-2011-103317"/>
    <x v="2"/>
    <x v="260"/>
    <d v="2011-07-08T00:00:00"/>
    <s v="First Class"/>
    <s v="DM-13525"/>
    <s v="Don Miller"/>
    <x v="1"/>
    <s v="United States"/>
    <s v="Palm Coast"/>
    <x v="2"/>
    <n v="32137"/>
    <x v="0"/>
    <s v="OFF-BI-10001787"/>
    <x v="1"/>
    <x v="8"/>
    <s v="Wilson Jones Four-Pocket Poly Binders"/>
    <x v="3948"/>
    <n v="5"/>
    <n v="0.7"/>
    <n v="-6.8669999999999973"/>
  </r>
  <r>
    <n v="5439"/>
    <s v="CA-2011-103317"/>
    <x v="2"/>
    <x v="260"/>
    <d v="2011-07-08T00:00:00"/>
    <s v="First Class"/>
    <s v="DM-13525"/>
    <s v="Don Miller"/>
    <x v="1"/>
    <s v="United States"/>
    <s v="Palm Coast"/>
    <x v="2"/>
    <n v="32137"/>
    <x v="0"/>
    <s v="FUR-FU-10003192"/>
    <x v="0"/>
    <x v="5"/>
    <s v="Luxo Adjustable Task Clamp Lamp"/>
    <x v="3949"/>
    <n v="3"/>
    <n v="0.2"/>
    <n v="15.991199999999992"/>
  </r>
  <r>
    <n v="5440"/>
    <s v="CA-2013-167115"/>
    <x v="0"/>
    <x v="958"/>
    <d v="2013-04-10T00:00:00"/>
    <s v="Standard Class"/>
    <s v="EH-14185"/>
    <s v="Evan Henry"/>
    <x v="0"/>
    <s v="United States"/>
    <s v="New York City"/>
    <x v="15"/>
    <n v="10035"/>
    <x v="3"/>
    <s v="OFF-BI-10004600"/>
    <x v="1"/>
    <x v="8"/>
    <s v="Ibico Ibimaster 300 Manual Binding System"/>
    <x v="3950"/>
    <n v="2"/>
    <n v="0.2"/>
    <n v="183.99499999999998"/>
  </r>
  <r>
    <n v="5441"/>
    <s v="US-2014-153633"/>
    <x v="3"/>
    <x v="38"/>
    <d v="2014-11-19T00:00:00"/>
    <s v="Second Class"/>
    <s v="TC-21295"/>
    <s v="Toby Carlisle"/>
    <x v="0"/>
    <s v="United States"/>
    <s v="Jupiter"/>
    <x v="2"/>
    <n v="33458"/>
    <x v="0"/>
    <s v="OFF-AR-10002335"/>
    <x v="1"/>
    <x v="6"/>
    <s v="DIXON Oriole Pencils"/>
    <x v="3951"/>
    <n v="1"/>
    <n v="0.2"/>
    <n v="0.15480000000000005"/>
  </r>
  <r>
    <n v="5442"/>
    <s v="CA-2014-155929"/>
    <x v="3"/>
    <x v="428"/>
    <d v="2014-09-14T00:00:00"/>
    <s v="Standard Class"/>
    <s v="AI-10855"/>
    <s v="Arianne Irving"/>
    <x v="0"/>
    <s v="United States"/>
    <s v="Glendale"/>
    <x v="16"/>
    <n v="85301"/>
    <x v="1"/>
    <s v="OFF-PA-10000859"/>
    <x v="1"/>
    <x v="10"/>
    <s v="Unpadded Memo Slips"/>
    <x v="2925"/>
    <n v="2"/>
    <n v="0.2"/>
    <n v="2.3879999999999999"/>
  </r>
  <r>
    <n v="5443"/>
    <s v="CA-2012-148712"/>
    <x v="1"/>
    <x v="786"/>
    <d v="2012-04-23T00:00:00"/>
    <s v="Standard Class"/>
    <s v="JM-15535"/>
    <s v="Jessica Myrick"/>
    <x v="0"/>
    <s v="United States"/>
    <s v="New York City"/>
    <x v="15"/>
    <n v="10035"/>
    <x v="3"/>
    <s v="TEC-AC-10003198"/>
    <x v="2"/>
    <x v="11"/>
    <s v="Enermax Acrylux Wireless Keyboard"/>
    <x v="921"/>
    <n v="1"/>
    <n v="0"/>
    <n v="36.851999999999997"/>
  </r>
  <r>
    <n v="5444"/>
    <s v="CA-2012-148712"/>
    <x v="1"/>
    <x v="786"/>
    <d v="2012-04-23T00:00:00"/>
    <s v="Standard Class"/>
    <s v="JM-15535"/>
    <s v="Jessica Myrick"/>
    <x v="0"/>
    <s v="United States"/>
    <s v="New York City"/>
    <x v="15"/>
    <n v="10035"/>
    <x v="3"/>
    <s v="OFF-BI-10001900"/>
    <x v="1"/>
    <x v="8"/>
    <s v="DXL Angle-View Binders with Locking Rings, Black"/>
    <x v="3952"/>
    <n v="13"/>
    <n v="0.2"/>
    <n v="21.024899999999999"/>
  </r>
  <r>
    <n v="5445"/>
    <s v="CA-2012-148712"/>
    <x v="1"/>
    <x v="786"/>
    <d v="2012-04-23T00:00:00"/>
    <s v="Standard Class"/>
    <s v="JM-15535"/>
    <s v="Jessica Myrick"/>
    <x v="0"/>
    <s v="United States"/>
    <s v="New York City"/>
    <x v="15"/>
    <n v="10035"/>
    <x v="3"/>
    <s v="OFF-AR-10000614"/>
    <x v="1"/>
    <x v="6"/>
    <s v="Barrel Sharpener"/>
    <x v="3953"/>
    <n v="3"/>
    <n v="0"/>
    <n v="2.7845999999999997"/>
  </r>
  <r>
    <n v="5446"/>
    <s v="CA-2013-128307"/>
    <x v="0"/>
    <x v="197"/>
    <d v="2013-07-30T00:00:00"/>
    <s v="Standard Class"/>
    <s v="BE-11335"/>
    <s v="Bill Eplett"/>
    <x v="2"/>
    <s v="United States"/>
    <s v="Houston"/>
    <x v="5"/>
    <n v="77041"/>
    <x v="2"/>
    <s v="OFF-EN-10003040"/>
    <x v="1"/>
    <x v="12"/>
    <s v="Quality Park Security Envelopes"/>
    <x v="3954"/>
    <n v="1"/>
    <n v="0.2"/>
    <n v="7.0659000000000001"/>
  </r>
  <r>
    <n v="5447"/>
    <s v="US-2013-127425"/>
    <x v="0"/>
    <x v="370"/>
    <d v="2013-09-01T00:00:00"/>
    <s v="Standard Class"/>
    <s v="DR-12880"/>
    <s v="Dan Reichenbach"/>
    <x v="1"/>
    <s v="United States"/>
    <s v="New York City"/>
    <x v="15"/>
    <n v="10035"/>
    <x v="3"/>
    <s v="TEC-PH-10003442"/>
    <x v="2"/>
    <x v="7"/>
    <s v="Samsung Replacement EH64AVFWE Premium Headset"/>
    <x v="3955"/>
    <n v="6"/>
    <n v="0"/>
    <n v="8.25"/>
  </r>
  <r>
    <n v="5448"/>
    <s v="US-2013-127425"/>
    <x v="0"/>
    <x v="370"/>
    <d v="2013-09-01T00:00:00"/>
    <s v="Standard Class"/>
    <s v="DR-12880"/>
    <s v="Dan Reichenbach"/>
    <x v="1"/>
    <s v="United States"/>
    <s v="New York City"/>
    <x v="15"/>
    <n v="10035"/>
    <x v="3"/>
    <s v="TEC-AC-10002800"/>
    <x v="2"/>
    <x v="11"/>
    <s v="Plantronics Audio 478 Stereo USB Headset"/>
    <x v="2932"/>
    <n v="5"/>
    <n v="0"/>
    <n v="87.482499999999987"/>
  </r>
  <r>
    <n v="5449"/>
    <s v="US-2011-119081"/>
    <x v="2"/>
    <x v="171"/>
    <d v="2011-09-19T00:00:00"/>
    <s v="Standard Class"/>
    <s v="TA-21385"/>
    <s v="Tom Ashbrook"/>
    <x v="2"/>
    <s v="United States"/>
    <s v="Olathe"/>
    <x v="41"/>
    <n v="66062"/>
    <x v="2"/>
    <s v="OFF-SU-10000157"/>
    <x v="1"/>
    <x v="14"/>
    <s v="Compact Automatic Electric Letter Opener"/>
    <x v="3956"/>
    <n v="3"/>
    <n v="0"/>
    <n v="7.158600000000007"/>
  </r>
  <r>
    <n v="5450"/>
    <s v="US-2011-119081"/>
    <x v="2"/>
    <x v="171"/>
    <d v="2011-09-19T00:00:00"/>
    <s v="Standard Class"/>
    <s v="TA-21385"/>
    <s v="Tom Ashbrook"/>
    <x v="2"/>
    <s v="United States"/>
    <s v="Olathe"/>
    <x v="41"/>
    <n v="66062"/>
    <x v="2"/>
    <s v="TEC-AC-10001542"/>
    <x v="2"/>
    <x v="11"/>
    <s v="SanDisk Cruzer 16 GB USB Flash Drive"/>
    <x v="3957"/>
    <n v="5"/>
    <n v="0"/>
    <n v="10.905999999999993"/>
  </r>
  <r>
    <n v="5451"/>
    <s v="US-2011-119081"/>
    <x v="2"/>
    <x v="171"/>
    <d v="2011-09-19T00:00:00"/>
    <s v="Standard Class"/>
    <s v="TA-21385"/>
    <s v="Tom Ashbrook"/>
    <x v="2"/>
    <s v="United States"/>
    <s v="Olathe"/>
    <x v="41"/>
    <n v="66062"/>
    <x v="2"/>
    <s v="OFF-BI-10004519"/>
    <x v="1"/>
    <x v="8"/>
    <s v="GBC DocuBind P100 Manual Binding Machine"/>
    <x v="3958"/>
    <n v="2"/>
    <n v="0"/>
    <n v="149.38199999999998"/>
  </r>
  <r>
    <n v="5452"/>
    <s v="US-2011-119081"/>
    <x v="2"/>
    <x v="171"/>
    <d v="2011-09-19T00:00:00"/>
    <s v="Standard Class"/>
    <s v="TA-21385"/>
    <s v="Tom Ashbrook"/>
    <x v="2"/>
    <s v="United States"/>
    <s v="Olathe"/>
    <x v="41"/>
    <n v="66062"/>
    <x v="2"/>
    <s v="FUR-FU-10003464"/>
    <x v="0"/>
    <x v="5"/>
    <s v="Seth Thomas 8 1/2&quot; Cubicle Clock"/>
    <x v="1100"/>
    <n v="2"/>
    <n v="0"/>
    <n v="12.979199999999999"/>
  </r>
  <r>
    <n v="5453"/>
    <s v="CA-2013-140613"/>
    <x v="0"/>
    <x v="405"/>
    <d v="2013-07-30T00:00:00"/>
    <s v="Standard Class"/>
    <s v="KN-16705"/>
    <s v="Kristina Nunn"/>
    <x v="2"/>
    <s v="United States"/>
    <s v="Sparks"/>
    <x v="33"/>
    <n v="89431"/>
    <x v="1"/>
    <s v="OFF-SU-10004261"/>
    <x v="1"/>
    <x v="14"/>
    <s v="Fiskars 8&quot; Scissors, 2/Pack"/>
    <x v="3959"/>
    <n v="5"/>
    <n v="0"/>
    <n v="24.997999999999987"/>
  </r>
  <r>
    <n v="5454"/>
    <s v="US-2014-108700"/>
    <x v="3"/>
    <x v="240"/>
    <d v="2014-05-24T00:00:00"/>
    <s v="Standard Class"/>
    <s v="PJ-18835"/>
    <s v="Patrick Jones"/>
    <x v="1"/>
    <s v="United States"/>
    <s v="Rockford"/>
    <x v="10"/>
    <n v="61107"/>
    <x v="2"/>
    <s v="OFF-PA-10004733"/>
    <x v="1"/>
    <x v="10"/>
    <s v="Things To Do Today Spiral Book"/>
    <x v="3960"/>
    <n v="6"/>
    <n v="0.2"/>
    <n v="13.780799999999996"/>
  </r>
  <r>
    <n v="5455"/>
    <s v="CA-2014-160962"/>
    <x v="3"/>
    <x v="1045"/>
    <d v="2014-05-03T00:00:00"/>
    <s v="Standard Class"/>
    <s v="MC-17605"/>
    <s v="Matt Connell"/>
    <x v="1"/>
    <s v="United States"/>
    <s v="Philadelphia"/>
    <x v="9"/>
    <n v="19143"/>
    <x v="3"/>
    <s v="OFF-ST-10001325"/>
    <x v="1"/>
    <x v="4"/>
    <s v="Sterilite Officeware Hinged File Box"/>
    <x v="3961"/>
    <n v="1"/>
    <n v="0.2"/>
    <n v="0.73360000000000003"/>
  </r>
  <r>
    <n v="5456"/>
    <s v="CA-2014-160962"/>
    <x v="3"/>
    <x v="1045"/>
    <d v="2014-05-03T00:00:00"/>
    <s v="Standard Class"/>
    <s v="MC-17605"/>
    <s v="Matt Connell"/>
    <x v="1"/>
    <s v="United States"/>
    <s v="Philadelphia"/>
    <x v="9"/>
    <n v="19143"/>
    <x v="3"/>
    <s v="OFF-AR-10003056"/>
    <x v="1"/>
    <x v="6"/>
    <s v="Newell 341"/>
    <x v="1312"/>
    <n v="2"/>
    <n v="0.2"/>
    <n v="0.77039999999999909"/>
  </r>
  <r>
    <n v="5457"/>
    <s v="CA-2014-130631"/>
    <x v="3"/>
    <x v="614"/>
    <d v="2015-01-03T00:00:00"/>
    <s v="Standard Class"/>
    <s v="BS-11755"/>
    <s v="Bruce Stewart"/>
    <x v="0"/>
    <s v="United States"/>
    <s v="Edmonds"/>
    <x v="4"/>
    <n v="98026"/>
    <x v="1"/>
    <s v="OFF-FA-10000089"/>
    <x v="1"/>
    <x v="13"/>
    <s v="Acco Glide Clips"/>
    <x v="3962"/>
    <n v="5"/>
    <n v="0"/>
    <n v="9.6039999999999992"/>
  </r>
  <r>
    <n v="5458"/>
    <s v="CA-2014-130631"/>
    <x v="3"/>
    <x v="614"/>
    <d v="2015-01-03T00:00:00"/>
    <s v="Standard Class"/>
    <s v="BS-11755"/>
    <s v="Bruce Stewart"/>
    <x v="0"/>
    <s v="United States"/>
    <s v="Edmonds"/>
    <x v="4"/>
    <n v="98026"/>
    <x v="1"/>
    <s v="FUR-FU-10004093"/>
    <x v="0"/>
    <x v="5"/>
    <s v="Hand-Finished Solid Wood Document Frame"/>
    <x v="3776"/>
    <n v="2"/>
    <n v="0"/>
    <n v="20.537999999999997"/>
  </r>
  <r>
    <n v="5459"/>
    <s v="CA-2014-116680"/>
    <x v="3"/>
    <x v="507"/>
    <d v="2014-09-07T00:00:00"/>
    <s v="Second Class"/>
    <s v="PK-19075"/>
    <s v="Pete Kriz"/>
    <x v="0"/>
    <s v="United States"/>
    <s v="San Francisco"/>
    <x v="1"/>
    <n v="94122"/>
    <x v="1"/>
    <s v="OFF-BI-10004022"/>
    <x v="1"/>
    <x v="8"/>
    <s v="Acco Suede Grain Vinyl Round Ring Binder"/>
    <x v="3963"/>
    <n v="6"/>
    <n v="0.2"/>
    <n v="4.3367999999999993"/>
  </r>
  <r>
    <n v="5460"/>
    <s v="CA-2014-116680"/>
    <x v="3"/>
    <x v="507"/>
    <d v="2014-09-07T00:00:00"/>
    <s v="Second Class"/>
    <s v="PK-19075"/>
    <s v="Pete Kriz"/>
    <x v="0"/>
    <s v="United States"/>
    <s v="San Francisco"/>
    <x v="1"/>
    <n v="94122"/>
    <x v="1"/>
    <s v="FUR-TA-10001771"/>
    <x v="0"/>
    <x v="3"/>
    <s v="Bush Cubix Conference Tables, Fully Assembled"/>
    <x v="3964"/>
    <n v="8"/>
    <n v="0.2"/>
    <n v="92.392000000000053"/>
  </r>
  <r>
    <n v="5461"/>
    <s v="US-2011-107405"/>
    <x v="2"/>
    <x v="90"/>
    <d v="2011-03-25T00:00:00"/>
    <s v="Standard Class"/>
    <s v="TS-21205"/>
    <s v="Thomas Seio"/>
    <x v="1"/>
    <s v="United States"/>
    <s v="Asheville"/>
    <x v="3"/>
    <n v="28806"/>
    <x v="0"/>
    <s v="OFF-ST-10002301"/>
    <x v="1"/>
    <x v="4"/>
    <s v="Tennsco Commercial Shelving"/>
    <x v="3965"/>
    <n v="1"/>
    <n v="0.2"/>
    <n v="-3.864600000000002"/>
  </r>
  <r>
    <n v="5462"/>
    <s v="CA-2014-101574"/>
    <x v="3"/>
    <x v="394"/>
    <d v="2014-10-05T00:00:00"/>
    <s v="Standard Class"/>
    <s v="BD-11725"/>
    <s v="Bruce Degenhardt"/>
    <x v="0"/>
    <s v="United States"/>
    <s v="Los Angeles"/>
    <x v="1"/>
    <n v="90032"/>
    <x v="1"/>
    <s v="FUR-FU-10001706"/>
    <x v="0"/>
    <x v="5"/>
    <s v="Longer-Life Soft White Bulbs"/>
    <x v="357"/>
    <n v="3"/>
    <n v="0"/>
    <n v="4.4352"/>
  </r>
  <r>
    <n v="5463"/>
    <s v="CA-2011-146591"/>
    <x v="2"/>
    <x v="1046"/>
    <d v="2011-01-21T00:00:00"/>
    <s v="First Class"/>
    <s v="TS-21340"/>
    <s v="Toby Swindell"/>
    <x v="0"/>
    <s v="United States"/>
    <s v="Scottsdale"/>
    <x v="16"/>
    <n v="85254"/>
    <x v="1"/>
    <s v="OFF-BI-10003676"/>
    <x v="1"/>
    <x v="8"/>
    <s v="GBC Standard Recycled Report Covers, Clear Plastic Sheets"/>
    <x v="3966"/>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s v="CA-2011-146591"/>
    <x v="2"/>
    <x v="1046"/>
    <d v="2011-01-21T00:00:00"/>
    <s v="First Class"/>
    <s v="TS-21340"/>
    <s v="Toby Swindell"/>
    <x v="0"/>
    <s v="United States"/>
    <s v="Scottsdale"/>
    <x v="16"/>
    <n v="85254"/>
    <x v="1"/>
    <s v="OFF-EN-10002504"/>
    <x v="1"/>
    <x v="12"/>
    <s v="Tyvek  Top-Opening Peel &amp; Seel Envelopes, Plain White"/>
    <x v="3968"/>
    <n v="5"/>
    <n v="0.2"/>
    <n v="36.692999999999998"/>
  </r>
  <r>
    <n v="5466"/>
    <s v="CA-2011-146591"/>
    <x v="2"/>
    <x v="1046"/>
    <d v="2011-01-21T00:00:00"/>
    <s v="First Class"/>
    <s v="TS-21340"/>
    <s v="Toby Swindell"/>
    <x v="0"/>
    <s v="United States"/>
    <s v="Scottsdale"/>
    <x v="16"/>
    <n v="85254"/>
    <x v="1"/>
    <s v="FUR-BO-10001972"/>
    <x v="0"/>
    <x v="0"/>
    <s v="O'Sullivan 4-Shelf Bookcase in Odessa Pine"/>
    <x v="3969"/>
    <n v="5"/>
    <n v="0.7"/>
    <n v="-320.59699999999998"/>
  </r>
  <r>
    <n v="5467"/>
    <s v="CA-2011-107706"/>
    <x v="2"/>
    <x v="1047"/>
    <d v="2011-02-20T00:00:00"/>
    <s v="Second Class"/>
    <s v="ST-20530"/>
    <s v="Shui Tom"/>
    <x v="0"/>
    <s v="United States"/>
    <s v="Houston"/>
    <x v="5"/>
    <n v="77095"/>
    <x v="2"/>
    <s v="OFF-PA-10000466"/>
    <x v="1"/>
    <x v="10"/>
    <s v="Memo Book, 100 Message Capacity, 5 3/8” x 11”"/>
    <x v="3970"/>
    <n v="3"/>
    <n v="0.2"/>
    <n v="6.0659999999999989"/>
  </r>
  <r>
    <n v="5468"/>
    <s v="CA-2013-122448"/>
    <x v="0"/>
    <x v="632"/>
    <d v="2013-06-15T00:00:00"/>
    <s v="Standard Class"/>
    <s v="DB-13210"/>
    <s v="Dean Braden"/>
    <x v="0"/>
    <s v="United States"/>
    <s v="San Francisco"/>
    <x v="1"/>
    <n v="94109"/>
    <x v="1"/>
    <s v="FUR-CH-10002774"/>
    <x v="0"/>
    <x v="1"/>
    <s v="Global Deluxe Stacking Chair, Gray"/>
    <x v="1919"/>
    <n v="3"/>
    <n v="0.2"/>
    <n v="13.764599999999994"/>
  </r>
  <r>
    <n v="5469"/>
    <s v="CA-2011-132451"/>
    <x v="2"/>
    <x v="467"/>
    <d v="2011-09-27T00:00:00"/>
    <s v="First Class"/>
    <s v="KF-16285"/>
    <s v="Karen Ferguson"/>
    <x v="2"/>
    <s v="United States"/>
    <s v="San Diego"/>
    <x v="1"/>
    <n v="92105"/>
    <x v="1"/>
    <s v="FUR-CH-10000454"/>
    <x v="0"/>
    <x v="1"/>
    <s v="Hon Deluxe Fabric Upholstered Stacking Chairs, Rounded Back"/>
    <x v="2282"/>
    <n v="3"/>
    <n v="0.2"/>
    <n v="73.19399999999996"/>
  </r>
  <r>
    <n v="5470"/>
    <s v="CA-2011-132451"/>
    <x v="2"/>
    <x v="467"/>
    <d v="2011-09-27T00:00:00"/>
    <s v="First Class"/>
    <s v="KF-16285"/>
    <s v="Karen Ferguson"/>
    <x v="2"/>
    <s v="United States"/>
    <s v="San Diego"/>
    <x v="1"/>
    <n v="92105"/>
    <x v="1"/>
    <s v="OFF-PA-10004888"/>
    <x v="1"/>
    <x v="10"/>
    <s v="Xerox 217"/>
    <x v="541"/>
    <n v="3"/>
    <n v="0"/>
    <n v="9.3312000000000008"/>
  </r>
  <r>
    <n v="5471"/>
    <s v="CA-2013-158547"/>
    <x v="0"/>
    <x v="198"/>
    <d v="2013-06-05T00:00:00"/>
    <s v="Standard Class"/>
    <s v="JM-16195"/>
    <s v="Justin MacKendrick"/>
    <x v="0"/>
    <s v="United States"/>
    <s v="Hamilton"/>
    <x v="24"/>
    <n v="45011"/>
    <x v="3"/>
    <s v="OFF-AP-10003842"/>
    <x v="1"/>
    <x v="9"/>
    <s v="Euro-Pro Shark Turbo Vacuum"/>
    <x v="3971"/>
    <n v="5"/>
    <n v="0.2"/>
    <n v="9.2939999999999969"/>
  </r>
  <r>
    <n v="5472"/>
    <s v="CA-2014-116946"/>
    <x v="3"/>
    <x v="484"/>
    <d v="2014-12-24T00:00:00"/>
    <s v="Standard Class"/>
    <s v="TS-21505"/>
    <s v="Tony Sayre"/>
    <x v="0"/>
    <s v="United States"/>
    <s v="Parker"/>
    <x v="22"/>
    <n v="80134"/>
    <x v="1"/>
    <s v="FUR-FU-10000320"/>
    <x v="0"/>
    <x v="5"/>
    <s v="OIC Stacking Trays"/>
    <x v="3972"/>
    <n v="5"/>
    <n v="0.2"/>
    <n v="4.0080000000000009"/>
  </r>
  <r>
    <n v="5473"/>
    <s v="CA-2014-116946"/>
    <x v="3"/>
    <x v="484"/>
    <d v="2014-12-24T00:00:00"/>
    <s v="Standard Class"/>
    <s v="TS-21505"/>
    <s v="Tony Sayre"/>
    <x v="0"/>
    <s v="United States"/>
    <s v="Parker"/>
    <x v="22"/>
    <n v="80134"/>
    <x v="1"/>
    <s v="OFF-ST-10002554"/>
    <x v="1"/>
    <x v="4"/>
    <s v="Tennsco Industrial Shelving"/>
    <x v="1617"/>
    <n v="2"/>
    <n v="0.2"/>
    <n v="-17.607599999999998"/>
  </r>
  <r>
    <n v="5474"/>
    <s v="CA-2014-116946"/>
    <x v="3"/>
    <x v="484"/>
    <d v="2014-12-24T00:00:00"/>
    <s v="Standard Class"/>
    <s v="TS-21505"/>
    <s v="Tony Sayre"/>
    <x v="0"/>
    <s v="United States"/>
    <s v="Parker"/>
    <x v="22"/>
    <n v="80134"/>
    <x v="1"/>
    <s v="FUR-BO-10000468"/>
    <x v="0"/>
    <x v="0"/>
    <s v="O'Sullivan 2-Shelf Heavy-Duty Bookcases"/>
    <x v="3973"/>
    <n v="7"/>
    <n v="0.7"/>
    <n v="-183.6323999999999"/>
  </r>
  <r>
    <n v="5475"/>
    <s v="CA-2014-121741"/>
    <x v="3"/>
    <x v="377"/>
    <d v="2014-12-27T00:00:00"/>
    <s v="Same Day"/>
    <s v="YC-21895"/>
    <s v="Yoseph Carroll"/>
    <x v="1"/>
    <s v="United States"/>
    <s v="Fremont"/>
    <x v="8"/>
    <n v="68025"/>
    <x v="2"/>
    <s v="OFF-ST-10004459"/>
    <x v="1"/>
    <x v="4"/>
    <s v="Tennsco Single-Tier Lockers"/>
    <x v="3974"/>
    <n v="2"/>
    <n v="0"/>
    <n v="37.533999999999992"/>
  </r>
  <r>
    <n v="5476"/>
    <s v="CA-2014-169691"/>
    <x v="3"/>
    <x v="140"/>
    <d v="2014-06-19T00:00:00"/>
    <s v="First Class"/>
    <s v="Dp-13240"/>
    <s v="Dean percer"/>
    <x v="2"/>
    <s v="United States"/>
    <s v="Maple Grove"/>
    <x v="11"/>
    <n v="55369"/>
    <x v="2"/>
    <s v="OFF-LA-10002312"/>
    <x v="1"/>
    <x v="2"/>
    <s v="Avery 490"/>
    <x v="1851"/>
    <n v="3"/>
    <n v="0"/>
    <n v="22.200000000000003"/>
  </r>
  <r>
    <n v="5477"/>
    <s v="CA-2014-169691"/>
    <x v="3"/>
    <x v="140"/>
    <d v="2014-06-19T00:00:00"/>
    <s v="First Class"/>
    <s v="Dp-13240"/>
    <s v="Dean percer"/>
    <x v="2"/>
    <s v="United States"/>
    <s v="Maple Grove"/>
    <x v="11"/>
    <n v="55369"/>
    <x v="2"/>
    <s v="OFF-ST-10001291"/>
    <x v="1"/>
    <x v="4"/>
    <s v="Tenex Personal Self-Stacking Standard File Box, Black/Gray"/>
    <x v="3975"/>
    <n v="5"/>
    <n v="0"/>
    <n v="22.828499999999998"/>
  </r>
  <r>
    <n v="5478"/>
    <s v="CA-2014-169691"/>
    <x v="3"/>
    <x v="140"/>
    <d v="2014-06-19T00:00:00"/>
    <s v="First Class"/>
    <s v="Dp-13240"/>
    <s v="Dean percer"/>
    <x v="2"/>
    <s v="United States"/>
    <s v="Maple Grove"/>
    <x v="11"/>
    <n v="55369"/>
    <x v="2"/>
    <s v="OFF-PA-10003022"/>
    <x v="1"/>
    <x v="10"/>
    <s v="Xerox 1992"/>
    <x v="1465"/>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x v="3233"/>
    <n v="3"/>
    <n v="0"/>
    <n v="62.915999999999997"/>
  </r>
  <r>
    <n v="5480"/>
    <s v="CA-2011-101770"/>
    <x v="2"/>
    <x v="691"/>
    <d v="2011-04-04T00:00:00"/>
    <s v="Standard Class"/>
    <s v="KB-16240"/>
    <s v="Karen Bern"/>
    <x v="1"/>
    <s v="United States"/>
    <s v="Miami"/>
    <x v="2"/>
    <n v="33180"/>
    <x v="0"/>
    <s v="OFF-BI-10001097"/>
    <x v="1"/>
    <x v="8"/>
    <s v="Avery Hole Reinforcements"/>
    <x v="3976"/>
    <n v="1"/>
    <n v="0.7"/>
    <n v="-1.3082999999999996"/>
  </r>
  <r>
    <n v="5481"/>
    <s v="CA-2014-105487"/>
    <x v="3"/>
    <x v="1048"/>
    <d v="2014-10-15T00:00:00"/>
    <s v="Standard Class"/>
    <s v="CS-12250"/>
    <s v="Chris Selesnick"/>
    <x v="1"/>
    <s v="United States"/>
    <s v="San Diego"/>
    <x v="1"/>
    <n v="92105"/>
    <x v="1"/>
    <s v="TEC-PH-10001336"/>
    <x v="2"/>
    <x v="7"/>
    <s v="Digium D40 VoIP phone"/>
    <x v="3977"/>
    <n v="1"/>
    <n v="0.2"/>
    <n v="11.609099999999998"/>
  </r>
  <r>
    <n v="5482"/>
    <s v="CA-2014-105487"/>
    <x v="3"/>
    <x v="1048"/>
    <d v="2014-10-15T00:00:00"/>
    <s v="Standard Class"/>
    <s v="CS-12250"/>
    <s v="Chris Selesnick"/>
    <x v="1"/>
    <s v="United States"/>
    <s v="San Diego"/>
    <x v="1"/>
    <n v="92105"/>
    <x v="1"/>
    <s v="TEC-AC-10002305"/>
    <x v="2"/>
    <x v="11"/>
    <s v="KeyTronic E03601U1 - Keyboard - Beige"/>
    <x v="3978"/>
    <n v="2"/>
    <n v="0"/>
    <n v="6.4799999999999969"/>
  </r>
  <r>
    <n v="5483"/>
    <s v="CA-2014-105487"/>
    <x v="3"/>
    <x v="1048"/>
    <d v="2014-10-15T00:00:00"/>
    <s v="Standard Class"/>
    <s v="CS-12250"/>
    <s v="Chris Selesnick"/>
    <x v="1"/>
    <s v="United States"/>
    <s v="San Diego"/>
    <x v="1"/>
    <n v="92105"/>
    <x v="1"/>
    <s v="TEC-AC-10003610"/>
    <x v="2"/>
    <x v="11"/>
    <s v="Logitech Illuminated - Keyboard"/>
    <x v="3979"/>
    <n v="4"/>
    <n v="0"/>
    <n v="115.1808"/>
  </r>
  <r>
    <n v="5484"/>
    <s v="CA-2014-105487"/>
    <x v="3"/>
    <x v="1048"/>
    <d v="2014-10-15T00:00:00"/>
    <s v="Standard Class"/>
    <s v="CS-12250"/>
    <s v="Chris Selesnick"/>
    <x v="1"/>
    <s v="United States"/>
    <s v="San Diego"/>
    <x v="1"/>
    <n v="92105"/>
    <x v="1"/>
    <s v="OFF-ST-10002301"/>
    <x v="1"/>
    <x v="4"/>
    <s v="Tennsco Commercial Shelving"/>
    <x v="1390"/>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x v="3442"/>
    <n v="4"/>
    <n v="0.2"/>
    <n v="-68.1096"/>
  </r>
  <r>
    <n v="5486"/>
    <s v="CA-2011-107573"/>
    <x v="2"/>
    <x v="432"/>
    <d v="2011-12-17T00:00:00"/>
    <s v="Standard Class"/>
    <s v="PB-19150"/>
    <s v="Philip Brown"/>
    <x v="0"/>
    <s v="United States"/>
    <s v="Miami"/>
    <x v="2"/>
    <n v="33178"/>
    <x v="0"/>
    <s v="OFF-EN-10001099"/>
    <x v="1"/>
    <x v="12"/>
    <s v="Staples"/>
    <x v="3032"/>
    <n v="3"/>
    <n v="0.2"/>
    <n v="7.6283999999999974"/>
  </r>
  <r>
    <n v="5487"/>
    <s v="CA-2012-156608"/>
    <x v="1"/>
    <x v="1040"/>
    <d v="2012-10-29T00:00:00"/>
    <s v="Standard Class"/>
    <s v="MT-18070"/>
    <s v="Michelle Tran"/>
    <x v="2"/>
    <s v="United States"/>
    <s v="San Antonio"/>
    <x v="5"/>
    <n v="78207"/>
    <x v="2"/>
    <s v="OFF-BI-10004140"/>
    <x v="1"/>
    <x v="8"/>
    <s v="Avery Non-Stick Binders"/>
    <x v="3980"/>
    <n v="4"/>
    <n v="0.8"/>
    <n v="-6.2860000000000031"/>
  </r>
  <r>
    <n v="5488"/>
    <s v="CA-2014-134495"/>
    <x v="3"/>
    <x v="719"/>
    <d v="2014-04-05T00:00:00"/>
    <s v="Second Class"/>
    <s v="BF-11020"/>
    <s v="Barry Französisch"/>
    <x v="1"/>
    <s v="United States"/>
    <s v="Jacksonville"/>
    <x v="2"/>
    <n v="32216"/>
    <x v="0"/>
    <s v="TEC-PH-10004897"/>
    <x v="2"/>
    <x v="7"/>
    <s v="Mediabridge Sport Armband iPhone 5s"/>
    <x v="112"/>
    <n v="3"/>
    <n v="0.2"/>
    <n v="-5.694300000000001"/>
  </r>
  <r>
    <n v="5489"/>
    <s v="CA-2014-134495"/>
    <x v="3"/>
    <x v="719"/>
    <d v="2014-04-05T00:00:00"/>
    <s v="Second Class"/>
    <s v="BF-11020"/>
    <s v="Barry Französisch"/>
    <x v="1"/>
    <s v="United States"/>
    <s v="Jacksonville"/>
    <x v="2"/>
    <n v="32216"/>
    <x v="0"/>
    <s v="OFF-LA-10000262"/>
    <x v="1"/>
    <x v="2"/>
    <s v="Avery 494"/>
    <x v="303"/>
    <n v="3"/>
    <n v="0.2"/>
    <n v="2.0358000000000001"/>
  </r>
  <r>
    <n v="5490"/>
    <s v="CA-2014-134495"/>
    <x v="3"/>
    <x v="719"/>
    <d v="2014-04-05T00:00:00"/>
    <s v="Second Class"/>
    <s v="BF-11020"/>
    <s v="Barry Französisch"/>
    <x v="1"/>
    <s v="United States"/>
    <s v="Jacksonville"/>
    <x v="2"/>
    <n v="32216"/>
    <x v="0"/>
    <s v="OFF-AP-10002222"/>
    <x v="1"/>
    <x v="9"/>
    <s v="Staples"/>
    <x v="3981"/>
    <n v="3"/>
    <n v="0.2"/>
    <n v="1.8207000000000013"/>
  </r>
  <r>
    <n v="5491"/>
    <s v="CA-2014-134495"/>
    <x v="3"/>
    <x v="719"/>
    <d v="2014-04-05T00:00:00"/>
    <s v="Second Class"/>
    <s v="BF-11020"/>
    <s v="Barry Französisch"/>
    <x v="1"/>
    <s v="United States"/>
    <s v="Jacksonville"/>
    <x v="2"/>
    <n v="32216"/>
    <x v="0"/>
    <s v="FUR-CH-10003774"/>
    <x v="0"/>
    <x v="1"/>
    <s v="Global Wood Trimmed Manager's Task Chair, Khaki"/>
    <x v="287"/>
    <n v="3"/>
    <n v="0.2"/>
    <n v="-19.105800000000016"/>
  </r>
  <r>
    <n v="5492"/>
    <s v="CA-2014-164098"/>
    <x v="3"/>
    <x v="795"/>
    <d v="2014-01-28T00:00:00"/>
    <s v="First Class"/>
    <s v="CG-12520"/>
    <s v="Claire Gute"/>
    <x v="0"/>
    <s v="United States"/>
    <s v="Houston"/>
    <x v="5"/>
    <n v="77070"/>
    <x v="2"/>
    <s v="OFF-ST-10000615"/>
    <x v="1"/>
    <x v="4"/>
    <s v="SimpliFile Personal File, Black Granite, 15w x 6-15/16d x 11-1/4h"/>
    <x v="1333"/>
    <n v="2"/>
    <n v="0.2"/>
    <n v="1.8160000000000016"/>
  </r>
  <r>
    <n v="5493"/>
    <s v="CA-2011-105249"/>
    <x v="2"/>
    <x v="683"/>
    <d v="2011-11-28T00:00:00"/>
    <s v="Same Day"/>
    <s v="DH-13675"/>
    <s v="Duane Huffman"/>
    <x v="2"/>
    <s v="United States"/>
    <s v="San Francisco"/>
    <x v="1"/>
    <n v="94122"/>
    <x v="1"/>
    <s v="OFF-SU-10001225"/>
    <x v="1"/>
    <x v="14"/>
    <s v="Staples"/>
    <x v="351"/>
    <n v="2"/>
    <n v="0"/>
    <n v="0.14719999999999978"/>
  </r>
  <r>
    <n v="5494"/>
    <s v="CA-2011-105249"/>
    <x v="2"/>
    <x v="683"/>
    <d v="2011-11-28T00:00:00"/>
    <s v="Same Day"/>
    <s v="DH-13675"/>
    <s v="Duane Huffman"/>
    <x v="2"/>
    <s v="United States"/>
    <s v="San Francisco"/>
    <x v="1"/>
    <n v="94122"/>
    <x v="1"/>
    <s v="OFF-LA-10002043"/>
    <x v="1"/>
    <x v="2"/>
    <s v="Avery 489"/>
    <x v="1417"/>
    <n v="4"/>
    <n v="0"/>
    <n v="19.872"/>
  </r>
  <r>
    <n v="5495"/>
    <s v="CA-2011-105249"/>
    <x v="2"/>
    <x v="683"/>
    <d v="2011-11-28T00:00:00"/>
    <s v="Same Day"/>
    <s v="DH-13675"/>
    <s v="Duane Huffman"/>
    <x v="2"/>
    <s v="United States"/>
    <s v="San Francisco"/>
    <x v="1"/>
    <n v="94122"/>
    <x v="1"/>
    <s v="FUR-BO-10000330"/>
    <x v="0"/>
    <x v="0"/>
    <s v="Sauder Camden County Barrister Bookcase, Planked Cherry Finish"/>
    <x v="1527"/>
    <n v="4"/>
    <n v="0.15"/>
    <n v="-4.8391999999999769"/>
  </r>
  <r>
    <n v="5496"/>
    <s v="CA-2012-113523"/>
    <x v="1"/>
    <x v="406"/>
    <d v="2012-09-08T00:00:00"/>
    <s v="Standard Class"/>
    <s v="SC-20440"/>
    <s v="Shaun Chance"/>
    <x v="1"/>
    <s v="United States"/>
    <s v="Philadelphia"/>
    <x v="9"/>
    <n v="19140"/>
    <x v="3"/>
    <s v="OFF-BI-10001249"/>
    <x v="1"/>
    <x v="8"/>
    <s v="Avery Heavy-Duty EZD View Binder with Locking Rings"/>
    <x v="3056"/>
    <n v="4"/>
    <n v="0.7"/>
    <n v="-6.1247999999999987"/>
  </r>
  <r>
    <n v="5497"/>
    <s v="CA-2014-117821"/>
    <x v="3"/>
    <x v="492"/>
    <d v="2014-06-17T00:00:00"/>
    <s v="Standard Class"/>
    <s v="HG-15025"/>
    <s v="Hunter Glantz"/>
    <x v="0"/>
    <s v="United States"/>
    <s v="Marion"/>
    <x v="24"/>
    <n v="43302"/>
    <x v="3"/>
    <s v="TEC-AC-10004469"/>
    <x v="2"/>
    <x v="11"/>
    <s v="Microsoft Sculpt Comfort Mouse"/>
    <x v="3982"/>
    <n v="2"/>
    <n v="0.2"/>
    <n v="19.176000000000002"/>
  </r>
  <r>
    <n v="5498"/>
    <s v="CA-2014-164378"/>
    <x v="3"/>
    <x v="663"/>
    <d v="2014-07-19T00:00:00"/>
    <s v="Second Class"/>
    <s v="MM-18055"/>
    <s v="Michelle Moray"/>
    <x v="0"/>
    <s v="United States"/>
    <s v="New York City"/>
    <x v="15"/>
    <n v="10024"/>
    <x v="3"/>
    <s v="OFF-AR-10001177"/>
    <x v="1"/>
    <x v="6"/>
    <s v="Newell 349"/>
    <x v="2637"/>
    <n v="2"/>
    <n v="0"/>
    <n v="1.9023999999999992"/>
  </r>
  <r>
    <n v="5499"/>
    <s v="CA-2014-164378"/>
    <x v="3"/>
    <x v="663"/>
    <d v="2014-07-19T00:00:00"/>
    <s v="Second Class"/>
    <s v="MM-18055"/>
    <s v="Michelle Moray"/>
    <x v="0"/>
    <s v="United States"/>
    <s v="New York City"/>
    <x v="15"/>
    <n v="10024"/>
    <x v="3"/>
    <s v="OFF-LA-10000634"/>
    <x v="1"/>
    <x v="2"/>
    <s v="Avery 509"/>
    <x v="1507"/>
    <n v="3"/>
    <n v="0"/>
    <n v="3.6017999999999999"/>
  </r>
  <r>
    <n v="5500"/>
    <s v="CA-2014-164378"/>
    <x v="3"/>
    <x v="663"/>
    <d v="2014-07-19T00:00:00"/>
    <s v="Second Class"/>
    <s v="MM-18055"/>
    <s v="Michelle Moray"/>
    <x v="0"/>
    <s v="United States"/>
    <s v="New York City"/>
    <x v="15"/>
    <n v="10024"/>
    <x v="3"/>
    <s v="TEC-AC-10004708"/>
    <x v="2"/>
    <x v="11"/>
    <s v="Sony 32GB Class 10 Micro SDHC R40 Memory Card"/>
    <x v="365"/>
    <n v="2"/>
    <n v="0"/>
    <n v="8.7989999999999995"/>
  </r>
  <r>
    <n v="5501"/>
    <s v="CA-2014-164378"/>
    <x v="3"/>
    <x v="663"/>
    <d v="2014-07-19T00:00:00"/>
    <s v="Second Class"/>
    <s v="MM-18055"/>
    <s v="Michelle Moray"/>
    <x v="0"/>
    <s v="United States"/>
    <s v="New York City"/>
    <x v="15"/>
    <n v="10024"/>
    <x v="3"/>
    <s v="FUR-CH-10002084"/>
    <x v="0"/>
    <x v="1"/>
    <s v="Hon Mobius Operator's Chair"/>
    <x v="3983"/>
    <n v="6"/>
    <n v="0.1"/>
    <n v="88.552800000000005"/>
  </r>
  <r>
    <n v="5502"/>
    <s v="CA-2014-164378"/>
    <x v="3"/>
    <x v="663"/>
    <d v="2014-07-19T00:00:00"/>
    <s v="Second Class"/>
    <s v="MM-18055"/>
    <s v="Michelle Moray"/>
    <x v="0"/>
    <s v="United States"/>
    <s v="New York City"/>
    <x v="15"/>
    <n v="10024"/>
    <x v="3"/>
    <s v="OFF-PA-10004519"/>
    <x v="1"/>
    <x v="10"/>
    <s v="Spiral Phone Message Books with Labels by Adams"/>
    <x v="2482"/>
    <n v="2"/>
    <n v="0"/>
    <n v="4.3904000000000005"/>
  </r>
  <r>
    <n v="5503"/>
    <s v="CA-2014-127782"/>
    <x v="3"/>
    <x v="808"/>
    <d v="2014-11-07T00:00:00"/>
    <s v="Standard Class"/>
    <s v="TH-21115"/>
    <s v="Thea Hudgings"/>
    <x v="1"/>
    <s v="United States"/>
    <s v="Philadelphia"/>
    <x v="9"/>
    <n v="19140"/>
    <x v="3"/>
    <s v="FUR-FU-10001847"/>
    <x v="0"/>
    <x v="5"/>
    <s v="Eldon Image Series Black Desk Accessories"/>
    <x v="3984"/>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s v="CA-2014-127782"/>
    <x v="3"/>
    <x v="808"/>
    <d v="2014-11-07T00:00:00"/>
    <s v="Standard Class"/>
    <s v="TH-21115"/>
    <s v="Thea Hudgings"/>
    <x v="1"/>
    <s v="United States"/>
    <s v="Philadelphia"/>
    <x v="9"/>
    <n v="19140"/>
    <x v="3"/>
    <s v="OFF-EN-10003845"/>
    <x v="1"/>
    <x v="12"/>
    <s v="Colored Envelopes"/>
    <x v="3179"/>
    <n v="3"/>
    <n v="0.2"/>
    <n v="2.8781999999999992"/>
  </r>
  <r>
    <n v="5506"/>
    <s v="CA-2014-127782"/>
    <x v="3"/>
    <x v="808"/>
    <d v="2014-11-07T00:00:00"/>
    <s v="Standard Class"/>
    <s v="TH-21115"/>
    <s v="Thea Hudgings"/>
    <x v="1"/>
    <s v="United States"/>
    <s v="Philadelphia"/>
    <x v="9"/>
    <n v="19140"/>
    <x v="3"/>
    <s v="TEC-PH-10001817"/>
    <x v="2"/>
    <x v="7"/>
    <s v="Wilson Electronics DB Pro Signal Booster"/>
    <x v="3986"/>
    <n v="4"/>
    <n v="0.4"/>
    <n v="-186.15999999999997"/>
  </r>
  <r>
    <n v="5507"/>
    <s v="US-2013-162026"/>
    <x v="0"/>
    <x v="750"/>
    <d v="2013-10-09T00:00:00"/>
    <s v="Same Day"/>
    <s v="JE-15745"/>
    <s v="Joel Eaton"/>
    <x v="0"/>
    <s v="United States"/>
    <s v="Los Angeles"/>
    <x v="1"/>
    <n v="90036"/>
    <x v="1"/>
    <s v="OFF-PA-10000167"/>
    <x v="1"/>
    <x v="10"/>
    <s v="Xerox 1925"/>
    <x v="1168"/>
    <n v="2"/>
    <n v="0"/>
    <n v="27.881999999999998"/>
  </r>
  <r>
    <n v="5508"/>
    <s v="CA-2013-150000"/>
    <x v="0"/>
    <x v="143"/>
    <d v="2013-04-15T00:00:00"/>
    <s v="Standard Class"/>
    <s v="PG-18820"/>
    <s v="Patrick Gardner"/>
    <x v="0"/>
    <s v="United States"/>
    <s v="Smyrna"/>
    <x v="32"/>
    <n v="30080"/>
    <x v="0"/>
    <s v="OFF-EN-10002973"/>
    <x v="1"/>
    <x v="12"/>
    <s v="Ampad #10 Peel &amp; Seel Holiday Envelopes"/>
    <x v="1429"/>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x v="1228"/>
    <n v="5"/>
    <n v="0"/>
    <n v="62.736999999999995"/>
  </r>
  <r>
    <n v="5510"/>
    <s v="US-2014-152569"/>
    <x v="3"/>
    <x v="356"/>
    <d v="2014-05-21T00:00:00"/>
    <s v="Standard Class"/>
    <s v="JD-16015"/>
    <s v="Joy Daniels"/>
    <x v="0"/>
    <s v="United States"/>
    <s v="Chicago"/>
    <x v="10"/>
    <n v="60653"/>
    <x v="2"/>
    <s v="OFF-PA-10001736"/>
    <x v="1"/>
    <x v="10"/>
    <s v="Xerox 1880"/>
    <x v="3987"/>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x v="3988"/>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s v="CA-2012-103177"/>
    <x v="1"/>
    <x v="1051"/>
    <d v="2012-06-01T00:00:00"/>
    <s v="First Class"/>
    <s v="EN-13780"/>
    <s v="Edward Nazzal"/>
    <x v="0"/>
    <s v="United States"/>
    <s v="New York City"/>
    <x v="15"/>
    <n v="10009"/>
    <x v="3"/>
    <s v="OFF-AP-10004540"/>
    <x v="1"/>
    <x v="9"/>
    <s v="Eureka The Boss Lite 10-Amp Upright Vacuum, Blue"/>
    <x v="1985"/>
    <n v="2"/>
    <n v="0"/>
    <n v="44.889600000000002"/>
  </r>
  <r>
    <n v="5516"/>
    <s v="CA-2012-103177"/>
    <x v="1"/>
    <x v="1051"/>
    <d v="2012-06-01T00:00:00"/>
    <s v="First Class"/>
    <s v="EN-13780"/>
    <s v="Edward Nazzal"/>
    <x v="0"/>
    <s v="United States"/>
    <s v="New York City"/>
    <x v="15"/>
    <n v="10009"/>
    <x v="3"/>
    <s v="TEC-PH-10001527"/>
    <x v="2"/>
    <x v="7"/>
    <s v="Plantronics MX500i Earset"/>
    <x v="3680"/>
    <n v="3"/>
    <n v="0"/>
    <n v="3.8654999999999973"/>
  </r>
  <r>
    <n v="5517"/>
    <s v="US-2013-138408"/>
    <x v="0"/>
    <x v="741"/>
    <d v="2013-11-22T00:00:00"/>
    <s v="Second Class"/>
    <s v="KC-16255"/>
    <s v="Karen Carlisle"/>
    <x v="1"/>
    <s v="United States"/>
    <s v="Huntsville"/>
    <x v="19"/>
    <n v="35810"/>
    <x v="0"/>
    <s v="TEC-AC-10003870"/>
    <x v="2"/>
    <x v="11"/>
    <s v="Logitech Z-906 Speaker sys - home theater - 5.1-CH"/>
    <x v="3990"/>
    <n v="4"/>
    <n v="0"/>
    <n v="527.98400000000004"/>
  </r>
  <r>
    <n v="5518"/>
    <s v="CA-2014-117667"/>
    <x v="3"/>
    <x v="769"/>
    <d v="2014-12-10T00:00:00"/>
    <s v="Standard Class"/>
    <s v="MS-17980"/>
    <s v="Michael Stewart"/>
    <x v="1"/>
    <s v="United States"/>
    <s v="Philadelphia"/>
    <x v="9"/>
    <n v="19134"/>
    <x v="3"/>
    <s v="FUR-CH-10004540"/>
    <x v="0"/>
    <x v="1"/>
    <s v="Global Chrome Stack Chair"/>
    <x v="3991"/>
    <n v="10"/>
    <n v="0.3"/>
    <n v="-10.283999999999992"/>
  </r>
  <r>
    <n v="5519"/>
    <s v="CA-2014-117667"/>
    <x v="3"/>
    <x v="769"/>
    <d v="2014-12-10T00:00:00"/>
    <s v="Standard Class"/>
    <s v="MS-17980"/>
    <s v="Michael Stewart"/>
    <x v="1"/>
    <s v="United States"/>
    <s v="Philadelphia"/>
    <x v="9"/>
    <n v="19134"/>
    <x v="3"/>
    <s v="FUR-FU-10004093"/>
    <x v="0"/>
    <x v="5"/>
    <s v="Hand-Finished Solid Wood Document Frame"/>
    <x v="3992"/>
    <n v="2"/>
    <n v="0.2"/>
    <n v="6.8459999999999965"/>
  </r>
  <r>
    <n v="5520"/>
    <s v="CA-2014-117667"/>
    <x v="3"/>
    <x v="769"/>
    <d v="2014-12-10T00:00:00"/>
    <s v="Standard Class"/>
    <s v="MS-17980"/>
    <s v="Michael Stewart"/>
    <x v="1"/>
    <s v="United States"/>
    <s v="Philadelphia"/>
    <x v="9"/>
    <n v="19134"/>
    <x v="3"/>
    <s v="OFF-AR-10000716"/>
    <x v="1"/>
    <x v="6"/>
    <s v="DIXON Ticonderoga Erasable Checking Pencils"/>
    <x v="2569"/>
    <n v="3"/>
    <n v="0.2"/>
    <n v="3.1806000000000005"/>
  </r>
  <r>
    <n v="5521"/>
    <s v="CA-2014-117667"/>
    <x v="3"/>
    <x v="769"/>
    <d v="2014-12-10T00:00:00"/>
    <s v="Standard Class"/>
    <s v="MS-17980"/>
    <s v="Michael Stewart"/>
    <x v="1"/>
    <s v="United States"/>
    <s v="Philadelphia"/>
    <x v="9"/>
    <n v="19134"/>
    <x v="3"/>
    <s v="OFF-PA-10002709"/>
    <x v="1"/>
    <x v="10"/>
    <s v="Xerox 1956"/>
    <x v="100"/>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x v="1309"/>
    <n v="4"/>
    <n v="0.2"/>
    <n v="-28.796399999999984"/>
  </r>
  <r>
    <n v="5523"/>
    <s v="CA-2013-110982"/>
    <x v="0"/>
    <x v="410"/>
    <d v="2013-06-08T00:00:00"/>
    <s v="First Class"/>
    <s v="CK-12205"/>
    <s v="Chloris Kastensmidt"/>
    <x v="0"/>
    <s v="United States"/>
    <s v="Santa Clara"/>
    <x v="1"/>
    <n v="95051"/>
    <x v="1"/>
    <s v="OFF-BI-10000829"/>
    <x v="1"/>
    <x v="8"/>
    <s v="Avery Non-Stick Binders"/>
    <x v="3993"/>
    <n v="6"/>
    <n v="0.2"/>
    <n v="7.0043999999999977"/>
  </r>
  <r>
    <n v="5524"/>
    <s v="CA-2013-110982"/>
    <x v="0"/>
    <x v="410"/>
    <d v="2013-06-08T00:00:00"/>
    <s v="First Class"/>
    <s v="CK-12205"/>
    <s v="Chloris Kastensmidt"/>
    <x v="0"/>
    <s v="United States"/>
    <s v="Santa Clara"/>
    <x v="1"/>
    <n v="95051"/>
    <x v="1"/>
    <s v="OFF-AP-10004859"/>
    <x v="1"/>
    <x v="9"/>
    <s v="Acco 6 Outlet Guardian Premium Surge Suppressor"/>
    <x v="399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x v="3995"/>
    <n v="12"/>
    <n v="0"/>
    <n v="36.928799999999995"/>
  </r>
  <r>
    <n v="5526"/>
    <s v="CA-2014-154501"/>
    <x v="3"/>
    <x v="504"/>
    <d v="2014-05-06T00:00:00"/>
    <s v="Standard Class"/>
    <s v="EA-14035"/>
    <s v="Erin Ashbrook"/>
    <x v="1"/>
    <s v="United States"/>
    <s v="Los Angeles"/>
    <x v="1"/>
    <n v="90008"/>
    <x v="1"/>
    <s v="OFF-AR-10002804"/>
    <x v="1"/>
    <x v="6"/>
    <s v="Faber Castell Col-Erase Pencils"/>
    <x v="3996"/>
    <n v="2"/>
    <n v="0"/>
    <n v="4.0098000000000003"/>
  </r>
  <r>
    <n v="5527"/>
    <s v="CA-2014-166933"/>
    <x v="3"/>
    <x v="558"/>
    <d v="2014-04-29T00:00:00"/>
    <s v="Standard Class"/>
    <s v="MG-17890"/>
    <s v="Michael Granlund"/>
    <x v="2"/>
    <s v="United States"/>
    <s v="Santa Barbara"/>
    <x v="1"/>
    <n v="93101"/>
    <x v="1"/>
    <s v="OFF-FA-10002676"/>
    <x v="1"/>
    <x v="13"/>
    <s v="Colored Push Pins"/>
    <x v="2725"/>
    <n v="1"/>
    <n v="0"/>
    <n v="0.65159999999999996"/>
  </r>
  <r>
    <n v="5528"/>
    <s v="CA-2012-142055"/>
    <x v="1"/>
    <x v="412"/>
    <d v="2012-05-10T00:00:00"/>
    <s v="First Class"/>
    <s v="AB-10255"/>
    <s v="Alejandro Ballentine"/>
    <x v="2"/>
    <s v="United States"/>
    <s v="New York City"/>
    <x v="15"/>
    <n v="10009"/>
    <x v="3"/>
    <s v="OFF-PA-10003465"/>
    <x v="1"/>
    <x v="10"/>
    <s v="Xerox 1912"/>
    <x v="2479"/>
    <n v="2"/>
    <n v="0"/>
    <n v="18.211199999999998"/>
  </r>
  <r>
    <n v="5529"/>
    <s v="CA-2012-137106"/>
    <x v="1"/>
    <x v="1052"/>
    <d v="2012-04-04T00:00:00"/>
    <s v="Standard Class"/>
    <s v="SC-20260"/>
    <s v="Scott Cohen"/>
    <x v="1"/>
    <s v="United States"/>
    <s v="Jacksonville"/>
    <x v="2"/>
    <n v="32216"/>
    <x v="0"/>
    <s v="TEC-PH-10000011"/>
    <x v="2"/>
    <x v="7"/>
    <s v="PureGear Roll-On Screen Protector"/>
    <x v="1105"/>
    <n v="5"/>
    <n v="0.2"/>
    <n v="27.985999999999994"/>
  </r>
  <r>
    <n v="5530"/>
    <s v="CA-2014-136609"/>
    <x v="3"/>
    <x v="634"/>
    <d v="2014-08-12T00:00:00"/>
    <s v="Standard Class"/>
    <s v="TB-21355"/>
    <s v="Todd Boyes"/>
    <x v="1"/>
    <s v="United States"/>
    <s v="Cedar Hill"/>
    <x v="5"/>
    <n v="75104"/>
    <x v="2"/>
    <s v="OFF-PA-10004381"/>
    <x v="1"/>
    <x v="10"/>
    <s v="14-7/8 x 11 Blue Bar Computer Printout Paper"/>
    <x v="912"/>
    <n v="3"/>
    <n v="0.2"/>
    <n v="40.353599999999986"/>
  </r>
  <r>
    <n v="5531"/>
    <s v="CA-2014-160885"/>
    <x v="3"/>
    <x v="574"/>
    <d v="2014-12-07T00:00:00"/>
    <s v="Standard Class"/>
    <s v="JK-16090"/>
    <s v="Juliana Krohn"/>
    <x v="0"/>
    <s v="United States"/>
    <s v="Omaha"/>
    <x v="8"/>
    <n v="68104"/>
    <x v="2"/>
    <s v="TEC-PH-10001795"/>
    <x v="2"/>
    <x v="7"/>
    <s v="ClearOne CHATAttach 160 - speaker phone"/>
    <x v="3997"/>
    <n v="4"/>
    <n v="0"/>
    <n v="743.98799999999983"/>
  </r>
  <r>
    <n v="5532"/>
    <s v="US-2013-167472"/>
    <x v="0"/>
    <x v="112"/>
    <d v="2013-06-08T00:00:00"/>
    <s v="First Class"/>
    <s v="CK-12595"/>
    <s v="Clytie Kelty"/>
    <x v="0"/>
    <s v="United States"/>
    <s v="Little Rock"/>
    <x v="36"/>
    <n v="72209"/>
    <x v="0"/>
    <s v="TEC-AC-10001109"/>
    <x v="2"/>
    <x v="11"/>
    <s v="Logitech Trackman Marble Mouse"/>
    <x v="3998"/>
    <n v="6"/>
    <n v="0"/>
    <n v="75.57480000000001"/>
  </r>
  <r>
    <n v="5533"/>
    <s v="US-2013-167472"/>
    <x v="0"/>
    <x v="112"/>
    <d v="2013-06-08T00:00:00"/>
    <s v="First Class"/>
    <s v="CK-12595"/>
    <s v="Clytie Kelty"/>
    <x v="0"/>
    <s v="United States"/>
    <s v="Little Rock"/>
    <x v="36"/>
    <n v="72209"/>
    <x v="0"/>
    <s v="TEC-AC-10003038"/>
    <x v="2"/>
    <x v="11"/>
    <s v="Kingston Digital DataTraveler 16GB USB 2.0"/>
    <x v="3999"/>
    <n v="3"/>
    <n v="0"/>
    <n v="5.101499999999997"/>
  </r>
  <r>
    <n v="5534"/>
    <s v="US-2013-167472"/>
    <x v="0"/>
    <x v="112"/>
    <d v="2013-06-08T00:00:00"/>
    <s v="First Class"/>
    <s v="CK-12595"/>
    <s v="Clytie Kelty"/>
    <x v="0"/>
    <s v="United States"/>
    <s v="Little Rock"/>
    <x v="36"/>
    <n v="72209"/>
    <x v="0"/>
    <s v="TEC-AC-10003174"/>
    <x v="2"/>
    <x v="11"/>
    <s v="Plantronics S12 Corded Telephone Headset System"/>
    <x v="2285"/>
    <n v="3"/>
    <n v="0"/>
    <n v="129.34800000000001"/>
  </r>
  <r>
    <n v="5535"/>
    <s v="US-2013-167472"/>
    <x v="0"/>
    <x v="112"/>
    <d v="2013-06-08T00:00:00"/>
    <s v="First Class"/>
    <s v="CK-12595"/>
    <s v="Clytie Kelty"/>
    <x v="0"/>
    <s v="United States"/>
    <s v="Little Rock"/>
    <x v="36"/>
    <n v="72209"/>
    <x v="0"/>
    <s v="OFF-PA-10000157"/>
    <x v="1"/>
    <x v="10"/>
    <s v="Xerox 191"/>
    <x v="731"/>
    <n v="3"/>
    <n v="0"/>
    <n v="28.171799999999998"/>
  </r>
  <r>
    <n v="5536"/>
    <s v="US-2013-167472"/>
    <x v="0"/>
    <x v="112"/>
    <d v="2013-06-08T00:00:00"/>
    <s v="First Class"/>
    <s v="CK-12595"/>
    <s v="Clytie Kelty"/>
    <x v="0"/>
    <s v="United States"/>
    <s v="Little Rock"/>
    <x v="36"/>
    <n v="72209"/>
    <x v="0"/>
    <s v="OFF-BI-10001721"/>
    <x v="1"/>
    <x v="8"/>
    <s v="Trimflex Flexible Post Binders"/>
    <x v="2202"/>
    <n v="3"/>
    <n v="0"/>
    <n v="30.787199999999999"/>
  </r>
  <r>
    <n v="5537"/>
    <s v="US-2013-167472"/>
    <x v="0"/>
    <x v="112"/>
    <d v="2013-06-08T00:00:00"/>
    <s v="First Class"/>
    <s v="CK-12595"/>
    <s v="Clytie Kelty"/>
    <x v="0"/>
    <s v="United States"/>
    <s v="Little Rock"/>
    <x v="36"/>
    <n v="72209"/>
    <x v="0"/>
    <s v="OFF-BI-10000591"/>
    <x v="1"/>
    <x v="8"/>
    <s v="Avery Binder Labels"/>
    <x v="1361"/>
    <n v="3"/>
    <n v="0"/>
    <n v="5.6015999999999995"/>
  </r>
  <r>
    <n v="5538"/>
    <s v="US-2013-167472"/>
    <x v="0"/>
    <x v="112"/>
    <d v="2013-06-08T00:00:00"/>
    <s v="First Class"/>
    <s v="CK-12595"/>
    <s v="Clytie Kelty"/>
    <x v="0"/>
    <s v="United States"/>
    <s v="Little Rock"/>
    <x v="36"/>
    <n v="72209"/>
    <x v="0"/>
    <s v="OFF-PA-10001534"/>
    <x v="1"/>
    <x v="10"/>
    <s v="Xerox 230"/>
    <x v="91"/>
    <n v="2"/>
    <n v="0"/>
    <n v="6.2208000000000006"/>
  </r>
  <r>
    <n v="5539"/>
    <s v="CA-2012-120551"/>
    <x v="1"/>
    <x v="657"/>
    <d v="2012-04-20T00:00:00"/>
    <s v="Standard Class"/>
    <s v="SS-20590"/>
    <s v="Sonia Sunley"/>
    <x v="0"/>
    <s v="United States"/>
    <s v="Norfolk"/>
    <x v="8"/>
    <n v="68701"/>
    <x v="2"/>
    <s v="OFF-BI-10002071"/>
    <x v="1"/>
    <x v="8"/>
    <s v="Fellowes Black Plastic Comb Bindings"/>
    <x v="4000"/>
    <n v="3"/>
    <n v="0"/>
    <n v="8.0177999999999994"/>
  </r>
  <r>
    <n v="5540"/>
    <s v="US-2014-150595"/>
    <x v="3"/>
    <x v="1053"/>
    <d v="2014-05-27T00:00:00"/>
    <s v="Standard Class"/>
    <s v="LE-16810"/>
    <s v="Laurel Elliston"/>
    <x v="0"/>
    <s v="United States"/>
    <s v="Chicago"/>
    <x v="10"/>
    <n v="60653"/>
    <x v="2"/>
    <s v="FUR-CH-10000513"/>
    <x v="0"/>
    <x v="1"/>
    <s v="High-Back Leather Manager's Chair"/>
    <x v="2124"/>
    <n v="2"/>
    <n v="0.3"/>
    <n v="-54.595799999999997"/>
  </r>
  <r>
    <n v="5541"/>
    <s v="US-2014-150595"/>
    <x v="3"/>
    <x v="1053"/>
    <d v="2014-05-27T00:00:00"/>
    <s v="Standard Class"/>
    <s v="LE-16810"/>
    <s v="Laurel Elliston"/>
    <x v="0"/>
    <s v="United States"/>
    <s v="Chicago"/>
    <x v="10"/>
    <n v="60653"/>
    <x v="2"/>
    <s v="OFF-BI-10003274"/>
    <x v="1"/>
    <x v="8"/>
    <s v="Avery Durable Slant Ring Binders, No Labels"/>
    <x v="4001"/>
    <n v="2"/>
    <n v="0.8"/>
    <n v="-2.6268000000000002"/>
  </r>
  <r>
    <n v="5542"/>
    <s v="US-2014-150595"/>
    <x v="3"/>
    <x v="1053"/>
    <d v="2014-05-27T00:00:00"/>
    <s v="Standard Class"/>
    <s v="LE-16810"/>
    <s v="Laurel Elliston"/>
    <x v="0"/>
    <s v="United States"/>
    <s v="Chicago"/>
    <x v="10"/>
    <n v="60653"/>
    <x v="2"/>
    <s v="OFF-SU-10000381"/>
    <x v="1"/>
    <x v="14"/>
    <s v="Acme Forged Steel Scissors with Black Enamel Handles"/>
    <x v="4002"/>
    <n v="3"/>
    <n v="0.2"/>
    <n v="2.5136999999999983"/>
  </r>
  <r>
    <n v="5543"/>
    <s v="CA-2013-134936"/>
    <x v="0"/>
    <x v="1054"/>
    <d v="2013-12-26T00:00:00"/>
    <s v="Standard Class"/>
    <s v="ES-14080"/>
    <s v="Erin Smith"/>
    <x v="1"/>
    <s v="United States"/>
    <s v="Tucson"/>
    <x v="16"/>
    <n v="85705"/>
    <x v="1"/>
    <s v="FUR-TA-10001086"/>
    <x v="0"/>
    <x v="3"/>
    <s v="SAFCO PlanMaster Boards, 60w x 37-1/2d, White Melamine"/>
    <x v="4003"/>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x v="828"/>
    <n v="6"/>
    <n v="0.7"/>
    <n v="-7.6559999999999988"/>
  </r>
  <r>
    <n v="5545"/>
    <s v="CA-2013-134936"/>
    <x v="0"/>
    <x v="1054"/>
    <d v="2013-12-26T00:00:00"/>
    <s v="Standard Class"/>
    <s v="ES-14080"/>
    <s v="Erin Smith"/>
    <x v="1"/>
    <s v="United States"/>
    <s v="Tucson"/>
    <x v="16"/>
    <n v="85705"/>
    <x v="1"/>
    <s v="OFF-BI-10002103"/>
    <x v="1"/>
    <x v="8"/>
    <s v="Cardinal Slant-D Ring Binder, Heavy Gauge Vinyl"/>
    <x v="4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x v="4005"/>
    <n v="5"/>
    <n v="0"/>
    <n v="17.523999999999997"/>
  </r>
  <r>
    <n v="5547"/>
    <s v="CA-2014-151008"/>
    <x v="3"/>
    <x v="210"/>
    <d v="2014-09-09T00:00:00"/>
    <s v="First Class"/>
    <s v="JM-16195"/>
    <s v="Justin MacKendrick"/>
    <x v="0"/>
    <s v="United States"/>
    <s v="Draper"/>
    <x v="7"/>
    <n v="84020"/>
    <x v="1"/>
    <s v="FUR-FU-10002396"/>
    <x v="0"/>
    <x v="5"/>
    <s v="DAX Copper Panel Document Frame, 5 x 7 Size"/>
    <x v="2855"/>
    <n v="2"/>
    <n v="0"/>
    <n v="10.567200000000001"/>
  </r>
  <r>
    <n v="5548"/>
    <s v="CA-2014-151008"/>
    <x v="3"/>
    <x v="210"/>
    <d v="2014-09-09T00:00:00"/>
    <s v="First Class"/>
    <s v="JM-16195"/>
    <s v="Justin MacKendrick"/>
    <x v="0"/>
    <s v="United States"/>
    <s v="Draper"/>
    <x v="7"/>
    <n v="84020"/>
    <x v="1"/>
    <s v="TEC-PH-10002807"/>
    <x v="2"/>
    <x v="7"/>
    <s v="Motorla HX550 Universal Bluetooth Headset"/>
    <x v="4006"/>
    <n v="4"/>
    <n v="0.2"/>
    <n v="47.459999999999994"/>
  </r>
  <r>
    <n v="5549"/>
    <s v="CA-2011-159800"/>
    <x v="2"/>
    <x v="683"/>
    <d v="2011-12-01T00:00:00"/>
    <s v="First Class"/>
    <s v="SG-20470"/>
    <s v="Sheri Gordon"/>
    <x v="0"/>
    <s v="United States"/>
    <s v="San Francisco"/>
    <x v="1"/>
    <n v="94109"/>
    <x v="1"/>
    <s v="OFF-AP-10004859"/>
    <x v="1"/>
    <x v="9"/>
    <s v="Acco 6 Outlet Guardian Premium Surge Suppressor"/>
    <x v="2908"/>
    <n v="3"/>
    <n v="0"/>
    <n v="11.793600000000001"/>
  </r>
  <r>
    <n v="5550"/>
    <s v="CA-2011-159800"/>
    <x v="2"/>
    <x v="683"/>
    <d v="2011-12-01T00:00:00"/>
    <s v="First Class"/>
    <s v="SG-20470"/>
    <s v="Sheri Gordon"/>
    <x v="0"/>
    <s v="United States"/>
    <s v="San Francisco"/>
    <x v="1"/>
    <n v="94109"/>
    <x v="1"/>
    <s v="TEC-AC-10003447"/>
    <x v="2"/>
    <x v="11"/>
    <s v="Micropad Numeric Keypads"/>
    <x v="4007"/>
    <n v="7"/>
    <n v="0"/>
    <n v="34.982499999999987"/>
  </r>
  <r>
    <n v="5551"/>
    <s v="US-2011-159618"/>
    <x v="2"/>
    <x v="607"/>
    <d v="2011-11-16T00:00:00"/>
    <s v="Standard Class"/>
    <s v="DB-12970"/>
    <s v="Darren Budd"/>
    <x v="1"/>
    <s v="United States"/>
    <s v="Houston"/>
    <x v="5"/>
    <n v="77036"/>
    <x v="2"/>
    <s v="OFF-AR-10003183"/>
    <x v="1"/>
    <x v="6"/>
    <s v="Avery Fluorescent Highlighter Four-Color Set"/>
    <x v="2812"/>
    <n v="1"/>
    <n v="0.2"/>
    <n v="0.33399999999999974"/>
  </r>
  <r>
    <n v="5552"/>
    <s v="US-2011-159618"/>
    <x v="2"/>
    <x v="607"/>
    <d v="2011-11-16T00:00:00"/>
    <s v="Standard Class"/>
    <s v="DB-12970"/>
    <s v="Darren Budd"/>
    <x v="1"/>
    <s v="United States"/>
    <s v="Houston"/>
    <x v="5"/>
    <n v="77036"/>
    <x v="2"/>
    <s v="OFF-SU-10000432"/>
    <x v="1"/>
    <x v="14"/>
    <s v="Acco Side-Punched Conventional Columnar Pads"/>
    <x v="4008"/>
    <n v="6"/>
    <n v="0.2"/>
    <n v="-3.123000000000002"/>
  </r>
  <r>
    <n v="5553"/>
    <s v="US-2011-159618"/>
    <x v="2"/>
    <x v="607"/>
    <d v="2011-11-16T00:00:00"/>
    <s v="Standard Class"/>
    <s v="DB-12970"/>
    <s v="Darren Budd"/>
    <x v="1"/>
    <s v="United States"/>
    <s v="Houston"/>
    <x v="5"/>
    <n v="77036"/>
    <x v="2"/>
    <s v="TEC-AC-10003832"/>
    <x v="2"/>
    <x v="11"/>
    <s v="Imation 16GB Mini TravelDrive USB 2.0 Flash Drive"/>
    <x v="2220"/>
    <n v="3"/>
    <n v="0.2"/>
    <n v="20.8719"/>
  </r>
  <r>
    <n v="5554"/>
    <s v="US-2011-159618"/>
    <x v="2"/>
    <x v="607"/>
    <d v="2011-11-16T00:00:00"/>
    <s v="Standard Class"/>
    <s v="DB-12970"/>
    <s v="Darren Budd"/>
    <x v="1"/>
    <s v="United States"/>
    <s v="Houston"/>
    <x v="5"/>
    <n v="77036"/>
    <x v="2"/>
    <s v="OFF-PA-10004100"/>
    <x v="1"/>
    <x v="10"/>
    <s v="Xerox 216"/>
    <x v="1590"/>
    <n v="7"/>
    <n v="0.2"/>
    <n v="12.700800000000001"/>
  </r>
  <r>
    <n v="5555"/>
    <s v="US-2011-159618"/>
    <x v="2"/>
    <x v="607"/>
    <d v="2011-11-16T00:00:00"/>
    <s v="Standard Class"/>
    <s v="DB-12970"/>
    <s v="Darren Budd"/>
    <x v="1"/>
    <s v="United States"/>
    <s v="Houston"/>
    <x v="5"/>
    <n v="77036"/>
    <x v="2"/>
    <s v="FUR-BO-10004467"/>
    <x v="0"/>
    <x v="0"/>
    <s v="Bestar Classic Bookcase"/>
    <x v="4009"/>
    <n v="1"/>
    <n v="0.32"/>
    <n v="-12.998700000000007"/>
  </r>
  <r>
    <n v="5556"/>
    <s v="CA-2014-116113"/>
    <x v="3"/>
    <x v="280"/>
    <d v="2014-10-07T00:00:00"/>
    <s v="Second Class"/>
    <s v="JW-15220"/>
    <s v="Jane Waco"/>
    <x v="1"/>
    <s v="United States"/>
    <s v="Montgomery"/>
    <x v="19"/>
    <n v="36116"/>
    <x v="0"/>
    <s v="FUR-FU-10002963"/>
    <x v="0"/>
    <x v="5"/>
    <s v="Master Caster Door Stop, Gray"/>
    <x v="1015"/>
    <n v="2"/>
    <n v="0"/>
    <n v="3.4543999999999997"/>
  </r>
  <r>
    <n v="5557"/>
    <s v="CA-2012-125066"/>
    <x v="1"/>
    <x v="639"/>
    <d v="2012-12-18T00:00:00"/>
    <s v="Standard Class"/>
    <s v="KD-16495"/>
    <s v="Keith Dawkins"/>
    <x v="1"/>
    <s v="United States"/>
    <s v="Jackson"/>
    <x v="35"/>
    <n v="39212"/>
    <x v="0"/>
    <s v="FUR-FU-10003829"/>
    <x v="0"/>
    <x v="5"/>
    <s v="Stackable Trays"/>
    <x v="51"/>
    <n v="2"/>
    <n v="0"/>
    <n v="1.9711999999999996"/>
  </r>
  <r>
    <n v="5558"/>
    <s v="CA-2012-125066"/>
    <x v="1"/>
    <x v="639"/>
    <d v="2012-12-18T00:00:00"/>
    <s v="Standard Class"/>
    <s v="KD-16495"/>
    <s v="Keith Dawkins"/>
    <x v="1"/>
    <s v="United States"/>
    <s v="Jackson"/>
    <x v="35"/>
    <n v="39212"/>
    <x v="0"/>
    <s v="OFF-AR-10003582"/>
    <x v="1"/>
    <x v="6"/>
    <s v="Boston Electric Pencil Sharpener, Model 1818, Charcoal Black"/>
    <x v="2471"/>
    <n v="2"/>
    <n v="0"/>
    <n v="15.764000000000003"/>
  </r>
  <r>
    <n v="5559"/>
    <s v="US-2012-114741"/>
    <x v="1"/>
    <x v="401"/>
    <d v="2012-12-10T00:00:00"/>
    <s v="Standard Class"/>
    <s v="IL-15100"/>
    <s v="Ivan Liston"/>
    <x v="0"/>
    <s v="United States"/>
    <s v="North Las Vegas"/>
    <x v="33"/>
    <n v="89031"/>
    <x v="1"/>
    <s v="OFF-PA-10000048"/>
    <x v="1"/>
    <x v="10"/>
    <s v="Xerox 20"/>
    <x v="90"/>
    <n v="1"/>
    <n v="0"/>
    <n v="3.1104000000000003"/>
  </r>
  <r>
    <n v="5560"/>
    <s v="US-2012-114741"/>
    <x v="1"/>
    <x v="401"/>
    <d v="2012-12-10T00:00:00"/>
    <s v="Standard Class"/>
    <s v="IL-15100"/>
    <s v="Ivan Liston"/>
    <x v="0"/>
    <s v="United States"/>
    <s v="North Las Vegas"/>
    <x v="33"/>
    <n v="89031"/>
    <x v="1"/>
    <s v="OFF-ST-10000078"/>
    <x v="1"/>
    <x v="4"/>
    <s v="Tennsco 6- and 18-Compartment Lockers"/>
    <x v="2225"/>
    <n v="5"/>
    <n v="0"/>
    <n v="238.65299999999991"/>
  </r>
  <r>
    <n v="5561"/>
    <s v="US-2012-114741"/>
    <x v="1"/>
    <x v="401"/>
    <d v="2012-12-10T00:00:00"/>
    <s v="Standard Class"/>
    <s v="IL-15100"/>
    <s v="Ivan Liston"/>
    <x v="0"/>
    <s v="United States"/>
    <s v="North Las Vegas"/>
    <x v="33"/>
    <n v="89031"/>
    <x v="1"/>
    <s v="OFF-LA-10004853"/>
    <x v="1"/>
    <x v="2"/>
    <s v="Avery 483"/>
    <x v="1830"/>
    <n v="3"/>
    <n v="0"/>
    <n v="6.8723999999999998"/>
  </r>
  <r>
    <n v="5562"/>
    <s v="CA-2014-133263"/>
    <x v="3"/>
    <x v="185"/>
    <d v="2014-04-03T00:00:00"/>
    <s v="Second Class"/>
    <s v="JE-15610"/>
    <s v="Jim Epp"/>
    <x v="1"/>
    <s v="United States"/>
    <s v="Atlanta"/>
    <x v="32"/>
    <n v="30318"/>
    <x v="0"/>
    <s v="OFF-BI-10001153"/>
    <x v="1"/>
    <x v="8"/>
    <s v="Ibico Recycled Grain-Textured Covers"/>
    <x v="4010"/>
    <n v="1"/>
    <n v="0"/>
    <n v="17.27"/>
  </r>
  <r>
    <n v="5563"/>
    <s v="CA-2014-133263"/>
    <x v="3"/>
    <x v="185"/>
    <d v="2014-04-03T00:00:00"/>
    <s v="Second Class"/>
    <s v="JE-15610"/>
    <s v="Jim Epp"/>
    <x v="1"/>
    <s v="United States"/>
    <s v="Atlanta"/>
    <x v="32"/>
    <n v="30318"/>
    <x v="0"/>
    <s v="TEC-CO-10001449"/>
    <x v="2"/>
    <x v="16"/>
    <s v="Hewlett Packard LaserJet 3310 Copier"/>
    <x v="491"/>
    <n v="5"/>
    <n v="0"/>
    <n v="1439.9760000000001"/>
  </r>
  <r>
    <n v="5564"/>
    <s v="CA-2014-133263"/>
    <x v="3"/>
    <x v="185"/>
    <d v="2014-04-03T00:00:00"/>
    <s v="Second Class"/>
    <s v="JE-15610"/>
    <s v="Jim Epp"/>
    <x v="1"/>
    <s v="United States"/>
    <s v="Atlanta"/>
    <x v="32"/>
    <n v="30318"/>
    <x v="0"/>
    <s v="OFF-BI-10000474"/>
    <x v="1"/>
    <x v="8"/>
    <s v="Avery Recycled Flexi-View Covers for Binding Systems"/>
    <x v="4011"/>
    <n v="4"/>
    <n v="0"/>
    <n v="30.7776"/>
  </r>
  <r>
    <n v="5565"/>
    <s v="CA-2014-157966"/>
    <x v="3"/>
    <x v="677"/>
    <d v="2014-03-14T00:00:00"/>
    <s v="Same Day"/>
    <s v="SU-20665"/>
    <s v="Stephanie Ulpright"/>
    <x v="2"/>
    <s v="United States"/>
    <s v="Chicago"/>
    <x v="10"/>
    <n v="60610"/>
    <x v="2"/>
    <s v="OFF-AR-10000799"/>
    <x v="1"/>
    <x v="6"/>
    <s v="Col-Erase Pencils with Erasers"/>
    <x v="530"/>
    <n v="4"/>
    <n v="0.2"/>
    <n v="2.188799999999997"/>
  </r>
  <r>
    <n v="5566"/>
    <s v="CA-2014-157966"/>
    <x v="3"/>
    <x v="677"/>
    <d v="2014-03-14T00:00:00"/>
    <s v="Same Day"/>
    <s v="SU-20665"/>
    <s v="Stephanie Ulpright"/>
    <x v="2"/>
    <s v="United States"/>
    <s v="Chicago"/>
    <x v="10"/>
    <n v="60610"/>
    <x v="2"/>
    <s v="TEC-MA-10002109"/>
    <x v="2"/>
    <x v="15"/>
    <s v="HP Officejet Pro 8600 e-All-In-One Printer, Copier, Scanner, Fax"/>
    <x v="4012"/>
    <n v="2"/>
    <n v="0.3"/>
    <n v="8.9993999999999801"/>
  </r>
  <r>
    <n v="5567"/>
    <s v="CA-2014-157966"/>
    <x v="3"/>
    <x v="677"/>
    <d v="2014-03-14T00:00:00"/>
    <s v="Same Day"/>
    <s v="SU-20665"/>
    <s v="Stephanie Ulpright"/>
    <x v="2"/>
    <s v="United States"/>
    <s v="Chicago"/>
    <x v="10"/>
    <n v="60610"/>
    <x v="2"/>
    <s v="OFF-AR-10003338"/>
    <x v="1"/>
    <x v="6"/>
    <s v="Eberhard Faber 3 1/2&quot; Golf Pencils"/>
    <x v="4013"/>
    <n v="5"/>
    <n v="0.2"/>
    <n v="1.8599999999999994"/>
  </r>
  <r>
    <n v="5568"/>
    <s v="CA-2014-157966"/>
    <x v="3"/>
    <x v="677"/>
    <d v="2014-03-14T00:00:00"/>
    <s v="Same Day"/>
    <s v="SU-20665"/>
    <s v="Stephanie Ulpright"/>
    <x v="2"/>
    <s v="United States"/>
    <s v="Chicago"/>
    <x v="10"/>
    <n v="60610"/>
    <x v="2"/>
    <s v="FUR-CH-10003606"/>
    <x v="0"/>
    <x v="1"/>
    <s v="SAFCO Folding Chair Trolley"/>
    <x v="4014"/>
    <n v="1"/>
    <n v="0.3"/>
    <n v="-2.5647999999999982"/>
  </r>
  <r>
    <n v="5569"/>
    <s v="CA-2014-157966"/>
    <x v="3"/>
    <x v="677"/>
    <d v="2014-03-14T00:00:00"/>
    <s v="Same Day"/>
    <s v="SU-20665"/>
    <s v="Stephanie Ulpright"/>
    <x v="2"/>
    <s v="United States"/>
    <s v="Chicago"/>
    <x v="10"/>
    <n v="60610"/>
    <x v="2"/>
    <s v="TEC-CO-10001449"/>
    <x v="2"/>
    <x v="16"/>
    <s v="Hewlett Packard LaserJet 3310 Copier"/>
    <x v="324"/>
    <n v="2"/>
    <n v="0.2"/>
    <n v="335.99440000000004"/>
  </r>
  <r>
    <n v="5570"/>
    <s v="CA-2014-157966"/>
    <x v="3"/>
    <x v="677"/>
    <d v="2014-03-14T00:00:00"/>
    <s v="Same Day"/>
    <s v="SU-20665"/>
    <s v="Stephanie Ulpright"/>
    <x v="2"/>
    <s v="United States"/>
    <s v="Chicago"/>
    <x v="10"/>
    <n v="60610"/>
    <x v="2"/>
    <s v="OFF-PA-10001934"/>
    <x v="1"/>
    <x v="10"/>
    <s v="Xerox 1993"/>
    <x v="12"/>
    <n v="3"/>
    <n v="0.2"/>
    <n v="5.6375999999999999"/>
  </r>
  <r>
    <n v="5571"/>
    <s v="CA-2014-157966"/>
    <x v="3"/>
    <x v="677"/>
    <d v="2014-03-14T00:00:00"/>
    <s v="Same Day"/>
    <s v="SU-20665"/>
    <s v="Stephanie Ulpright"/>
    <x v="2"/>
    <s v="United States"/>
    <s v="Chicago"/>
    <x v="10"/>
    <n v="60610"/>
    <x v="2"/>
    <s v="TEC-PH-10001527"/>
    <x v="2"/>
    <x v="7"/>
    <s v="Plantronics MX500i Earset"/>
    <x v="4015"/>
    <n v="1"/>
    <n v="0.2"/>
    <n v="-7.3015000000000025"/>
  </r>
  <r>
    <n v="5572"/>
    <s v="CA-2011-151162"/>
    <x v="2"/>
    <x v="29"/>
    <d v="2011-12-09T00:00:00"/>
    <s v="Standard Class"/>
    <s v="EA-14035"/>
    <s v="Erin Ashbrook"/>
    <x v="1"/>
    <s v="United States"/>
    <s v="Columbus"/>
    <x v="24"/>
    <n v="43229"/>
    <x v="3"/>
    <s v="OFF-PA-10001033"/>
    <x v="1"/>
    <x v="10"/>
    <s v="Xerox 1893"/>
    <x v="4016"/>
    <n v="3"/>
    <n v="0.2"/>
    <n v="35.661300000000004"/>
  </r>
  <r>
    <n v="5573"/>
    <s v="CA-2011-151162"/>
    <x v="2"/>
    <x v="29"/>
    <d v="2011-12-09T00:00:00"/>
    <s v="Standard Class"/>
    <s v="EA-14035"/>
    <s v="Erin Ashbrook"/>
    <x v="1"/>
    <s v="United States"/>
    <s v="Columbus"/>
    <x v="24"/>
    <n v="43229"/>
    <x v="3"/>
    <s v="OFF-BI-10003719"/>
    <x v="1"/>
    <x v="8"/>
    <s v="Large Capacity Hanging Post Binders"/>
    <x v="4017"/>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x v="1133"/>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s v="CA-2011-151162"/>
    <x v="2"/>
    <x v="29"/>
    <d v="2011-12-09T00:00:00"/>
    <s v="Standard Class"/>
    <s v="EA-14035"/>
    <s v="Erin Ashbrook"/>
    <x v="1"/>
    <s v="United States"/>
    <s v="Columbus"/>
    <x v="24"/>
    <n v="43229"/>
    <x v="3"/>
    <s v="TEC-PH-10001809"/>
    <x v="2"/>
    <x v="7"/>
    <s v="Panasonic KX T7736-B Digital phone"/>
    <x v="4019"/>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x v="4020"/>
    <n v="6"/>
    <n v="0"/>
    <n v="122.76479999999999"/>
  </r>
  <r>
    <n v="5578"/>
    <s v="CA-2013-136686"/>
    <x v="0"/>
    <x v="939"/>
    <d v="2013-12-17T00:00:00"/>
    <s v="Standard Class"/>
    <s v="RF-19840"/>
    <s v="Roy Französisch"/>
    <x v="0"/>
    <s v="United States"/>
    <s v="Pasadena"/>
    <x v="1"/>
    <n v="91104"/>
    <x v="1"/>
    <s v="OFF-AP-10002350"/>
    <x v="1"/>
    <x v="9"/>
    <s v="Belkin F9H710-06 7 Outlet SurgeMaster Surge Protector"/>
    <x v="3092"/>
    <n v="3"/>
    <n v="0"/>
    <n v="15.8256"/>
  </r>
  <r>
    <n v="5579"/>
    <s v="CA-2014-137498"/>
    <x v="3"/>
    <x v="428"/>
    <d v="2014-09-15T00:00:00"/>
    <s v="Second Class"/>
    <s v="LC-17050"/>
    <s v="Liz Carlisle"/>
    <x v="0"/>
    <s v="United States"/>
    <s v="Los Angeles"/>
    <x v="1"/>
    <n v="90004"/>
    <x v="1"/>
    <s v="OFF-AR-10003829"/>
    <x v="1"/>
    <x v="6"/>
    <s v="Newell 35"/>
    <x v="2637"/>
    <n v="2"/>
    <n v="0"/>
    <n v="1.9023999999999992"/>
  </r>
  <r>
    <n v="5580"/>
    <s v="CA-2014-137498"/>
    <x v="3"/>
    <x v="428"/>
    <d v="2014-09-15T00:00:00"/>
    <s v="Second Class"/>
    <s v="LC-17050"/>
    <s v="Liz Carlisle"/>
    <x v="0"/>
    <s v="United States"/>
    <s v="Los Angeles"/>
    <x v="1"/>
    <n v="90004"/>
    <x v="1"/>
    <s v="FUR-CH-10003833"/>
    <x v="0"/>
    <x v="1"/>
    <s v="Novimex Fabric Task Chair"/>
    <x v="3611"/>
    <n v="5"/>
    <n v="0.2"/>
    <n v="-15.245000000000005"/>
  </r>
  <r>
    <n v="5581"/>
    <s v="CA-2014-137498"/>
    <x v="3"/>
    <x v="428"/>
    <d v="2014-09-15T00:00:00"/>
    <s v="Second Class"/>
    <s v="LC-17050"/>
    <s v="Liz Carlisle"/>
    <x v="0"/>
    <s v="United States"/>
    <s v="Los Angeles"/>
    <x v="1"/>
    <n v="90004"/>
    <x v="1"/>
    <s v="OFF-PA-10000143"/>
    <x v="1"/>
    <x v="10"/>
    <s v="Astroparche Fine Business Paper"/>
    <x v="4021"/>
    <n v="9"/>
    <n v="0"/>
    <n v="22.809600000000003"/>
  </r>
  <r>
    <n v="5582"/>
    <s v="CA-2014-163818"/>
    <x v="3"/>
    <x v="1055"/>
    <d v="2014-10-09T00:00:00"/>
    <s v="Standard Class"/>
    <s v="PS-18970"/>
    <s v="Paul Stevenson"/>
    <x v="2"/>
    <s v="United States"/>
    <s v="Clinton"/>
    <x v="39"/>
    <n v="20735"/>
    <x v="3"/>
    <s v="FUR-FU-10000076"/>
    <x v="0"/>
    <x v="5"/>
    <s v="24-Hour Round Wall Clock"/>
    <x v="1024"/>
    <n v="1"/>
    <n v="0"/>
    <n v="8.5914000000000019"/>
  </r>
  <r>
    <n v="5583"/>
    <s v="CA-2013-161158"/>
    <x v="0"/>
    <x v="195"/>
    <d v="2013-05-14T00:00:00"/>
    <s v="Standard Class"/>
    <s v="PS-18970"/>
    <s v="Paul Stevenson"/>
    <x v="2"/>
    <s v="United States"/>
    <s v="New York City"/>
    <x v="15"/>
    <n v="10024"/>
    <x v="3"/>
    <s v="OFF-AR-10000462"/>
    <x v="1"/>
    <x v="6"/>
    <s v="Sanford Pocket Accent Highlighters"/>
    <x v="3905"/>
    <n v="5"/>
    <n v="0"/>
    <n v="3.4400000000000008"/>
  </r>
  <r>
    <n v="5584"/>
    <s v="CA-2011-116673"/>
    <x v="2"/>
    <x v="534"/>
    <d v="2011-12-19T00:00:00"/>
    <s v="Second Class"/>
    <s v="JO-15280"/>
    <s v="Jas O'Carroll"/>
    <x v="0"/>
    <s v="United States"/>
    <s v="San Diego"/>
    <x v="1"/>
    <n v="92037"/>
    <x v="1"/>
    <s v="FUR-FU-10003829"/>
    <x v="0"/>
    <x v="5"/>
    <s v="Stackable Trays"/>
    <x v="51"/>
    <n v="2"/>
    <n v="0"/>
    <n v="1.9711999999999996"/>
  </r>
  <r>
    <n v="5585"/>
    <s v="CA-2014-105333"/>
    <x v="3"/>
    <x v="329"/>
    <d v="2014-12-05T00:00:00"/>
    <s v="Standard Class"/>
    <s v="VP-21730"/>
    <s v="Victor Preis"/>
    <x v="2"/>
    <s v="United States"/>
    <s v="New York City"/>
    <x v="15"/>
    <n v="10011"/>
    <x v="3"/>
    <s v="OFF-ST-10002182"/>
    <x v="1"/>
    <x v="4"/>
    <s v="Iris 3-Drawer Stacking Bin, Black"/>
    <x v="4022"/>
    <n v="4"/>
    <n v="0"/>
    <n v="1.6711999999999989"/>
  </r>
  <r>
    <n v="5586"/>
    <s v="CA-2014-105333"/>
    <x v="3"/>
    <x v="329"/>
    <d v="2014-12-05T00:00:00"/>
    <s v="Standard Class"/>
    <s v="VP-21730"/>
    <s v="Victor Preis"/>
    <x v="2"/>
    <s v="United States"/>
    <s v="New York City"/>
    <x v="15"/>
    <n v="10011"/>
    <x v="3"/>
    <s v="TEC-PH-10001468"/>
    <x v="2"/>
    <x v="7"/>
    <s v="Panasonic Business Telephones KX-T7736"/>
    <x v="4023"/>
    <n v="3"/>
    <n v="0"/>
    <n v="163.81799999999998"/>
  </r>
  <r>
    <n v="5587"/>
    <s v="CA-2014-105333"/>
    <x v="3"/>
    <x v="329"/>
    <d v="2014-12-05T00:00:00"/>
    <s v="Standard Class"/>
    <s v="VP-21730"/>
    <s v="Victor Preis"/>
    <x v="2"/>
    <s v="United States"/>
    <s v="New York City"/>
    <x v="15"/>
    <n v="10011"/>
    <x v="3"/>
    <s v="OFF-ST-10001809"/>
    <x v="1"/>
    <x v="4"/>
    <s v="Fellowes Officeware Wire Shelving"/>
    <x v="2055"/>
    <n v="3"/>
    <n v="0"/>
    <n v="5.3897999999999939"/>
  </r>
  <r>
    <n v="5588"/>
    <s v="CA-2012-149993"/>
    <x v="1"/>
    <x v="531"/>
    <d v="2012-03-20T00:00:00"/>
    <s v="First Class"/>
    <s v="GA-14725"/>
    <s v="Guy Armstrong"/>
    <x v="0"/>
    <s v="United States"/>
    <s v="Lancaster"/>
    <x v="1"/>
    <n v="93534"/>
    <x v="1"/>
    <s v="OFF-FA-10001561"/>
    <x v="1"/>
    <x v="13"/>
    <s v="Stockwell Push Pins"/>
    <x v="2943"/>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x v="861"/>
    <n v="2"/>
    <n v="0.2"/>
    <n v="2.2098"/>
  </r>
  <r>
    <n v="5590"/>
    <s v="CA-2013-115224"/>
    <x v="0"/>
    <x v="16"/>
    <d v="2013-12-12T00:00:00"/>
    <s v="Second Class"/>
    <s v="DB-13615"/>
    <s v="Doug Bickford"/>
    <x v="0"/>
    <s v="United States"/>
    <s v="San Francisco"/>
    <x v="1"/>
    <n v="94110"/>
    <x v="1"/>
    <s v="OFF-ST-10000615"/>
    <x v="1"/>
    <x v="4"/>
    <s v="SimpliFile Personal File, Black Granite, 15w x 6-15/16d x 11-1/4h"/>
    <x v="4024"/>
    <n v="3"/>
    <n v="0"/>
    <n v="9.5340000000000025"/>
  </r>
  <r>
    <n v="5591"/>
    <s v="CA-2013-115224"/>
    <x v="0"/>
    <x v="16"/>
    <d v="2013-12-12T00:00:00"/>
    <s v="Second Class"/>
    <s v="DB-13615"/>
    <s v="Doug Bickford"/>
    <x v="0"/>
    <s v="United States"/>
    <s v="San Francisco"/>
    <x v="1"/>
    <n v="94110"/>
    <x v="1"/>
    <s v="OFF-ST-10003816"/>
    <x v="1"/>
    <x v="4"/>
    <s v="Fellowes High-Stak Drawer Files"/>
    <x v="836"/>
    <n v="2"/>
    <n v="0"/>
    <n v="81.047399999999982"/>
  </r>
  <r>
    <n v="5592"/>
    <s v="CA-2011-164742"/>
    <x v="2"/>
    <x v="303"/>
    <d v="2011-10-18T00:00:00"/>
    <s v="Second Class"/>
    <s v="ML-17395"/>
    <s v="Marina Lichtenstein"/>
    <x v="1"/>
    <s v="United States"/>
    <s v="Lakewood"/>
    <x v="30"/>
    <n v="8701"/>
    <x v="3"/>
    <s v="FUR-CH-10002880"/>
    <x v="0"/>
    <x v="1"/>
    <s v="Global High-Back Leather Tilter, Burgundy"/>
    <x v="4025"/>
    <n v="2"/>
    <n v="0"/>
    <n v="27.057799999999986"/>
  </r>
  <r>
    <n v="5593"/>
    <s v="CA-2011-164742"/>
    <x v="2"/>
    <x v="303"/>
    <d v="2011-10-18T00:00:00"/>
    <s v="Second Class"/>
    <s v="ML-17395"/>
    <s v="Marina Lichtenstein"/>
    <x v="1"/>
    <s v="United States"/>
    <s v="Lakewood"/>
    <x v="30"/>
    <n v="8701"/>
    <x v="3"/>
    <s v="OFF-BI-10004738"/>
    <x v="1"/>
    <x v="8"/>
    <s v="Flexible Leather- Look Classic Collection Ring Binder"/>
    <x v="4026"/>
    <n v="1"/>
    <n v="0"/>
    <n v="9.4700000000000006"/>
  </r>
  <r>
    <n v="5594"/>
    <s v="US-2014-108014"/>
    <x v="3"/>
    <x v="123"/>
    <d v="2014-11-26T00:00:00"/>
    <s v="Standard Class"/>
    <s v="JH-15430"/>
    <s v="Jennifer Halladay"/>
    <x v="0"/>
    <s v="United States"/>
    <s v="Cleveland"/>
    <x v="24"/>
    <n v="44105"/>
    <x v="3"/>
    <s v="OFF-BI-10003984"/>
    <x v="1"/>
    <x v="8"/>
    <s v="Lock-Up Easel 'Spel-Binder'"/>
    <x v="4027"/>
    <n v="7"/>
    <n v="0.7"/>
    <n v="-45.933299999999988"/>
  </r>
  <r>
    <n v="5595"/>
    <s v="CA-2014-160325"/>
    <x v="3"/>
    <x v="241"/>
    <d v="2014-09-25T00:00:00"/>
    <s v="Same Day"/>
    <s v="BP-11095"/>
    <s v="Bart Pistole"/>
    <x v="1"/>
    <s v="United States"/>
    <s v="Lawrence"/>
    <x v="31"/>
    <n v="1841"/>
    <x v="3"/>
    <s v="TEC-PH-10000984"/>
    <x v="2"/>
    <x v="7"/>
    <s v="Panasonic KX-TG9471B"/>
    <x v="3743"/>
    <n v="2"/>
    <n v="0"/>
    <n v="109.75440000000003"/>
  </r>
  <r>
    <n v="5596"/>
    <s v="CA-2014-160325"/>
    <x v="3"/>
    <x v="241"/>
    <d v="2014-09-25T00:00:00"/>
    <s v="Same Day"/>
    <s v="BP-11095"/>
    <s v="Bart Pistole"/>
    <x v="1"/>
    <s v="United States"/>
    <s v="Lawrence"/>
    <x v="31"/>
    <n v="1841"/>
    <x v="3"/>
    <s v="TEC-PH-10001944"/>
    <x v="2"/>
    <x v="7"/>
    <s v="Wi-Ex zBoost YX540 Cellular Phone Signal Booster"/>
    <x v="1907"/>
    <n v="3"/>
    <n v="0"/>
    <n v="131.35499999999996"/>
  </r>
  <r>
    <n v="5597"/>
    <s v="CA-2012-159779"/>
    <x v="1"/>
    <x v="12"/>
    <d v="2012-09-29T00:00:00"/>
    <s v="Standard Class"/>
    <s v="SB-20185"/>
    <s v="Sarah Brown"/>
    <x v="0"/>
    <s v="United States"/>
    <s v="Concord"/>
    <x v="38"/>
    <n v="3301"/>
    <x v="3"/>
    <s v="OFF-BI-10002735"/>
    <x v="1"/>
    <x v="8"/>
    <s v="GBC Prestige Therm-A-Bind Covers"/>
    <x v="4028"/>
    <n v="2"/>
    <n v="0"/>
    <n v="32.251400000000004"/>
  </r>
  <r>
    <n v="5598"/>
    <s v="CA-2014-151176"/>
    <x v="3"/>
    <x v="778"/>
    <d v="2014-02-21T00:00:00"/>
    <s v="Standard Class"/>
    <s v="SV-20785"/>
    <s v="Stewart Visinsky"/>
    <x v="0"/>
    <s v="United States"/>
    <s v="Baltimore"/>
    <x v="39"/>
    <n v="21215"/>
    <x v="3"/>
    <s v="OFF-SU-10001165"/>
    <x v="1"/>
    <x v="14"/>
    <s v="Acme Elite Stainless Steel Scissors"/>
    <x v="3456"/>
    <n v="3"/>
    <n v="0"/>
    <n v="6.5052000000000003"/>
  </r>
  <r>
    <n v="5599"/>
    <s v="CA-2014-151176"/>
    <x v="3"/>
    <x v="778"/>
    <d v="2014-02-21T00:00:00"/>
    <s v="Standard Class"/>
    <s v="SV-20785"/>
    <s v="Stewart Visinsky"/>
    <x v="0"/>
    <s v="United States"/>
    <s v="Baltimore"/>
    <x v="39"/>
    <n v="21215"/>
    <x v="3"/>
    <s v="OFF-AR-10000614"/>
    <x v="1"/>
    <x v="6"/>
    <s v="Barrel Sharpener"/>
    <x v="3953"/>
    <n v="3"/>
    <n v="0"/>
    <n v="2.7845999999999997"/>
  </r>
  <r>
    <n v="5600"/>
    <s v="CA-2011-108903"/>
    <x v="2"/>
    <x v="462"/>
    <d v="2011-10-03T00:00:00"/>
    <s v="Same Day"/>
    <s v="DO-13435"/>
    <s v="Denny Ordway"/>
    <x v="0"/>
    <s v="United States"/>
    <s v="Columbus"/>
    <x v="24"/>
    <n v="43229"/>
    <x v="3"/>
    <s v="OFF-AR-10004010"/>
    <x v="1"/>
    <x v="6"/>
    <s v="Hunt Boston Vacuum Mount KS Pencil Sharpener"/>
    <x v="4029"/>
    <n v="2"/>
    <n v="0.2"/>
    <n v="4.1987999999999985"/>
  </r>
  <r>
    <n v="5601"/>
    <s v="CA-2011-108903"/>
    <x v="2"/>
    <x v="462"/>
    <d v="2011-10-03T00:00:00"/>
    <s v="Same Day"/>
    <s v="DO-13435"/>
    <s v="Denny Ordway"/>
    <x v="0"/>
    <s v="United States"/>
    <s v="Columbus"/>
    <x v="24"/>
    <n v="43229"/>
    <x v="3"/>
    <s v="OFF-EN-10004030"/>
    <x v="1"/>
    <x v="12"/>
    <s v="Convenience Packs of Business Envelopes"/>
    <x v="4030"/>
    <n v="5"/>
    <n v="0.2"/>
    <n v="4.8869999999999987"/>
  </r>
  <r>
    <n v="5602"/>
    <s v="CA-2011-108903"/>
    <x v="2"/>
    <x v="462"/>
    <d v="2011-10-03T00:00:00"/>
    <s v="Same Day"/>
    <s v="DO-13435"/>
    <s v="Denny Ordway"/>
    <x v="0"/>
    <s v="United States"/>
    <s v="Columbus"/>
    <x v="24"/>
    <n v="43229"/>
    <x v="3"/>
    <s v="TEC-AC-10003023"/>
    <x v="2"/>
    <x v="11"/>
    <s v="Logitech G105 Gaming Keyboard"/>
    <x v="4031"/>
    <n v="3"/>
    <n v="0.2"/>
    <n v="-3.5622000000000043"/>
  </r>
  <r>
    <n v="5603"/>
    <s v="CA-2013-117919"/>
    <x v="0"/>
    <x v="278"/>
    <d v="2013-08-30T00:00:00"/>
    <s v="Second Class"/>
    <s v="TB-21355"/>
    <s v="Todd Boyes"/>
    <x v="1"/>
    <s v="United States"/>
    <s v="Houston"/>
    <x v="5"/>
    <n v="77041"/>
    <x v="2"/>
    <s v="OFF-ST-10003572"/>
    <x v="1"/>
    <x v="4"/>
    <s v="Portfile Personal File Boxes"/>
    <x v="1831"/>
    <n v="1"/>
    <n v="0.2"/>
    <n v="1.0620000000000003"/>
  </r>
  <r>
    <n v="5604"/>
    <s v="CA-2013-117919"/>
    <x v="0"/>
    <x v="278"/>
    <d v="2013-08-30T00:00:00"/>
    <s v="Second Class"/>
    <s v="TB-21355"/>
    <s v="Todd Boyes"/>
    <x v="1"/>
    <s v="United States"/>
    <s v="Houston"/>
    <x v="5"/>
    <n v="77041"/>
    <x v="2"/>
    <s v="OFF-PA-10004353"/>
    <x v="1"/>
    <x v="10"/>
    <s v="Southworth 25% Cotton Premium Laser Paper and Envelopes"/>
    <x v="2020"/>
    <n v="5"/>
    <n v="0.2"/>
    <n v="27.972000000000001"/>
  </r>
  <r>
    <n v="5605"/>
    <s v="CA-2012-142475"/>
    <x v="1"/>
    <x v="155"/>
    <d v="2012-12-07T00:00:00"/>
    <s v="Standard Class"/>
    <s v="BS-11380"/>
    <s v="Bill Stewart"/>
    <x v="1"/>
    <s v="United States"/>
    <s v="New York City"/>
    <x v="15"/>
    <n v="10011"/>
    <x v="3"/>
    <s v="OFF-BI-10003718"/>
    <x v="1"/>
    <x v="8"/>
    <s v="GBC Therma-A-Bind 250T Electric Binding System"/>
    <x v="3455"/>
    <n v="6"/>
    <n v="0.2"/>
    <n v="206.62319999999997"/>
  </r>
  <r>
    <n v="5606"/>
    <s v="CA-2013-134516"/>
    <x v="0"/>
    <x v="873"/>
    <d v="2013-09-26T00:00:00"/>
    <s v="Standard Class"/>
    <s v="FM-14215"/>
    <s v="Filia McAdams"/>
    <x v="1"/>
    <s v="United States"/>
    <s v="Greensboro"/>
    <x v="3"/>
    <n v="27405"/>
    <x v="0"/>
    <s v="FUR-FU-10001546"/>
    <x v="0"/>
    <x v="5"/>
    <s v="Dana Swing-Arm Lamps"/>
    <x v="1232"/>
    <n v="2"/>
    <n v="0.2"/>
    <n v="1.0679999999999996"/>
  </r>
  <r>
    <n v="5607"/>
    <s v="CA-2013-134516"/>
    <x v="0"/>
    <x v="873"/>
    <d v="2013-09-26T00:00:00"/>
    <s v="Standard Class"/>
    <s v="FM-14215"/>
    <s v="Filia McAdams"/>
    <x v="1"/>
    <s v="United States"/>
    <s v="Greensboro"/>
    <x v="3"/>
    <n v="27405"/>
    <x v="0"/>
    <s v="FUR-CH-10002880"/>
    <x v="0"/>
    <x v="1"/>
    <s v="Global High-Back Leather Tilter, Burgundy"/>
    <x v="4032"/>
    <n v="1"/>
    <n v="0.2"/>
    <n v="-11.069100000000006"/>
  </r>
  <r>
    <n v="5608"/>
    <s v="CA-2014-105193"/>
    <x v="3"/>
    <x v="613"/>
    <d v="2014-04-01T00:00:00"/>
    <s v="Standard Class"/>
    <s v="JL-15835"/>
    <s v="John Lee"/>
    <x v="0"/>
    <s v="United States"/>
    <s v="New York City"/>
    <x v="15"/>
    <n v="10024"/>
    <x v="3"/>
    <s v="OFF-AR-10001547"/>
    <x v="1"/>
    <x v="6"/>
    <s v="Newell 311"/>
    <x v="4033"/>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x v="3042"/>
    <n v="2"/>
    <n v="0"/>
    <n v="217.76699999999994"/>
  </r>
  <r>
    <n v="5611"/>
    <s v="CA-2012-145828"/>
    <x v="1"/>
    <x v="348"/>
    <d v="2012-10-07T00:00:00"/>
    <s v="First Class"/>
    <s v="MB-17305"/>
    <s v="Maria Bertelson"/>
    <x v="0"/>
    <s v="United States"/>
    <s v="Cincinnati"/>
    <x v="24"/>
    <n v="45231"/>
    <x v="3"/>
    <s v="TEC-AC-10002323"/>
    <x v="2"/>
    <x v="11"/>
    <s v="SanDisk Ultra 32 GB MicroSDHC Class 10 Memory Card"/>
    <x v="4035"/>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x v="4036"/>
    <n v="2"/>
    <n v="0"/>
    <n v="371.31600000000003"/>
  </r>
  <r>
    <n v="5613"/>
    <s v="CA-2014-121027"/>
    <x v="3"/>
    <x v="238"/>
    <d v="2014-08-23T00:00:00"/>
    <s v="Standard Class"/>
    <s v="HW-14935"/>
    <s v="Helen Wasserman"/>
    <x v="1"/>
    <s v="United States"/>
    <s v="Seattle"/>
    <x v="4"/>
    <n v="98105"/>
    <x v="1"/>
    <s v="TEC-AC-10002253"/>
    <x v="2"/>
    <x v="11"/>
    <s v="Imation Bio 8GB USB Flash Drive Imation Corp"/>
    <x v="4037"/>
    <n v="9"/>
    <n v="0"/>
    <n v="224.42400000000006"/>
  </r>
  <r>
    <n v="5614"/>
    <s v="CA-2013-147431"/>
    <x v="0"/>
    <x v="1056"/>
    <d v="2013-02-07T00:00:00"/>
    <s v="Standard Class"/>
    <s v="AB-10105"/>
    <s v="Adrian Barton"/>
    <x v="0"/>
    <s v="United States"/>
    <s v="New York City"/>
    <x v="15"/>
    <n v="10011"/>
    <x v="3"/>
    <s v="OFF-ST-10003994"/>
    <x v="1"/>
    <x v="4"/>
    <s v="Belkin 19&quot; Center-Weighted Shelf, Gray"/>
    <x v="4038"/>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x v="4039"/>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x v="4040"/>
    <n v="5"/>
    <n v="0"/>
    <n v="281.01600000000008"/>
  </r>
  <r>
    <n v="5617"/>
    <s v="CA-2013-158001"/>
    <x v="0"/>
    <x v="828"/>
    <d v="2013-08-28T00:00:00"/>
    <s v="Standard Class"/>
    <s v="JP-15460"/>
    <s v="Jennifer Patt"/>
    <x v="1"/>
    <s v="United States"/>
    <s v="New York City"/>
    <x v="15"/>
    <n v="10035"/>
    <x v="3"/>
    <s v="OFF-AR-10001954"/>
    <x v="1"/>
    <x v="6"/>
    <s v="Newell 331"/>
    <x v="1624"/>
    <n v="6"/>
    <n v="0"/>
    <n v="7.9218000000000002"/>
  </r>
  <r>
    <n v="5618"/>
    <s v="CA-2014-125745"/>
    <x v="3"/>
    <x v="160"/>
    <d v="2014-07-05T00:00:00"/>
    <s v="Standard Class"/>
    <s v="DV-13045"/>
    <s v="Darrin Van Huff"/>
    <x v="1"/>
    <s v="United States"/>
    <s v="Memphis"/>
    <x v="18"/>
    <n v="38109"/>
    <x v="0"/>
    <s v="FUR-FU-10001591"/>
    <x v="0"/>
    <x v="5"/>
    <s v="Advantus Panel Wall Certificate Holder - 8.5x11"/>
    <x v="3947"/>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x v="2337"/>
    <n v="4"/>
    <n v="0"/>
    <n v="8.8783999999999992"/>
  </r>
  <r>
    <n v="5620"/>
    <s v="US-2013-124163"/>
    <x v="0"/>
    <x v="477"/>
    <d v="2013-10-01T00:00:00"/>
    <s v="Standard Class"/>
    <s v="SC-20695"/>
    <s v="Steve Chapman"/>
    <x v="1"/>
    <s v="United States"/>
    <s v="La Crosse"/>
    <x v="6"/>
    <n v="54601"/>
    <x v="2"/>
    <s v="TEC-AC-10001908"/>
    <x v="2"/>
    <x v="11"/>
    <s v="Logitech Wireless Headset h800"/>
    <x v="4041"/>
    <n v="5"/>
    <n v="0"/>
    <n v="174.98249999999999"/>
  </r>
  <r>
    <n v="5621"/>
    <s v="US-2013-124163"/>
    <x v="0"/>
    <x v="477"/>
    <d v="2013-10-01T00:00:00"/>
    <s v="Standard Class"/>
    <s v="SC-20695"/>
    <s v="Steve Chapman"/>
    <x v="1"/>
    <s v="United States"/>
    <s v="La Crosse"/>
    <x v="6"/>
    <n v="54601"/>
    <x v="2"/>
    <s v="OFF-AR-10000817"/>
    <x v="1"/>
    <x v="6"/>
    <s v="Manco Dry-Lighter Erasable Highlighter"/>
    <x v="4042"/>
    <n v="1"/>
    <n v="0"/>
    <n v="1.0335999999999999"/>
  </r>
  <r>
    <n v="5622"/>
    <s v="US-2013-124163"/>
    <x v="0"/>
    <x v="477"/>
    <d v="2013-10-01T00:00:00"/>
    <s v="Standard Class"/>
    <s v="SC-20695"/>
    <s v="Steve Chapman"/>
    <x v="1"/>
    <s v="United States"/>
    <s v="La Crosse"/>
    <x v="6"/>
    <n v="54601"/>
    <x v="2"/>
    <s v="FUR-CH-10004218"/>
    <x v="0"/>
    <x v="1"/>
    <s v="Global Fabric Manager's Chair, Dark Gray"/>
    <x v="4043"/>
    <n v="2"/>
    <n v="0"/>
    <n v="50.490000000000009"/>
  </r>
  <r>
    <n v="5623"/>
    <s v="US-2013-124163"/>
    <x v="0"/>
    <x v="477"/>
    <d v="2013-10-01T00:00:00"/>
    <s v="Standard Class"/>
    <s v="SC-20695"/>
    <s v="Steve Chapman"/>
    <x v="1"/>
    <s v="United States"/>
    <s v="La Crosse"/>
    <x v="6"/>
    <n v="54601"/>
    <x v="2"/>
    <s v="FUR-FU-10000755"/>
    <x v="0"/>
    <x v="5"/>
    <s v="Eldon Expressions Mahogany Wood Desk Collection"/>
    <x v="404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x v="1506"/>
    <n v="4"/>
    <n v="0"/>
    <n v="21"/>
  </r>
  <r>
    <n v="5625"/>
    <s v="CA-2013-121748"/>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s v="CA-2011-126683"/>
    <x v="2"/>
    <x v="411"/>
    <d v="2011-10-01T00:00:00"/>
    <s v="Second Class"/>
    <s v="PP-18955"/>
    <s v="Paul Prost"/>
    <x v="2"/>
    <s v="United States"/>
    <s v="Seattle"/>
    <x v="4"/>
    <n v="98115"/>
    <x v="1"/>
    <s v="FUR-FU-10001706"/>
    <x v="0"/>
    <x v="5"/>
    <s v="Longer-Life Soft White Bulbs"/>
    <x v="51"/>
    <n v="2"/>
    <n v="0"/>
    <n v="2.9567999999999999"/>
  </r>
  <r>
    <n v="5627"/>
    <s v="CA-2011-126683"/>
    <x v="2"/>
    <x v="411"/>
    <d v="2011-10-01T00:00:00"/>
    <s v="Second Class"/>
    <s v="PP-18955"/>
    <s v="Paul Prost"/>
    <x v="2"/>
    <s v="United States"/>
    <s v="Seattle"/>
    <x v="4"/>
    <n v="98115"/>
    <x v="1"/>
    <s v="FUR-TA-10002958"/>
    <x v="0"/>
    <x v="3"/>
    <s v="Bevis Oval Conference Table, Walnut"/>
    <x v="4045"/>
    <n v="9"/>
    <n v="0"/>
    <n v="399.29939999999976"/>
  </r>
  <r>
    <n v="5628"/>
    <s v="CA-2014-148810"/>
    <x v="3"/>
    <x v="335"/>
    <d v="2014-07-02T00:00:00"/>
    <s v="Standard Class"/>
    <s v="DR-12880"/>
    <s v="Dan Reichenbach"/>
    <x v="1"/>
    <s v="United States"/>
    <s v="Miami"/>
    <x v="2"/>
    <n v="33180"/>
    <x v="0"/>
    <s v="OFF-LA-10004689"/>
    <x v="1"/>
    <x v="2"/>
    <s v="Avery 512"/>
    <x v="853"/>
    <n v="6"/>
    <n v="0.2"/>
    <n v="4.6818000000000008"/>
  </r>
  <r>
    <n v="5629"/>
    <s v="CA-2014-148810"/>
    <x v="3"/>
    <x v="335"/>
    <d v="2014-07-02T00:00:00"/>
    <s v="Standard Class"/>
    <s v="DR-12880"/>
    <s v="Dan Reichenbach"/>
    <x v="1"/>
    <s v="United States"/>
    <s v="Miami"/>
    <x v="2"/>
    <n v="33180"/>
    <x v="0"/>
    <s v="FUR-CH-10001545"/>
    <x v="0"/>
    <x v="1"/>
    <s v="Hon Comfortask Task/Swivel Chairs"/>
    <x v="4046"/>
    <n v="3"/>
    <n v="0.2"/>
    <n v="-13.677599999999998"/>
  </r>
  <r>
    <n v="5630"/>
    <s v="US-2013-146066"/>
    <x v="0"/>
    <x v="1036"/>
    <d v="2013-08-24T00:00:00"/>
    <s v="Second Class"/>
    <s v="RB-19465"/>
    <s v="Rick Bensley"/>
    <x v="2"/>
    <s v="United States"/>
    <s v="Philadelphia"/>
    <x v="9"/>
    <n v="19143"/>
    <x v="3"/>
    <s v="FUR-TA-10002530"/>
    <x v="0"/>
    <x v="3"/>
    <s v="Iceberg OfficeWorks 42&quot; Round Tables"/>
    <x v="4047"/>
    <n v="9"/>
    <n v="0.4"/>
    <n v="-339.7050000000001"/>
  </r>
  <r>
    <n v="5631"/>
    <s v="CA-2011-127614"/>
    <x v="2"/>
    <x v="1058"/>
    <d v="2011-02-16T00:00:00"/>
    <s v="Standard Class"/>
    <s v="NF-18385"/>
    <s v="Natalie Fritzler"/>
    <x v="0"/>
    <s v="United States"/>
    <s v="Chesapeake"/>
    <x v="17"/>
    <n v="23320"/>
    <x v="0"/>
    <s v="TEC-AC-10001432"/>
    <x v="2"/>
    <x v="11"/>
    <s v="Enermax Aurora Lite Keyboard"/>
    <x v="4048"/>
    <n v="3"/>
    <n v="0"/>
    <n v="103.15800000000003"/>
  </r>
  <r>
    <n v="5632"/>
    <s v="CA-2011-127614"/>
    <x v="2"/>
    <x v="1058"/>
    <d v="2011-02-16T00:00:00"/>
    <s v="Standard Class"/>
    <s v="NF-18385"/>
    <s v="Natalie Fritzler"/>
    <x v="0"/>
    <s v="United States"/>
    <s v="Chesapeake"/>
    <x v="17"/>
    <n v="23320"/>
    <x v="0"/>
    <s v="FUR-TA-10003715"/>
    <x v="0"/>
    <x v="3"/>
    <s v="Hon 2111 Invitation Series Corner Table"/>
    <x v="4049"/>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x v="45"/>
    <n v="2"/>
    <n v="0"/>
    <n v="8.2061999999999991"/>
  </r>
  <r>
    <n v="5634"/>
    <s v="CA-2013-101742"/>
    <x v="0"/>
    <x v="713"/>
    <d v="2013-09-29T00:00:00"/>
    <s v="Second Class"/>
    <s v="CR-12580"/>
    <s v="Clay Rozendal"/>
    <x v="2"/>
    <s v="United States"/>
    <s v="New York City"/>
    <x v="15"/>
    <n v="10009"/>
    <x v="3"/>
    <s v="OFF-BI-10004187"/>
    <x v="1"/>
    <x v="8"/>
    <s v="Staples"/>
    <x v="3330"/>
    <n v="7"/>
    <n v="0.2"/>
    <n v="3.6847999999999987"/>
  </r>
  <r>
    <n v="5635"/>
    <s v="CA-2012-134943"/>
    <x v="1"/>
    <x v="901"/>
    <d v="2012-12-06T00:00:00"/>
    <s v="First Class"/>
    <s v="SU-20665"/>
    <s v="Stephanie Ulpright"/>
    <x v="2"/>
    <s v="United States"/>
    <s v="Ann Arbor"/>
    <x v="12"/>
    <n v="48104"/>
    <x v="2"/>
    <s v="OFF-BI-10000666"/>
    <x v="1"/>
    <x v="8"/>
    <s v="Surelock Post Binders"/>
    <x v="4050"/>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x v="4051"/>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x v="4052"/>
    <n v="3"/>
    <n v="0"/>
    <n v="85.490999999999957"/>
  </r>
  <r>
    <n v="5638"/>
    <s v="CA-2014-113208"/>
    <x v="3"/>
    <x v="606"/>
    <d v="2014-04-03T00:00:00"/>
    <s v="Standard Class"/>
    <s v="ML-18040"/>
    <s v="Michelle Lonsdale"/>
    <x v="1"/>
    <s v="United States"/>
    <s v="Dearborn"/>
    <x v="12"/>
    <n v="48126"/>
    <x v="2"/>
    <s v="FUR-FU-10004245"/>
    <x v="0"/>
    <x v="5"/>
    <s v="Career Cubicle Clock, 8 1/4&quot;, Black"/>
    <x v="4053"/>
    <n v="3"/>
    <n v="0"/>
    <n v="23.119199999999999"/>
  </r>
  <r>
    <n v="5639"/>
    <s v="CA-2011-154893"/>
    <x v="2"/>
    <x v="1059"/>
    <d v="2011-12-27T00:00:00"/>
    <s v="Standard Class"/>
    <s v="GM-14440"/>
    <s v="Gary McGarr"/>
    <x v="0"/>
    <s v="United States"/>
    <s v="San Diego"/>
    <x v="1"/>
    <n v="92024"/>
    <x v="1"/>
    <s v="FUR-CH-10004287"/>
    <x v="0"/>
    <x v="1"/>
    <s v="SAFCO Arco Folding Chair"/>
    <x v="3694"/>
    <n v="6"/>
    <n v="0.2"/>
    <n v="149.14799999999991"/>
  </r>
  <r>
    <n v="5640"/>
    <s v="CA-2011-154893"/>
    <x v="2"/>
    <x v="1059"/>
    <d v="2011-12-27T00:00:00"/>
    <s v="Standard Class"/>
    <s v="GM-14440"/>
    <s v="Gary McGarr"/>
    <x v="0"/>
    <s v="United States"/>
    <s v="San Diego"/>
    <x v="1"/>
    <n v="92024"/>
    <x v="1"/>
    <s v="FUR-CH-10000595"/>
    <x v="0"/>
    <x v="1"/>
    <s v="Safco Contoured Stacking Chairs"/>
    <x v="3146"/>
    <n v="3"/>
    <n v="0.2"/>
    <n v="35.759999999999962"/>
  </r>
  <r>
    <n v="5641"/>
    <s v="CA-2011-147900"/>
    <x v="2"/>
    <x v="865"/>
    <d v="2011-09-28T00:00:00"/>
    <s v="Standard Class"/>
    <s v="JK-15640"/>
    <s v="Jim Kriz"/>
    <x v="2"/>
    <s v="United States"/>
    <s v="Lakewood"/>
    <x v="24"/>
    <n v="44107"/>
    <x v="3"/>
    <s v="OFF-PA-10003063"/>
    <x v="1"/>
    <x v="10"/>
    <s v="EcoTones Memo Sheets"/>
    <x v="4054"/>
    <n v="9"/>
    <n v="0.2"/>
    <n v="10.080000000000002"/>
  </r>
  <r>
    <n v="5642"/>
    <s v="CA-2014-106355"/>
    <x v="3"/>
    <x v="459"/>
    <d v="2014-04-06T00:00:00"/>
    <s v="First Class"/>
    <s v="AT-10435"/>
    <s v="Alyssa Tate"/>
    <x v="2"/>
    <s v="United States"/>
    <s v="Meriden"/>
    <x v="29"/>
    <n v="6450"/>
    <x v="3"/>
    <s v="OFF-AR-10000246"/>
    <x v="1"/>
    <x v="6"/>
    <s v="Newell 318"/>
    <x v="1760"/>
    <n v="4"/>
    <n v="0"/>
    <n v="2.8911999999999995"/>
  </r>
  <r>
    <n v="5643"/>
    <s v="CA-2013-127985"/>
    <x v="0"/>
    <x v="178"/>
    <d v="2013-04-06T00:00:00"/>
    <s v="Second Class"/>
    <s v="DB-12910"/>
    <s v="Daniel Byrd"/>
    <x v="2"/>
    <s v="United States"/>
    <s v="Columbus"/>
    <x v="32"/>
    <n v="31907"/>
    <x v="0"/>
    <s v="FUR-FU-10003274"/>
    <x v="0"/>
    <x v="5"/>
    <s v="Regeneration Desk Collection"/>
    <x v="991"/>
    <n v="4"/>
    <n v="0"/>
    <n v="3.0976000000000004"/>
  </r>
  <r>
    <n v="5644"/>
    <s v="CA-2012-166604"/>
    <x v="1"/>
    <x v="1060"/>
    <d v="2012-05-20T00:00:00"/>
    <s v="Second Class"/>
    <s v="AH-10690"/>
    <s v="Anna Häberlin"/>
    <x v="1"/>
    <s v="United States"/>
    <s v="Roswell"/>
    <x v="32"/>
    <n v="30076"/>
    <x v="0"/>
    <s v="OFF-EN-10004147"/>
    <x v="1"/>
    <x v="12"/>
    <s v="Wausau Papers Astrobrights Colored Envelopes"/>
    <x v="1465"/>
    <n v="3"/>
    <n v="0"/>
    <n v="8.7906000000000013"/>
  </r>
  <r>
    <n v="5645"/>
    <s v="CA-2014-120719"/>
    <x v="3"/>
    <x v="721"/>
    <d v="2014-03-27T00:00:00"/>
    <s v="First Class"/>
    <s v="SJ-20125"/>
    <s v="Sanjit Jacobs"/>
    <x v="2"/>
    <s v="United States"/>
    <s v="Seattle"/>
    <x v="4"/>
    <n v="98105"/>
    <x v="1"/>
    <s v="OFF-BI-10002103"/>
    <x v="1"/>
    <x v="8"/>
    <s v="Cardinal Slant-D Ring Binder, Heavy Gauge Vinyl"/>
    <x v="1601"/>
    <n v="5"/>
    <n v="0.2"/>
    <n v="11.296999999999999"/>
  </r>
  <r>
    <n v="5646"/>
    <s v="CA-2014-127117"/>
    <x v="3"/>
    <x v="349"/>
    <d v="2014-04-20T00:00:00"/>
    <s v="Standard Class"/>
    <s v="HM-14860"/>
    <s v="Harry Marie"/>
    <x v="1"/>
    <s v="United States"/>
    <s v="Morristown"/>
    <x v="30"/>
    <n v="7960"/>
    <x v="3"/>
    <s v="FUR-FU-10004018"/>
    <x v="0"/>
    <x v="5"/>
    <s v="Tensor Computer Mounted Lamp"/>
    <x v="4055"/>
    <n v="5"/>
    <n v="0"/>
    <n v="20.101500000000001"/>
  </r>
  <r>
    <n v="5647"/>
    <s v="CA-2012-104241"/>
    <x v="1"/>
    <x v="1038"/>
    <d v="2012-01-09T00:00:00"/>
    <s v="Standard Class"/>
    <s v="AG-10495"/>
    <s v="Andrew Gjertsen"/>
    <x v="1"/>
    <s v="United States"/>
    <s v="Alexandria"/>
    <x v="17"/>
    <n v="22304"/>
    <x v="0"/>
    <s v="FUR-FU-10001473"/>
    <x v="0"/>
    <x v="5"/>
    <s v="DAX Wood Document Frame"/>
    <x v="4056"/>
    <n v="14"/>
    <n v="0"/>
    <n v="69.199200000000005"/>
  </r>
  <r>
    <n v="5648"/>
    <s v="CA-2014-168179"/>
    <x v="3"/>
    <x v="808"/>
    <d v="2014-11-08T00:00:00"/>
    <s v="Standard Class"/>
    <s v="JB-16000"/>
    <s v="Joy Bell-"/>
    <x v="0"/>
    <s v="United States"/>
    <s v="Salt Lake City"/>
    <x v="7"/>
    <n v="84106"/>
    <x v="1"/>
    <s v="OFF-PA-10001800"/>
    <x v="1"/>
    <x v="10"/>
    <s v="Xerox 220"/>
    <x v="541"/>
    <n v="3"/>
    <n v="0"/>
    <n v="9.3312000000000008"/>
  </r>
  <r>
    <n v="5649"/>
    <s v="CA-2014-142342"/>
    <x v="3"/>
    <x v="729"/>
    <d v="2014-07-20T00:00:00"/>
    <s v="Second Class"/>
    <s v="AJ-10795"/>
    <s v="Anthony Johnson"/>
    <x v="1"/>
    <s v="United States"/>
    <s v="Apple Valley"/>
    <x v="1"/>
    <n v="92307"/>
    <x v="1"/>
    <s v="OFF-PA-10004609"/>
    <x v="1"/>
    <x v="10"/>
    <s v="Xerox 221"/>
    <x v="56"/>
    <n v="5"/>
    <n v="0"/>
    <n v="15.552000000000001"/>
  </r>
  <r>
    <n v="5650"/>
    <s v="CA-2014-142342"/>
    <x v="3"/>
    <x v="729"/>
    <d v="2014-07-20T00:00:00"/>
    <s v="Second Class"/>
    <s v="AJ-10795"/>
    <s v="Anthony Johnson"/>
    <x v="1"/>
    <s v="United States"/>
    <s v="Apple Valley"/>
    <x v="1"/>
    <n v="92307"/>
    <x v="1"/>
    <s v="OFF-EN-10002592"/>
    <x v="1"/>
    <x v="12"/>
    <s v="Peel &amp; Seel Recycled Catalog Envelopes, Brown"/>
    <x v="4057"/>
    <n v="5"/>
    <n v="0"/>
    <n v="28.95"/>
  </r>
  <r>
    <n v="5651"/>
    <s v="CA-2014-142342"/>
    <x v="3"/>
    <x v="729"/>
    <d v="2014-07-20T00:00:00"/>
    <s v="Second Class"/>
    <s v="AJ-10795"/>
    <s v="Anthony Johnson"/>
    <x v="1"/>
    <s v="United States"/>
    <s v="Apple Valley"/>
    <x v="1"/>
    <n v="92307"/>
    <x v="1"/>
    <s v="OFF-ST-10002957"/>
    <x v="1"/>
    <x v="4"/>
    <s v="Sterilite Show Offs Storage Containers"/>
    <x v="232"/>
    <n v="2"/>
    <n v="0"/>
    <n v="0"/>
  </r>
  <r>
    <n v="5652"/>
    <s v="CA-2014-142342"/>
    <x v="3"/>
    <x v="729"/>
    <d v="2014-07-20T00:00:00"/>
    <s v="Second Class"/>
    <s v="AJ-10795"/>
    <s v="Anthony Johnson"/>
    <x v="1"/>
    <s v="United States"/>
    <s v="Apple Valley"/>
    <x v="1"/>
    <n v="92307"/>
    <x v="1"/>
    <s v="FUR-BO-10002613"/>
    <x v="0"/>
    <x v="0"/>
    <s v="Atlantic Metals Mobile 4-Shelf Bookcases, Custom Colors"/>
    <x v="4058"/>
    <n v="5"/>
    <n v="0.15"/>
    <n v="210.73499999999993"/>
  </r>
  <r>
    <n v="5653"/>
    <s v="CA-2014-109099"/>
    <x v="3"/>
    <x v="833"/>
    <d v="2014-10-12T00:00:00"/>
    <s v="Standard Class"/>
    <s v="MM-18280"/>
    <s v="Muhammed MacIntyre"/>
    <x v="1"/>
    <s v="United States"/>
    <s v="New York City"/>
    <x v="15"/>
    <n v="10009"/>
    <x v="3"/>
    <s v="OFF-PA-10001033"/>
    <x v="1"/>
    <x v="10"/>
    <s v="Xerox 1893"/>
    <x v="1018"/>
    <n v="1"/>
    <n v="0"/>
    <n v="20.085100000000001"/>
  </r>
  <r>
    <n v="5654"/>
    <s v="US-2011-134187"/>
    <x v="2"/>
    <x v="130"/>
    <d v="2011-11-11T00:00:00"/>
    <s v="Standard Class"/>
    <s v="TH-21235"/>
    <s v="Tiffany House"/>
    <x v="1"/>
    <s v="United States"/>
    <s v="Long Beach"/>
    <x v="1"/>
    <n v="90805"/>
    <x v="1"/>
    <s v="OFF-AR-10000940"/>
    <x v="1"/>
    <x v="6"/>
    <s v="Newell 343"/>
    <x v="4059"/>
    <n v="1"/>
    <n v="0"/>
    <n v="0.79380000000000006"/>
  </r>
  <r>
    <n v="5655"/>
    <s v="CA-2013-145261"/>
    <x v="0"/>
    <x v="122"/>
    <d v="2013-12-22T00:00:00"/>
    <s v="First Class"/>
    <s v="AH-10120"/>
    <s v="Adrian Hane"/>
    <x v="2"/>
    <s v="United States"/>
    <s v="Salem"/>
    <x v="21"/>
    <n v="97301"/>
    <x v="1"/>
    <s v="OFF-BI-10001670"/>
    <x v="1"/>
    <x v="8"/>
    <s v="Vinyl Sectional Post Binders"/>
    <x v="4060"/>
    <n v="4"/>
    <n v="0.7"/>
    <n v="-30.159999999999997"/>
  </r>
  <r>
    <n v="5656"/>
    <s v="CA-2013-145261"/>
    <x v="0"/>
    <x v="122"/>
    <d v="2013-12-22T00:00:00"/>
    <s v="First Class"/>
    <s v="AH-10120"/>
    <s v="Adrian Hane"/>
    <x v="2"/>
    <s v="United States"/>
    <s v="Salem"/>
    <x v="21"/>
    <n v="97301"/>
    <x v="1"/>
    <s v="OFF-AR-10004078"/>
    <x v="1"/>
    <x v="6"/>
    <s v="Newell 312"/>
    <x v="4061"/>
    <n v="4"/>
    <n v="0.2"/>
    <n v="2.3359999999999994"/>
  </r>
  <r>
    <n v="5657"/>
    <s v="CA-2013-145261"/>
    <x v="0"/>
    <x v="122"/>
    <d v="2013-12-22T00:00:00"/>
    <s v="First Class"/>
    <s v="AH-10120"/>
    <s v="Adrian Hane"/>
    <x v="2"/>
    <s v="United States"/>
    <s v="Salem"/>
    <x v="21"/>
    <n v="97301"/>
    <x v="1"/>
    <s v="OFF-PA-10003036"/>
    <x v="1"/>
    <x v="10"/>
    <s v="Black Print Carbonless 8 1/2&quot; x 8 1/4&quot; Rapid Memo Book"/>
    <x v="25"/>
    <n v="2"/>
    <n v="0.2"/>
    <n v="3.7855999999999992"/>
  </r>
  <r>
    <n v="5658"/>
    <s v="CA-2013-145261"/>
    <x v="0"/>
    <x v="122"/>
    <d v="2013-12-22T00:00:00"/>
    <s v="First Class"/>
    <s v="AH-10120"/>
    <s v="Adrian Hane"/>
    <x v="2"/>
    <s v="United States"/>
    <s v="Salem"/>
    <x v="21"/>
    <n v="97301"/>
    <x v="1"/>
    <s v="TEC-AC-10000991"/>
    <x v="2"/>
    <x v="11"/>
    <s v="Sony Micro Vault Click 8 GB USB 2.0 Flash Drive"/>
    <x v="4062"/>
    <n v="3"/>
    <n v="0.2"/>
    <n v="-8.4581999999999979"/>
  </r>
  <r>
    <n v="5659"/>
    <s v="CA-2013-145261"/>
    <x v="0"/>
    <x v="122"/>
    <d v="2013-12-22T00:00:00"/>
    <s v="First Class"/>
    <s v="AH-10120"/>
    <s v="Adrian Hane"/>
    <x v="2"/>
    <s v="United States"/>
    <s v="Salem"/>
    <x v="21"/>
    <n v="97301"/>
    <x v="1"/>
    <s v="FUR-TA-10002530"/>
    <x v="0"/>
    <x v="3"/>
    <s v="Iceberg OfficeWorks 42&quot; Round Tables"/>
    <x v="4063"/>
    <n v="5"/>
    <n v="0.5"/>
    <n v="-264.21500000000003"/>
  </r>
  <r>
    <n v="5660"/>
    <s v="CA-2013-145261"/>
    <x v="0"/>
    <x v="122"/>
    <d v="2013-12-22T00:00:00"/>
    <s v="First Class"/>
    <s v="AH-10120"/>
    <s v="Adrian Hane"/>
    <x v="2"/>
    <s v="United States"/>
    <s v="Salem"/>
    <x v="21"/>
    <n v="97301"/>
    <x v="1"/>
    <s v="OFF-LA-10000407"/>
    <x v="1"/>
    <x v="2"/>
    <s v="Avery White Multi-Purpose Labels"/>
    <x v="801"/>
    <n v="4"/>
    <n v="0.2"/>
    <n v="5.1791999999999998"/>
  </r>
  <r>
    <n v="5661"/>
    <s v="CA-2013-145261"/>
    <x v="0"/>
    <x v="122"/>
    <d v="2013-12-22T00:00:00"/>
    <s v="First Class"/>
    <s v="AH-10120"/>
    <s v="Adrian Hane"/>
    <x v="2"/>
    <s v="United States"/>
    <s v="Salem"/>
    <x v="21"/>
    <n v="97301"/>
    <x v="1"/>
    <s v="TEC-PH-10004833"/>
    <x v="2"/>
    <x v="7"/>
    <s v="Macally Suction Cup Mount"/>
    <x v="4064"/>
    <n v="3"/>
    <n v="0.2"/>
    <n v="-7.17"/>
  </r>
  <r>
    <n v="5662"/>
    <s v="CA-2013-108875"/>
    <x v="0"/>
    <x v="446"/>
    <d v="2013-10-02T00:00:00"/>
    <s v="Standard Class"/>
    <s v="CL-12700"/>
    <s v="Craig Leslie"/>
    <x v="2"/>
    <s v="United States"/>
    <s v="Aurora"/>
    <x v="22"/>
    <n v="80013"/>
    <x v="1"/>
    <s v="FUR-FU-10002671"/>
    <x v="0"/>
    <x v="5"/>
    <s v="Electrix 20W Halogen Replacement Bulb for Zoom-In Desk Lamp"/>
    <x v="4065"/>
    <n v="2"/>
    <n v="0.2"/>
    <n v="7.5039999999999987"/>
  </r>
  <r>
    <n v="5663"/>
    <s v="CA-2013-108875"/>
    <x v="0"/>
    <x v="446"/>
    <d v="2013-10-02T00:00:00"/>
    <s v="Standard Class"/>
    <s v="CL-12700"/>
    <s v="Craig Leslie"/>
    <x v="2"/>
    <s v="United States"/>
    <s v="Aurora"/>
    <x v="22"/>
    <n v="80013"/>
    <x v="1"/>
    <s v="OFF-ST-10001370"/>
    <x v="1"/>
    <x v="4"/>
    <s v="Sensible Storage WireTech Storage Systems"/>
    <x v="4066"/>
    <n v="9"/>
    <n v="0.2"/>
    <n v="-95.823000000000079"/>
  </r>
  <r>
    <n v="5664"/>
    <s v="CA-2013-141957"/>
    <x v="0"/>
    <x v="658"/>
    <d v="2013-07-22T00:00:00"/>
    <s v="Same Day"/>
    <s v="JG-15310"/>
    <s v="Jason Gross"/>
    <x v="1"/>
    <s v="United States"/>
    <s v="Newark"/>
    <x v="24"/>
    <n v="43055"/>
    <x v="3"/>
    <s v="OFF-AR-10000914"/>
    <x v="1"/>
    <x v="6"/>
    <s v="Boston 16765 Mini Stand Up Battery Pencil Sharpener"/>
    <x v="4067"/>
    <n v="2"/>
    <n v="0.2"/>
    <n v="1.3992000000000013"/>
  </r>
  <r>
    <n v="5665"/>
    <s v="CA-2013-141957"/>
    <x v="0"/>
    <x v="658"/>
    <d v="2013-07-22T00:00:00"/>
    <s v="Same Day"/>
    <s v="JG-15310"/>
    <s v="Jason Gross"/>
    <x v="1"/>
    <s v="United States"/>
    <s v="Newark"/>
    <x v="24"/>
    <n v="43055"/>
    <x v="3"/>
    <s v="OFF-BI-10001116"/>
    <x v="1"/>
    <x v="8"/>
    <s v="Wilson Jones 1&quot; Hanging DublLock Ring Binders"/>
    <x v="2227"/>
    <n v="7"/>
    <n v="0.7"/>
    <n v="-8.1311999999999998"/>
  </r>
  <r>
    <n v="5666"/>
    <s v="CA-2013-141957"/>
    <x v="0"/>
    <x v="658"/>
    <d v="2013-07-22T00:00:00"/>
    <s v="Same Day"/>
    <s v="JG-15310"/>
    <s v="Jason Gross"/>
    <x v="1"/>
    <s v="United States"/>
    <s v="Newark"/>
    <x v="24"/>
    <n v="43055"/>
    <x v="3"/>
    <s v="OFF-ST-10002276"/>
    <x v="1"/>
    <x v="4"/>
    <s v="Safco Steel Mobile File Cart"/>
    <x v="4068"/>
    <n v="1"/>
    <n v="0.2"/>
    <n v="4.1680000000000028"/>
  </r>
  <r>
    <n v="5667"/>
    <s v="CA-2013-141957"/>
    <x v="0"/>
    <x v="658"/>
    <d v="2013-07-22T00:00:00"/>
    <s v="Same Day"/>
    <s v="JG-15310"/>
    <s v="Jason Gross"/>
    <x v="1"/>
    <s v="United States"/>
    <s v="Newark"/>
    <x v="24"/>
    <n v="43055"/>
    <x v="3"/>
    <s v="OFF-ST-10004340"/>
    <x v="1"/>
    <x v="4"/>
    <s v="Fellowes Mobile File Cart, Black"/>
    <x v="4069"/>
    <n v="2"/>
    <n v="0.2"/>
    <n v="8.7052000000000049"/>
  </r>
  <r>
    <n v="5668"/>
    <s v="CA-2013-142405"/>
    <x v="0"/>
    <x v="725"/>
    <d v="2013-06-16T00:00:00"/>
    <s v="Standard Class"/>
    <s v="SE-20110"/>
    <s v="Sanjit Engle"/>
    <x v="0"/>
    <s v="United States"/>
    <s v="Seattle"/>
    <x v="4"/>
    <n v="98103"/>
    <x v="1"/>
    <s v="OFF-LA-10004093"/>
    <x v="1"/>
    <x v="2"/>
    <s v="Avery 486"/>
    <x v="2"/>
    <n v="2"/>
    <n v="0"/>
    <n v="6.8713999999999995"/>
  </r>
  <r>
    <n v="5669"/>
    <s v="CA-2013-142405"/>
    <x v="0"/>
    <x v="725"/>
    <d v="2013-06-16T00:00:00"/>
    <s v="Standard Class"/>
    <s v="SE-20110"/>
    <s v="Sanjit Engle"/>
    <x v="0"/>
    <s v="United States"/>
    <s v="Seattle"/>
    <x v="4"/>
    <n v="98103"/>
    <x v="1"/>
    <s v="OFF-BI-10004728"/>
    <x v="1"/>
    <x v="8"/>
    <s v="Wilson Jones Turn Tabs Binder Tool for Ring Binders"/>
    <x v="4070"/>
    <n v="14"/>
    <n v="0.2"/>
    <n v="17.544800000000002"/>
  </r>
  <r>
    <n v="5670"/>
    <s v="CA-2013-142405"/>
    <x v="0"/>
    <x v="725"/>
    <d v="2013-06-16T00:00:00"/>
    <s v="Standard Class"/>
    <s v="SE-20110"/>
    <s v="Sanjit Engle"/>
    <x v="0"/>
    <s v="United States"/>
    <s v="Seattle"/>
    <x v="4"/>
    <n v="98103"/>
    <x v="1"/>
    <s v="TEC-AC-10003095"/>
    <x v="2"/>
    <x v="11"/>
    <s v="Logitech G35 7.1-Channel Surround Sound Headset"/>
    <x v="1948"/>
    <n v="3"/>
    <n v="0"/>
    <n v="132.58980000000003"/>
  </r>
  <r>
    <n v="5671"/>
    <s v="CA-2012-141012"/>
    <x v="1"/>
    <x v="988"/>
    <d v="2012-06-11T00:00:00"/>
    <s v="Second Class"/>
    <s v="TG-21640"/>
    <s v="Trudy Glocke"/>
    <x v="0"/>
    <s v="United States"/>
    <s v="Pocatello"/>
    <x v="45"/>
    <n v="83201"/>
    <x v="1"/>
    <s v="FUR-FU-10003192"/>
    <x v="0"/>
    <x v="5"/>
    <s v="Luxo Adjustable Task Clamp Lamp"/>
    <x v="4071"/>
    <n v="4"/>
    <n v="0"/>
    <n v="92.393599999999992"/>
  </r>
  <r>
    <n v="5672"/>
    <s v="CA-2012-141012"/>
    <x v="1"/>
    <x v="988"/>
    <d v="2012-06-11T00:00:00"/>
    <s v="Second Class"/>
    <s v="TG-21640"/>
    <s v="Trudy Glocke"/>
    <x v="0"/>
    <s v="United States"/>
    <s v="Pocatello"/>
    <x v="45"/>
    <n v="83201"/>
    <x v="1"/>
    <s v="TEC-PH-10004522"/>
    <x v="2"/>
    <x v="7"/>
    <s v="Dexim XPower Skin Super-Thin Power Case for iPhone 5 - Black"/>
    <x v="4072"/>
    <n v="3"/>
    <n v="0.2"/>
    <n v="8.7735000000000056"/>
  </r>
  <r>
    <n v="5673"/>
    <s v="CA-2014-127922"/>
    <x v="3"/>
    <x v="855"/>
    <d v="2014-11-04T00:00:00"/>
    <s v="Standard Class"/>
    <s v="SH-19975"/>
    <s v="Sally Hughsby"/>
    <x v="1"/>
    <s v="United States"/>
    <s v="Dallas"/>
    <x v="5"/>
    <n v="75081"/>
    <x v="2"/>
    <s v="OFF-EN-10003068"/>
    <x v="1"/>
    <x v="12"/>
    <s v="#6 3/4 Gummed Flap White Envelopes"/>
    <x v="4073"/>
    <n v="2"/>
    <n v="0.2"/>
    <n v="5.5439999999999987"/>
  </r>
  <r>
    <n v="5674"/>
    <s v="CA-2014-127922"/>
    <x v="3"/>
    <x v="855"/>
    <d v="2014-11-04T00:00:00"/>
    <s v="Standard Class"/>
    <s v="SH-19975"/>
    <s v="Sally Hughsby"/>
    <x v="1"/>
    <s v="United States"/>
    <s v="Dallas"/>
    <x v="5"/>
    <n v="75081"/>
    <x v="2"/>
    <s v="OFF-PA-10001204"/>
    <x v="1"/>
    <x v="10"/>
    <s v="Xerox 1972"/>
    <x v="582"/>
    <n v="2"/>
    <n v="0.2"/>
    <n v="2.6399999999999997"/>
  </r>
  <r>
    <n v="5675"/>
    <s v="CA-2013-146318"/>
    <x v="0"/>
    <x v="115"/>
    <d v="2013-01-27T00:00:00"/>
    <s v="Standard Class"/>
    <s v="MC-17275"/>
    <s v="Marc Crier"/>
    <x v="0"/>
    <s v="United States"/>
    <s v="Seattle"/>
    <x v="4"/>
    <n v="98105"/>
    <x v="1"/>
    <s v="OFF-PA-10003953"/>
    <x v="1"/>
    <x v="10"/>
    <s v="Xerox 218"/>
    <x v="91"/>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s v="CA-2011-135993"/>
    <x v="2"/>
    <x v="1061"/>
    <d v="2011-06-02T00:00:00"/>
    <s v="Standard Class"/>
    <s v="PJ-18835"/>
    <s v="Patrick Jones"/>
    <x v="1"/>
    <s v="United States"/>
    <s v="Seattle"/>
    <x v="4"/>
    <n v="98115"/>
    <x v="1"/>
    <s v="TEC-AC-10004877"/>
    <x v="2"/>
    <x v="11"/>
    <s v="Imation 30456 USB Flash Drive 8GB"/>
    <x v="4075"/>
    <n v="4"/>
    <n v="0"/>
    <n v="2.2079999999999984"/>
  </r>
  <r>
    <n v="5678"/>
    <s v="CA-2011-126802"/>
    <x v="2"/>
    <x v="282"/>
    <d v="2012-01-05T00:00:00"/>
    <s v="Standard Class"/>
    <s v="ZC-21910"/>
    <s v="Zuschuss Carroll"/>
    <x v="0"/>
    <s v="United States"/>
    <s v="Chicago"/>
    <x v="10"/>
    <n v="60610"/>
    <x v="2"/>
    <s v="FUR-FU-10000193"/>
    <x v="0"/>
    <x v="5"/>
    <s v="Tenex Chairmats For Use with Hard Floors"/>
    <x v="2360"/>
    <n v="3"/>
    <n v="0.6"/>
    <n v="-50.66879999999999"/>
  </r>
  <r>
    <n v="5679"/>
    <s v="CA-2013-143924"/>
    <x v="0"/>
    <x v="1062"/>
    <d v="2013-08-04T00:00:00"/>
    <s v="Standard Class"/>
    <s v="SC-20680"/>
    <s v="Steve Carroll"/>
    <x v="2"/>
    <s v="United States"/>
    <s v="Holland"/>
    <x v="12"/>
    <n v="49423"/>
    <x v="2"/>
    <s v="OFF-FA-10000735"/>
    <x v="1"/>
    <x v="13"/>
    <s v="Staples"/>
    <x v="4076"/>
    <n v="7"/>
    <n v="0"/>
    <n v="9.1979999999999986"/>
  </r>
  <r>
    <n v="5680"/>
    <s v="CA-2013-143924"/>
    <x v="0"/>
    <x v="1062"/>
    <d v="2013-08-04T00:00:00"/>
    <s v="Standard Class"/>
    <s v="SC-20680"/>
    <s v="Steve Carroll"/>
    <x v="2"/>
    <s v="United States"/>
    <s v="Holland"/>
    <x v="12"/>
    <n v="49423"/>
    <x v="2"/>
    <s v="OFF-PA-10002120"/>
    <x v="1"/>
    <x v="10"/>
    <s v="Xerox 1889"/>
    <x v="1446"/>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x v="4077"/>
    <n v="1"/>
    <n v="0"/>
    <n v="2.9347999999999996"/>
  </r>
  <r>
    <n v="5682"/>
    <s v="CA-2013-141551"/>
    <x v="0"/>
    <x v="446"/>
    <d v="2013-10-01T00:00:00"/>
    <s v="Standard Class"/>
    <s v="BP-11230"/>
    <s v="Benjamin Patterson"/>
    <x v="0"/>
    <s v="United States"/>
    <s v="Broken Arrow"/>
    <x v="26"/>
    <n v="74012"/>
    <x v="2"/>
    <s v="OFF-PA-10001569"/>
    <x v="1"/>
    <x v="10"/>
    <s v="Xerox 232"/>
    <x v="90"/>
    <n v="1"/>
    <n v="0"/>
    <n v="3.1104000000000003"/>
  </r>
  <r>
    <n v="5683"/>
    <s v="CA-2011-164315"/>
    <x v="2"/>
    <x v="1063"/>
    <d v="2011-04-08T00:00:00"/>
    <s v="Standard Class"/>
    <s v="RD-19585"/>
    <s v="Rob Dowd"/>
    <x v="0"/>
    <s v="United States"/>
    <s v="Athens"/>
    <x v="32"/>
    <n v="30605"/>
    <x v="0"/>
    <s v="OFF-PA-10004248"/>
    <x v="1"/>
    <x v="10"/>
    <s v="Xerox 1990"/>
    <x v="3426"/>
    <n v="3"/>
    <n v="0"/>
    <n v="7.1280000000000001"/>
  </r>
  <r>
    <n v="5684"/>
    <s v="CA-2011-164315"/>
    <x v="2"/>
    <x v="1063"/>
    <d v="2011-04-08T00:00:00"/>
    <s v="Standard Class"/>
    <s v="RD-19585"/>
    <s v="Rob Dowd"/>
    <x v="0"/>
    <s v="United States"/>
    <s v="Athens"/>
    <x v="32"/>
    <n v="30605"/>
    <x v="0"/>
    <s v="TEC-PH-10001128"/>
    <x v="2"/>
    <x v="7"/>
    <s v="Motorola Droid Maxx"/>
    <x v="4078"/>
    <n v="7"/>
    <n v="0"/>
    <n v="293.98040000000003"/>
  </r>
  <r>
    <n v="5685"/>
    <s v="CA-2011-164315"/>
    <x v="2"/>
    <x v="1063"/>
    <d v="2011-04-08T00:00:00"/>
    <s v="Standard Class"/>
    <s v="RD-19585"/>
    <s v="Rob Dowd"/>
    <x v="0"/>
    <s v="United States"/>
    <s v="Athens"/>
    <x v="32"/>
    <n v="30605"/>
    <x v="0"/>
    <s v="OFF-AP-10003842"/>
    <x v="1"/>
    <x v="9"/>
    <s v="Euro-Pro Shark Turbo Vacuum"/>
    <x v="901"/>
    <n v="5"/>
    <n v="0"/>
    <n v="40.274000000000001"/>
  </r>
  <r>
    <n v="5686"/>
    <s v="CA-2012-131072"/>
    <x v="1"/>
    <x v="599"/>
    <d v="2012-11-05T00:00:00"/>
    <s v="Same Day"/>
    <s v="KL-16645"/>
    <s v="Ken Lonsdale"/>
    <x v="0"/>
    <s v="United States"/>
    <s v="Seattle"/>
    <x v="4"/>
    <n v="98105"/>
    <x v="1"/>
    <s v="OFF-BI-10002794"/>
    <x v="1"/>
    <x v="8"/>
    <s v="Avery Trapezoid Ring Binder, 3&quot; Capacity, Black, 1040 sheets"/>
    <x v="2066"/>
    <n v="3"/>
    <n v="0.2"/>
    <n v="35.652599999999993"/>
  </r>
  <r>
    <n v="5687"/>
    <s v="CA-2011-131541"/>
    <x v="2"/>
    <x v="1064"/>
    <d v="2011-07-28T00:00:00"/>
    <s v="Same Day"/>
    <s v="CK-12205"/>
    <s v="Chloris Kastensmidt"/>
    <x v="0"/>
    <s v="United States"/>
    <s v="Apopka"/>
    <x v="2"/>
    <n v="32712"/>
    <x v="0"/>
    <s v="OFF-FA-10000621"/>
    <x v="1"/>
    <x v="13"/>
    <s v="OIC Colored Binder Clips, Assorted Sizes"/>
    <x v="4079"/>
    <n v="5"/>
    <n v="0.2"/>
    <n v="5.1910000000000007"/>
  </r>
  <r>
    <n v="5688"/>
    <s v="CA-2011-131541"/>
    <x v="2"/>
    <x v="1064"/>
    <d v="2011-07-28T00:00:00"/>
    <s v="Same Day"/>
    <s v="CK-12205"/>
    <s v="Chloris Kastensmidt"/>
    <x v="0"/>
    <s v="United States"/>
    <s v="Apopka"/>
    <x v="2"/>
    <n v="32712"/>
    <x v="0"/>
    <s v="FUR-FU-10003623"/>
    <x v="0"/>
    <x v="5"/>
    <s v="DataProducts Ampli Magnifier Task Lamp, Black,"/>
    <x v="4080"/>
    <n v="6"/>
    <n v="0.2"/>
    <n v="12.988799999999991"/>
  </r>
  <r>
    <n v="5689"/>
    <s v="CA-2011-131541"/>
    <x v="2"/>
    <x v="1064"/>
    <d v="2011-07-28T00:00:00"/>
    <s v="Same Day"/>
    <s v="CK-12205"/>
    <s v="Chloris Kastensmidt"/>
    <x v="0"/>
    <s v="United States"/>
    <s v="Apopka"/>
    <x v="2"/>
    <n v="32712"/>
    <x v="0"/>
    <s v="OFF-EN-10000781"/>
    <x v="1"/>
    <x v="12"/>
    <s v="#10- 4 1/8&quot; x 9 1/2&quot; Recycled Envelopes"/>
    <x v="4081"/>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s v="US-2012-138093"/>
    <x v="1"/>
    <x v="895"/>
    <d v="2012-12-16T00:00:00"/>
    <s v="Standard Class"/>
    <s v="KM-16225"/>
    <s v="Kalyca Meade"/>
    <x v="1"/>
    <s v="United States"/>
    <s v="Baltimore"/>
    <x v="39"/>
    <n v="21215"/>
    <x v="3"/>
    <s v="OFF-AR-10000817"/>
    <x v="1"/>
    <x v="6"/>
    <s v="Manco Dry-Lighter Erasable Highlighter"/>
    <x v="4083"/>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s v="US-2012-138093"/>
    <x v="1"/>
    <x v="895"/>
    <d v="2012-12-16T00:00:00"/>
    <s v="Standard Class"/>
    <s v="KM-16225"/>
    <s v="Kalyca Meade"/>
    <x v="1"/>
    <s v="United States"/>
    <s v="Baltimore"/>
    <x v="39"/>
    <n v="21215"/>
    <x v="3"/>
    <s v="TEC-PH-10004667"/>
    <x v="2"/>
    <x v="7"/>
    <s v="Cisco 8x8 Inc. 6753i IP Business Phone System"/>
    <x v="4084"/>
    <n v="1"/>
    <n v="0"/>
    <n v="36.447299999999998"/>
  </r>
  <r>
    <n v="5694"/>
    <s v="US-2012-138093"/>
    <x v="1"/>
    <x v="895"/>
    <d v="2012-12-16T00:00:00"/>
    <s v="Standard Class"/>
    <s v="KM-16225"/>
    <s v="Kalyca Meade"/>
    <x v="1"/>
    <s v="United States"/>
    <s v="Baltimore"/>
    <x v="39"/>
    <n v="21215"/>
    <x v="3"/>
    <s v="OFF-PA-10000143"/>
    <x v="1"/>
    <x v="10"/>
    <s v="Astroparche Fine Business Paper"/>
    <x v="1603"/>
    <n v="5"/>
    <n v="0"/>
    <n v="12.672000000000001"/>
  </r>
  <r>
    <n v="5695"/>
    <s v="US-2012-138093"/>
    <x v="1"/>
    <x v="895"/>
    <d v="2012-12-16T00:00:00"/>
    <s v="Standard Class"/>
    <s v="KM-16225"/>
    <s v="Kalyca Meade"/>
    <x v="1"/>
    <s v="United States"/>
    <s v="Baltimore"/>
    <x v="39"/>
    <n v="21215"/>
    <x v="3"/>
    <s v="FUR-CH-10000785"/>
    <x v="0"/>
    <x v="1"/>
    <s v="Global Ergonomic Managers Chair"/>
    <x v="3116"/>
    <n v="3"/>
    <n v="0"/>
    <n v="141.1644"/>
  </r>
  <r>
    <n v="5696"/>
    <s v="CA-2013-126165"/>
    <x v="0"/>
    <x v="465"/>
    <d v="2013-05-08T00:00:00"/>
    <s v="Second Class"/>
    <s v="AH-10465"/>
    <s v="Amy Hunt"/>
    <x v="0"/>
    <s v="United States"/>
    <s v="San Francisco"/>
    <x v="1"/>
    <n v="94109"/>
    <x v="1"/>
    <s v="FUR-TA-10001676"/>
    <x v="0"/>
    <x v="3"/>
    <s v="Hon 61000 Series Interactive Training Tables"/>
    <x v="4085"/>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x v="4086"/>
    <n v="9"/>
    <n v="0.8"/>
    <n v="-42.46380000000002"/>
  </r>
  <r>
    <n v="5698"/>
    <s v="CA-2014-126123"/>
    <x v="3"/>
    <x v="336"/>
    <d v="2014-10-19T00:00:00"/>
    <s v="Standard Class"/>
    <s v="AG-10765"/>
    <s v="Anthony Garverick"/>
    <x v="2"/>
    <s v="United States"/>
    <s v="Chicago"/>
    <x v="10"/>
    <n v="60623"/>
    <x v="2"/>
    <s v="OFF-BI-10004224"/>
    <x v="1"/>
    <x v="8"/>
    <s v="Catalog Binders with Expanding Posts"/>
    <x v="4087"/>
    <n v="1"/>
    <n v="0.8"/>
    <n v="-23.548000000000009"/>
  </r>
  <r>
    <n v="5699"/>
    <s v="CA-2013-143441"/>
    <x v="0"/>
    <x v="732"/>
    <d v="2013-11-06T00:00:00"/>
    <s v="Same Day"/>
    <s v="EB-14170"/>
    <s v="Evan Bailliet"/>
    <x v="0"/>
    <s v="United States"/>
    <s v="Laredo"/>
    <x v="5"/>
    <n v="78041"/>
    <x v="2"/>
    <s v="OFF-LA-10002312"/>
    <x v="1"/>
    <x v="2"/>
    <s v="Avery 490"/>
    <x v="1583"/>
    <n v="1"/>
    <n v="0.2"/>
    <n v="4.4399999999999995"/>
  </r>
  <r>
    <n v="5700"/>
    <s v="CA-2014-148320"/>
    <x v="3"/>
    <x v="132"/>
    <d v="2014-11-09T00:00:00"/>
    <s v="Standard Class"/>
    <s v="PG-18895"/>
    <s v="Paul Gonzalez"/>
    <x v="0"/>
    <s v="United States"/>
    <s v="San Francisco"/>
    <x v="1"/>
    <n v="94109"/>
    <x v="1"/>
    <s v="OFF-PA-10003022"/>
    <x v="1"/>
    <x v="10"/>
    <s v="Xerox 1992"/>
    <x v="1211"/>
    <n v="6"/>
    <n v="0"/>
    <n v="17.581200000000003"/>
  </r>
  <r>
    <n v="5701"/>
    <s v="CA-2013-125661"/>
    <x v="0"/>
    <x v="390"/>
    <d v="2013-11-27T00:00:00"/>
    <s v="First Class"/>
    <s v="CA-12055"/>
    <s v="Cathy Armstrong"/>
    <x v="2"/>
    <s v="United States"/>
    <s v="Cleveland"/>
    <x v="24"/>
    <n v="44105"/>
    <x v="3"/>
    <s v="OFF-EN-10001532"/>
    <x v="1"/>
    <x v="12"/>
    <s v="Brown Kraft Recycled Envelopes"/>
    <x v="4088"/>
    <n v="3"/>
    <n v="0.2"/>
    <n v="15.281999999999998"/>
  </r>
  <r>
    <n v="5702"/>
    <s v="CA-2013-125661"/>
    <x v="0"/>
    <x v="390"/>
    <d v="2013-11-27T00:00:00"/>
    <s v="First Class"/>
    <s v="CA-12055"/>
    <s v="Cathy Armstrong"/>
    <x v="2"/>
    <s v="United States"/>
    <s v="Cleveland"/>
    <x v="24"/>
    <n v="44105"/>
    <x v="3"/>
    <s v="TEC-AC-10004855"/>
    <x v="2"/>
    <x v="11"/>
    <s v="V7 USB Numeric Keypad"/>
    <x v="4089"/>
    <n v="5"/>
    <n v="0.2"/>
    <n v="-22.743500000000004"/>
  </r>
  <r>
    <n v="5703"/>
    <s v="US-2011-123519"/>
    <x v="2"/>
    <x v="637"/>
    <d v="2011-12-21T00:00:00"/>
    <s v="Standard Class"/>
    <s v="SS-20875"/>
    <s v="Sung Shariari"/>
    <x v="0"/>
    <s v="United States"/>
    <s v="Marion"/>
    <x v="24"/>
    <n v="43302"/>
    <x v="3"/>
    <s v="OFF-AR-10003829"/>
    <x v="1"/>
    <x v="6"/>
    <s v="Newell 35"/>
    <x v="370"/>
    <n v="1"/>
    <n v="0.2"/>
    <n v="0.29519999999999957"/>
  </r>
  <r>
    <n v="5704"/>
    <s v="US-2011-123519"/>
    <x v="2"/>
    <x v="637"/>
    <d v="2011-12-21T00:00:00"/>
    <s v="Standard Class"/>
    <s v="SS-20875"/>
    <s v="Sung Shariari"/>
    <x v="0"/>
    <s v="United States"/>
    <s v="Marion"/>
    <x v="24"/>
    <n v="43302"/>
    <x v="3"/>
    <s v="FUR-TA-10002645"/>
    <x v="0"/>
    <x v="3"/>
    <s v="Hon Rectangular Conference Tables"/>
    <x v="4090"/>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x v="2392"/>
    <n v="1"/>
    <n v="0.2"/>
    <n v="42.893499999999975"/>
  </r>
  <r>
    <n v="5706"/>
    <s v="CA-2011-155593"/>
    <x v="2"/>
    <x v="935"/>
    <d v="2011-11-08T00:00:00"/>
    <s v="Standard Class"/>
    <s v="RP-19390"/>
    <s v="Resi Pölking"/>
    <x v="0"/>
    <s v="United States"/>
    <s v="Fairfield"/>
    <x v="29"/>
    <n v="6824"/>
    <x v="3"/>
    <s v="OFF-SU-10002522"/>
    <x v="1"/>
    <x v="14"/>
    <s v="Acme Kleen Earth Office Shears"/>
    <x v="4091"/>
    <n v="3"/>
    <n v="0"/>
    <n v="3.3755999999999986"/>
  </r>
  <r>
    <n v="5707"/>
    <s v="CA-2014-136000"/>
    <x v="3"/>
    <x v="585"/>
    <d v="2014-09-26T00:00:00"/>
    <s v="Second Class"/>
    <s v="SC-20440"/>
    <s v="Shaun Chance"/>
    <x v="1"/>
    <s v="United States"/>
    <s v="New York City"/>
    <x v="15"/>
    <n v="10009"/>
    <x v="3"/>
    <s v="OFF-BI-10004828"/>
    <x v="1"/>
    <x v="8"/>
    <s v="GBC Poly Designer Binding Covers"/>
    <x v="3022"/>
    <n v="3"/>
    <n v="0.2"/>
    <n v="14.563799999999997"/>
  </r>
  <r>
    <n v="5708"/>
    <s v="US-2012-160857"/>
    <x v="1"/>
    <x v="412"/>
    <d v="2012-05-15T00:00:00"/>
    <s v="Standard Class"/>
    <s v="NW-18400"/>
    <s v="Natalie Webber"/>
    <x v="0"/>
    <s v="United States"/>
    <s v="New York City"/>
    <x v="15"/>
    <n v="10024"/>
    <x v="3"/>
    <s v="FUR-FU-10001095"/>
    <x v="0"/>
    <x v="5"/>
    <s v="DAX Black Cherry Wood-Tone Poster Frame"/>
    <x v="4092"/>
    <n v="3"/>
    <n v="0"/>
    <n v="30.187200000000001"/>
  </r>
  <r>
    <n v="5709"/>
    <s v="US-2012-160857"/>
    <x v="1"/>
    <x v="412"/>
    <d v="2012-05-15T00:00:00"/>
    <s v="Standard Class"/>
    <s v="NW-18400"/>
    <s v="Natalie Webber"/>
    <x v="0"/>
    <s v="United States"/>
    <s v="New York City"/>
    <x v="15"/>
    <n v="10024"/>
    <x v="3"/>
    <s v="OFF-SU-10000157"/>
    <x v="1"/>
    <x v="14"/>
    <s v="Compact Automatic Electric Letter Opener"/>
    <x v="3956"/>
    <n v="3"/>
    <n v="0"/>
    <n v="7.158600000000007"/>
  </r>
  <r>
    <n v="5710"/>
    <s v="US-2012-160857"/>
    <x v="1"/>
    <x v="412"/>
    <d v="2012-05-15T00:00:00"/>
    <s v="Standard Class"/>
    <s v="NW-18400"/>
    <s v="Natalie Webber"/>
    <x v="0"/>
    <s v="United States"/>
    <s v="New York City"/>
    <x v="15"/>
    <n v="10024"/>
    <x v="3"/>
    <s v="FUR-CH-10002647"/>
    <x v="0"/>
    <x v="1"/>
    <s v="Situations Contoured Folding Chairs, 4/Set"/>
    <x v="4093"/>
    <n v="2"/>
    <n v="0.1"/>
    <n v="21.294000000000008"/>
  </r>
  <r>
    <n v="5711"/>
    <s v="US-2012-160857"/>
    <x v="1"/>
    <x v="412"/>
    <d v="2012-05-15T00:00:00"/>
    <s v="Standard Class"/>
    <s v="NW-18400"/>
    <s v="Natalie Webber"/>
    <x v="0"/>
    <s v="United States"/>
    <s v="New York City"/>
    <x v="15"/>
    <n v="10024"/>
    <x v="3"/>
    <s v="TEC-CO-10004115"/>
    <x v="2"/>
    <x v="16"/>
    <s v="Sharp AL-1530CS Digital Copier"/>
    <x v="4094"/>
    <n v="7"/>
    <n v="0.2"/>
    <n v="1014.9797"/>
  </r>
  <r>
    <n v="5712"/>
    <s v="US-2012-160857"/>
    <x v="1"/>
    <x v="412"/>
    <d v="2012-05-15T00:00:00"/>
    <s v="Standard Class"/>
    <s v="NW-18400"/>
    <s v="Natalie Webber"/>
    <x v="0"/>
    <s v="United States"/>
    <s v="New York City"/>
    <x v="15"/>
    <n v="10024"/>
    <x v="3"/>
    <s v="OFF-PA-10003363"/>
    <x v="1"/>
    <x v="10"/>
    <s v="Xerox 204"/>
    <x v="541"/>
    <n v="3"/>
    <n v="0"/>
    <n v="9.3312000000000008"/>
  </r>
  <r>
    <n v="5713"/>
    <s v="CA-2014-115805"/>
    <x v="3"/>
    <x v="689"/>
    <d v="2014-08-01T00:00:00"/>
    <s v="Same Day"/>
    <s v="KW-16435"/>
    <s v="Katrina Willman"/>
    <x v="0"/>
    <s v="United States"/>
    <s v="Chicago"/>
    <x v="10"/>
    <n v="60653"/>
    <x v="2"/>
    <s v="TEC-PH-10003092"/>
    <x v="2"/>
    <x v="7"/>
    <s v="Motorola L804"/>
    <x v="2204"/>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s v="CA-2014-116939"/>
    <x v="3"/>
    <x v="145"/>
    <d v="2014-09-30T00:00:00"/>
    <s v="Standard Class"/>
    <s v="AG-10900"/>
    <s v="Arthur Gainer"/>
    <x v="0"/>
    <s v="United States"/>
    <s v="Richmond"/>
    <x v="17"/>
    <n v="23223"/>
    <x v="0"/>
    <s v="OFF-ST-10001476"/>
    <x v="1"/>
    <x v="4"/>
    <s v="Steel Personal Filing/Posting Tote"/>
    <x v="4096"/>
    <n v="5"/>
    <n v="0"/>
    <n v="47.938500000000005"/>
  </r>
  <r>
    <n v="5716"/>
    <s v="CA-2012-124107"/>
    <x v="1"/>
    <x v="330"/>
    <d v="2012-10-12T00:00:00"/>
    <s v="Second Class"/>
    <s v="BM-11650"/>
    <s v="Brian Moss"/>
    <x v="1"/>
    <s v="United States"/>
    <s v="Ann Arbor"/>
    <x v="12"/>
    <n v="48104"/>
    <x v="2"/>
    <s v="TEC-AC-10002049"/>
    <x v="2"/>
    <x v="11"/>
    <s v="Logitech G19 Programmable Gaming Keyboard"/>
    <x v="1008"/>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s v="CA-2012-124107"/>
    <x v="1"/>
    <x v="330"/>
    <d v="2012-10-12T00:00:00"/>
    <s v="Second Class"/>
    <s v="BM-11650"/>
    <s v="Brian Moss"/>
    <x v="1"/>
    <s v="United States"/>
    <s v="Ann Arbor"/>
    <x v="12"/>
    <n v="48104"/>
    <x v="2"/>
    <s v="OFF-EN-10003286"/>
    <x v="1"/>
    <x v="12"/>
    <s v="Staples"/>
    <x v="4097"/>
    <n v="7"/>
    <n v="0"/>
    <n v="27.241199999999996"/>
  </r>
  <r>
    <n v="5719"/>
    <s v="CA-2012-124107"/>
    <x v="1"/>
    <x v="330"/>
    <d v="2012-10-12T00:00:00"/>
    <s v="Second Class"/>
    <s v="BM-11650"/>
    <s v="Brian Moss"/>
    <x v="1"/>
    <s v="United States"/>
    <s v="Ann Arbor"/>
    <x v="12"/>
    <n v="48104"/>
    <x v="2"/>
    <s v="OFF-AP-10003971"/>
    <x v="1"/>
    <x v="9"/>
    <s v="Belkin 6 Outlet Metallic Surge Strip"/>
    <x v="4098"/>
    <n v="3"/>
    <n v="0.1"/>
    <n v="5.2272000000000007"/>
  </r>
  <r>
    <n v="5720"/>
    <s v="CA-2014-126550"/>
    <x v="3"/>
    <x v="1065"/>
    <d v="2014-04-03T00:00:00"/>
    <s v="Second Class"/>
    <s v="RD-19720"/>
    <s v="Roger Demir"/>
    <x v="0"/>
    <s v="United States"/>
    <s v="Lafayette"/>
    <x v="14"/>
    <n v="47905"/>
    <x v="2"/>
    <s v="OFF-ST-10001031"/>
    <x v="1"/>
    <x v="4"/>
    <s v="Adjustable Personal File Tote"/>
    <x v="4099"/>
    <n v="5"/>
    <n v="0"/>
    <n v="21.164000000000005"/>
  </r>
  <r>
    <n v="5721"/>
    <s v="CA-2012-138674"/>
    <x v="1"/>
    <x v="717"/>
    <d v="2012-11-17T00:00:00"/>
    <s v="First Class"/>
    <s v="KB-16585"/>
    <s v="Ken Black"/>
    <x v="1"/>
    <s v="United States"/>
    <s v="Springfield"/>
    <x v="21"/>
    <n v="97477"/>
    <x v="1"/>
    <s v="OFF-FA-10000304"/>
    <x v="1"/>
    <x v="13"/>
    <s v="Advantus Push Pins"/>
    <x v="525"/>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x v="4100"/>
    <n v="3"/>
    <n v="0.2"/>
    <n v="4.5587999999999944"/>
  </r>
  <r>
    <n v="5723"/>
    <s v="CA-2012-138674"/>
    <x v="1"/>
    <x v="717"/>
    <d v="2012-11-17T00:00:00"/>
    <s v="First Class"/>
    <s v="KB-16585"/>
    <s v="Ken Black"/>
    <x v="1"/>
    <s v="United States"/>
    <s v="Springfield"/>
    <x v="21"/>
    <n v="97477"/>
    <x v="1"/>
    <s v="TEC-AC-10002800"/>
    <x v="2"/>
    <x v="11"/>
    <s v="Plantronics Audio 478 Stereo USB Headset"/>
    <x v="4101"/>
    <n v="4"/>
    <n v="0.2"/>
    <n v="29.993999999999986"/>
  </r>
  <r>
    <n v="5724"/>
    <s v="CA-2013-165820"/>
    <x v="0"/>
    <x v="182"/>
    <d v="2013-10-01T00:00:00"/>
    <s v="Standard Class"/>
    <s v="DW-13585"/>
    <s v="Dorothy Wardle"/>
    <x v="1"/>
    <s v="United States"/>
    <s v="San Francisco"/>
    <x v="1"/>
    <n v="94109"/>
    <x v="1"/>
    <s v="OFF-PA-10004735"/>
    <x v="1"/>
    <x v="10"/>
    <s v="Xerox 1905"/>
    <x v="91"/>
    <n v="2"/>
    <n v="0"/>
    <n v="6.2208000000000006"/>
  </r>
  <r>
    <n v="5725"/>
    <s v="CA-2011-103191"/>
    <x v="2"/>
    <x v="358"/>
    <d v="2011-09-27T00:00:00"/>
    <s v="Standard Class"/>
    <s v="VG-21805"/>
    <s v="Vivek Grady"/>
    <x v="1"/>
    <s v="United States"/>
    <s v="Chicago"/>
    <x v="10"/>
    <n v="60653"/>
    <x v="2"/>
    <s v="OFF-ST-10002574"/>
    <x v="1"/>
    <x v="4"/>
    <s v="SAFCO Commercial Wire Shelving, Black"/>
    <x v="4102"/>
    <n v="3"/>
    <n v="0.2"/>
    <n v="-82.884"/>
  </r>
  <r>
    <n v="5726"/>
    <s v="CA-2012-103933"/>
    <x v="1"/>
    <x v="12"/>
    <d v="2012-09-27T00:00:00"/>
    <s v="First Class"/>
    <s v="DR-12880"/>
    <s v="Dan Reichenbach"/>
    <x v="1"/>
    <s v="United States"/>
    <s v="New York City"/>
    <x v="15"/>
    <n v="10011"/>
    <x v="3"/>
    <s v="TEC-AC-10004171"/>
    <x v="2"/>
    <x v="11"/>
    <s v="Razer Kraken 7.1 Surround Sound Over Ear USB Gaming Headset"/>
    <x v="438"/>
    <n v="9"/>
    <n v="0"/>
    <n v="395.96040000000005"/>
  </r>
  <r>
    <n v="5727"/>
    <s v="CA-2012-110548"/>
    <x v="1"/>
    <x v="124"/>
    <d v="2012-05-08T00:00:00"/>
    <s v="Standard Class"/>
    <s v="AH-10690"/>
    <s v="Anna Häberlin"/>
    <x v="1"/>
    <s v="United States"/>
    <s v="Houston"/>
    <x v="5"/>
    <n v="77095"/>
    <x v="2"/>
    <s v="TEC-PH-10002922"/>
    <x v="2"/>
    <x v="7"/>
    <s v="ShoreTel ShorePhone IP 230 VoIP phone"/>
    <x v="1266"/>
    <n v="7"/>
    <n v="0.2"/>
    <n v="118.29299999999989"/>
  </r>
  <r>
    <n v="5728"/>
    <s v="CA-2014-117324"/>
    <x v="3"/>
    <x v="166"/>
    <d v="2014-12-14T00:00:00"/>
    <s v="Standard Class"/>
    <s v="JP-15520"/>
    <s v="Jeremy Pistek"/>
    <x v="0"/>
    <s v="United States"/>
    <s v="Madison"/>
    <x v="6"/>
    <n v="53711"/>
    <x v="2"/>
    <s v="TEC-AC-10003023"/>
    <x v="2"/>
    <x v="11"/>
    <s v="Logitech G105 Gaming Keyboard"/>
    <x v="4103"/>
    <n v="3"/>
    <n v="0"/>
    <n v="32.059799999999996"/>
  </r>
  <r>
    <n v="5729"/>
    <s v="CA-2014-117324"/>
    <x v="3"/>
    <x v="166"/>
    <d v="2014-12-14T00:00:00"/>
    <s v="Standard Class"/>
    <s v="JP-15520"/>
    <s v="Jeremy Pistek"/>
    <x v="0"/>
    <s v="United States"/>
    <s v="Madison"/>
    <x v="6"/>
    <n v="53711"/>
    <x v="2"/>
    <s v="OFF-AP-10003590"/>
    <x v="1"/>
    <x v="9"/>
    <s v="Hoover WindTunnel Plus Canister Vacuum"/>
    <x v="1234"/>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x v="4104"/>
    <n v="4"/>
    <n v="0"/>
    <n v="41.392799999999966"/>
  </r>
  <r>
    <n v="5732"/>
    <s v="CA-2014-117324"/>
    <x v="3"/>
    <x v="166"/>
    <d v="2014-12-14T00:00:00"/>
    <s v="Standard Class"/>
    <s v="JP-15520"/>
    <s v="Jeremy Pistek"/>
    <x v="0"/>
    <s v="United States"/>
    <s v="Madison"/>
    <x v="6"/>
    <n v="53711"/>
    <x v="2"/>
    <s v="OFF-PA-10002713"/>
    <x v="1"/>
    <x v="10"/>
    <s v="Adams Phone Message Book, 200 Message Capacity, 8 1/16” x 11”"/>
    <x v="4105"/>
    <n v="4"/>
    <n v="0"/>
    <n v="12.659199999999998"/>
  </r>
  <r>
    <n v="5733"/>
    <s v="CA-2014-143574"/>
    <x v="3"/>
    <x v="222"/>
    <d v="2014-07-03T00:00:00"/>
    <s v="First Class"/>
    <s v="DR-12880"/>
    <s v="Dan Reichenbach"/>
    <x v="1"/>
    <s v="United States"/>
    <s v="Milford"/>
    <x v="29"/>
    <n v="6460"/>
    <x v="3"/>
    <s v="FUR-BO-10002598"/>
    <x v="0"/>
    <x v="0"/>
    <s v="Hon Metal Bookcases, Putty"/>
    <x v="3166"/>
    <n v="9"/>
    <n v="0"/>
    <n v="185.25779999999997"/>
  </r>
  <r>
    <n v="5734"/>
    <s v="CA-2014-143574"/>
    <x v="3"/>
    <x v="222"/>
    <d v="2014-07-03T00:00:00"/>
    <s v="First Class"/>
    <s v="DR-12880"/>
    <s v="Dan Reichenbach"/>
    <x v="1"/>
    <s v="United States"/>
    <s v="Milford"/>
    <x v="29"/>
    <n v="6460"/>
    <x v="3"/>
    <s v="OFF-SU-10002537"/>
    <x v="1"/>
    <x v="14"/>
    <s v="Acme Box Cutter Scissors"/>
    <x v="4106"/>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s v="CA-2011-148614"/>
    <x v="2"/>
    <x v="407"/>
    <d v="2011-01-26T00:00:00"/>
    <s v="Standard Class"/>
    <s v="MV-17485"/>
    <s v="Mark Van Huff"/>
    <x v="0"/>
    <s v="United States"/>
    <s v="Los Angeles"/>
    <x v="1"/>
    <n v="90049"/>
    <x v="1"/>
    <s v="OFF-PA-10002893"/>
    <x v="1"/>
    <x v="10"/>
    <s v="Wirebound Service Call Books, 5 1/2&quot; x 4&quot;"/>
    <x v="2439"/>
    <n v="2"/>
    <n v="0"/>
    <n v="9.2927999999999997"/>
  </r>
  <r>
    <n v="5738"/>
    <s v="CA-2011-148614"/>
    <x v="2"/>
    <x v="407"/>
    <d v="2011-01-26T00:00:00"/>
    <s v="Standard Class"/>
    <s v="MV-17485"/>
    <s v="Mark Van Huff"/>
    <x v="0"/>
    <s v="United States"/>
    <s v="Los Angeles"/>
    <x v="1"/>
    <n v="90049"/>
    <x v="1"/>
    <s v="FUR-FU-10003194"/>
    <x v="0"/>
    <x v="5"/>
    <s v="Eldon Expressions Desk Accessory, Wood Pencil Holder, Oak"/>
    <x v="78"/>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x v="4108"/>
    <n v="3"/>
    <n v="0.2"/>
    <n v="13.4316"/>
  </r>
  <r>
    <n v="5740"/>
    <s v="US-2014-147886"/>
    <x v="3"/>
    <x v="615"/>
    <d v="2014-04-01T00:00:00"/>
    <s v="First Class"/>
    <s v="DH-13075"/>
    <s v="Dave Hallsten"/>
    <x v="1"/>
    <s v="United States"/>
    <s v="Fairfield"/>
    <x v="1"/>
    <n v="94533"/>
    <x v="1"/>
    <s v="OFF-PA-10000232"/>
    <x v="1"/>
    <x v="10"/>
    <s v="Xerox 1975"/>
    <x v="91"/>
    <n v="2"/>
    <n v="0"/>
    <n v="6.3504000000000005"/>
  </r>
  <r>
    <n v="5741"/>
    <s v="US-2014-147886"/>
    <x v="3"/>
    <x v="615"/>
    <d v="2014-04-01T00:00:00"/>
    <s v="First Class"/>
    <s v="DH-13075"/>
    <s v="Dave Hallsten"/>
    <x v="1"/>
    <s v="United States"/>
    <s v="Fairfield"/>
    <x v="1"/>
    <n v="94533"/>
    <x v="1"/>
    <s v="FUR-FU-10001095"/>
    <x v="0"/>
    <x v="5"/>
    <s v="DAX Black Cherry Wood-Tone Poster Frame"/>
    <x v="4109"/>
    <n v="1"/>
    <n v="0"/>
    <n v="10.0624"/>
  </r>
  <r>
    <n v="5742"/>
    <s v="US-2014-147886"/>
    <x v="3"/>
    <x v="615"/>
    <d v="2014-04-01T00:00:00"/>
    <s v="First Class"/>
    <s v="DH-13075"/>
    <s v="Dave Hallsten"/>
    <x v="1"/>
    <s v="United States"/>
    <s v="Fairfield"/>
    <x v="1"/>
    <n v="94533"/>
    <x v="1"/>
    <s v="TEC-MA-10004679"/>
    <x v="2"/>
    <x v="15"/>
    <s v="StarTech.com 10/100 VDSL2 Ethernet Extender Kit"/>
    <x v="4110"/>
    <n v="2"/>
    <n v="0.2"/>
    <n v="53.271999999999991"/>
  </r>
  <r>
    <n v="5743"/>
    <s v="US-2014-147886"/>
    <x v="3"/>
    <x v="615"/>
    <d v="2014-04-01T00:00:00"/>
    <s v="First Class"/>
    <s v="DH-13075"/>
    <s v="Dave Hallsten"/>
    <x v="1"/>
    <s v="United States"/>
    <s v="Fairfield"/>
    <x v="1"/>
    <n v="94533"/>
    <x v="1"/>
    <s v="OFF-PA-10003651"/>
    <x v="1"/>
    <x v="10"/>
    <s v="Xerox 1968"/>
    <x v="4111"/>
    <n v="4"/>
    <n v="0"/>
    <n v="12.8256"/>
  </r>
  <r>
    <n v="5744"/>
    <s v="US-2014-147886"/>
    <x v="3"/>
    <x v="615"/>
    <d v="2014-04-01T00:00:00"/>
    <s v="First Class"/>
    <s v="DH-13075"/>
    <s v="Dave Hallsten"/>
    <x v="1"/>
    <s v="United States"/>
    <s v="Fairfield"/>
    <x v="1"/>
    <n v="94533"/>
    <x v="1"/>
    <s v="OFF-PA-10000743"/>
    <x v="1"/>
    <x v="10"/>
    <s v="Xerox 1977"/>
    <x v="130"/>
    <n v="3"/>
    <n v="0"/>
    <n v="9.6191999999999993"/>
  </r>
  <r>
    <n v="5745"/>
    <s v="US-2014-147886"/>
    <x v="3"/>
    <x v="615"/>
    <d v="2014-04-01T00:00:00"/>
    <s v="First Class"/>
    <s v="DH-13075"/>
    <s v="Dave Hallsten"/>
    <x v="1"/>
    <s v="United States"/>
    <s v="Fairfield"/>
    <x v="1"/>
    <n v="94533"/>
    <x v="1"/>
    <s v="OFF-ST-10002743"/>
    <x v="1"/>
    <x v="4"/>
    <s v="SAFCO Boltless Steel Shelving"/>
    <x v="4112"/>
    <n v="7"/>
    <n v="0"/>
    <n v="7.9547999999999632"/>
  </r>
  <r>
    <n v="5746"/>
    <s v="US-2014-147886"/>
    <x v="3"/>
    <x v="615"/>
    <d v="2014-04-01T00:00:00"/>
    <s v="First Class"/>
    <s v="DH-13075"/>
    <s v="Dave Hallsten"/>
    <x v="1"/>
    <s v="United States"/>
    <s v="Fairfield"/>
    <x v="1"/>
    <n v="94533"/>
    <x v="1"/>
    <s v="FUR-FU-10003829"/>
    <x v="0"/>
    <x v="5"/>
    <s v="Stackable Trays"/>
    <x v="748"/>
    <n v="7"/>
    <n v="0"/>
    <n v="6.8991999999999987"/>
  </r>
  <r>
    <n v="5747"/>
    <s v="CA-2013-113733"/>
    <x v="0"/>
    <x v="16"/>
    <d v="2013-12-13T00:00:00"/>
    <s v="Standard Class"/>
    <s v="LH-16900"/>
    <s v="Lena Hernandez"/>
    <x v="0"/>
    <s v="United States"/>
    <s v="Greenville"/>
    <x v="3"/>
    <n v="27834"/>
    <x v="0"/>
    <s v="TEC-PH-10002496"/>
    <x v="2"/>
    <x v="7"/>
    <s v="Cisco SPA301"/>
    <x v="2528"/>
    <n v="2"/>
    <n v="0.2"/>
    <n v="31.197999999999986"/>
  </r>
  <r>
    <n v="5748"/>
    <s v="CA-2013-113733"/>
    <x v="0"/>
    <x v="16"/>
    <d v="2013-12-13T00:00:00"/>
    <s v="Standard Class"/>
    <s v="LH-16900"/>
    <s v="Lena Hernandez"/>
    <x v="0"/>
    <s v="United States"/>
    <s v="Greenville"/>
    <x v="3"/>
    <n v="27834"/>
    <x v="0"/>
    <s v="TEC-AC-10002473"/>
    <x v="2"/>
    <x v="11"/>
    <s v="Maxell 4.7GB DVD-R"/>
    <x v="3147"/>
    <n v="3"/>
    <n v="0.2"/>
    <n v="17.879399999999997"/>
  </r>
  <r>
    <n v="5749"/>
    <s v="CA-2013-113733"/>
    <x v="0"/>
    <x v="16"/>
    <d v="2013-12-13T00:00:00"/>
    <s v="Standard Class"/>
    <s v="LH-16900"/>
    <s v="Lena Hernandez"/>
    <x v="0"/>
    <s v="United States"/>
    <s v="Greenville"/>
    <x v="3"/>
    <n v="27834"/>
    <x v="0"/>
    <s v="TEC-AC-10004877"/>
    <x v="2"/>
    <x v="11"/>
    <s v="Imation 30456 USB Flash Drive 8GB"/>
    <x v="4113"/>
    <n v="3"/>
    <n v="0.2"/>
    <n v="-2.4840000000000018"/>
  </r>
  <r>
    <n v="5750"/>
    <s v="CA-2014-104913"/>
    <x v="3"/>
    <x v="551"/>
    <d v="2014-11-23T00:00:00"/>
    <s v="Standard Class"/>
    <s v="DK-13090"/>
    <s v="Dave Kipp"/>
    <x v="0"/>
    <s v="United States"/>
    <s v="Long Beach"/>
    <x v="15"/>
    <n v="11561"/>
    <x v="3"/>
    <s v="TEC-PH-10000923"/>
    <x v="2"/>
    <x v="7"/>
    <s v="Belkin SportFit Armband For iPhone 5s/5c, Fuchsia"/>
    <x v="4114"/>
    <n v="5"/>
    <n v="0"/>
    <n v="36.725500000000004"/>
  </r>
  <r>
    <n v="5751"/>
    <s v="CA-2011-145800"/>
    <x v="2"/>
    <x v="992"/>
    <d v="2011-06-05T00:00:00"/>
    <s v="Standard Class"/>
    <s v="SS-20410"/>
    <s v="Shahid Shariari"/>
    <x v="0"/>
    <s v="United States"/>
    <s v="Buffalo Grove"/>
    <x v="10"/>
    <n v="60089"/>
    <x v="2"/>
    <s v="FUR-TA-10001539"/>
    <x v="0"/>
    <x v="3"/>
    <s v="Chromcraft Rectangular Conference Tables"/>
    <x v="4115"/>
    <n v="3"/>
    <n v="0.5"/>
    <n v="-184.83660000000003"/>
  </r>
  <r>
    <n v="5752"/>
    <s v="CA-2013-125850"/>
    <x v="0"/>
    <x v="115"/>
    <d v="2013-01-28T00:00:00"/>
    <s v="Standard Class"/>
    <s v="FP-14320"/>
    <s v="Frank Preis"/>
    <x v="0"/>
    <s v="United States"/>
    <s v="San Diego"/>
    <x v="1"/>
    <n v="92037"/>
    <x v="1"/>
    <s v="OFF-LA-10003498"/>
    <x v="1"/>
    <x v="2"/>
    <s v="Avery 475"/>
    <x v="1851"/>
    <n v="3"/>
    <n v="0"/>
    <n v="22.200000000000003"/>
  </r>
  <r>
    <n v="5753"/>
    <s v="CA-2013-125850"/>
    <x v="0"/>
    <x v="115"/>
    <d v="2013-01-28T00:00:00"/>
    <s v="Standard Class"/>
    <s v="FP-14320"/>
    <s v="Frank Preis"/>
    <x v="0"/>
    <s v="United States"/>
    <s v="San Diego"/>
    <x v="1"/>
    <n v="92037"/>
    <x v="1"/>
    <s v="OFF-LA-10004484"/>
    <x v="1"/>
    <x v="2"/>
    <s v="Avery 476"/>
    <x v="2809"/>
    <n v="5"/>
    <n v="0"/>
    <n v="9.4989999999999988"/>
  </r>
  <r>
    <n v="5754"/>
    <s v="CA-2013-118514"/>
    <x v="0"/>
    <x v="1066"/>
    <d v="2013-02-10T00:00:00"/>
    <s v="Standard Class"/>
    <s v="LC-17050"/>
    <s v="Liz Carlisle"/>
    <x v="0"/>
    <s v="United States"/>
    <s v="Richmond"/>
    <x v="0"/>
    <n v="40475"/>
    <x v="0"/>
    <s v="FUR-CH-10000015"/>
    <x v="0"/>
    <x v="1"/>
    <s v="Hon Multipurpose Stacking Arm Chairs"/>
    <x v="405"/>
    <n v="4"/>
    <n v="0"/>
    <n v="225.26400000000001"/>
  </r>
  <r>
    <n v="5755"/>
    <s v="CA-2012-150749"/>
    <x v="1"/>
    <x v="368"/>
    <d v="2012-04-03T00:00:00"/>
    <s v="Second Class"/>
    <s v="AS-10240"/>
    <s v="Alan Shonely"/>
    <x v="0"/>
    <s v="United States"/>
    <s v="Springfield"/>
    <x v="17"/>
    <n v="22153"/>
    <x v="0"/>
    <s v="OFF-AR-10003732"/>
    <x v="1"/>
    <x v="6"/>
    <s v="Newell 333"/>
    <x v="348"/>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s v="CA-2011-163748"/>
    <x v="2"/>
    <x v="1005"/>
    <d v="2011-10-18T00:00:00"/>
    <s v="Standard Class"/>
    <s v="HG-15025"/>
    <s v="Hunter Glantz"/>
    <x v="0"/>
    <s v="United States"/>
    <s v="Fort Worth"/>
    <x v="5"/>
    <n v="76106"/>
    <x v="2"/>
    <s v="TEC-CO-10002095"/>
    <x v="2"/>
    <x v="16"/>
    <s v="Hewlett Packard 610 Color Digital Copier / Printer"/>
    <x v="4117"/>
    <n v="5"/>
    <n v="0.2"/>
    <n v="624.98749999999995"/>
  </r>
  <r>
    <n v="5758"/>
    <s v="CA-2012-119634"/>
    <x v="1"/>
    <x v="1067"/>
    <d v="2012-08-16T00:00:00"/>
    <s v="Standard Class"/>
    <s v="BW-11065"/>
    <s v="Barry Weirich"/>
    <x v="0"/>
    <s v="United States"/>
    <s v="Raleigh"/>
    <x v="3"/>
    <n v="27604"/>
    <x v="0"/>
    <s v="FUR-FU-10004270"/>
    <x v="0"/>
    <x v="5"/>
    <s v="Executive Impressions 13&quot; Clairmont Wall Clock"/>
    <x v="4118"/>
    <n v="3"/>
    <n v="0.2"/>
    <n v="12.114900000000002"/>
  </r>
  <r>
    <n v="5759"/>
    <s v="CA-2012-149300"/>
    <x v="1"/>
    <x v="6"/>
    <d v="2012-11-23T00:00:00"/>
    <s v="First Class"/>
    <s v="BH-11710"/>
    <s v="Brosina Hoffman"/>
    <x v="0"/>
    <s v="United States"/>
    <s v="Hialeah"/>
    <x v="2"/>
    <n v="33012"/>
    <x v="0"/>
    <s v="TEC-MA-10000423"/>
    <x v="2"/>
    <x v="15"/>
    <s v="Texas Instruments TI-34 Scientific Calculator"/>
    <x v="4119"/>
    <n v="3"/>
    <n v="0.5"/>
    <n v="-1.9791000000000025"/>
  </r>
  <r>
    <n v="5760"/>
    <s v="US-2013-111528"/>
    <x v="0"/>
    <x v="945"/>
    <d v="2013-12-31T00:00:00"/>
    <s v="Same Day"/>
    <s v="JP-16135"/>
    <s v="Julie Prescott"/>
    <x v="2"/>
    <s v="United States"/>
    <s v="Los Angeles"/>
    <x v="1"/>
    <n v="90032"/>
    <x v="1"/>
    <s v="OFF-ST-10001526"/>
    <x v="1"/>
    <x v="4"/>
    <s v="Iceberg Mobile Mega Data/Printer Cart "/>
    <x v="2289"/>
    <n v="4"/>
    <n v="0"/>
    <n v="125.14319999999998"/>
  </r>
  <r>
    <n v="5761"/>
    <s v="US-2013-111528"/>
    <x v="0"/>
    <x v="945"/>
    <d v="2013-12-31T00:00:00"/>
    <s v="Same Day"/>
    <s v="JP-16135"/>
    <s v="Julie Prescott"/>
    <x v="2"/>
    <s v="United States"/>
    <s v="Los Angeles"/>
    <x v="1"/>
    <n v="90032"/>
    <x v="1"/>
    <s v="OFF-BI-10002194"/>
    <x v="1"/>
    <x v="8"/>
    <s v="Cardinal Hold-It CD Pocket"/>
    <x v="4120"/>
    <n v="1"/>
    <n v="0.2"/>
    <n v="2.1546000000000003"/>
  </r>
  <r>
    <n v="5762"/>
    <s v="CA-2014-158169"/>
    <x v="3"/>
    <x v="801"/>
    <d v="2014-08-16T00:00:00"/>
    <s v="First Class"/>
    <s v="JM-16195"/>
    <s v="Justin MacKendrick"/>
    <x v="0"/>
    <s v="United States"/>
    <s v="Lake Forest"/>
    <x v="1"/>
    <n v="92630"/>
    <x v="1"/>
    <s v="OFF-AP-10000828"/>
    <x v="1"/>
    <x v="9"/>
    <s v="Avanti 4.4 Cu. Ft. Refrigerator"/>
    <x v="3116"/>
    <n v="3"/>
    <n v="0"/>
    <n v="152.02319999999997"/>
  </r>
  <r>
    <n v="5763"/>
    <s v="CA-2014-158169"/>
    <x v="3"/>
    <x v="801"/>
    <d v="2014-08-16T00:00:00"/>
    <s v="First Class"/>
    <s v="JM-16195"/>
    <s v="Justin MacKendrick"/>
    <x v="0"/>
    <s v="United States"/>
    <s v="Lake Forest"/>
    <x v="1"/>
    <n v="92630"/>
    <x v="1"/>
    <s v="FUR-FU-10001473"/>
    <x v="0"/>
    <x v="5"/>
    <s v="DAX Wood Document Frame"/>
    <x v="4121"/>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s v="CA-2012-117772"/>
    <x v="1"/>
    <x v="229"/>
    <d v="2012-09-12T00:00:00"/>
    <s v="Second Class"/>
    <s v="MC-17575"/>
    <s v="Matt Collins"/>
    <x v="0"/>
    <s v="United States"/>
    <s v="Seattle"/>
    <x v="4"/>
    <n v="98103"/>
    <x v="1"/>
    <s v="OFF-ST-10003994"/>
    <x v="1"/>
    <x v="4"/>
    <s v="Belkin 19&quot; Center-Weighted Shelf, Gray"/>
    <x v="4123"/>
    <n v="6"/>
    <n v="0"/>
    <n v="17.693999999999988"/>
  </r>
  <r>
    <n v="5766"/>
    <s v="US-2011-126340"/>
    <x v="2"/>
    <x v="1068"/>
    <d v="2011-11-14T00:00:00"/>
    <s v="Standard Class"/>
    <s v="EB-13870"/>
    <s v="Emily Burns"/>
    <x v="0"/>
    <s v="United States"/>
    <s v="Redding"/>
    <x v="1"/>
    <n v="96003"/>
    <x v="1"/>
    <s v="TEC-PH-10004447"/>
    <x v="2"/>
    <x v="7"/>
    <s v="Toshiba IPT2010-SD IP Telephone"/>
    <x v="3844"/>
    <n v="3"/>
    <n v="0.2"/>
    <n v="25.018199999999993"/>
  </r>
  <r>
    <n v="5767"/>
    <s v="CA-2013-149685"/>
    <x v="0"/>
    <x v="750"/>
    <d v="2013-10-16T00:00:00"/>
    <s v="Standard Class"/>
    <s v="PM-19135"/>
    <s v="Peter McVee"/>
    <x v="2"/>
    <s v="United States"/>
    <s v="San Antonio"/>
    <x v="5"/>
    <n v="78207"/>
    <x v="2"/>
    <s v="OFF-LA-10004545"/>
    <x v="1"/>
    <x v="2"/>
    <s v="Avery 50"/>
    <x v="4124"/>
    <n v="6"/>
    <n v="0.2"/>
    <n v="20.298599999999993"/>
  </r>
  <r>
    <n v="5768"/>
    <s v="CA-2014-126396"/>
    <x v="3"/>
    <x v="565"/>
    <d v="2014-09-13T00:00:00"/>
    <s v="Second Class"/>
    <s v="AR-10345"/>
    <s v="Alex Russell"/>
    <x v="1"/>
    <s v="United States"/>
    <s v="Houston"/>
    <x v="5"/>
    <n v="77070"/>
    <x v="2"/>
    <s v="TEC-AC-10003116"/>
    <x v="2"/>
    <x v="11"/>
    <s v="Memorex Froggy Flash Drive 8 GB"/>
    <x v="4125"/>
    <n v="6"/>
    <n v="0.2"/>
    <n v="20.234999999999996"/>
  </r>
  <r>
    <n v="5769"/>
    <s v="CA-2012-154900"/>
    <x v="1"/>
    <x v="1069"/>
    <d v="2012-03-01T00:00:00"/>
    <s v="Standard Class"/>
    <s v="SS-20875"/>
    <s v="Sung Shariari"/>
    <x v="0"/>
    <s v="United States"/>
    <s v="Leominster"/>
    <x v="31"/>
    <n v="1453"/>
    <x v="3"/>
    <s v="OFF-LA-10001641"/>
    <x v="1"/>
    <x v="2"/>
    <s v="Avery 518"/>
    <x v="982"/>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s v="CA-2012-103835"/>
    <x v="1"/>
    <x v="496"/>
    <d v="2012-09-28T00:00:00"/>
    <s v="Standard Class"/>
    <s v="SC-20440"/>
    <s v="Shaun Chance"/>
    <x v="1"/>
    <s v="United States"/>
    <s v="Los Angeles"/>
    <x v="1"/>
    <n v="90032"/>
    <x v="1"/>
    <s v="FUR-FU-10000010"/>
    <x v="0"/>
    <x v="5"/>
    <s v="DAX Value U-Channel Document Frames, Easel Back"/>
    <x v="4126"/>
    <n v="3"/>
    <n v="0"/>
    <n v="4.6220999999999997"/>
  </r>
  <r>
    <n v="5772"/>
    <s v="CA-2012-103835"/>
    <x v="1"/>
    <x v="496"/>
    <d v="2012-09-28T00:00:00"/>
    <s v="Standard Class"/>
    <s v="SC-20440"/>
    <s v="Shaun Chance"/>
    <x v="1"/>
    <s v="United States"/>
    <s v="Los Angeles"/>
    <x v="1"/>
    <n v="90032"/>
    <x v="1"/>
    <s v="OFF-AP-10002651"/>
    <x v="1"/>
    <x v="9"/>
    <s v="Hoover Upright Vacuum With Dirt Cup"/>
    <x v="4127"/>
    <n v="4"/>
    <n v="0"/>
    <n v="335.85479999999984"/>
  </r>
  <r>
    <n v="5773"/>
    <s v="CA-2012-158939"/>
    <x v="1"/>
    <x v="650"/>
    <d v="2012-12-01T00:00:00"/>
    <s v="Standard Class"/>
    <s v="EA-14035"/>
    <s v="Erin Ashbrook"/>
    <x v="1"/>
    <s v="United States"/>
    <s v="Springfield"/>
    <x v="25"/>
    <n v="65807"/>
    <x v="2"/>
    <s v="TEC-CO-10002313"/>
    <x v="2"/>
    <x v="16"/>
    <s v="Canon PC1080F Personal Copier"/>
    <x v="4128"/>
    <n v="1"/>
    <n v="0"/>
    <n v="233.99610000000001"/>
  </r>
  <r>
    <n v="5774"/>
    <s v="CA-2013-117408"/>
    <x v="0"/>
    <x v="1070"/>
    <d v="2013-09-07T00:00:00"/>
    <s v="Standard Class"/>
    <s v="TP-21130"/>
    <s v="Theone Pippenger"/>
    <x v="0"/>
    <s v="United States"/>
    <s v="Waco"/>
    <x v="5"/>
    <n v="76706"/>
    <x v="2"/>
    <s v="OFF-ST-10001580"/>
    <x v="1"/>
    <x v="4"/>
    <s v="Super Decoflex Portable Personal File"/>
    <x v="942"/>
    <n v="2"/>
    <n v="0.2"/>
    <n v="2.3967999999999989"/>
  </r>
  <r>
    <n v="5775"/>
    <s v="CA-2013-142398"/>
    <x v="0"/>
    <x v="408"/>
    <d v="2013-04-17T00:00:00"/>
    <s v="Standard Class"/>
    <s v="BP-11290"/>
    <s v="Beth Paige"/>
    <x v="0"/>
    <s v="United States"/>
    <s v="Los Angeles"/>
    <x v="1"/>
    <n v="90036"/>
    <x v="1"/>
    <s v="FUR-CH-10001545"/>
    <x v="0"/>
    <x v="1"/>
    <s v="Hon Comfortask Task/Swivel Chairs"/>
    <x v="4129"/>
    <n v="7"/>
    <n v="0.2"/>
    <n v="-31.914400000000015"/>
  </r>
  <r>
    <n v="5776"/>
    <s v="CA-2013-142398"/>
    <x v="0"/>
    <x v="408"/>
    <d v="2013-04-17T00:00:00"/>
    <s v="Standard Class"/>
    <s v="BP-11290"/>
    <s v="Beth Paige"/>
    <x v="0"/>
    <s v="United States"/>
    <s v="Los Angeles"/>
    <x v="1"/>
    <n v="90036"/>
    <x v="1"/>
    <s v="OFF-BI-10004826"/>
    <x v="1"/>
    <x v="8"/>
    <s v="JM Magazine Binder"/>
    <x v="4130"/>
    <n v="1"/>
    <n v="0.2"/>
    <n v="4.6228000000000007"/>
  </r>
  <r>
    <n v="5777"/>
    <s v="CA-2013-105277"/>
    <x v="0"/>
    <x v="429"/>
    <d v="2013-12-09T00:00:00"/>
    <s v="Standard Class"/>
    <s v="LM-17065"/>
    <s v="Liz MacKendrick"/>
    <x v="0"/>
    <s v="United States"/>
    <s v="Auburn"/>
    <x v="15"/>
    <n v="13021"/>
    <x v="3"/>
    <s v="OFF-BI-10000301"/>
    <x v="1"/>
    <x v="8"/>
    <s v="GBC Instant Report Kit"/>
    <x v="1654"/>
    <n v="3"/>
    <n v="0.2"/>
    <n v="5.8230000000000004"/>
  </r>
  <r>
    <n v="5778"/>
    <s v="CA-2013-112060"/>
    <x v="0"/>
    <x v="429"/>
    <d v="2013-12-10T00:00:00"/>
    <s v="Standard Class"/>
    <s v="KT-16465"/>
    <s v="Kean Takahito"/>
    <x v="0"/>
    <s v="United States"/>
    <s v="San Francisco"/>
    <x v="1"/>
    <n v="94109"/>
    <x v="1"/>
    <s v="OFF-PA-10000994"/>
    <x v="1"/>
    <x v="10"/>
    <s v="Xerox 1915"/>
    <x v="2840"/>
    <n v="1"/>
    <n v="0"/>
    <n v="50.327999999999996"/>
  </r>
  <r>
    <n v="5779"/>
    <s v="CA-2011-105270"/>
    <x v="2"/>
    <x v="7"/>
    <d v="2011-11-18T00:00:00"/>
    <s v="Standard Class"/>
    <s v="AP-10915"/>
    <s v="Arthur Prichep"/>
    <x v="0"/>
    <s v="United States"/>
    <s v="Los Angeles"/>
    <x v="1"/>
    <n v="90008"/>
    <x v="1"/>
    <s v="OFF-AR-10003156"/>
    <x v="1"/>
    <x v="6"/>
    <s v="50 Colored Long Pencils"/>
    <x v="429"/>
    <n v="3"/>
    <n v="0"/>
    <n v="7.9248000000000012"/>
  </r>
  <r>
    <n v="5780"/>
    <s v="CA-2011-105270"/>
    <x v="2"/>
    <x v="7"/>
    <d v="2011-11-18T00:00:00"/>
    <s v="Standard Class"/>
    <s v="AP-10915"/>
    <s v="Arthur Prichep"/>
    <x v="0"/>
    <s v="United States"/>
    <s v="Los Angeles"/>
    <x v="1"/>
    <n v="90008"/>
    <x v="1"/>
    <s v="FUR-CH-10000988"/>
    <x v="0"/>
    <x v="1"/>
    <s v="Hon Olson Stacker Stools"/>
    <x v="4131"/>
    <n v="1"/>
    <n v="0.2"/>
    <n v="11.264799999999997"/>
  </r>
  <r>
    <n v="5781"/>
    <s v="US-2012-159513"/>
    <x v="1"/>
    <x v="788"/>
    <d v="2012-04-09T00:00:00"/>
    <s v="Standard Class"/>
    <s v="JD-15790"/>
    <s v="John Dryer"/>
    <x v="0"/>
    <s v="United States"/>
    <s v="Los Angeles"/>
    <x v="1"/>
    <n v="90049"/>
    <x v="1"/>
    <s v="TEC-MA-10003329"/>
    <x v="2"/>
    <x v="15"/>
    <s v="Vtech AT&amp;T CL2940 Corded Speakerphone, Black"/>
    <x v="981"/>
    <n v="3"/>
    <n v="0.2"/>
    <n v="24.291899999999998"/>
  </r>
  <r>
    <n v="5782"/>
    <s v="CA-2012-155586"/>
    <x v="1"/>
    <x v="295"/>
    <d v="2012-12-16T00:00:00"/>
    <s v="Second Class"/>
    <s v="XP-21865"/>
    <s v="Xylona Preis"/>
    <x v="0"/>
    <s v="United States"/>
    <s v="Chico"/>
    <x v="1"/>
    <n v="95928"/>
    <x v="1"/>
    <s v="OFF-AR-10001547"/>
    <x v="1"/>
    <x v="6"/>
    <s v="Newell 311"/>
    <x v="4132"/>
    <n v="1"/>
    <n v="0"/>
    <n v="0.59670000000000001"/>
  </r>
  <r>
    <n v="5783"/>
    <s v="CA-2012-155586"/>
    <x v="1"/>
    <x v="295"/>
    <d v="2012-12-16T00:00:00"/>
    <s v="Second Class"/>
    <s v="XP-21865"/>
    <s v="Xylona Preis"/>
    <x v="0"/>
    <s v="United States"/>
    <s v="Chico"/>
    <x v="1"/>
    <n v="95928"/>
    <x v="1"/>
    <s v="OFF-EN-10003072"/>
    <x v="1"/>
    <x v="12"/>
    <s v="Peel &amp; Seel Envelopes"/>
    <x v="2887"/>
    <n v="4"/>
    <n v="0"/>
    <n v="7.4496000000000002"/>
  </r>
  <r>
    <n v="5784"/>
    <s v="CA-2012-155586"/>
    <x v="1"/>
    <x v="295"/>
    <d v="2012-12-16T00:00:00"/>
    <s v="Second Class"/>
    <s v="XP-21865"/>
    <s v="Xylona Preis"/>
    <x v="0"/>
    <s v="United States"/>
    <s v="Chico"/>
    <x v="1"/>
    <n v="95928"/>
    <x v="1"/>
    <s v="OFF-PA-10000726"/>
    <x v="1"/>
    <x v="10"/>
    <s v="Black Print Carbonless Snap-Off Rapid Letter, 8 1/2&quot; x 7&quot;"/>
    <x v="2978"/>
    <n v="4"/>
    <n v="0"/>
    <n v="16.397999999999996"/>
  </r>
  <r>
    <n v="5785"/>
    <s v="CA-2014-141117"/>
    <x v="3"/>
    <x v="280"/>
    <d v="2014-10-09T00:00:00"/>
    <s v="Standard Class"/>
    <s v="JK-16090"/>
    <s v="Juliana Krohn"/>
    <x v="0"/>
    <s v="United States"/>
    <s v="Springfield"/>
    <x v="21"/>
    <n v="97477"/>
    <x v="1"/>
    <s v="FUR-BO-10001972"/>
    <x v="0"/>
    <x v="0"/>
    <s v="O'Sullivan 4-Shelf Bookcase in Odessa Pine"/>
    <x v="4133"/>
    <n v="6"/>
    <n v="0.7"/>
    <n v="-384.71640000000002"/>
  </r>
  <r>
    <n v="5786"/>
    <s v="CA-2014-141117"/>
    <x v="3"/>
    <x v="280"/>
    <d v="2014-10-09T00:00:00"/>
    <s v="Standard Class"/>
    <s v="JK-16090"/>
    <s v="Juliana Krohn"/>
    <x v="0"/>
    <s v="United States"/>
    <s v="Springfield"/>
    <x v="21"/>
    <n v="97477"/>
    <x v="1"/>
    <s v="OFF-SU-10004664"/>
    <x v="1"/>
    <x v="14"/>
    <s v="Acme Softgrip Scissors"/>
    <x v="384"/>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x v="4134"/>
    <n v="7"/>
    <n v="0.7"/>
    <n v="-16.601199999999999"/>
  </r>
  <r>
    <n v="5788"/>
    <s v="CA-2014-141117"/>
    <x v="3"/>
    <x v="280"/>
    <d v="2014-10-09T00:00:00"/>
    <s v="Standard Class"/>
    <s v="JK-16090"/>
    <s v="Juliana Krohn"/>
    <x v="0"/>
    <s v="United States"/>
    <s v="Springfield"/>
    <x v="21"/>
    <n v="97477"/>
    <x v="1"/>
    <s v="OFF-AR-10003727"/>
    <x v="1"/>
    <x v="6"/>
    <s v="Berol Giant Pencil Sharpener"/>
    <x v="4135"/>
    <n v="7"/>
    <n v="0.2"/>
    <n v="10.703699999999987"/>
  </r>
  <r>
    <n v="5789"/>
    <s v="CA-2014-115070"/>
    <x v="3"/>
    <x v="318"/>
    <d v="2014-04-15T00:00:00"/>
    <s v="Second Class"/>
    <s v="MG-18205"/>
    <s v="Mitch Gastineau"/>
    <x v="1"/>
    <s v="United States"/>
    <s v="Jacksonville"/>
    <x v="2"/>
    <n v="32216"/>
    <x v="0"/>
    <s v="FUR-FU-10003829"/>
    <x v="0"/>
    <x v="5"/>
    <s v="Stackable Trays"/>
    <x v="4136"/>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s v="CA-2014-140186"/>
    <x v="3"/>
    <x v="365"/>
    <d v="2014-10-03T00:00:00"/>
    <s v="First Class"/>
    <s v="PG-18820"/>
    <s v="Patrick Gardner"/>
    <x v="0"/>
    <s v="United States"/>
    <s v="Bakersfield"/>
    <x v="1"/>
    <n v="93309"/>
    <x v="1"/>
    <s v="OFF-FA-10002280"/>
    <x v="1"/>
    <x v="13"/>
    <s v="Advantus Plastic Paper Clips"/>
    <x v="768"/>
    <n v="7"/>
    <n v="0"/>
    <n v="16.8"/>
  </r>
  <r>
    <n v="5792"/>
    <s v="CA-2014-140186"/>
    <x v="3"/>
    <x v="365"/>
    <d v="2014-10-03T00:00:00"/>
    <s v="First Class"/>
    <s v="PG-18820"/>
    <s v="Patrick Gardner"/>
    <x v="0"/>
    <s v="United States"/>
    <s v="Bakersfield"/>
    <x v="1"/>
    <n v="93309"/>
    <x v="1"/>
    <s v="FUR-CH-10002961"/>
    <x v="0"/>
    <x v="1"/>
    <s v="Leather Task Chair, Black"/>
    <x v="74"/>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x v="2678"/>
    <n v="1"/>
    <n v="0"/>
    <n v="15.524999999999999"/>
  </r>
  <r>
    <n v="5795"/>
    <s v="CA-2014-140186"/>
    <x v="3"/>
    <x v="365"/>
    <d v="2014-10-03T00:00:00"/>
    <s v="First Class"/>
    <s v="PG-18820"/>
    <s v="Patrick Gardner"/>
    <x v="0"/>
    <s v="United States"/>
    <s v="Bakersfield"/>
    <x v="1"/>
    <n v="93309"/>
    <x v="1"/>
    <s v="OFF-BI-10003364"/>
    <x v="1"/>
    <x v="8"/>
    <s v="Binding Machine Supplies"/>
    <x v="1004"/>
    <n v="2"/>
    <n v="0.2"/>
    <n v="16.3352"/>
  </r>
  <r>
    <n v="5796"/>
    <s v="CA-2011-124856"/>
    <x v="2"/>
    <x v="411"/>
    <d v="2011-10-03T00:00:00"/>
    <s v="Second Class"/>
    <s v="LD-17005"/>
    <s v="Lisa DeCherney"/>
    <x v="0"/>
    <s v="United States"/>
    <s v="New York City"/>
    <x v="15"/>
    <n v="10011"/>
    <x v="3"/>
    <s v="OFF-ST-10002615"/>
    <x v="1"/>
    <x v="4"/>
    <s v="Dual Level, Single-Width Filing Carts"/>
    <x v="4137"/>
    <n v="9"/>
    <n v="0"/>
    <n v="362.84040000000005"/>
  </r>
  <r>
    <n v="5797"/>
    <s v="CA-2011-124856"/>
    <x v="2"/>
    <x v="411"/>
    <d v="2011-10-03T00:00:00"/>
    <s v="Second Class"/>
    <s v="LD-17005"/>
    <s v="Lisa DeCherney"/>
    <x v="0"/>
    <s v="United States"/>
    <s v="New York City"/>
    <x v="15"/>
    <n v="10011"/>
    <x v="3"/>
    <s v="FUR-FU-10000521"/>
    <x v="0"/>
    <x v="5"/>
    <s v="Seth Thomas 14&quot; Putty-Colored Wall Clock"/>
    <x v="4138"/>
    <n v="4"/>
    <n v="0"/>
    <n v="36.381599999999992"/>
  </r>
  <r>
    <n v="5798"/>
    <s v="CA-2011-124856"/>
    <x v="2"/>
    <x v="411"/>
    <d v="2011-10-03T00:00:00"/>
    <s v="Second Class"/>
    <s v="LD-17005"/>
    <s v="Lisa DeCherney"/>
    <x v="0"/>
    <s v="United States"/>
    <s v="New York City"/>
    <x v="15"/>
    <n v="10011"/>
    <x v="3"/>
    <s v="OFF-LA-10000121"/>
    <x v="1"/>
    <x v="2"/>
    <s v="Avery 48"/>
    <x v="1381"/>
    <n v="3"/>
    <n v="0"/>
    <n v="8.6939999999999991"/>
  </r>
  <r>
    <n v="5799"/>
    <s v="CA-2011-124856"/>
    <x v="2"/>
    <x v="411"/>
    <d v="2011-10-03T00:00:00"/>
    <s v="Second Class"/>
    <s v="LD-17005"/>
    <s v="Lisa DeCherney"/>
    <x v="0"/>
    <s v="United States"/>
    <s v="New York City"/>
    <x v="15"/>
    <n v="10011"/>
    <x v="3"/>
    <s v="OFF-PA-10001289"/>
    <x v="1"/>
    <x v="10"/>
    <s v="White Computer Printout Paper by Universal"/>
    <x v="2723"/>
    <n v="2"/>
    <n v="0"/>
    <n v="37.9848"/>
  </r>
  <r>
    <n v="5800"/>
    <s v="CA-2011-166716"/>
    <x v="2"/>
    <x v="1071"/>
    <d v="2011-08-25T00:00:00"/>
    <s v="Second Class"/>
    <s v="CR-12730"/>
    <s v="Craig Reiter"/>
    <x v="0"/>
    <s v="United States"/>
    <s v="Chicago"/>
    <x v="10"/>
    <n v="60610"/>
    <x v="2"/>
    <s v="FUR-CH-10004495"/>
    <x v="0"/>
    <x v="1"/>
    <s v="Global Leather and Oak Executive Chair, Black"/>
    <x v="4139"/>
    <n v="2"/>
    <n v="0.3"/>
    <n v="-6.0196000000000538"/>
  </r>
  <r>
    <n v="5801"/>
    <s v="CA-2011-123225"/>
    <x v="2"/>
    <x v="384"/>
    <d v="2011-07-14T00:00:00"/>
    <s v="First Class"/>
    <s v="MN-17935"/>
    <s v="Michael Nguyen"/>
    <x v="0"/>
    <s v="United States"/>
    <s v="El Paso"/>
    <x v="5"/>
    <n v="79907"/>
    <x v="2"/>
    <s v="TEC-PH-10000895"/>
    <x v="2"/>
    <x v="7"/>
    <s v="Polycom VVX 310 VoIP phone"/>
    <x v="4140"/>
    <n v="4"/>
    <n v="0.2"/>
    <n v="43.197600000000023"/>
  </r>
  <r>
    <n v="5802"/>
    <s v="CA-2011-123225"/>
    <x v="2"/>
    <x v="384"/>
    <d v="2011-07-14T00:00:00"/>
    <s v="First Class"/>
    <s v="MN-17935"/>
    <s v="Michael Nguyen"/>
    <x v="0"/>
    <s v="United States"/>
    <s v="El Paso"/>
    <x v="5"/>
    <n v="79907"/>
    <x v="2"/>
    <s v="OFF-PA-10000552"/>
    <x v="1"/>
    <x v="10"/>
    <s v="Xerox 200"/>
    <x v="563"/>
    <n v="2"/>
    <n v="0.2"/>
    <n v="3.6288"/>
  </r>
  <r>
    <n v="5803"/>
    <s v="CA-2012-163440"/>
    <x v="1"/>
    <x v="204"/>
    <d v="2012-03-24T00:00:00"/>
    <s v="First Class"/>
    <s v="RD-19900"/>
    <s v="Ruben Dartt"/>
    <x v="0"/>
    <s v="United States"/>
    <s v="Thousand Oaks"/>
    <x v="1"/>
    <n v="91360"/>
    <x v="1"/>
    <s v="TEC-PH-10000376"/>
    <x v="2"/>
    <x v="7"/>
    <s v="Square Credit Card Reader"/>
    <x v="2992"/>
    <n v="2"/>
    <n v="0.2"/>
    <n v="1.1988000000000003"/>
  </r>
  <r>
    <n v="5804"/>
    <s v="US-2014-106796"/>
    <x v="3"/>
    <x v="605"/>
    <d v="2014-05-20T00:00:00"/>
    <s v="Standard Class"/>
    <s v="JP-16135"/>
    <s v="Julie Prescott"/>
    <x v="2"/>
    <s v="United States"/>
    <s v="Springfield"/>
    <x v="24"/>
    <n v="45503"/>
    <x v="3"/>
    <s v="OFF-AR-10003504"/>
    <x v="1"/>
    <x v="6"/>
    <s v="Newell 347"/>
    <x v="1518"/>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s v="CA-2014-113873"/>
    <x v="3"/>
    <x v="38"/>
    <d v="2014-11-20T00:00:00"/>
    <s v="Standard Class"/>
    <s v="KE-16420"/>
    <s v="Katrina Edelman"/>
    <x v="1"/>
    <s v="United States"/>
    <s v="Dallas"/>
    <x v="5"/>
    <n v="75220"/>
    <x v="2"/>
    <s v="FUR-BO-10003441"/>
    <x v="0"/>
    <x v="0"/>
    <s v="Bush Westfield Collection Bookcases, Fully Assembled"/>
    <x v="4141"/>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s v="CA-2013-149783"/>
    <x v="0"/>
    <x v="913"/>
    <d v="2013-09-08T00:00:00"/>
    <s v="Second Class"/>
    <s v="DL-13315"/>
    <s v="Delfina Latchford"/>
    <x v="0"/>
    <s v="United States"/>
    <s v="Knoxville"/>
    <x v="18"/>
    <n v="37918"/>
    <x v="0"/>
    <s v="OFF-AP-10001205"/>
    <x v="1"/>
    <x v="9"/>
    <s v="Belkin 5 Outlet SurgeMaster Power Centers"/>
    <x v="2802"/>
    <n v="2"/>
    <n v="0.2"/>
    <n v="8.7168000000000063"/>
  </r>
  <r>
    <n v="5809"/>
    <s v="CA-2013-149783"/>
    <x v="0"/>
    <x v="913"/>
    <d v="2013-09-08T00:00:00"/>
    <s v="Second Class"/>
    <s v="DL-13315"/>
    <s v="Delfina Latchford"/>
    <x v="0"/>
    <s v="United States"/>
    <s v="Knoxville"/>
    <x v="18"/>
    <n v="37918"/>
    <x v="0"/>
    <s v="OFF-AR-10002987"/>
    <x v="1"/>
    <x v="6"/>
    <s v="Prismacolor Color Pencil Set"/>
    <x v="4142"/>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x v="4143"/>
    <n v="4"/>
    <n v="0.2"/>
    <n v="-18.180799999999998"/>
  </r>
  <r>
    <n v="5811"/>
    <s v="US-2012-163279"/>
    <x v="1"/>
    <x v="204"/>
    <d v="2012-03-26T00:00:00"/>
    <s v="Standard Class"/>
    <s v="JD-16150"/>
    <s v="Justin Deggeller"/>
    <x v="1"/>
    <s v="United States"/>
    <s v="San Diego"/>
    <x v="1"/>
    <n v="92037"/>
    <x v="1"/>
    <s v="OFF-PA-10003127"/>
    <x v="1"/>
    <x v="10"/>
    <s v="Staples"/>
    <x v="151"/>
    <n v="4"/>
    <n v="0"/>
    <n v="48.539199999999994"/>
  </r>
  <r>
    <n v="5812"/>
    <s v="US-2012-163279"/>
    <x v="1"/>
    <x v="204"/>
    <d v="2012-03-26T00:00:00"/>
    <s v="Standard Class"/>
    <s v="JD-16150"/>
    <s v="Justin Deggeller"/>
    <x v="1"/>
    <s v="United States"/>
    <s v="San Diego"/>
    <x v="1"/>
    <n v="92037"/>
    <x v="1"/>
    <s v="FUR-FU-10000747"/>
    <x v="0"/>
    <x v="5"/>
    <s v="Tenex B1-RE Series Chair Mats for Low Pile Carpets"/>
    <x v="1377"/>
    <n v="2"/>
    <n v="0"/>
    <n v="15.633199999999988"/>
  </r>
  <r>
    <n v="5813"/>
    <s v="US-2012-163279"/>
    <x v="1"/>
    <x v="204"/>
    <d v="2012-03-26T00:00:00"/>
    <s v="Standard Class"/>
    <s v="JD-16150"/>
    <s v="Justin Deggeller"/>
    <x v="1"/>
    <s v="United States"/>
    <s v="San Diego"/>
    <x v="1"/>
    <n v="92037"/>
    <x v="1"/>
    <s v="TEC-PH-10001795"/>
    <x v="2"/>
    <x v="7"/>
    <s v="ClearOne CHATAttach 160 - speaker phone"/>
    <x v="4144"/>
    <n v="3"/>
    <n v="0.2"/>
    <n v="185.99699999999984"/>
  </r>
  <r>
    <n v="5814"/>
    <s v="CA-2012-150196"/>
    <x v="1"/>
    <x v="740"/>
    <d v="2012-07-03T00:00:00"/>
    <s v="First Class"/>
    <s v="SR-20740"/>
    <s v="Steven Roelle"/>
    <x v="2"/>
    <s v="United States"/>
    <s v="New York City"/>
    <x v="15"/>
    <n v="10024"/>
    <x v="3"/>
    <s v="OFF-PA-10003797"/>
    <x v="1"/>
    <x v="10"/>
    <s v="Xerox 209"/>
    <x v="541"/>
    <n v="3"/>
    <n v="0"/>
    <n v="9.3312000000000008"/>
  </r>
  <r>
    <n v="5815"/>
    <s v="US-2012-106495"/>
    <x v="1"/>
    <x v="925"/>
    <d v="2012-06-17T00:00:00"/>
    <s v="First Class"/>
    <s v="AC-10450"/>
    <s v="Amy Cox"/>
    <x v="0"/>
    <s v="United States"/>
    <s v="Tampa"/>
    <x v="2"/>
    <n v="33614"/>
    <x v="0"/>
    <s v="TEC-AC-10002718"/>
    <x v="2"/>
    <x v="11"/>
    <s v="Belkin Standard 104 key USB Keyboard"/>
    <x v="4145"/>
    <n v="1"/>
    <n v="0.2"/>
    <n v="-0.7295000000000007"/>
  </r>
  <r>
    <n v="5816"/>
    <s v="CA-2011-124730"/>
    <x v="2"/>
    <x v="35"/>
    <d v="2011-11-26T00:00:00"/>
    <s v="Same Day"/>
    <s v="LS-17245"/>
    <s v="Lynn Smith"/>
    <x v="0"/>
    <s v="United States"/>
    <s v="Utica"/>
    <x v="15"/>
    <n v="13501"/>
    <x v="3"/>
    <s v="TEC-PH-10002170"/>
    <x v="2"/>
    <x v="7"/>
    <s v="ClearSounds CSC500 Amplified Spirit Phone Corded phone"/>
    <x v="463"/>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x v="4146"/>
    <n v="3"/>
    <n v="0.2"/>
    <n v="4.6806000000000001"/>
  </r>
  <r>
    <n v="5818"/>
    <s v="CA-2011-124730"/>
    <x v="2"/>
    <x v="35"/>
    <d v="2011-11-26T00:00:00"/>
    <s v="Same Day"/>
    <s v="LS-17245"/>
    <s v="Lynn Smith"/>
    <x v="0"/>
    <s v="United States"/>
    <s v="Utica"/>
    <x v="15"/>
    <n v="13501"/>
    <x v="3"/>
    <s v="OFF-BI-10001031"/>
    <x v="1"/>
    <x v="8"/>
    <s v="Pressboard Data Binders by Wilson Jones"/>
    <x v="1232"/>
    <n v="4"/>
    <n v="0.2"/>
    <n v="5.767199999999999"/>
  </r>
  <r>
    <n v="5819"/>
    <s v="CA-2011-124730"/>
    <x v="2"/>
    <x v="35"/>
    <d v="2011-11-26T00:00:00"/>
    <s v="Same Day"/>
    <s v="LS-17245"/>
    <s v="Lynn Smith"/>
    <x v="0"/>
    <s v="United States"/>
    <s v="Utica"/>
    <x v="15"/>
    <n v="13501"/>
    <x v="3"/>
    <s v="OFF-LA-10001158"/>
    <x v="1"/>
    <x v="2"/>
    <s v="Avery Address/Shipping Labels for Typewriters, 4&quot; x 2&quot;"/>
    <x v="4147"/>
    <n v="9"/>
    <n v="0"/>
    <n v="44.712000000000003"/>
  </r>
  <r>
    <n v="5820"/>
    <s v="CA-2011-124730"/>
    <x v="2"/>
    <x v="35"/>
    <d v="2011-11-26T00:00:00"/>
    <s v="Same Day"/>
    <s v="LS-17245"/>
    <s v="Lynn Smith"/>
    <x v="0"/>
    <s v="United States"/>
    <s v="Utica"/>
    <x v="15"/>
    <n v="13501"/>
    <x v="3"/>
    <s v="OFF-LA-10001613"/>
    <x v="1"/>
    <x v="2"/>
    <s v="Avery File Folder Labels"/>
    <x v="132"/>
    <n v="4"/>
    <n v="0"/>
    <n v="5.6448"/>
  </r>
  <r>
    <n v="5821"/>
    <s v="CA-2014-117632"/>
    <x v="3"/>
    <x v="605"/>
    <d v="2014-05-19T00:00:00"/>
    <s v="Standard Class"/>
    <s v="CS-12175"/>
    <s v="Charles Sheldon"/>
    <x v="1"/>
    <s v="United States"/>
    <s v="San Francisco"/>
    <x v="1"/>
    <n v="94122"/>
    <x v="1"/>
    <s v="OFF-SU-10000157"/>
    <x v="1"/>
    <x v="14"/>
    <s v="Compact Automatic Electric Letter Opener"/>
    <x v="4148"/>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s v="CA-2014-117632"/>
    <x v="3"/>
    <x v="605"/>
    <d v="2014-05-19T00:00:00"/>
    <s v="Standard Class"/>
    <s v="CS-12175"/>
    <s v="Charles Sheldon"/>
    <x v="1"/>
    <s v="United States"/>
    <s v="San Francisco"/>
    <x v="1"/>
    <n v="94122"/>
    <x v="1"/>
    <s v="OFF-BI-10001900"/>
    <x v="1"/>
    <x v="8"/>
    <s v="DXL Angle-View Binders with Locking Rings, Black"/>
    <x v="4151"/>
    <n v="4"/>
    <n v="0.2"/>
    <n v="6.4691999999999998"/>
  </r>
  <r>
    <n v="5825"/>
    <s v="CA-2011-115056"/>
    <x v="2"/>
    <x v="1073"/>
    <d v="2011-05-02T00:00:00"/>
    <s v="Same Day"/>
    <s v="AR-10510"/>
    <s v="Andrew Roberts"/>
    <x v="0"/>
    <s v="United States"/>
    <s v="Columbus"/>
    <x v="24"/>
    <n v="43229"/>
    <x v="3"/>
    <s v="OFF-AP-10003971"/>
    <x v="1"/>
    <x v="9"/>
    <s v="Belkin 6 Outlet Metallic Surge Strip"/>
    <x v="4152"/>
    <n v="3"/>
    <n v="0.2"/>
    <n v="1.9602000000000004"/>
  </r>
  <r>
    <n v="5826"/>
    <s v="CA-2014-161067"/>
    <x v="3"/>
    <x v="213"/>
    <d v="2014-09-07T00:00:00"/>
    <s v="Second Class"/>
    <s v="KB-16405"/>
    <s v="Katrina Bavinger"/>
    <x v="2"/>
    <s v="United States"/>
    <s v="New York City"/>
    <x v="15"/>
    <n v="10035"/>
    <x v="3"/>
    <s v="OFF-PA-10000418"/>
    <x v="1"/>
    <x v="10"/>
    <s v="Xerox 189"/>
    <x v="1257"/>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s v="CA-2014-161067"/>
    <x v="3"/>
    <x v="213"/>
    <d v="2014-09-07T00:00:00"/>
    <s v="Second Class"/>
    <s v="KB-16405"/>
    <s v="Katrina Bavinger"/>
    <x v="2"/>
    <s v="United States"/>
    <s v="New York City"/>
    <x v="15"/>
    <n v="10035"/>
    <x v="3"/>
    <s v="FUR-CH-10004860"/>
    <x v="0"/>
    <x v="1"/>
    <s v="Global Low Back Tilter Chair"/>
    <x v="4154"/>
    <n v="2"/>
    <n v="0.1"/>
    <n v="-8.0784000000000198"/>
  </r>
  <r>
    <n v="5829"/>
    <s v="CA-2014-161067"/>
    <x v="3"/>
    <x v="213"/>
    <d v="2014-09-07T00:00:00"/>
    <s v="Second Class"/>
    <s v="KB-16405"/>
    <s v="Katrina Bavinger"/>
    <x v="2"/>
    <s v="United States"/>
    <s v="New York City"/>
    <x v="15"/>
    <n v="10035"/>
    <x v="3"/>
    <s v="OFF-AR-10003251"/>
    <x v="1"/>
    <x v="6"/>
    <s v="Prang Drawing Pencil Set"/>
    <x v="348"/>
    <n v="2"/>
    <n v="0"/>
    <n v="2.2239999999999998"/>
  </r>
  <r>
    <n v="5830"/>
    <s v="CA-2013-122063"/>
    <x v="0"/>
    <x v="275"/>
    <d v="2013-12-08T00:00:00"/>
    <s v="Standard Class"/>
    <s v="MM-17920"/>
    <s v="Michael Moore"/>
    <x v="0"/>
    <s v="United States"/>
    <s v="Richmond"/>
    <x v="14"/>
    <n v="47374"/>
    <x v="2"/>
    <s v="FUR-TA-10004575"/>
    <x v="0"/>
    <x v="3"/>
    <s v="Hon 5100 Series Wood Tables"/>
    <x v="4155"/>
    <n v="2"/>
    <n v="0"/>
    <n v="104.75279999999998"/>
  </r>
  <r>
    <n v="5831"/>
    <s v="CA-2013-122063"/>
    <x v="0"/>
    <x v="275"/>
    <d v="2013-12-08T00:00:00"/>
    <s v="Standard Class"/>
    <s v="MM-17920"/>
    <s v="Michael Moore"/>
    <x v="0"/>
    <s v="United States"/>
    <s v="Richmond"/>
    <x v="14"/>
    <n v="47374"/>
    <x v="2"/>
    <s v="FUR-CH-10004754"/>
    <x v="0"/>
    <x v="1"/>
    <s v="Global Stack Chair with Arms, Black"/>
    <x v="4156"/>
    <n v="1"/>
    <n v="0"/>
    <n v="8.0945999999999998"/>
  </r>
  <r>
    <n v="5832"/>
    <s v="CA-2012-111206"/>
    <x v="1"/>
    <x v="1074"/>
    <d v="2012-07-22T00:00:00"/>
    <s v="Standard Class"/>
    <s v="RF-19735"/>
    <s v="Roland Fjeld"/>
    <x v="0"/>
    <s v="United States"/>
    <s v="San Diego"/>
    <x v="1"/>
    <n v="92105"/>
    <x v="1"/>
    <s v="TEC-AC-10003095"/>
    <x v="2"/>
    <x v="11"/>
    <s v="Logitech G35 7.1-Channel Surround Sound Headset"/>
    <x v="4157"/>
    <n v="4"/>
    <n v="0"/>
    <n v="176.78640000000001"/>
  </r>
  <r>
    <n v="5833"/>
    <s v="CA-2013-142895"/>
    <x v="0"/>
    <x v="658"/>
    <d v="2013-07-27T00:00:00"/>
    <s v="Standard Class"/>
    <s v="BP-11290"/>
    <s v="Beth Paige"/>
    <x v="0"/>
    <s v="United States"/>
    <s v="Concord"/>
    <x v="3"/>
    <n v="28027"/>
    <x v="0"/>
    <s v="OFF-LA-10000262"/>
    <x v="1"/>
    <x v="2"/>
    <s v="Avery 494"/>
    <x v="303"/>
    <n v="3"/>
    <n v="0.2"/>
    <n v="2.0358000000000001"/>
  </r>
  <r>
    <n v="5834"/>
    <s v="CA-2013-142895"/>
    <x v="0"/>
    <x v="658"/>
    <d v="2013-07-27T00:00:00"/>
    <s v="Standard Class"/>
    <s v="BP-11290"/>
    <s v="Beth Paige"/>
    <x v="0"/>
    <s v="United States"/>
    <s v="Concord"/>
    <x v="3"/>
    <n v="28027"/>
    <x v="0"/>
    <s v="FUR-CH-10002961"/>
    <x v="0"/>
    <x v="1"/>
    <s v="Leather Task Chair, Black"/>
    <x v="4158"/>
    <n v="5"/>
    <n v="0.2"/>
    <n v="0"/>
  </r>
  <r>
    <n v="5835"/>
    <s v="CA-2012-101868"/>
    <x v="1"/>
    <x v="988"/>
    <d v="2012-06-16T00:00:00"/>
    <s v="Standard Class"/>
    <s v="MJ-17740"/>
    <s v="Max Jones"/>
    <x v="0"/>
    <s v="United States"/>
    <s v="Miami"/>
    <x v="2"/>
    <n v="33178"/>
    <x v="0"/>
    <s v="OFF-BI-10003876"/>
    <x v="1"/>
    <x v="8"/>
    <s v="Green Canvas Binder for 8-1/2&quot; x 14&quot; Sheets"/>
    <x v="4159"/>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x v="1811"/>
    <n v="3"/>
    <n v="0.7"/>
    <n v="-26.963999999999999"/>
  </r>
  <r>
    <n v="5837"/>
    <s v="CA-2012-101868"/>
    <x v="1"/>
    <x v="988"/>
    <d v="2012-06-16T00:00:00"/>
    <s v="Standard Class"/>
    <s v="MJ-17740"/>
    <s v="Max Jones"/>
    <x v="0"/>
    <s v="United States"/>
    <s v="Miami"/>
    <x v="2"/>
    <n v="33178"/>
    <x v="0"/>
    <s v="TEC-AC-10004396"/>
    <x v="2"/>
    <x v="11"/>
    <s v="Logitech Keyboard K120"/>
    <x v="4160"/>
    <n v="5"/>
    <n v="0.2"/>
    <n v="-8.1674999999999933"/>
  </r>
  <r>
    <n v="5838"/>
    <s v="CA-2014-133207"/>
    <x v="3"/>
    <x v="344"/>
    <d v="2014-12-04T00:00:00"/>
    <s v="Standard Class"/>
    <s v="DO-13645"/>
    <s v="Doug O'Connell"/>
    <x v="0"/>
    <s v="United States"/>
    <s v="Los Angeles"/>
    <x v="1"/>
    <n v="90036"/>
    <x v="1"/>
    <s v="TEC-PH-10004100"/>
    <x v="2"/>
    <x v="7"/>
    <s v="Griffin GC17055 Auxiliary Audio Cable"/>
    <x v="4161"/>
    <n v="4"/>
    <n v="0.2"/>
    <n v="5.7568000000000019"/>
  </r>
  <r>
    <n v="5839"/>
    <s v="CA-2012-132948"/>
    <x v="1"/>
    <x v="1075"/>
    <d v="2012-04-03T00:00:00"/>
    <s v="Standard Class"/>
    <s v="MV-17485"/>
    <s v="Mark Van Huff"/>
    <x v="0"/>
    <s v="United States"/>
    <s v="Seattle"/>
    <x v="4"/>
    <n v="98115"/>
    <x v="1"/>
    <s v="OFF-ST-10000636"/>
    <x v="1"/>
    <x v="4"/>
    <s v="Rogers Profile Extra Capacity Storage Tub"/>
    <x v="4162"/>
    <n v="5"/>
    <n v="0"/>
    <n v="3.3479999999999954"/>
  </r>
  <r>
    <n v="5840"/>
    <s v="CA-2012-134992"/>
    <x v="1"/>
    <x v="357"/>
    <d v="2012-09-26T00:00:00"/>
    <s v="Second Class"/>
    <s v="MG-17875"/>
    <s v="Michael Grace"/>
    <x v="2"/>
    <s v="United States"/>
    <s v="Arlington"/>
    <x v="17"/>
    <n v="22204"/>
    <x v="0"/>
    <s v="OFF-PA-10001972"/>
    <x v="1"/>
    <x v="10"/>
    <s v="Xerox 214"/>
    <x v="56"/>
    <n v="5"/>
    <n v="0"/>
    <n v="15.552000000000001"/>
  </r>
  <r>
    <n v="5841"/>
    <s v="CA-2012-134992"/>
    <x v="1"/>
    <x v="357"/>
    <d v="2012-09-26T00:00:00"/>
    <s v="Second Class"/>
    <s v="MG-17875"/>
    <s v="Michael Grace"/>
    <x v="2"/>
    <s v="United States"/>
    <s v="Arlington"/>
    <x v="17"/>
    <n v="22204"/>
    <x v="0"/>
    <s v="FUR-FU-10002554"/>
    <x v="0"/>
    <x v="5"/>
    <s v="Westinghouse Floor Lamp with Metal Mesh Shade, Black"/>
    <x v="3264"/>
    <n v="2"/>
    <n v="0"/>
    <n v="11.035399999999996"/>
  </r>
  <r>
    <n v="5842"/>
    <s v="CA-2012-126725"/>
    <x v="1"/>
    <x v="972"/>
    <d v="2012-11-21T00:00:00"/>
    <s v="Standard Class"/>
    <s v="BS-11665"/>
    <s v="Brian Stugart"/>
    <x v="0"/>
    <s v="United States"/>
    <s v="San Diego"/>
    <x v="1"/>
    <n v="92105"/>
    <x v="1"/>
    <s v="TEC-PH-10003174"/>
    <x v="2"/>
    <x v="7"/>
    <s v="RCA ViSYS 25825 Wireless digital phone"/>
    <x v="4163"/>
    <n v="4"/>
    <n v="0.2"/>
    <n v="51.995999999999981"/>
  </r>
  <r>
    <n v="5843"/>
    <s v="CA-2012-126725"/>
    <x v="1"/>
    <x v="972"/>
    <d v="2012-11-21T00:00:00"/>
    <s v="Standard Class"/>
    <s v="BS-11665"/>
    <s v="Brian Stugart"/>
    <x v="0"/>
    <s v="United States"/>
    <s v="San Diego"/>
    <x v="1"/>
    <n v="92105"/>
    <x v="1"/>
    <s v="OFF-ST-10001418"/>
    <x v="1"/>
    <x v="4"/>
    <s v="Carina Media Storage Towers in Natural &amp; Black"/>
    <x v="4164"/>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s v="CA-2012-126725"/>
    <x v="1"/>
    <x v="972"/>
    <d v="2012-11-21T00:00:00"/>
    <s v="Standard Class"/>
    <s v="BS-11665"/>
    <s v="Brian Stugart"/>
    <x v="0"/>
    <s v="United States"/>
    <s v="San Diego"/>
    <x v="1"/>
    <n v="92105"/>
    <x v="1"/>
    <s v="OFF-ST-10000129"/>
    <x v="1"/>
    <x v="4"/>
    <s v="Fellowes Recycled Storage Drawers"/>
    <x v="4166"/>
    <n v="7"/>
    <n v="0"/>
    <n v="54.404699999999963"/>
  </r>
  <r>
    <n v="5846"/>
    <s v="CA-2012-126725"/>
    <x v="1"/>
    <x v="972"/>
    <d v="2012-11-21T00:00:00"/>
    <s v="Standard Class"/>
    <s v="BS-11665"/>
    <s v="Brian Stugart"/>
    <x v="0"/>
    <s v="United States"/>
    <s v="San Diego"/>
    <x v="1"/>
    <n v="92105"/>
    <x v="1"/>
    <s v="OFF-PA-10001639"/>
    <x v="1"/>
    <x v="10"/>
    <s v="Xerox 203"/>
    <x v="5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s v="CA-2012-126725"/>
    <x v="1"/>
    <x v="972"/>
    <d v="2012-11-21T00:00:00"/>
    <s v="Standard Class"/>
    <s v="BS-11665"/>
    <s v="Brian Stugart"/>
    <x v="0"/>
    <s v="United States"/>
    <s v="San Diego"/>
    <x v="1"/>
    <n v="92105"/>
    <x v="1"/>
    <s v="FUR-FU-10001591"/>
    <x v="0"/>
    <x v="5"/>
    <s v="Advantus Panel Wall Certificate Holder - 8.5x11"/>
    <x v="4168"/>
    <n v="3"/>
    <n v="0"/>
    <n v="15.372000000000002"/>
  </r>
  <r>
    <n v="5849"/>
    <s v="CA-2012-121783"/>
    <x v="1"/>
    <x v="113"/>
    <d v="2012-11-14T00:00:00"/>
    <s v="Standard Class"/>
    <s v="PO-19180"/>
    <s v="Philisse Overcash"/>
    <x v="2"/>
    <s v="United States"/>
    <s v="Roseville"/>
    <x v="11"/>
    <n v="55113"/>
    <x v="2"/>
    <s v="OFF-AP-10003849"/>
    <x v="1"/>
    <x v="9"/>
    <s v="Hoover Shoulder Vac Commercial Portable Vacuum"/>
    <x v="4169"/>
    <n v="2"/>
    <n v="0"/>
    <n v="178.90999999999997"/>
  </r>
  <r>
    <n v="5850"/>
    <s v="CA-2012-121783"/>
    <x v="1"/>
    <x v="113"/>
    <d v="2012-11-14T00:00:00"/>
    <s v="Standard Class"/>
    <s v="PO-19180"/>
    <s v="Philisse Overcash"/>
    <x v="2"/>
    <s v="United States"/>
    <s v="Roseville"/>
    <x v="11"/>
    <n v="55113"/>
    <x v="2"/>
    <s v="OFF-ST-10000078"/>
    <x v="1"/>
    <x v="4"/>
    <s v="Tennsco 6- and 18-Compartment Lockers"/>
    <x v="4170"/>
    <n v="3"/>
    <n v="0"/>
    <n v="143.19179999999994"/>
  </r>
  <r>
    <n v="5851"/>
    <s v="CA-2012-121783"/>
    <x v="1"/>
    <x v="113"/>
    <d v="2012-11-14T00:00:00"/>
    <s v="Standard Class"/>
    <s v="PO-19180"/>
    <s v="Philisse Overcash"/>
    <x v="2"/>
    <s v="United States"/>
    <s v="Roseville"/>
    <x v="11"/>
    <n v="55113"/>
    <x v="2"/>
    <s v="TEC-CO-10001571"/>
    <x v="2"/>
    <x v="16"/>
    <s v="Sharp 1540cs Digital Laser Copier"/>
    <x v="3745"/>
    <n v="1"/>
    <n v="0"/>
    <n v="274.995"/>
  </r>
  <r>
    <n v="5852"/>
    <s v="CA-2012-121783"/>
    <x v="1"/>
    <x v="113"/>
    <d v="2012-11-14T00:00:00"/>
    <s v="Standard Class"/>
    <s v="PO-19180"/>
    <s v="Philisse Overcash"/>
    <x v="2"/>
    <s v="United States"/>
    <s v="Roseville"/>
    <x v="11"/>
    <n v="55113"/>
    <x v="2"/>
    <s v="OFF-BI-10001658"/>
    <x v="1"/>
    <x v="8"/>
    <s v="GBC Standard Therm-A-Bind Covers"/>
    <x v="4171"/>
    <n v="3"/>
    <n v="0"/>
    <n v="34.389600000000002"/>
  </r>
  <r>
    <n v="5853"/>
    <s v="CA-2012-121783"/>
    <x v="1"/>
    <x v="113"/>
    <d v="2012-11-14T00:00:00"/>
    <s v="Standard Class"/>
    <s v="PO-19180"/>
    <s v="Philisse Overcash"/>
    <x v="2"/>
    <s v="United States"/>
    <s v="Roseville"/>
    <x v="11"/>
    <n v="55113"/>
    <x v="2"/>
    <s v="FUR-FU-10004351"/>
    <x v="0"/>
    <x v="5"/>
    <s v="Staples"/>
    <x v="4172"/>
    <n v="3"/>
    <n v="0"/>
    <n v="12.856800000000002"/>
  </r>
  <r>
    <n v="5854"/>
    <s v="US-2011-138835"/>
    <x v="2"/>
    <x v="1076"/>
    <d v="2011-09-14T00:00:00"/>
    <s v="Standard Class"/>
    <s v="DA-13450"/>
    <s v="Dianna Arnett"/>
    <x v="2"/>
    <s v="United States"/>
    <s v="Virginia Beach"/>
    <x v="17"/>
    <n v="23464"/>
    <x v="0"/>
    <s v="OFF-BI-10003314"/>
    <x v="1"/>
    <x v="8"/>
    <s v="Tuff Stuff Recycled Round Ring Binders"/>
    <x v="1328"/>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s v="CA-2012-112214"/>
    <x v="1"/>
    <x v="1077"/>
    <d v="2012-08-11T00:00:00"/>
    <s v="Standard Class"/>
    <s v="AH-10690"/>
    <s v="Anna Häberlin"/>
    <x v="1"/>
    <s v="United States"/>
    <s v="Dallas"/>
    <x v="5"/>
    <n v="75220"/>
    <x v="2"/>
    <s v="OFF-SU-10003567"/>
    <x v="1"/>
    <x v="14"/>
    <s v="Stiletto Hand Letter Openers"/>
    <x v="4173"/>
    <n v="3"/>
    <n v="0.2"/>
    <n v="-4.895999999999999"/>
  </r>
  <r>
    <n v="5857"/>
    <s v="CA-2012-112214"/>
    <x v="1"/>
    <x v="1077"/>
    <d v="2012-08-11T00:00:00"/>
    <s v="Standard Class"/>
    <s v="AH-10690"/>
    <s v="Anna Häberlin"/>
    <x v="1"/>
    <s v="United States"/>
    <s v="Dallas"/>
    <x v="5"/>
    <n v="75220"/>
    <x v="2"/>
    <s v="OFF-BI-10002982"/>
    <x v="1"/>
    <x v="8"/>
    <s v="Avery Self-Adhesive Photo Pockets for Polaroid Photos"/>
    <x v="4174"/>
    <n v="1"/>
    <n v="0.8"/>
    <n v="-2.1792000000000007"/>
  </r>
  <r>
    <n v="5858"/>
    <s v="CA-2012-112214"/>
    <x v="1"/>
    <x v="1077"/>
    <d v="2012-08-11T00:00:00"/>
    <s v="Standard Class"/>
    <s v="AH-10690"/>
    <s v="Anna Häberlin"/>
    <x v="1"/>
    <s v="United States"/>
    <s v="Dallas"/>
    <x v="5"/>
    <n v="75220"/>
    <x v="2"/>
    <s v="FUR-FU-10002364"/>
    <x v="0"/>
    <x v="5"/>
    <s v="Eldon Expressions Wood Desk Accessories, Oak"/>
    <x v="181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s v="CA-2012-108119"/>
    <x v="1"/>
    <x v="549"/>
    <d v="2012-11-08T00:00:00"/>
    <s v="Standard Class"/>
    <s v="MS-17530"/>
    <s v="MaryBeth Skach"/>
    <x v="0"/>
    <s v="United States"/>
    <s v="Conway"/>
    <x v="36"/>
    <n v="72032"/>
    <x v="0"/>
    <s v="FUR-TA-10002530"/>
    <x v="0"/>
    <x v="3"/>
    <s v="Iceberg OfficeWorks 42&quot; Round Tables"/>
    <x v="85"/>
    <n v="2"/>
    <n v="0"/>
    <n v="45.293999999999983"/>
  </r>
  <r>
    <n v="5861"/>
    <s v="CA-2012-157434"/>
    <x v="1"/>
    <x v="1078"/>
    <d v="2012-05-04T00:00:00"/>
    <s v="Second Class"/>
    <s v="JK-15640"/>
    <s v="Jim Kriz"/>
    <x v="2"/>
    <s v="United States"/>
    <s v="Philadelphia"/>
    <x v="9"/>
    <n v="19120"/>
    <x v="3"/>
    <s v="OFF-PA-10001526"/>
    <x v="1"/>
    <x v="10"/>
    <s v="Xerox 1949"/>
    <x v="892"/>
    <n v="2"/>
    <n v="0.2"/>
    <n v="2.8884000000000007"/>
  </r>
  <r>
    <n v="5862"/>
    <s v="CA-2013-101525"/>
    <x v="0"/>
    <x v="766"/>
    <d v="2013-05-05T00:00:00"/>
    <s v="Second Class"/>
    <s v="CM-12235"/>
    <s v="Chris McAfee"/>
    <x v="0"/>
    <s v="United States"/>
    <s v="Little Rock"/>
    <x v="36"/>
    <n v="72209"/>
    <x v="0"/>
    <s v="OFF-PA-10001497"/>
    <x v="1"/>
    <x v="10"/>
    <s v="Xerox 1914"/>
    <x v="1446"/>
    <n v="2"/>
    <n v="0"/>
    <n v="53.860799999999998"/>
  </r>
  <r>
    <n v="5863"/>
    <s v="CA-2013-101525"/>
    <x v="0"/>
    <x v="766"/>
    <d v="2013-05-05T00:00:00"/>
    <s v="Second Class"/>
    <s v="CM-12235"/>
    <s v="Chris McAfee"/>
    <x v="0"/>
    <s v="United States"/>
    <s v="Little Rock"/>
    <x v="36"/>
    <n v="72209"/>
    <x v="0"/>
    <s v="OFF-PA-10003936"/>
    <x v="1"/>
    <x v="10"/>
    <s v="Xerox 1994"/>
    <x v="541"/>
    <n v="3"/>
    <n v="0"/>
    <n v="9.3312000000000008"/>
  </r>
  <r>
    <n v="5864"/>
    <s v="CA-2013-101525"/>
    <x v="0"/>
    <x v="766"/>
    <d v="2013-05-05T00:00:00"/>
    <s v="Second Class"/>
    <s v="CM-12235"/>
    <s v="Chris McAfee"/>
    <x v="0"/>
    <s v="United States"/>
    <s v="Little Rock"/>
    <x v="36"/>
    <n v="72209"/>
    <x v="0"/>
    <s v="OFF-AR-10000716"/>
    <x v="1"/>
    <x v="6"/>
    <s v="DIXON Ticonderoga Erasable Checking Pencils"/>
    <x v="954"/>
    <n v="2"/>
    <n v="0"/>
    <n v="4.3524000000000003"/>
  </r>
  <r>
    <n v="5865"/>
    <s v="US-2011-117968"/>
    <x v="2"/>
    <x v="79"/>
    <d v="2011-08-07T00:00:00"/>
    <s v="Second Class"/>
    <s v="RS-19420"/>
    <s v="Ricardo Sperren"/>
    <x v="1"/>
    <s v="United States"/>
    <s v="Meriden"/>
    <x v="29"/>
    <n v="6450"/>
    <x v="3"/>
    <s v="OFF-AP-10002765"/>
    <x v="1"/>
    <x v="9"/>
    <s v="Fellowes Advanced Computer Series Surge Protectors"/>
    <x v="1972"/>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s v="US-2011-117968"/>
    <x v="2"/>
    <x v="79"/>
    <d v="2011-08-07T00:00:00"/>
    <s v="Second Class"/>
    <s v="RS-19420"/>
    <s v="Ricardo Sperren"/>
    <x v="1"/>
    <s v="United States"/>
    <s v="Meriden"/>
    <x v="29"/>
    <n v="6450"/>
    <x v="3"/>
    <s v="FUR-CH-10002335"/>
    <x v="0"/>
    <x v="1"/>
    <s v="Hon GuestStacker Chair"/>
    <x v="4177"/>
    <n v="5"/>
    <n v="0"/>
    <n v="294.67100000000005"/>
  </r>
  <r>
    <n v="5868"/>
    <s v="CA-2013-158211"/>
    <x v="0"/>
    <x v="810"/>
    <d v="2013-01-08T00:00:00"/>
    <s v="Standard Class"/>
    <s v="BP-11185"/>
    <s v="Ben Peterman"/>
    <x v="1"/>
    <s v="United States"/>
    <s v="Philadelphia"/>
    <x v="9"/>
    <n v="19143"/>
    <x v="3"/>
    <s v="OFF-AR-10004078"/>
    <x v="1"/>
    <x v="6"/>
    <s v="Newell 312"/>
    <x v="1091"/>
    <n v="1"/>
    <n v="0.2"/>
    <n v="0.58399999999999985"/>
  </r>
  <r>
    <n v="5869"/>
    <s v="CA-2013-158211"/>
    <x v="0"/>
    <x v="810"/>
    <d v="2013-01-08T00:00:00"/>
    <s v="Standard Class"/>
    <s v="BP-11185"/>
    <s v="Ben Peterman"/>
    <x v="1"/>
    <s v="United States"/>
    <s v="Philadelphia"/>
    <x v="9"/>
    <n v="19143"/>
    <x v="3"/>
    <s v="OFF-BI-10002026"/>
    <x v="1"/>
    <x v="8"/>
    <s v="Avery Arch Ring Binders"/>
    <x v="4178"/>
    <n v="6"/>
    <n v="0.7"/>
    <n v="-80.178000000000026"/>
  </r>
  <r>
    <n v="5870"/>
    <s v="CA-2013-152247"/>
    <x v="0"/>
    <x v="77"/>
    <d v="2013-11-13T00:00:00"/>
    <s v="Standard Class"/>
    <s v="MA-17995"/>
    <s v="Michelle Arnett"/>
    <x v="2"/>
    <s v="United States"/>
    <s v="Cheyenne"/>
    <x v="47"/>
    <n v="82001"/>
    <x v="1"/>
    <s v="FUR-CH-10001215"/>
    <x v="0"/>
    <x v="1"/>
    <s v="Global Troy Executive Leather Low-Back Tilter"/>
    <x v="2355"/>
    <n v="4"/>
    <n v="0.2"/>
    <n v="100.19599999999997"/>
  </r>
  <r>
    <n v="5871"/>
    <s v="CA-2013-128223"/>
    <x v="0"/>
    <x v="403"/>
    <d v="2013-06-15T00:00:00"/>
    <s v="Same Day"/>
    <s v="EB-13705"/>
    <s v="Ed Braxton"/>
    <x v="1"/>
    <s v="United States"/>
    <s v="Anaheim"/>
    <x v="1"/>
    <n v="92804"/>
    <x v="1"/>
    <s v="FUR-TA-10001771"/>
    <x v="0"/>
    <x v="3"/>
    <s v="Bush Cubix Conference Tables, Fully Assembled"/>
    <x v="4179"/>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s v="CA-2014-133095"/>
    <x v="3"/>
    <x v="400"/>
    <d v="2014-06-05T00:00:00"/>
    <s v="Same Day"/>
    <s v="EH-14005"/>
    <s v="Erica Hernandez"/>
    <x v="2"/>
    <s v="United States"/>
    <s v="Jonesboro"/>
    <x v="36"/>
    <n v="72401"/>
    <x v="0"/>
    <s v="OFF-BI-10002353"/>
    <x v="1"/>
    <x v="8"/>
    <s v="GBC VeloBind Cover Sets"/>
    <x v="4182"/>
    <n v="7"/>
    <n v="0"/>
    <n v="54.04"/>
  </r>
  <r>
    <n v="5875"/>
    <s v="CA-2014-133095"/>
    <x v="3"/>
    <x v="400"/>
    <d v="2014-06-05T00:00:00"/>
    <s v="Same Day"/>
    <s v="EH-14005"/>
    <s v="Erica Hernandez"/>
    <x v="2"/>
    <s v="United States"/>
    <s v="Jonesboro"/>
    <x v="36"/>
    <n v="72401"/>
    <x v="0"/>
    <s v="OFF-BI-10004141"/>
    <x v="1"/>
    <x v="8"/>
    <s v="Insertable Tab Indexes For Data Binders"/>
    <x v="4183"/>
    <n v="3"/>
    <n v="0"/>
    <n v="4.3883999999999999"/>
  </r>
  <r>
    <n v="5876"/>
    <s v="CA-2012-130554"/>
    <x v="1"/>
    <x v="1003"/>
    <d v="2012-04-09T00:00:00"/>
    <s v="First Class"/>
    <s v="FM-14290"/>
    <s v="Frank Merwin"/>
    <x v="2"/>
    <s v="United States"/>
    <s v="Philadelphia"/>
    <x v="9"/>
    <n v="19140"/>
    <x v="3"/>
    <s v="OFF-AR-10001954"/>
    <x v="1"/>
    <x v="6"/>
    <s v="Newell 331"/>
    <x v="4184"/>
    <n v="3"/>
    <n v="0.2"/>
    <n v="1.0268999999999999"/>
  </r>
  <r>
    <n v="5877"/>
    <s v="CA-2011-152443"/>
    <x v="2"/>
    <x v="371"/>
    <d v="2011-05-26T00:00:00"/>
    <s v="Standard Class"/>
    <s v="FG-14260"/>
    <s v="Frank Gastineau"/>
    <x v="2"/>
    <s v="United States"/>
    <s v="Lawrence"/>
    <x v="31"/>
    <n v="1841"/>
    <x v="3"/>
    <s v="OFF-BI-10001071"/>
    <x v="1"/>
    <x v="8"/>
    <s v="GBC ProClick Punch Binding System"/>
    <x v="2509"/>
    <n v="7"/>
    <n v="0"/>
    <n v="219.45140000000001"/>
  </r>
  <r>
    <n v="5878"/>
    <s v="CA-2011-152443"/>
    <x v="2"/>
    <x v="371"/>
    <d v="2011-05-26T00:00:00"/>
    <s v="Standard Class"/>
    <s v="FG-14260"/>
    <s v="Frank Gastineau"/>
    <x v="2"/>
    <s v="United States"/>
    <s v="Lawrence"/>
    <x v="31"/>
    <n v="1841"/>
    <x v="3"/>
    <s v="OFF-PA-10003022"/>
    <x v="1"/>
    <x v="10"/>
    <s v="Xerox 1992"/>
    <x v="1465"/>
    <n v="3"/>
    <n v="0"/>
    <n v="8.7906000000000013"/>
  </r>
  <r>
    <n v="5879"/>
    <s v="CA-2011-152443"/>
    <x v="2"/>
    <x v="371"/>
    <d v="2011-05-26T00:00:00"/>
    <s v="Standard Class"/>
    <s v="FG-14260"/>
    <s v="Frank Gastineau"/>
    <x v="2"/>
    <s v="United States"/>
    <s v="Lawrence"/>
    <x v="31"/>
    <n v="1841"/>
    <x v="3"/>
    <s v="OFF-AP-10001293"/>
    <x v="1"/>
    <x v="9"/>
    <s v="Belkin 8 Outlet Surge Protector"/>
    <x v="3605"/>
    <n v="6"/>
    <n v="0"/>
    <n v="68.846399999999988"/>
  </r>
  <r>
    <n v="5880"/>
    <s v="CA-2013-133319"/>
    <x v="0"/>
    <x v="64"/>
    <d v="2013-09-12T00:00:00"/>
    <s v="Standard Class"/>
    <s v="MV-17485"/>
    <s v="Mark Van Huff"/>
    <x v="0"/>
    <s v="United States"/>
    <s v="New York City"/>
    <x v="15"/>
    <n v="10011"/>
    <x v="3"/>
    <s v="OFF-PA-10001815"/>
    <x v="1"/>
    <x v="10"/>
    <s v="Xerox 1885"/>
    <x v="2250"/>
    <n v="4"/>
    <n v="0"/>
    <n v="92.236799999999988"/>
  </r>
  <r>
    <n v="5881"/>
    <s v="CA-2013-133935"/>
    <x v="0"/>
    <x v="31"/>
    <d v="2013-09-23T00:00:00"/>
    <s v="Standard Class"/>
    <s v="JW-15220"/>
    <s v="Jane Waco"/>
    <x v="1"/>
    <s v="United States"/>
    <s v="San Diego"/>
    <x v="1"/>
    <n v="92105"/>
    <x v="1"/>
    <s v="FUR-CH-10001215"/>
    <x v="0"/>
    <x v="1"/>
    <s v="Global Troy Executive Leather Low-Back Tilter"/>
    <x v="479"/>
    <n v="2"/>
    <n v="0.2"/>
    <n v="50.097999999999985"/>
  </r>
  <r>
    <n v="5882"/>
    <s v="CA-2013-133935"/>
    <x v="0"/>
    <x v="31"/>
    <d v="2013-09-23T00:00:00"/>
    <s v="Standard Class"/>
    <s v="JW-15220"/>
    <s v="Jane Waco"/>
    <x v="1"/>
    <s v="United States"/>
    <s v="San Diego"/>
    <x v="1"/>
    <n v="92105"/>
    <x v="1"/>
    <s v="OFF-PA-10000100"/>
    <x v="1"/>
    <x v="10"/>
    <s v="Xerox 1945"/>
    <x v="1542"/>
    <n v="9"/>
    <n v="0"/>
    <n v="180.76590000000002"/>
  </r>
  <r>
    <n v="5883"/>
    <s v="CA-2013-133935"/>
    <x v="0"/>
    <x v="31"/>
    <d v="2013-09-23T00:00:00"/>
    <s v="Standard Class"/>
    <s v="JW-15220"/>
    <s v="Jane Waco"/>
    <x v="1"/>
    <s v="United States"/>
    <s v="San Diego"/>
    <x v="1"/>
    <n v="92105"/>
    <x v="1"/>
    <s v="FUR-CH-10002880"/>
    <x v="0"/>
    <x v="1"/>
    <s v="Global High-Back Leather Tilter, Burgundy"/>
    <x v="4185"/>
    <n v="9"/>
    <n v="0.2"/>
    <n v="-99.621900000000068"/>
  </r>
  <r>
    <n v="5884"/>
    <s v="CA-2013-136301"/>
    <x v="0"/>
    <x v="69"/>
    <d v="2013-03-16T00:00:00"/>
    <s v="Second Class"/>
    <s v="EH-13765"/>
    <s v="Edward Hooks"/>
    <x v="1"/>
    <s v="United States"/>
    <s v="San Francisco"/>
    <x v="1"/>
    <n v="94109"/>
    <x v="1"/>
    <s v="FUR-FU-10004712"/>
    <x v="0"/>
    <x v="5"/>
    <s v="Westinghouse Mesh Shade Clip-On Gooseneck Lamp, Black"/>
    <x v="4186"/>
    <n v="2"/>
    <n v="0"/>
    <n v="7.352800000000002"/>
  </r>
  <r>
    <n v="5885"/>
    <s v="CA-2013-136301"/>
    <x v="0"/>
    <x v="69"/>
    <d v="2013-03-16T00:00:00"/>
    <s v="Second Class"/>
    <s v="EH-13765"/>
    <s v="Edward Hooks"/>
    <x v="1"/>
    <s v="United States"/>
    <s v="San Francisco"/>
    <x v="1"/>
    <n v="94109"/>
    <x v="1"/>
    <s v="OFF-SU-10000151"/>
    <x v="1"/>
    <x v="14"/>
    <s v="High Speed Automatic Electric Letter Opener"/>
    <x v="4187"/>
    <n v="3"/>
    <n v="0"/>
    <n v="196.50359999999978"/>
  </r>
  <r>
    <n v="5886"/>
    <s v="US-2011-109456"/>
    <x v="2"/>
    <x v="1079"/>
    <d v="2011-10-17T00:00:00"/>
    <s v="Same Day"/>
    <s v="LS-17245"/>
    <s v="Lynn Smith"/>
    <x v="0"/>
    <s v="United States"/>
    <s v="San Francisco"/>
    <x v="1"/>
    <n v="94110"/>
    <x v="1"/>
    <s v="OFF-BI-10000136"/>
    <x v="1"/>
    <x v="8"/>
    <s v="Avery Non-Stick Heavy Duty View Round Locking Ring Binders"/>
    <x v="646"/>
    <n v="3"/>
    <n v="0.2"/>
    <n v="5.0231999999999992"/>
  </r>
  <r>
    <n v="5887"/>
    <s v="US-2011-109456"/>
    <x v="2"/>
    <x v="1079"/>
    <d v="2011-10-17T00:00:00"/>
    <s v="Same Day"/>
    <s v="LS-17245"/>
    <s v="Lynn Smith"/>
    <x v="0"/>
    <s v="United States"/>
    <s v="San Francisco"/>
    <x v="1"/>
    <n v="94110"/>
    <x v="1"/>
    <s v="TEC-AC-10003610"/>
    <x v="2"/>
    <x v="11"/>
    <s v="Logitech Illuminated - Keyboard"/>
    <x v="690"/>
    <n v="3"/>
    <n v="0"/>
    <n v="86.385600000000011"/>
  </r>
  <r>
    <n v="5888"/>
    <s v="CA-2014-151596"/>
    <x v="3"/>
    <x v="1048"/>
    <d v="2014-10-12T00:00:00"/>
    <s v="First Class"/>
    <s v="BP-11050"/>
    <s v="Barry Pond"/>
    <x v="1"/>
    <s v="United States"/>
    <s v="Cranston"/>
    <x v="34"/>
    <n v="2920"/>
    <x v="3"/>
    <s v="OFF-ST-10001837"/>
    <x v="1"/>
    <x v="4"/>
    <s v="SAFCO Mobile Desk Side File, Wire Frame"/>
    <x v="3931"/>
    <n v="1"/>
    <n v="0"/>
    <n v="11.117599999999999"/>
  </r>
  <r>
    <n v="5889"/>
    <s v="CA-2012-147879"/>
    <x v="1"/>
    <x v="820"/>
    <d v="2012-05-12T00:00:00"/>
    <s v="Standard Class"/>
    <s v="CC-12220"/>
    <s v="Chris Cortes"/>
    <x v="0"/>
    <s v="United States"/>
    <s v="Owensboro"/>
    <x v="0"/>
    <n v="42301"/>
    <x v="0"/>
    <s v="OFF-PA-10001952"/>
    <x v="1"/>
    <x v="10"/>
    <s v="Xerox 1902"/>
    <x v="1846"/>
    <n v="2"/>
    <n v="0"/>
    <n v="21.012799999999999"/>
  </r>
  <r>
    <n v="5890"/>
    <s v="CA-2013-166625"/>
    <x v="0"/>
    <x v="167"/>
    <d v="2013-04-18T00:00:00"/>
    <s v="First Class"/>
    <s v="JM-15580"/>
    <s v="Jill Matthias"/>
    <x v="0"/>
    <s v="United States"/>
    <s v="Baltimore"/>
    <x v="39"/>
    <n v="21215"/>
    <x v="3"/>
    <s v="OFF-BI-10002414"/>
    <x v="1"/>
    <x v="8"/>
    <s v="GBC ProClick Spines for 32-Hole Punch"/>
    <x v="2989"/>
    <n v="2"/>
    <n v="0"/>
    <n v="11.778199999999998"/>
  </r>
  <r>
    <n v="5891"/>
    <s v="CA-2013-146157"/>
    <x v="0"/>
    <x v="831"/>
    <d v="2013-11-27T00:00:00"/>
    <s v="Standard Class"/>
    <s v="RD-19720"/>
    <s v="Roger Demir"/>
    <x v="0"/>
    <s v="United States"/>
    <s v="Chicago"/>
    <x v="10"/>
    <n v="60610"/>
    <x v="2"/>
    <s v="OFF-PA-10001790"/>
    <x v="1"/>
    <x v="10"/>
    <s v="Xerox 1910"/>
    <x v="4188"/>
    <n v="1"/>
    <n v="0.2"/>
    <n v="13.451199999999996"/>
  </r>
  <r>
    <n v="5892"/>
    <s v="CA-2013-146157"/>
    <x v="0"/>
    <x v="831"/>
    <d v="2013-11-27T00:00:00"/>
    <s v="Standard Class"/>
    <s v="RD-19720"/>
    <s v="Roger Demir"/>
    <x v="0"/>
    <s v="United States"/>
    <s v="Chicago"/>
    <x v="10"/>
    <n v="60610"/>
    <x v="2"/>
    <s v="OFF-ST-10001590"/>
    <x v="1"/>
    <x v="4"/>
    <s v="Tenex Personal Project File with Scoop Front Design, Black"/>
    <x v="4189"/>
    <n v="2"/>
    <n v="0.2"/>
    <n v="1.6175999999999986"/>
  </r>
  <r>
    <n v="5893"/>
    <s v="CA-2013-146157"/>
    <x v="0"/>
    <x v="831"/>
    <d v="2013-11-27T00:00:00"/>
    <s v="Standard Class"/>
    <s v="RD-19720"/>
    <s v="Roger Demir"/>
    <x v="0"/>
    <s v="United States"/>
    <s v="Chicago"/>
    <x v="10"/>
    <n v="60610"/>
    <x v="2"/>
    <s v="TEC-AC-10003657"/>
    <x v="2"/>
    <x v="11"/>
    <s v="Lenovo 17-Key USB Numeric Keypad"/>
    <x v="4190"/>
    <n v="3"/>
    <n v="0.2"/>
    <n v="2.0393999999999934"/>
  </r>
  <r>
    <n v="5894"/>
    <s v="CA-2014-159954"/>
    <x v="3"/>
    <x v="18"/>
    <d v="2014-09-15T00:00:00"/>
    <s v="Standard Class"/>
    <s v="SS-20410"/>
    <s v="Shahid Shariari"/>
    <x v="0"/>
    <s v="United States"/>
    <s v="Atlanta"/>
    <x v="32"/>
    <n v="30318"/>
    <x v="0"/>
    <s v="OFF-BI-10004876"/>
    <x v="1"/>
    <x v="8"/>
    <s v="Wilson Jones Suede Grain Vinyl Binders"/>
    <x v="1104"/>
    <n v="1"/>
    <n v="0"/>
    <n v="1.3621999999999999"/>
  </r>
  <r>
    <n v="5895"/>
    <s v="CA-2014-100825"/>
    <x v="3"/>
    <x v="428"/>
    <d v="2014-09-15T00:00:00"/>
    <s v="Standard Class"/>
    <s v="KD-16495"/>
    <s v="Keith Dawkins"/>
    <x v="1"/>
    <s v="United States"/>
    <s v="Los Angeles"/>
    <x v="1"/>
    <n v="90036"/>
    <x v="1"/>
    <s v="OFF-ST-10003123"/>
    <x v="1"/>
    <x v="4"/>
    <s v="Fellowes Bases and Tops For Staxonsteel/High-Stak Systems"/>
    <x v="4191"/>
    <n v="3"/>
    <n v="0"/>
    <n v="23.968799999999998"/>
  </r>
  <r>
    <n v="5896"/>
    <s v="CA-2011-168305"/>
    <x v="2"/>
    <x v="301"/>
    <d v="2011-11-08T00:00:00"/>
    <s v="Standard Class"/>
    <s v="PL-18925"/>
    <s v="Paul Lucas"/>
    <x v="2"/>
    <s v="United States"/>
    <s v="Los Angeles"/>
    <x v="1"/>
    <n v="90049"/>
    <x v="1"/>
    <s v="OFF-LA-10003498"/>
    <x v="1"/>
    <x v="2"/>
    <s v="Avery 475"/>
    <x v="1851"/>
    <n v="3"/>
    <n v="0"/>
    <n v="22.200000000000003"/>
  </r>
  <r>
    <n v="5897"/>
    <s v="CA-2011-168305"/>
    <x v="2"/>
    <x v="301"/>
    <d v="2011-11-08T00:00:00"/>
    <s v="Standard Class"/>
    <s v="PL-18925"/>
    <s v="Paul Lucas"/>
    <x v="2"/>
    <s v="United States"/>
    <s v="Los Angeles"/>
    <x v="1"/>
    <n v="90049"/>
    <x v="1"/>
    <s v="OFF-PA-10004947"/>
    <x v="1"/>
    <x v="10"/>
    <s v="Staples"/>
    <x v="1591"/>
    <n v="5"/>
    <n v="0"/>
    <n v="9.629999999999999"/>
  </r>
  <r>
    <n v="5898"/>
    <s v="CA-2013-167682"/>
    <x v="0"/>
    <x v="1015"/>
    <d v="2013-04-10T00:00:00"/>
    <s v="Standard Class"/>
    <s v="ZD-21925"/>
    <s v="Zuschuss Donatelli"/>
    <x v="0"/>
    <s v="United States"/>
    <s v="Richmond"/>
    <x v="14"/>
    <n v="47374"/>
    <x v="2"/>
    <s v="FUR-FU-10003799"/>
    <x v="0"/>
    <x v="5"/>
    <s v="Seth Thomas 13 1/2&quot; Wall Clock"/>
    <x v="4192"/>
    <n v="4"/>
    <n v="0"/>
    <n v="22.047199999999997"/>
  </r>
  <r>
    <n v="5899"/>
    <s v="CA-2013-167682"/>
    <x v="0"/>
    <x v="1015"/>
    <d v="2013-04-10T00:00:00"/>
    <s v="Standard Class"/>
    <s v="ZD-21925"/>
    <s v="Zuschuss Donatelli"/>
    <x v="0"/>
    <s v="United States"/>
    <s v="Richmond"/>
    <x v="14"/>
    <n v="47374"/>
    <x v="2"/>
    <s v="TEC-PH-10000673"/>
    <x v="2"/>
    <x v="7"/>
    <s v="Plantronics Voyager Pro HD - Bluetooth Headset"/>
    <x v="4193"/>
    <n v="4"/>
    <n v="0"/>
    <n v="124.7808"/>
  </r>
  <r>
    <n v="5900"/>
    <s v="CA-2014-108000"/>
    <x v="3"/>
    <x v="602"/>
    <d v="2014-01-17T00:00:00"/>
    <s v="Standard Class"/>
    <s v="LS-16945"/>
    <s v="Linda Southworth"/>
    <x v="1"/>
    <s v="United States"/>
    <s v="San Francisco"/>
    <x v="1"/>
    <n v="94110"/>
    <x v="1"/>
    <s v="OFF-EN-10002621"/>
    <x v="1"/>
    <x v="12"/>
    <s v="Staples"/>
    <x v="3996"/>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x v="4194"/>
    <n v="9"/>
    <n v="0.2"/>
    <n v="7.5599999999999987"/>
  </r>
  <r>
    <n v="5902"/>
    <s v="CA-2013-159639"/>
    <x v="0"/>
    <x v="581"/>
    <d v="2013-12-03T00:00:00"/>
    <s v="Standard Class"/>
    <s v="PC-18745"/>
    <s v="Pamela Coakley"/>
    <x v="1"/>
    <s v="United States"/>
    <s v="Westfield"/>
    <x v="30"/>
    <n v="7090"/>
    <x v="3"/>
    <s v="FUR-FU-10001889"/>
    <x v="0"/>
    <x v="5"/>
    <s v="Ultra Door Pull Handle"/>
    <x v="1629"/>
    <n v="3"/>
    <n v="0"/>
    <n v="10.4148"/>
  </r>
  <r>
    <n v="5903"/>
    <s v="US-2014-153948"/>
    <x v="3"/>
    <x v="44"/>
    <d v="2014-11-07T00:00:00"/>
    <s v="Same Day"/>
    <s v="FM-14290"/>
    <s v="Frank Merwin"/>
    <x v="2"/>
    <s v="United States"/>
    <s v="San Francisco"/>
    <x v="1"/>
    <n v="94122"/>
    <x v="1"/>
    <s v="OFF-PA-10000157"/>
    <x v="1"/>
    <x v="10"/>
    <s v="Xerox 191"/>
    <x v="731"/>
    <n v="3"/>
    <n v="0"/>
    <n v="28.171799999999998"/>
  </r>
  <r>
    <n v="5904"/>
    <s v="US-2014-153948"/>
    <x v="3"/>
    <x v="44"/>
    <d v="2014-11-07T00:00:00"/>
    <s v="Same Day"/>
    <s v="FM-14290"/>
    <s v="Frank Merwin"/>
    <x v="2"/>
    <s v="United States"/>
    <s v="San Francisco"/>
    <x v="1"/>
    <n v="94122"/>
    <x v="1"/>
    <s v="OFF-PA-10002764"/>
    <x v="1"/>
    <x v="10"/>
    <s v="Staples"/>
    <x v="1568"/>
    <n v="4"/>
    <n v="0"/>
    <n v="22.226399999999998"/>
  </r>
  <r>
    <n v="5905"/>
    <s v="US-2014-153948"/>
    <x v="3"/>
    <x v="44"/>
    <d v="2014-11-07T00:00:00"/>
    <s v="Same Day"/>
    <s v="FM-14290"/>
    <s v="Frank Merwin"/>
    <x v="2"/>
    <s v="United States"/>
    <s v="San Francisco"/>
    <x v="1"/>
    <n v="94122"/>
    <x v="1"/>
    <s v="OFF-PA-10000143"/>
    <x v="1"/>
    <x v="10"/>
    <s v="Astroparche Fine Business Paper"/>
    <x v="1603"/>
    <n v="5"/>
    <n v="0"/>
    <n v="12.672000000000001"/>
  </r>
  <r>
    <n v="5906"/>
    <s v="US-2014-153948"/>
    <x v="3"/>
    <x v="44"/>
    <d v="2014-11-07T00:00:00"/>
    <s v="Same Day"/>
    <s v="FM-14290"/>
    <s v="Frank Merwin"/>
    <x v="2"/>
    <s v="United States"/>
    <s v="San Francisco"/>
    <x v="1"/>
    <n v="94122"/>
    <x v="1"/>
    <s v="OFF-LA-10000414"/>
    <x v="1"/>
    <x v="2"/>
    <s v="Avery 503"/>
    <x v="1417"/>
    <n v="4"/>
    <n v="0"/>
    <n v="19.872"/>
  </r>
  <r>
    <n v="5907"/>
    <s v="US-2014-153948"/>
    <x v="3"/>
    <x v="44"/>
    <d v="2014-11-07T00:00:00"/>
    <s v="Same Day"/>
    <s v="FM-14290"/>
    <s v="Frank Merwin"/>
    <x v="2"/>
    <s v="United States"/>
    <s v="San Francisco"/>
    <x v="1"/>
    <n v="94122"/>
    <x v="1"/>
    <s v="TEC-AC-10003441"/>
    <x v="2"/>
    <x v="11"/>
    <s v="Kingston Digital DataTraveler 32GB USB 2.0"/>
    <x v="4195"/>
    <n v="1"/>
    <n v="0"/>
    <n v="1.0169999999999995"/>
  </r>
  <r>
    <n v="5908"/>
    <s v="US-2013-113985"/>
    <x v="0"/>
    <x v="499"/>
    <d v="2013-12-08T00:00:00"/>
    <s v="Standard Class"/>
    <s v="KD-16495"/>
    <s v="Keith Dawkins"/>
    <x v="1"/>
    <s v="United States"/>
    <s v="San Jose"/>
    <x v="1"/>
    <n v="95123"/>
    <x v="1"/>
    <s v="OFF-BI-10002353"/>
    <x v="1"/>
    <x v="8"/>
    <s v="GBC VeloBind Cover Sets"/>
    <x v="4196"/>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s v="US-2013-113985"/>
    <x v="0"/>
    <x v="499"/>
    <d v="2013-12-08T00:00:00"/>
    <s v="Standard Class"/>
    <s v="KD-16495"/>
    <s v="Keith Dawkins"/>
    <x v="1"/>
    <s v="United States"/>
    <s v="San Jose"/>
    <x v="1"/>
    <n v="95123"/>
    <x v="1"/>
    <s v="FUR-FU-10003026"/>
    <x v="0"/>
    <x v="5"/>
    <s v="Eldon Regeneration Recycled Desk Accessories, Black"/>
    <x v="1606"/>
    <n v="3"/>
    <n v="0"/>
    <n v="5.6627999999999998"/>
  </r>
  <r>
    <n v="5911"/>
    <s v="US-2013-113985"/>
    <x v="0"/>
    <x v="499"/>
    <d v="2013-12-08T00:00:00"/>
    <s v="Standard Class"/>
    <s v="KD-16495"/>
    <s v="Keith Dawkins"/>
    <x v="1"/>
    <s v="United States"/>
    <s v="San Jose"/>
    <x v="1"/>
    <n v="95123"/>
    <x v="1"/>
    <s v="OFF-BI-10000632"/>
    <x v="1"/>
    <x v="8"/>
    <s v="Satellite Sectional Post Binders"/>
    <x v="4197"/>
    <n v="3"/>
    <n v="0.2"/>
    <n v="33.8598"/>
  </r>
  <r>
    <n v="5912"/>
    <s v="CA-2013-155383"/>
    <x v="0"/>
    <x v="907"/>
    <d v="2013-12-23T00:00:00"/>
    <s v="Standard Class"/>
    <s v="SC-20680"/>
    <s v="Steve Carroll"/>
    <x v="2"/>
    <s v="United States"/>
    <s v="Seattle"/>
    <x v="4"/>
    <n v="98115"/>
    <x v="1"/>
    <s v="OFF-ST-10001328"/>
    <x v="1"/>
    <x v="4"/>
    <s v="Personal Filing Tote with Lid, Black/Gray"/>
    <x v="2063"/>
    <n v="3"/>
    <n v="0"/>
    <n v="13.028400000000001"/>
  </r>
  <r>
    <n v="5913"/>
    <s v="CA-2011-120432"/>
    <x v="2"/>
    <x v="829"/>
    <d v="2011-08-26T00:00:00"/>
    <s v="Second Class"/>
    <s v="DW-13585"/>
    <s v="Dorothy Wardle"/>
    <x v="1"/>
    <s v="United States"/>
    <s v="Owensboro"/>
    <x v="0"/>
    <n v="42301"/>
    <x v="0"/>
    <s v="OFF-SU-10004661"/>
    <x v="1"/>
    <x v="14"/>
    <s v="Acme Titanium Bonded Scissors"/>
    <x v="4198"/>
    <n v="3"/>
    <n v="0"/>
    <n v="6.63"/>
  </r>
  <r>
    <n v="5914"/>
    <s v="US-2012-126977"/>
    <x v="1"/>
    <x v="14"/>
    <d v="2012-09-23T00:00:00"/>
    <s v="Standard Class"/>
    <s v="PF-19120"/>
    <s v="Peter Fuller"/>
    <x v="0"/>
    <s v="United States"/>
    <s v="New York City"/>
    <x v="15"/>
    <n v="10035"/>
    <x v="3"/>
    <s v="OFF-ST-10000617"/>
    <x v="1"/>
    <x v="4"/>
    <s v="Woodgrain Magazine Files by Perma"/>
    <x v="81"/>
    <n v="5"/>
    <n v="0"/>
    <n v="1.0429999999999984"/>
  </r>
  <r>
    <n v="5915"/>
    <s v="US-2012-126977"/>
    <x v="1"/>
    <x v="14"/>
    <d v="2012-09-23T00:00:00"/>
    <s v="Standard Class"/>
    <s v="PF-19120"/>
    <s v="Peter Fuller"/>
    <x v="0"/>
    <s v="United States"/>
    <s v="New York City"/>
    <x v="15"/>
    <n v="10035"/>
    <x v="3"/>
    <s v="OFF-LA-10002762"/>
    <x v="1"/>
    <x v="2"/>
    <s v="Avery 485"/>
    <x v="2077"/>
    <n v="7"/>
    <n v="0"/>
    <n v="41.223699999999994"/>
  </r>
  <r>
    <n v="5916"/>
    <s v="US-2012-126977"/>
    <x v="1"/>
    <x v="14"/>
    <d v="2012-09-23T00:00:00"/>
    <s v="Standard Class"/>
    <s v="PF-19120"/>
    <s v="Peter Fuller"/>
    <x v="0"/>
    <s v="United States"/>
    <s v="New York City"/>
    <x v="15"/>
    <n v="10035"/>
    <x v="3"/>
    <s v="FUR-CH-10001973"/>
    <x v="0"/>
    <x v="1"/>
    <s v="Office Star Flex Back Scooter Chair with White Frame"/>
    <x v="4199"/>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x v="4200"/>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x v="4201"/>
    <n v="6"/>
    <n v="0.2"/>
    <n v="158.57639999999992"/>
  </r>
  <r>
    <n v="5919"/>
    <s v="US-2012-126977"/>
    <x v="1"/>
    <x v="14"/>
    <d v="2012-09-23T00:00:00"/>
    <s v="Standard Class"/>
    <s v="PF-19120"/>
    <s v="Peter Fuller"/>
    <x v="0"/>
    <s v="United States"/>
    <s v="New York City"/>
    <x v="15"/>
    <n v="10035"/>
    <x v="3"/>
    <s v="FUR-BO-10002213"/>
    <x v="0"/>
    <x v="0"/>
    <s v="DMI Eclipse Executive Suite Bookcases"/>
    <x v="4202"/>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x v="2779"/>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s v="US-2012-126977"/>
    <x v="1"/>
    <x v="14"/>
    <d v="2012-09-23T00:00:00"/>
    <s v="Standard Class"/>
    <s v="PF-19120"/>
    <s v="Peter Fuller"/>
    <x v="0"/>
    <s v="United States"/>
    <s v="New York City"/>
    <x v="15"/>
    <n v="10035"/>
    <x v="3"/>
    <s v="TEC-PH-10000169"/>
    <x v="2"/>
    <x v="7"/>
    <s v="ARKON Windshield Dashboard Air Vent Car Mount Holder"/>
    <x v="766"/>
    <n v="4"/>
    <n v="0"/>
    <n v="1.3559999999999945"/>
  </r>
  <r>
    <n v="5924"/>
    <s v="CA-2013-130288"/>
    <x v="0"/>
    <x v="491"/>
    <d v="2013-12-01T00:00:00"/>
    <s v="Second Class"/>
    <s v="DK-13225"/>
    <s v="Dean Katz"/>
    <x v="1"/>
    <s v="United States"/>
    <s v="New York City"/>
    <x v="15"/>
    <n v="10011"/>
    <x v="3"/>
    <s v="FUR-TA-10002958"/>
    <x v="0"/>
    <x v="3"/>
    <s v="Bevis Oval Conference Table, Walnut"/>
    <x v="4203"/>
    <n v="2"/>
    <n v="0.4"/>
    <n v="-120.05080000000007"/>
  </r>
  <r>
    <n v="5925"/>
    <s v="CA-2014-146458"/>
    <x v="3"/>
    <x v="123"/>
    <d v="2014-11-23T00:00:00"/>
    <s v="Second Class"/>
    <s v="RB-19435"/>
    <s v="Richard Bierner"/>
    <x v="0"/>
    <s v="United States"/>
    <s v="Springfield"/>
    <x v="17"/>
    <n v="22153"/>
    <x v="0"/>
    <s v="OFF-AR-10001177"/>
    <x v="1"/>
    <x v="6"/>
    <s v="Newell 349"/>
    <x v="1011"/>
    <n v="7"/>
    <n v="0"/>
    <n v="6.6583999999999968"/>
  </r>
  <r>
    <n v="5926"/>
    <s v="CA-2014-150420"/>
    <x v="3"/>
    <x v="95"/>
    <d v="2014-06-09T00:00:00"/>
    <s v="Standard Class"/>
    <s v="GD-14590"/>
    <s v="Giulietta Dortch"/>
    <x v="1"/>
    <s v="United States"/>
    <s v="Bellingham"/>
    <x v="4"/>
    <n v="98226"/>
    <x v="1"/>
    <s v="TEC-AC-10004975"/>
    <x v="2"/>
    <x v="11"/>
    <s v="Plantronics Audio 995 Wireless Stereo Headset"/>
    <x v="4204"/>
    <n v="10"/>
    <n v="0"/>
    <n v="362.83500000000004"/>
  </r>
  <r>
    <n v="5927"/>
    <s v="US-2011-118997"/>
    <x v="2"/>
    <x v="918"/>
    <d v="2011-04-12T00:00:00"/>
    <s v="Standard Class"/>
    <s v="RA-19885"/>
    <s v="Ruben Ausman"/>
    <x v="1"/>
    <s v="United States"/>
    <s v="Decatur"/>
    <x v="19"/>
    <n v="35601"/>
    <x v="0"/>
    <s v="FUR-TA-10001086"/>
    <x v="0"/>
    <x v="3"/>
    <s v="SAFCO PlanMaster Boards, 60w x 37-1/2d, White Melamine"/>
    <x v="4205"/>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x v="2061"/>
    <n v="1"/>
    <n v="0"/>
    <n v="3.4356999999999998"/>
  </r>
  <r>
    <n v="5929"/>
    <s v="CA-2011-114314"/>
    <x v="2"/>
    <x v="856"/>
    <d v="2011-10-15T00:00:00"/>
    <s v="Standard Class"/>
    <s v="DB-13555"/>
    <s v="Dorothy Badders"/>
    <x v="1"/>
    <s v="United States"/>
    <s v="Fayetteville"/>
    <x v="36"/>
    <n v="72701"/>
    <x v="0"/>
    <s v="FUR-FU-10002107"/>
    <x v="0"/>
    <x v="5"/>
    <s v="Eldon Pizzaz Desk Accessories"/>
    <x v="4206"/>
    <n v="4"/>
    <n v="0"/>
    <n v="3.9248000000000003"/>
  </r>
  <r>
    <n v="5930"/>
    <s v="US-2014-169551"/>
    <x v="3"/>
    <x v="437"/>
    <d v="2014-07-10T00:00:00"/>
    <s v="First Class"/>
    <s v="RL-19615"/>
    <s v="Rob Lucas"/>
    <x v="0"/>
    <s v="United States"/>
    <s v="Philadelphia"/>
    <x v="9"/>
    <n v="19120"/>
    <x v="3"/>
    <s v="FUR-BO-10001519"/>
    <x v="0"/>
    <x v="0"/>
    <s v="O'Sullivan 3-Shelf Heavy-Duty Bookcases"/>
    <x v="4207"/>
    <n v="3"/>
    <n v="0.5"/>
    <n v="-45.349200000000003"/>
  </r>
  <r>
    <n v="5931"/>
    <s v="US-2014-169551"/>
    <x v="3"/>
    <x v="437"/>
    <d v="2014-07-10T00:00:00"/>
    <s v="First Class"/>
    <s v="RL-19615"/>
    <s v="Rob Lucas"/>
    <x v="0"/>
    <s v="United States"/>
    <s v="Philadelphia"/>
    <x v="9"/>
    <n v="19120"/>
    <x v="3"/>
    <s v="OFF-PA-10004100"/>
    <x v="1"/>
    <x v="10"/>
    <s v="Xerox 216"/>
    <x v="12"/>
    <n v="3"/>
    <n v="0.2"/>
    <n v="5.4432"/>
  </r>
  <r>
    <n v="5932"/>
    <s v="US-2014-169551"/>
    <x v="3"/>
    <x v="437"/>
    <d v="2014-07-10T00:00:00"/>
    <s v="First Class"/>
    <s v="RL-19615"/>
    <s v="Rob Lucas"/>
    <x v="0"/>
    <s v="United States"/>
    <s v="Philadelphia"/>
    <x v="9"/>
    <n v="19120"/>
    <x v="3"/>
    <s v="TEC-PH-10001363"/>
    <x v="2"/>
    <x v="7"/>
    <s v="Apple iPhone 5S"/>
    <x v="4208"/>
    <n v="2"/>
    <n v="0.4"/>
    <n v="-113.9980000000001"/>
  </r>
  <r>
    <n v="5933"/>
    <s v="US-2014-169551"/>
    <x v="3"/>
    <x v="437"/>
    <d v="2014-07-10T00:00:00"/>
    <s v="First Class"/>
    <s v="RL-19615"/>
    <s v="Rob Lucas"/>
    <x v="0"/>
    <s v="United States"/>
    <s v="Philadelphia"/>
    <x v="9"/>
    <n v="19120"/>
    <x v="3"/>
    <s v="OFF-ST-10004835"/>
    <x v="1"/>
    <x v="4"/>
    <s v="Plastic Stacking Crates &amp; Casters"/>
    <x v="2569"/>
    <n v="3"/>
    <n v="0.2"/>
    <n v="1.0044"/>
  </r>
  <r>
    <n v="5934"/>
    <s v="US-2014-169551"/>
    <x v="3"/>
    <x v="437"/>
    <d v="2014-07-10T00:00:00"/>
    <s v="First Class"/>
    <s v="RL-19615"/>
    <s v="Rob Lucas"/>
    <x v="0"/>
    <s v="United States"/>
    <s v="Philadelphia"/>
    <x v="9"/>
    <n v="19120"/>
    <x v="3"/>
    <s v="TEC-AC-10002018"/>
    <x v="2"/>
    <x v="11"/>
    <s v="AmazonBasics 3-Button USB Wired Mouse"/>
    <x v="3664"/>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x v="4209"/>
    <n v="2"/>
    <n v="0.2"/>
    <n v="85.786999999999949"/>
  </r>
  <r>
    <n v="5936"/>
    <s v="CA-2013-103107"/>
    <x v="0"/>
    <x v="975"/>
    <d v="2013-07-05T00:00:00"/>
    <s v="Same Day"/>
    <s v="RB-19465"/>
    <s v="Rick Bensley"/>
    <x v="2"/>
    <s v="United States"/>
    <s v="Seattle"/>
    <x v="4"/>
    <n v="98103"/>
    <x v="1"/>
    <s v="FUR-FU-10000221"/>
    <x v="0"/>
    <x v="5"/>
    <s v="Master Caster Door Stop, Brown"/>
    <x v="3383"/>
    <n v="5"/>
    <n v="0"/>
    <n v="8.6359999999999992"/>
  </r>
  <r>
    <n v="5937"/>
    <s v="CA-2013-103107"/>
    <x v="0"/>
    <x v="975"/>
    <d v="2013-07-05T00:00:00"/>
    <s v="Same Day"/>
    <s v="RB-19465"/>
    <s v="Rick Bensley"/>
    <x v="2"/>
    <s v="United States"/>
    <s v="Seattle"/>
    <x v="4"/>
    <n v="98103"/>
    <x v="1"/>
    <s v="TEC-PH-10001198"/>
    <x v="2"/>
    <x v="7"/>
    <s v="Avaya 4621SW VoIP phone"/>
    <x v="1665"/>
    <n v="3"/>
    <n v="0.2"/>
    <n v="19.966499999999982"/>
  </r>
  <r>
    <n v="5938"/>
    <s v="CA-2013-103107"/>
    <x v="0"/>
    <x v="975"/>
    <d v="2013-07-05T00:00:00"/>
    <s v="Same Day"/>
    <s v="RB-19465"/>
    <s v="Rick Bensley"/>
    <x v="2"/>
    <s v="United States"/>
    <s v="Seattle"/>
    <x v="4"/>
    <n v="98103"/>
    <x v="1"/>
    <s v="TEC-PH-10002564"/>
    <x v="2"/>
    <x v="7"/>
    <s v="OtterBox Defender Series Case - Samsung Galaxy S4"/>
    <x v="981"/>
    <n v="3"/>
    <n v="0.2"/>
    <n v="8.9969999999999892"/>
  </r>
  <r>
    <n v="5939"/>
    <s v="CA-2014-122077"/>
    <x v="3"/>
    <x v="240"/>
    <d v="2014-05-26T00:00:00"/>
    <s v="Standard Class"/>
    <s v="JF-15295"/>
    <s v="Jason Fortune-"/>
    <x v="0"/>
    <s v="United States"/>
    <s v="Plano"/>
    <x v="5"/>
    <n v="75023"/>
    <x v="2"/>
    <s v="TEC-PH-10003811"/>
    <x v="2"/>
    <x v="7"/>
    <s v="Jabra Supreme Plus Driver Edition Headset"/>
    <x v="4210"/>
    <n v="1"/>
    <n v="0.2"/>
    <n v="9.5991999999999997"/>
  </r>
  <r>
    <n v="5940"/>
    <s v="CA-2014-122077"/>
    <x v="3"/>
    <x v="240"/>
    <d v="2014-05-26T00:00:00"/>
    <s v="Standard Class"/>
    <s v="JF-15295"/>
    <s v="Jason Fortune-"/>
    <x v="0"/>
    <s v="United States"/>
    <s v="Plano"/>
    <x v="5"/>
    <n v="75023"/>
    <x v="2"/>
    <s v="OFF-LA-10004178"/>
    <x v="1"/>
    <x v="2"/>
    <s v="Avery 491"/>
    <x v="1157"/>
    <n v="4"/>
    <n v="0.2"/>
    <n v="4.2951999999999995"/>
  </r>
  <r>
    <n v="5941"/>
    <s v="CA-2014-112431"/>
    <x v="3"/>
    <x v="386"/>
    <d v="2014-10-15T00:00:00"/>
    <s v="Second Class"/>
    <s v="RW-19690"/>
    <s v="Robert Waldorf"/>
    <x v="0"/>
    <s v="United States"/>
    <s v="Los Angeles"/>
    <x v="1"/>
    <n v="90049"/>
    <x v="1"/>
    <s v="TEC-AC-10001465"/>
    <x v="2"/>
    <x v="11"/>
    <s v="SanDisk Cruzer 64 GB USB Flash Drive"/>
    <x v="4211"/>
    <n v="12"/>
    <n v="0"/>
    <n v="130.75199999999995"/>
  </r>
  <r>
    <n v="5942"/>
    <s v="CA-2014-112431"/>
    <x v="3"/>
    <x v="386"/>
    <d v="2014-10-15T00:00:00"/>
    <s v="Second Class"/>
    <s v="RW-19690"/>
    <s v="Robert Waldorf"/>
    <x v="0"/>
    <s v="United States"/>
    <s v="Los Angeles"/>
    <x v="1"/>
    <n v="90049"/>
    <x v="1"/>
    <s v="OFF-AR-10000940"/>
    <x v="1"/>
    <x v="6"/>
    <s v="Newell 343"/>
    <x v="490"/>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x v="2005"/>
    <n v="4"/>
    <n v="0.2"/>
    <n v="18.477200000000011"/>
  </r>
  <r>
    <n v="5944"/>
    <s v="CA-2011-104178"/>
    <x v="2"/>
    <x v="55"/>
    <d v="2011-08-29T00:00:00"/>
    <s v="Standard Class"/>
    <s v="JM-15265"/>
    <s v="Janet Molinari"/>
    <x v="1"/>
    <s v="United States"/>
    <s v="Los Angeles"/>
    <x v="1"/>
    <n v="90036"/>
    <x v="1"/>
    <s v="FUR-FU-10000771"/>
    <x v="0"/>
    <x v="5"/>
    <s v="Eldon 200 Class Desk Accessories, Smoke"/>
    <x v="3012"/>
    <n v="1"/>
    <n v="0"/>
    <n v="2.6376000000000004"/>
  </r>
  <r>
    <n v="5945"/>
    <s v="CA-2011-104178"/>
    <x v="2"/>
    <x v="55"/>
    <d v="2011-08-29T00:00:00"/>
    <s v="Standard Class"/>
    <s v="JM-15265"/>
    <s v="Janet Molinari"/>
    <x v="1"/>
    <s v="United States"/>
    <s v="Los Angeles"/>
    <x v="1"/>
    <n v="90036"/>
    <x v="1"/>
    <s v="TEC-AC-10002399"/>
    <x v="2"/>
    <x v="11"/>
    <s v="SanDisk Cruzer 32 GB USB Flash Drive"/>
    <x v="2050"/>
    <n v="5"/>
    <n v="0"/>
    <n v="30.431999999999995"/>
  </r>
  <r>
    <n v="5946"/>
    <s v="CA-2011-104178"/>
    <x v="2"/>
    <x v="55"/>
    <d v="2011-08-29T00:00:00"/>
    <s v="Standard Class"/>
    <s v="JM-15265"/>
    <s v="Janet Molinari"/>
    <x v="1"/>
    <s v="United States"/>
    <s v="Los Angeles"/>
    <x v="1"/>
    <n v="90036"/>
    <x v="1"/>
    <s v="OFF-PA-10004983"/>
    <x v="1"/>
    <x v="10"/>
    <s v="Xerox 23"/>
    <x v="243"/>
    <n v="4"/>
    <n v="0"/>
    <n v="12.441600000000001"/>
  </r>
  <r>
    <n v="5947"/>
    <s v="CA-2011-104178"/>
    <x v="2"/>
    <x v="55"/>
    <d v="2011-08-29T00:00:00"/>
    <s v="Standard Class"/>
    <s v="JM-15265"/>
    <s v="Janet Molinari"/>
    <x v="1"/>
    <s v="United States"/>
    <s v="Los Angeles"/>
    <x v="1"/>
    <n v="90036"/>
    <x v="1"/>
    <s v="OFF-ST-10004258"/>
    <x v="1"/>
    <x v="4"/>
    <s v="Portable Personal File Box"/>
    <x v="4212"/>
    <n v="4"/>
    <n v="0"/>
    <n v="13.186800000000005"/>
  </r>
  <r>
    <n v="5948"/>
    <s v="CA-2012-115924"/>
    <x v="1"/>
    <x v="471"/>
    <d v="2012-09-18T00:00:00"/>
    <s v="Second Class"/>
    <s v="BE-11455"/>
    <s v="Brad Eason"/>
    <x v="2"/>
    <s v="United States"/>
    <s v="Des Moines"/>
    <x v="23"/>
    <n v="50315"/>
    <x v="2"/>
    <s v="OFF-BI-10004040"/>
    <x v="1"/>
    <x v="8"/>
    <s v="Wilson Jones Impact Binders"/>
    <x v="4213"/>
    <n v="5"/>
    <n v="0"/>
    <n v="12.690999999999999"/>
  </r>
  <r>
    <n v="5949"/>
    <s v="CA-2014-161046"/>
    <x v="3"/>
    <x v="916"/>
    <d v="2014-03-06T00:00:00"/>
    <s v="Same Day"/>
    <s v="CB-12535"/>
    <s v="Claudia Bergmann"/>
    <x v="1"/>
    <s v="United States"/>
    <s v="Southaven"/>
    <x v="35"/>
    <n v="38671"/>
    <x v="0"/>
    <s v="OFF-EN-10003862"/>
    <x v="1"/>
    <x v="12"/>
    <s v="Laser &amp; Ink Jet Business Envelopes"/>
    <x v="4214"/>
    <n v="4"/>
    <n v="0"/>
    <n v="19.6328"/>
  </r>
  <r>
    <n v="5950"/>
    <s v="CA-2014-161046"/>
    <x v="3"/>
    <x v="916"/>
    <d v="2014-03-06T00:00:00"/>
    <s v="Same Day"/>
    <s v="CB-12535"/>
    <s v="Claudia Bergmann"/>
    <x v="1"/>
    <s v="United States"/>
    <s v="Southaven"/>
    <x v="35"/>
    <n v="38671"/>
    <x v="0"/>
    <s v="TEC-AC-10004571"/>
    <x v="2"/>
    <x v="11"/>
    <s v="Logitech G700s Rechargeable Gaming Mouse"/>
    <x v="674"/>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x v="2727"/>
    <n v="2"/>
    <n v="0"/>
    <n v="78.671999999999997"/>
  </r>
  <r>
    <n v="5952"/>
    <s v="CA-2014-161046"/>
    <x v="3"/>
    <x v="916"/>
    <d v="2014-03-06T00:00:00"/>
    <s v="Same Day"/>
    <s v="CB-12535"/>
    <s v="Claudia Bergmann"/>
    <x v="1"/>
    <s v="United States"/>
    <s v="Southaven"/>
    <x v="35"/>
    <n v="38671"/>
    <x v="0"/>
    <s v="OFF-BI-10002026"/>
    <x v="1"/>
    <x v="8"/>
    <s v="Ibico Recycled Linen-Style Covers"/>
    <x v="4215"/>
    <n v="6"/>
    <n v="0"/>
    <n v="112.49279999999999"/>
  </r>
  <r>
    <n v="5953"/>
    <s v="US-2014-141698"/>
    <x v="3"/>
    <x v="4"/>
    <d v="2014-04-22T00:00:00"/>
    <s v="Standard Class"/>
    <s v="SD-20485"/>
    <s v="Shirley Daniels"/>
    <x v="2"/>
    <s v="United States"/>
    <s v="Houston"/>
    <x v="5"/>
    <n v="77041"/>
    <x v="2"/>
    <s v="OFF-PA-10001826"/>
    <x v="1"/>
    <x v="10"/>
    <s v="Xerox 207"/>
    <x v="561"/>
    <n v="4"/>
    <n v="0.2"/>
    <n v="7.2576000000000001"/>
  </r>
  <r>
    <n v="5954"/>
    <s v="US-2011-105151"/>
    <x v="2"/>
    <x v="809"/>
    <d v="2011-03-31T00:00:00"/>
    <s v="First Class"/>
    <s v="SG-20890"/>
    <s v="Susan Gilcrest"/>
    <x v="1"/>
    <s v="United States"/>
    <s v="New York City"/>
    <x v="15"/>
    <n v="10009"/>
    <x v="3"/>
    <s v="OFF-AR-10001231"/>
    <x v="1"/>
    <x v="6"/>
    <s v="Sanford EarthWrite Recycled Pencils, Medium Soft, #2"/>
    <x v="4216"/>
    <n v="5"/>
    <n v="0"/>
    <n v="2.9400000000000004"/>
  </r>
  <r>
    <n v="5955"/>
    <s v="CA-2011-155796"/>
    <x v="2"/>
    <x v="7"/>
    <d v="2011-11-15T00:00:00"/>
    <s v="Second Class"/>
    <s v="TS-21430"/>
    <s v="Tom Stivers"/>
    <x v="1"/>
    <s v="United States"/>
    <s v="Reading"/>
    <x v="9"/>
    <n v="19601"/>
    <x v="3"/>
    <s v="FUR-FU-10000409"/>
    <x v="0"/>
    <x v="5"/>
    <s v="GE 4 Foot Flourescent Tube, 40 Watt"/>
    <x v="942"/>
    <n v="2"/>
    <n v="0.2"/>
    <n v="7.7896000000000001"/>
  </r>
  <r>
    <n v="5956"/>
    <s v="CA-2011-155796"/>
    <x v="2"/>
    <x v="7"/>
    <d v="2011-11-15T00:00:00"/>
    <s v="Second Class"/>
    <s v="TS-21430"/>
    <s v="Tom Stivers"/>
    <x v="1"/>
    <s v="United States"/>
    <s v="Reading"/>
    <x v="9"/>
    <n v="19601"/>
    <x v="3"/>
    <s v="FUR-BO-10002545"/>
    <x v="0"/>
    <x v="0"/>
    <s v="Atlantic Metals Mobile 3-Shelf Bookcases, Custom Colors"/>
    <x v="3533"/>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x v="4217"/>
    <n v="5"/>
    <n v="0"/>
    <n v="6.7655000000000598"/>
  </r>
  <r>
    <n v="5958"/>
    <s v="CA-2013-127138"/>
    <x v="0"/>
    <x v="299"/>
    <d v="2013-03-16T00:00:00"/>
    <s v="Second Class"/>
    <s v="DK-13225"/>
    <s v="Dean Katz"/>
    <x v="1"/>
    <s v="United States"/>
    <s v="San Francisco"/>
    <x v="1"/>
    <n v="94109"/>
    <x v="1"/>
    <s v="OFF-AP-10003842"/>
    <x v="1"/>
    <x v="9"/>
    <s v="Euro-Pro Shark Turbo Vacuum"/>
    <x v="901"/>
    <n v="5"/>
    <n v="0"/>
    <n v="40.274000000000001"/>
  </r>
  <r>
    <n v="5959"/>
    <s v="CA-2013-127138"/>
    <x v="0"/>
    <x v="299"/>
    <d v="2013-03-16T00:00:00"/>
    <s v="Second Class"/>
    <s v="DK-13225"/>
    <s v="Dean Katz"/>
    <x v="1"/>
    <s v="United States"/>
    <s v="San Francisco"/>
    <x v="1"/>
    <n v="94109"/>
    <x v="1"/>
    <s v="OFF-EN-10004459"/>
    <x v="1"/>
    <x v="12"/>
    <s v="Security-Tint Envelopes"/>
    <x v="2484"/>
    <n v="4"/>
    <n v="0"/>
    <n v="14.974399999999999"/>
  </r>
  <r>
    <n v="5960"/>
    <s v="CA-2013-127138"/>
    <x v="0"/>
    <x v="299"/>
    <d v="2013-03-16T00:00:00"/>
    <s v="Second Class"/>
    <s v="DK-13225"/>
    <s v="Dean Katz"/>
    <x v="1"/>
    <s v="United States"/>
    <s v="San Francisco"/>
    <x v="1"/>
    <n v="94109"/>
    <x v="1"/>
    <s v="FUR-CH-10003746"/>
    <x v="0"/>
    <x v="1"/>
    <s v="Hon 4070 Series Pagoda Round Back Stacking Chairs"/>
    <x v="4218"/>
    <n v="3"/>
    <n v="0.2"/>
    <n v="77.035199999999975"/>
  </r>
  <r>
    <n v="5961"/>
    <s v="CA-2014-150602"/>
    <x v="3"/>
    <x v="839"/>
    <d v="2014-02-15T00:00:00"/>
    <s v="Second Class"/>
    <s v="ML-17395"/>
    <s v="Marina Lichtenstein"/>
    <x v="1"/>
    <s v="United States"/>
    <s v="Los Angeles"/>
    <x v="1"/>
    <n v="90045"/>
    <x v="1"/>
    <s v="FUR-FU-10003142"/>
    <x v="0"/>
    <x v="5"/>
    <s v="Master Big Foot Doorstop, Beige"/>
    <x v="3131"/>
    <n v="4"/>
    <n v="0"/>
    <n v="6.5471999999999984"/>
  </r>
  <r>
    <n v="5962"/>
    <s v="CA-2011-140732"/>
    <x v="2"/>
    <x v="7"/>
    <d v="2011-11-13T00:00:00"/>
    <s v="Second Class"/>
    <s v="MA-17560"/>
    <s v="Matt Abelman"/>
    <x v="2"/>
    <s v="United States"/>
    <s v="Los Angeles"/>
    <x v="1"/>
    <n v="90004"/>
    <x v="1"/>
    <s v="TEC-PH-10001425"/>
    <x v="2"/>
    <x v="7"/>
    <s v="Mophie Juice Pack Helium for iPhone"/>
    <x v="4219"/>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s v="CA-2011-140732"/>
    <x v="2"/>
    <x v="7"/>
    <d v="2011-11-13T00:00:00"/>
    <s v="Second Class"/>
    <s v="MA-17560"/>
    <s v="Matt Abelman"/>
    <x v="2"/>
    <s v="United States"/>
    <s v="Los Angeles"/>
    <x v="1"/>
    <n v="90004"/>
    <x v="1"/>
    <s v="OFF-PA-10003625"/>
    <x v="1"/>
    <x v="10"/>
    <s v="Xerox 1979"/>
    <x v="1862"/>
    <n v="4"/>
    <n v="0"/>
    <n v="55.763999999999996"/>
  </r>
  <r>
    <n v="5965"/>
    <s v="CA-2014-119011"/>
    <x v="3"/>
    <x v="648"/>
    <d v="2014-08-26T00:00:00"/>
    <s v="Standard Class"/>
    <s v="LR-17035"/>
    <s v="Lisa Ryan"/>
    <x v="1"/>
    <s v="United States"/>
    <s v="San Francisco"/>
    <x v="1"/>
    <n v="94109"/>
    <x v="1"/>
    <s v="OFF-SU-10004768"/>
    <x v="1"/>
    <x v="14"/>
    <s v="Acme Kleencut Forged Steel Scissors"/>
    <x v="1711"/>
    <n v="3"/>
    <n v="0"/>
    <n v="5.1659999999999986"/>
  </r>
  <r>
    <n v="5966"/>
    <s v="CA-2014-119011"/>
    <x v="3"/>
    <x v="648"/>
    <d v="2014-08-26T00:00:00"/>
    <s v="Standard Class"/>
    <s v="LR-17035"/>
    <s v="Lisa Ryan"/>
    <x v="1"/>
    <s v="United States"/>
    <s v="San Francisco"/>
    <x v="1"/>
    <n v="94109"/>
    <x v="1"/>
    <s v="OFF-ST-10000777"/>
    <x v="1"/>
    <x v="4"/>
    <s v="Companion Letter/Legal File, Black"/>
    <x v="118"/>
    <n v="6"/>
    <n v="0"/>
    <n v="63.436800000000005"/>
  </r>
  <r>
    <n v="5967"/>
    <s v="CA-2014-119011"/>
    <x v="3"/>
    <x v="648"/>
    <d v="2014-08-26T00:00:00"/>
    <s v="Standard Class"/>
    <s v="LR-17035"/>
    <s v="Lisa Ryan"/>
    <x v="1"/>
    <s v="United States"/>
    <s v="San Francisco"/>
    <x v="1"/>
    <n v="94109"/>
    <x v="1"/>
    <s v="TEC-PH-10003171"/>
    <x v="2"/>
    <x v="7"/>
    <s v="Plantronics Encore H101 Dual Earpieces Headset"/>
    <x v="4220"/>
    <n v="3"/>
    <n v="0.2"/>
    <n v="10.787999999999997"/>
  </r>
  <r>
    <n v="5968"/>
    <s v="CA-2013-166912"/>
    <x v="0"/>
    <x v="804"/>
    <d v="2013-01-17T00:00:00"/>
    <s v="First Class"/>
    <s v="BE-11335"/>
    <s v="Bill Eplett"/>
    <x v="2"/>
    <s v="United States"/>
    <s v="New York City"/>
    <x v="15"/>
    <n v="10009"/>
    <x v="3"/>
    <s v="OFF-PA-10001033"/>
    <x v="1"/>
    <x v="10"/>
    <s v="Xerox 1893"/>
    <x v="2658"/>
    <n v="2"/>
    <n v="0"/>
    <n v="40.170200000000001"/>
  </r>
  <r>
    <n v="5969"/>
    <s v="CA-2011-141726"/>
    <x v="2"/>
    <x v="836"/>
    <d v="2011-07-22T00:00:00"/>
    <s v="First Class"/>
    <s v="CC-12145"/>
    <s v="Charles Crestani"/>
    <x v="0"/>
    <s v="United States"/>
    <s v="San Diego"/>
    <x v="1"/>
    <n v="92105"/>
    <x v="1"/>
    <s v="OFF-PA-10000418"/>
    <x v="1"/>
    <x v="10"/>
    <s v="Xerox 189"/>
    <x v="2840"/>
    <n v="1"/>
    <n v="0"/>
    <n v="50.327999999999996"/>
  </r>
  <r>
    <n v="5970"/>
    <s v="CA-2011-141726"/>
    <x v="2"/>
    <x v="836"/>
    <d v="2011-07-22T00:00:00"/>
    <s v="First Class"/>
    <s v="CC-12145"/>
    <s v="Charles Crestani"/>
    <x v="0"/>
    <s v="United States"/>
    <s v="San Diego"/>
    <x v="1"/>
    <n v="92105"/>
    <x v="1"/>
    <s v="OFF-BI-10001982"/>
    <x v="1"/>
    <x v="8"/>
    <s v="Wilson Jones Custom Binder Spines &amp; Labels"/>
    <x v="4221"/>
    <n v="2"/>
    <n v="0.2"/>
    <n v="3.1551999999999998"/>
  </r>
  <r>
    <n v="5971"/>
    <s v="CA-2011-141726"/>
    <x v="2"/>
    <x v="836"/>
    <d v="2011-07-22T00:00:00"/>
    <s v="First Class"/>
    <s v="CC-12145"/>
    <s v="Charles Crestani"/>
    <x v="0"/>
    <s v="United States"/>
    <s v="San Diego"/>
    <x v="1"/>
    <n v="92105"/>
    <x v="1"/>
    <s v="OFF-PA-10002230"/>
    <x v="1"/>
    <x v="10"/>
    <s v="Xerox 1897"/>
    <x v="548"/>
    <n v="4"/>
    <n v="0"/>
    <n v="9.7608000000000015"/>
  </r>
  <r>
    <n v="5972"/>
    <s v="CA-2011-141726"/>
    <x v="2"/>
    <x v="836"/>
    <d v="2011-07-22T00:00:00"/>
    <s v="First Class"/>
    <s v="CC-12145"/>
    <s v="Charles Crestani"/>
    <x v="0"/>
    <s v="United States"/>
    <s v="San Diego"/>
    <x v="1"/>
    <n v="92105"/>
    <x v="1"/>
    <s v="FUR-FU-10003577"/>
    <x v="0"/>
    <x v="5"/>
    <s v="Nu-Dell Leatherette Frames"/>
    <x v="4222"/>
    <n v="3"/>
    <n v="0"/>
    <n v="15.4872"/>
  </r>
  <r>
    <n v="5973"/>
    <s v="CA-2014-115105"/>
    <x v="3"/>
    <x v="695"/>
    <d v="2014-02-12T00:00:00"/>
    <s v="Standard Class"/>
    <s v="BD-11770"/>
    <s v="Bryan Davis"/>
    <x v="0"/>
    <s v="United States"/>
    <s v="New York City"/>
    <x v="15"/>
    <n v="10024"/>
    <x v="3"/>
    <s v="FUR-BO-10001811"/>
    <x v="0"/>
    <x v="0"/>
    <s v="Atlantic Metals Mobile 5-Shelf Bookcases, Custom Colors"/>
    <x v="3028"/>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s v="CA-2013-135636"/>
    <x v="0"/>
    <x v="750"/>
    <d v="2013-10-14T00:00:00"/>
    <s v="Standard Class"/>
    <s v="DB-13615"/>
    <s v="Doug Bickford"/>
    <x v="0"/>
    <s v="United States"/>
    <s v="Charlotte"/>
    <x v="3"/>
    <n v="28205"/>
    <x v="0"/>
    <s v="OFF-ST-10000676"/>
    <x v="1"/>
    <x v="4"/>
    <s v="Fellowes Econo/Stor Drawers"/>
    <x v="4224"/>
    <n v="5"/>
    <n v="0.2"/>
    <n v="-67.851000000000028"/>
  </r>
  <r>
    <n v="5976"/>
    <s v="CA-2014-102155"/>
    <x v="3"/>
    <x v="1002"/>
    <d v="2014-07-18T00:00:00"/>
    <s v="Standard Class"/>
    <s v="RR-19525"/>
    <s v="Rick Reed"/>
    <x v="1"/>
    <s v="United States"/>
    <s v="Overland Park"/>
    <x v="41"/>
    <n v="66212"/>
    <x v="2"/>
    <s v="OFF-ST-10001496"/>
    <x v="1"/>
    <x v="4"/>
    <s v="Standard Rollaway File with Lock"/>
    <x v="2936"/>
    <n v="2"/>
    <n v="0"/>
    <n v="93.698800000000006"/>
  </r>
  <r>
    <n v="5977"/>
    <s v="CA-2014-102155"/>
    <x v="3"/>
    <x v="1002"/>
    <d v="2014-07-18T00:00:00"/>
    <s v="Standard Class"/>
    <s v="RR-19525"/>
    <s v="Rick Reed"/>
    <x v="1"/>
    <s v="United States"/>
    <s v="Overland Park"/>
    <x v="41"/>
    <n v="66212"/>
    <x v="2"/>
    <s v="OFF-PA-10003673"/>
    <x v="1"/>
    <x v="10"/>
    <s v="Strathmore Photo Mount Cards"/>
    <x v="4225"/>
    <n v="2"/>
    <n v="0"/>
    <n v="6.2375999999999996"/>
  </r>
  <r>
    <n v="5978"/>
    <s v="CA-2014-116953"/>
    <x v="3"/>
    <x v="558"/>
    <d v="2014-04-26T00:00:00"/>
    <s v="First Class"/>
    <s v="SV-20935"/>
    <s v="Susan Vittorini"/>
    <x v="0"/>
    <s v="United States"/>
    <s v="Mesa"/>
    <x v="16"/>
    <n v="85204"/>
    <x v="1"/>
    <s v="TEC-PH-10004614"/>
    <x v="2"/>
    <x v="7"/>
    <s v="AT&amp;T 841000 Phone"/>
    <x v="4226"/>
    <n v="10"/>
    <n v="0.2"/>
    <n v="34.5"/>
  </r>
  <r>
    <n v="5979"/>
    <s v="CA-2011-117765"/>
    <x v="2"/>
    <x v="557"/>
    <d v="2011-09-13T00:00:00"/>
    <s v="Standard Class"/>
    <s v="RB-19465"/>
    <s v="Rick Bensley"/>
    <x v="2"/>
    <s v="United States"/>
    <s v="Tulsa"/>
    <x v="26"/>
    <n v="74133"/>
    <x v="2"/>
    <s v="FUR-TA-10001039"/>
    <x v="0"/>
    <x v="3"/>
    <s v="KI Adjustable-Height Table"/>
    <x v="4227"/>
    <n v="5"/>
    <n v="0"/>
    <n v="111.77400000000003"/>
  </r>
  <r>
    <n v="5980"/>
    <s v="CA-2011-117765"/>
    <x v="2"/>
    <x v="557"/>
    <d v="2011-09-13T00:00:00"/>
    <s v="Standard Class"/>
    <s v="RB-19465"/>
    <s v="Rick Bensley"/>
    <x v="2"/>
    <s v="United States"/>
    <s v="Tulsa"/>
    <x v="26"/>
    <n v="74133"/>
    <x v="2"/>
    <s v="OFF-BI-10000474"/>
    <x v="1"/>
    <x v="8"/>
    <s v="Avery Recycled Flexi-View Covers for Binding Systems"/>
    <x v="4228"/>
    <n v="2"/>
    <n v="0"/>
    <n v="15.3888"/>
  </r>
  <r>
    <n v="5981"/>
    <s v="CA-2011-117765"/>
    <x v="2"/>
    <x v="557"/>
    <d v="2011-09-13T00:00:00"/>
    <s v="Standard Class"/>
    <s v="RB-19465"/>
    <s v="Rick Bensley"/>
    <x v="2"/>
    <s v="United States"/>
    <s v="Tulsa"/>
    <x v="26"/>
    <n v="74133"/>
    <x v="2"/>
    <s v="FUR-CH-10004698"/>
    <x v="0"/>
    <x v="1"/>
    <s v="Padded Folding Chairs, Black, 4/Carton"/>
    <x v="4229"/>
    <n v="2"/>
    <n v="0"/>
    <n v="45.348800000000011"/>
  </r>
  <r>
    <n v="5982"/>
    <s v="CA-2011-117765"/>
    <x v="2"/>
    <x v="557"/>
    <d v="2011-09-13T00:00:00"/>
    <s v="Standard Class"/>
    <s v="RB-19465"/>
    <s v="Rick Bensley"/>
    <x v="2"/>
    <s v="United States"/>
    <s v="Tulsa"/>
    <x v="26"/>
    <n v="74133"/>
    <x v="2"/>
    <s v="OFF-ST-10003327"/>
    <x v="1"/>
    <x v="4"/>
    <s v="Akro-Mils 12-Gallon Tote"/>
    <x v="4230"/>
    <n v="2"/>
    <n v="0"/>
    <n v="5.7593999999999976"/>
  </r>
  <r>
    <n v="5983"/>
    <s v="CA-2013-114895"/>
    <x v="0"/>
    <x v="831"/>
    <d v="2013-11-29T00:00:00"/>
    <s v="Standard Class"/>
    <s v="MV-18190"/>
    <s v="Mike Vittorini"/>
    <x v="0"/>
    <s v="United States"/>
    <s v="New York City"/>
    <x v="15"/>
    <n v="10035"/>
    <x v="3"/>
    <s v="OFF-PA-10000232"/>
    <x v="1"/>
    <x v="10"/>
    <s v="Xerox 1975"/>
    <x v="91"/>
    <n v="2"/>
    <n v="0"/>
    <n v="6.3504000000000005"/>
  </r>
  <r>
    <n v="5984"/>
    <s v="CA-2014-112984"/>
    <x v="3"/>
    <x v="118"/>
    <d v="2014-09-19T00:00:00"/>
    <s v="Second Class"/>
    <s v="EH-14185"/>
    <s v="Evan Henry"/>
    <x v="0"/>
    <s v="United States"/>
    <s v="Philadelphia"/>
    <x v="9"/>
    <n v="19143"/>
    <x v="3"/>
    <s v="OFF-PA-10003657"/>
    <x v="1"/>
    <x v="10"/>
    <s v="Xerox 1927"/>
    <x v="3331"/>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x v="2324"/>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s v="CA-2013-163776"/>
    <x v="0"/>
    <x v="1080"/>
    <d v="2013-07-26T00:00:00"/>
    <s v="Standard Class"/>
    <s v="JS-16030"/>
    <s v="Joy Smith"/>
    <x v="0"/>
    <s v="United States"/>
    <s v="Hattiesburg"/>
    <x v="35"/>
    <n v="39401"/>
    <x v="0"/>
    <s v="OFF-ST-10002485"/>
    <x v="1"/>
    <x v="4"/>
    <s v="Rogers Deluxe File Chest"/>
    <x v="1190"/>
    <n v="4"/>
    <n v="0"/>
    <n v="0.87919999999999732"/>
  </r>
  <r>
    <n v="5988"/>
    <s v="CA-2013-163776"/>
    <x v="0"/>
    <x v="1080"/>
    <d v="2013-07-26T00:00:00"/>
    <s v="Standard Class"/>
    <s v="JS-16030"/>
    <s v="Joy Smith"/>
    <x v="0"/>
    <s v="United States"/>
    <s v="Hattiesburg"/>
    <x v="35"/>
    <n v="39401"/>
    <x v="0"/>
    <s v="OFF-PA-10001033"/>
    <x v="1"/>
    <x v="10"/>
    <s v="Xerox 1893"/>
    <x v="4232"/>
    <n v="6"/>
    <n v="0"/>
    <n v="120.51060000000001"/>
  </r>
  <r>
    <n v="5989"/>
    <s v="CA-2013-163776"/>
    <x v="0"/>
    <x v="1080"/>
    <d v="2013-07-26T00:00:00"/>
    <s v="Standard Class"/>
    <s v="JS-16030"/>
    <s v="Joy Smith"/>
    <x v="0"/>
    <s v="United States"/>
    <s v="Hattiesburg"/>
    <x v="35"/>
    <n v="39401"/>
    <x v="0"/>
    <s v="OFF-BI-10000404"/>
    <x v="1"/>
    <x v="8"/>
    <s v="Avery Printable Repositionable Plastic Tabs"/>
    <x v="4233"/>
    <n v="1"/>
    <n v="0"/>
    <n v="4.0419999999999998"/>
  </r>
  <r>
    <n v="5990"/>
    <s v="CA-2013-163776"/>
    <x v="0"/>
    <x v="1080"/>
    <d v="2013-07-26T00:00:00"/>
    <s v="Standard Class"/>
    <s v="JS-16030"/>
    <s v="Joy Smith"/>
    <x v="0"/>
    <s v="United States"/>
    <s v="Hattiesburg"/>
    <x v="35"/>
    <n v="39401"/>
    <x v="0"/>
    <s v="FUR-BO-10003546"/>
    <x v="0"/>
    <x v="0"/>
    <s v="Hon 4-Shelf Metal Bookcases"/>
    <x v="2465"/>
    <n v="5"/>
    <n v="0"/>
    <n v="126.22500000000002"/>
  </r>
  <r>
    <n v="5991"/>
    <s v="US-2014-163300"/>
    <x v="3"/>
    <x v="175"/>
    <d v="2014-09-22T00:00:00"/>
    <s v="Standard Class"/>
    <s v="ES-14020"/>
    <s v="Erica Smith"/>
    <x v="0"/>
    <s v="United States"/>
    <s v="Los Angeles"/>
    <x v="1"/>
    <n v="90049"/>
    <x v="1"/>
    <s v="OFF-BI-10004390"/>
    <x v="1"/>
    <x v="8"/>
    <s v="GBC DocuBind 200 Manual Binding Machine"/>
    <x v="4234"/>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x v="4235"/>
    <n v="7"/>
    <n v="0.2"/>
    <n v="32.335100000000025"/>
  </r>
  <r>
    <n v="5993"/>
    <s v="US-2014-163300"/>
    <x v="3"/>
    <x v="175"/>
    <d v="2014-09-22T00:00:00"/>
    <s v="Standard Class"/>
    <s v="ES-14020"/>
    <s v="Erica Smith"/>
    <x v="0"/>
    <s v="United States"/>
    <s v="Los Angeles"/>
    <x v="1"/>
    <n v="90049"/>
    <x v="1"/>
    <s v="FUR-CH-10003396"/>
    <x v="0"/>
    <x v="1"/>
    <s v="Global Deluxe Steno Chair"/>
    <x v="4236"/>
    <n v="3"/>
    <n v="0.2"/>
    <n v="-20.784600000000012"/>
  </r>
  <r>
    <n v="5994"/>
    <s v="CA-2013-162187"/>
    <x v="0"/>
    <x v="25"/>
    <d v="2013-12-12T00:00:00"/>
    <s v="Same Day"/>
    <s v="NS-18640"/>
    <s v="Noel Staavos"/>
    <x v="1"/>
    <s v="United States"/>
    <s v="Columbus"/>
    <x v="24"/>
    <n v="43229"/>
    <x v="3"/>
    <s v="OFF-ST-10001558"/>
    <x v="1"/>
    <x v="4"/>
    <s v="Acco Perma 4000 Stacking Storage Drawers"/>
    <x v="647"/>
    <n v="5"/>
    <n v="0.2"/>
    <n v="-4.0599999999999987"/>
  </r>
  <r>
    <n v="5995"/>
    <s v="CA-2013-162187"/>
    <x v="0"/>
    <x v="25"/>
    <d v="2013-12-12T00:00:00"/>
    <s v="Same Day"/>
    <s v="NS-18640"/>
    <s v="Noel Staavos"/>
    <x v="1"/>
    <s v="United States"/>
    <s v="Columbus"/>
    <x v="24"/>
    <n v="43229"/>
    <x v="3"/>
    <s v="OFF-SU-10004782"/>
    <x v="1"/>
    <x v="14"/>
    <s v="Elite 5&quot; Scissors"/>
    <x v="1933"/>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x v="4237"/>
    <n v="5"/>
    <n v="0.3"/>
    <n v="-137.52900000000002"/>
  </r>
  <r>
    <n v="5997"/>
    <s v="CA-2013-162187"/>
    <x v="0"/>
    <x v="25"/>
    <d v="2013-12-12T00:00:00"/>
    <s v="Same Day"/>
    <s v="NS-18640"/>
    <s v="Noel Staavos"/>
    <x v="1"/>
    <s v="United States"/>
    <s v="Columbus"/>
    <x v="24"/>
    <n v="43229"/>
    <x v="3"/>
    <s v="OFF-AP-10000576"/>
    <x v="1"/>
    <x v="9"/>
    <s v="Belkin 325VA UPS Surge Protector, 6'"/>
    <x v="2388"/>
    <n v="4"/>
    <n v="0.2"/>
    <n v="24.196000000000012"/>
  </r>
  <r>
    <n v="5998"/>
    <s v="CA-2013-162187"/>
    <x v="0"/>
    <x v="25"/>
    <d v="2013-12-12T00:00:00"/>
    <s v="Same Day"/>
    <s v="NS-18640"/>
    <s v="Noel Staavos"/>
    <x v="1"/>
    <s v="United States"/>
    <s v="Columbus"/>
    <x v="24"/>
    <n v="43229"/>
    <x v="3"/>
    <s v="FUR-TA-10003008"/>
    <x v="0"/>
    <x v="3"/>
    <s v="Lesro Round Back Collection Coffee Table, End Table"/>
    <x v="4238"/>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s v="US-2011-112991"/>
    <x v="2"/>
    <x v="325"/>
    <d v="2011-12-14T00:00:00"/>
    <s v="Standard Class"/>
    <s v="SH-19975"/>
    <s v="Sally Hughsby"/>
    <x v="1"/>
    <s v="United States"/>
    <s v="Caldwell"/>
    <x v="45"/>
    <n v="83605"/>
    <x v="1"/>
    <s v="OFF-PA-10000019"/>
    <x v="1"/>
    <x v="10"/>
    <s v="Xerox 1931"/>
    <x v="243"/>
    <n v="4"/>
    <n v="0"/>
    <n v="12.441600000000001"/>
  </r>
  <r>
    <n v="6001"/>
    <s v="US-2011-112991"/>
    <x v="2"/>
    <x v="325"/>
    <d v="2011-12-14T00:00:00"/>
    <s v="Standard Class"/>
    <s v="SH-19975"/>
    <s v="Sally Hughsby"/>
    <x v="1"/>
    <s v="United States"/>
    <s v="Caldwell"/>
    <x v="45"/>
    <n v="83605"/>
    <x v="1"/>
    <s v="OFF-PA-10002222"/>
    <x v="1"/>
    <x v="10"/>
    <s v="Xerox Color Copier Paper, 11&quot; x 17&quot;, Ream"/>
    <x v="422"/>
    <n v="4"/>
    <n v="0"/>
    <n v="42.025599999999997"/>
  </r>
  <r>
    <n v="6002"/>
    <s v="CA-2011-124079"/>
    <x v="2"/>
    <x v="736"/>
    <d v="2011-12-17T00:00:00"/>
    <s v="Standard Class"/>
    <s v="RF-19345"/>
    <s v="Randy Ferguson"/>
    <x v="1"/>
    <s v="United States"/>
    <s v="Phoenix"/>
    <x v="16"/>
    <n v="85023"/>
    <x v="1"/>
    <s v="FUR-FU-10002553"/>
    <x v="0"/>
    <x v="5"/>
    <s v="Electrix Incandescent Magnifying Lamp, Black"/>
    <x v="4240"/>
    <n v="3"/>
    <n v="0.2"/>
    <n v="7.6965000000000039"/>
  </r>
  <r>
    <n v="6003"/>
    <s v="CA-2011-124079"/>
    <x v="2"/>
    <x v="736"/>
    <d v="2011-12-17T00:00:00"/>
    <s v="Standard Class"/>
    <s v="RF-19345"/>
    <s v="Randy Ferguson"/>
    <x v="1"/>
    <s v="United States"/>
    <s v="Phoenix"/>
    <x v="16"/>
    <n v="85023"/>
    <x v="1"/>
    <s v="OFF-BI-10002103"/>
    <x v="1"/>
    <x v="8"/>
    <s v="Cardinal Slant-D Ring Binder, Heavy Gauge Vinyl"/>
    <x v="4004"/>
    <n v="2"/>
    <n v="0.7"/>
    <n v="-4.1711999999999989"/>
  </r>
  <r>
    <n v="6004"/>
    <s v="US-2014-146878"/>
    <x v="3"/>
    <x v="296"/>
    <d v="2014-09-28T00:00:00"/>
    <s v="Standard Class"/>
    <s v="DL-12865"/>
    <s v="Dan Lawera"/>
    <x v="0"/>
    <s v="United States"/>
    <s v="Miami"/>
    <x v="2"/>
    <n v="33142"/>
    <x v="0"/>
    <s v="OFF-BI-10002794"/>
    <x v="1"/>
    <x v="8"/>
    <s v="Avery Trapezoid Ring Binder, 3&quot; Capacity, Black, 1040 sheets"/>
    <x v="4241"/>
    <n v="1"/>
    <n v="0.7"/>
    <n v="-8.6057999999999986"/>
  </r>
  <r>
    <n v="6005"/>
    <s v="CA-2014-107244"/>
    <x v="3"/>
    <x v="210"/>
    <d v="2014-09-12T00:00:00"/>
    <s v="Standard Class"/>
    <s v="AG-10390"/>
    <s v="Allen Goldenen"/>
    <x v="0"/>
    <s v="United States"/>
    <s v="Los Angeles"/>
    <x v="1"/>
    <n v="90004"/>
    <x v="1"/>
    <s v="FUR-FU-10002597"/>
    <x v="0"/>
    <x v="5"/>
    <s v="C-Line Magnetic Cubicle Keepers, Clear Polypropylene"/>
    <x v="2401"/>
    <n v="4"/>
    <n v="0"/>
    <n v="8.2992000000000008"/>
  </r>
  <r>
    <n v="6006"/>
    <s v="CA-2012-100657"/>
    <x v="1"/>
    <x v="121"/>
    <d v="2012-11-07T00:00:00"/>
    <s v="Standard Class"/>
    <s v="SW-20245"/>
    <s v="Scot Wooten"/>
    <x v="0"/>
    <s v="United States"/>
    <s v="Troy"/>
    <x v="15"/>
    <n v="12180"/>
    <x v="3"/>
    <s v="FUR-CH-10003535"/>
    <x v="0"/>
    <x v="1"/>
    <s v="Global Armless Task Chair, Royal Blue"/>
    <x v="4242"/>
    <n v="2"/>
    <n v="0.1"/>
    <n v="8.5371999999999968"/>
  </r>
  <r>
    <n v="6007"/>
    <s v="CA-2014-129581"/>
    <x v="3"/>
    <x v="157"/>
    <d v="2014-12-19T00:00:00"/>
    <s v="Standard Class"/>
    <s v="KN-16390"/>
    <s v="Katherine Nockton"/>
    <x v="1"/>
    <s v="United States"/>
    <s v="New Bedford"/>
    <x v="31"/>
    <n v="2740"/>
    <x v="3"/>
    <s v="TEC-PH-10001527"/>
    <x v="2"/>
    <x v="7"/>
    <s v="Plantronics MX500i Earset"/>
    <x v="3680"/>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x v="4180"/>
    <n v="3"/>
    <n v="0"/>
    <n v="21.751499999999986"/>
  </r>
  <r>
    <n v="6009"/>
    <s v="CA-2012-135580"/>
    <x v="1"/>
    <x v="1081"/>
    <d v="2013-01-03T00:00:00"/>
    <s v="Standard Class"/>
    <s v="CL-12565"/>
    <s v="Clay Ludtke"/>
    <x v="0"/>
    <s v="United States"/>
    <s v="Los Angeles"/>
    <x v="1"/>
    <n v="90049"/>
    <x v="1"/>
    <s v="OFF-PA-10000595"/>
    <x v="1"/>
    <x v="10"/>
    <s v="Xerox 1929"/>
    <x v="4243"/>
    <n v="3"/>
    <n v="0"/>
    <n v="31.519199999999998"/>
  </r>
  <r>
    <n v="6010"/>
    <s v="CA-2012-135580"/>
    <x v="1"/>
    <x v="1081"/>
    <d v="2013-01-03T00:00:00"/>
    <s v="Standard Class"/>
    <s v="CL-12565"/>
    <s v="Clay Ludtke"/>
    <x v="0"/>
    <s v="United States"/>
    <s v="Los Angeles"/>
    <x v="1"/>
    <n v="90049"/>
    <x v="1"/>
    <s v="OFF-ST-10000798"/>
    <x v="1"/>
    <x v="4"/>
    <s v="2300 Heavy-Duty Transfer File Systems by Perma"/>
    <x v="4244"/>
    <n v="3"/>
    <n v="0"/>
    <n v="14.238599999999995"/>
  </r>
  <r>
    <n v="6011"/>
    <s v="CA-2012-135580"/>
    <x v="1"/>
    <x v="1081"/>
    <d v="2013-01-03T00:00:00"/>
    <s v="Standard Class"/>
    <s v="CL-12565"/>
    <s v="Clay Ludtke"/>
    <x v="0"/>
    <s v="United States"/>
    <s v="Los Angeles"/>
    <x v="1"/>
    <n v="90049"/>
    <x v="1"/>
    <s v="TEC-MA-10004002"/>
    <x v="2"/>
    <x v="15"/>
    <s v="Zebra GX420t Direct Thermal/Thermal Transfer Printer"/>
    <x v="4245"/>
    <n v="6"/>
    <n v="0.2"/>
    <n v="286.71299999999962"/>
  </r>
  <r>
    <n v="6012"/>
    <s v="CA-2012-135580"/>
    <x v="1"/>
    <x v="1081"/>
    <d v="2013-01-03T00:00:00"/>
    <s v="Standard Class"/>
    <s v="CL-12565"/>
    <s v="Clay Ludtke"/>
    <x v="0"/>
    <s v="United States"/>
    <s v="Los Angeles"/>
    <x v="1"/>
    <n v="90049"/>
    <x v="1"/>
    <s v="OFF-EN-10003296"/>
    <x v="1"/>
    <x v="12"/>
    <s v="Tyvek Side-Opening Peel &amp; Seel Expanding Envelopes"/>
    <x v="3439"/>
    <n v="3"/>
    <n v="0"/>
    <n v="122.148"/>
  </r>
  <r>
    <n v="6013"/>
    <s v="CA-2012-135580"/>
    <x v="1"/>
    <x v="1081"/>
    <d v="2013-01-03T00:00:00"/>
    <s v="Standard Class"/>
    <s v="CL-12565"/>
    <s v="Clay Ludtke"/>
    <x v="0"/>
    <s v="United States"/>
    <s v="Los Angeles"/>
    <x v="1"/>
    <n v="90049"/>
    <x v="1"/>
    <s v="TEC-PH-10004345"/>
    <x v="2"/>
    <x v="7"/>
    <s v="Cisco SPA 502G IP Phone"/>
    <x v="4246"/>
    <n v="3"/>
    <n v="0.2"/>
    <n v="35.984999999999999"/>
  </r>
  <r>
    <n v="6014"/>
    <s v="CA-2013-159016"/>
    <x v="0"/>
    <x v="612"/>
    <d v="2013-03-12T00:00:00"/>
    <s v="First Class"/>
    <s v="KF-16285"/>
    <s v="Karen Ferguson"/>
    <x v="2"/>
    <s v="United States"/>
    <s v="Los Angeles"/>
    <x v="1"/>
    <n v="90008"/>
    <x v="1"/>
    <s v="OFF-PA-10004405"/>
    <x v="1"/>
    <x v="10"/>
    <s v="Rediform Voice Mail Log Books"/>
    <x v="81"/>
    <n v="5"/>
    <n v="0"/>
    <n v="7.1519999999999992"/>
  </r>
  <r>
    <n v="6015"/>
    <s v="CA-2013-159016"/>
    <x v="0"/>
    <x v="612"/>
    <d v="2013-03-12T00:00:00"/>
    <s v="First Class"/>
    <s v="KF-16285"/>
    <s v="Karen Ferguson"/>
    <x v="2"/>
    <s v="United States"/>
    <s v="Los Angeles"/>
    <x v="1"/>
    <n v="90008"/>
    <x v="1"/>
    <s v="TEC-PH-10002885"/>
    <x v="2"/>
    <x v="7"/>
    <s v="Apple iPhone 5"/>
    <x v="4247"/>
    <n v="8"/>
    <n v="0.2"/>
    <n v="363.90480000000025"/>
  </r>
  <r>
    <n v="6016"/>
    <s v="CA-2011-102652"/>
    <x v="2"/>
    <x v="322"/>
    <d v="2011-04-12T00:00:00"/>
    <s v="Standard Class"/>
    <s v="AY-10555"/>
    <s v="Andy Yotov"/>
    <x v="1"/>
    <s v="United States"/>
    <s v="Los Angeles"/>
    <x v="1"/>
    <n v="90049"/>
    <x v="1"/>
    <s v="FUR-FU-10000747"/>
    <x v="0"/>
    <x v="5"/>
    <s v="Tenex B1-RE Series Chair Mats for Low Pile Carpets"/>
    <x v="1377"/>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x v="907"/>
    <n v="7"/>
    <n v="0"/>
    <n v="12.912900000000004"/>
  </r>
  <r>
    <n v="6018"/>
    <s v="CA-2011-102652"/>
    <x v="2"/>
    <x v="322"/>
    <d v="2011-04-12T00:00:00"/>
    <s v="Standard Class"/>
    <s v="AY-10555"/>
    <s v="Andy Yotov"/>
    <x v="1"/>
    <s v="United States"/>
    <s v="Los Angeles"/>
    <x v="1"/>
    <n v="90049"/>
    <x v="1"/>
    <s v="OFF-PA-10003309"/>
    <x v="1"/>
    <x v="10"/>
    <s v="Xerox 211"/>
    <x v="541"/>
    <n v="3"/>
    <n v="0"/>
    <n v="9.3312000000000008"/>
  </r>
  <r>
    <n v="6019"/>
    <s v="CA-2011-102652"/>
    <x v="2"/>
    <x v="322"/>
    <d v="2011-04-12T00:00:00"/>
    <s v="Standard Class"/>
    <s v="AY-10555"/>
    <s v="Andy Yotov"/>
    <x v="1"/>
    <s v="United States"/>
    <s v="Los Angeles"/>
    <x v="1"/>
    <n v="90049"/>
    <x v="1"/>
    <s v="OFF-PA-10001977"/>
    <x v="1"/>
    <x v="10"/>
    <s v="Xerox 194"/>
    <x v="447"/>
    <n v="1"/>
    <n v="0"/>
    <n v="26.630399999999998"/>
  </r>
  <r>
    <n v="6020"/>
    <s v="CA-2011-152422"/>
    <x v="2"/>
    <x v="1082"/>
    <d v="2011-10-10T00:00:00"/>
    <s v="Second Class"/>
    <s v="BD-11635"/>
    <s v="Brian Derr"/>
    <x v="0"/>
    <s v="United States"/>
    <s v="Columbus"/>
    <x v="24"/>
    <n v="43229"/>
    <x v="3"/>
    <s v="OFF-AP-10002892"/>
    <x v="1"/>
    <x v="9"/>
    <s v="Belkin F5C206VTEL 6 Outlet Surge"/>
    <x v="2856"/>
    <n v="5"/>
    <n v="0.2"/>
    <n v="11.489999999999991"/>
  </r>
  <r>
    <n v="6021"/>
    <s v="US-2013-156692"/>
    <x v="0"/>
    <x v="572"/>
    <d v="2013-08-14T00:00:00"/>
    <s v="Same Day"/>
    <s v="HG-15025"/>
    <s v="Hunter Glantz"/>
    <x v="0"/>
    <s v="United States"/>
    <s v="Kenner"/>
    <x v="28"/>
    <n v="70065"/>
    <x v="0"/>
    <s v="OFF-AP-10002222"/>
    <x v="1"/>
    <x v="9"/>
    <s v="Staples"/>
    <x v="1714"/>
    <n v="2"/>
    <n v="0"/>
    <n v="4.6818000000000008"/>
  </r>
  <r>
    <n v="6022"/>
    <s v="US-2013-156692"/>
    <x v="0"/>
    <x v="572"/>
    <d v="2013-08-14T00:00:00"/>
    <s v="Same Day"/>
    <s v="HG-15025"/>
    <s v="Hunter Glantz"/>
    <x v="0"/>
    <s v="United States"/>
    <s v="Kenner"/>
    <x v="28"/>
    <n v="70065"/>
    <x v="0"/>
    <s v="TEC-AC-10000158"/>
    <x v="2"/>
    <x v="11"/>
    <s v="Sony 64GB Class 10 Micro SDHC R40 Memory Card"/>
    <x v="2257"/>
    <n v="2"/>
    <n v="0"/>
    <n v="15.1158"/>
  </r>
  <r>
    <n v="6023"/>
    <s v="CA-2011-130869"/>
    <x v="2"/>
    <x v="664"/>
    <d v="2011-11-21T00:00:00"/>
    <s v="Standard Class"/>
    <s v="CB-12025"/>
    <s v="Cassandra Brandow"/>
    <x v="0"/>
    <s v="United States"/>
    <s v="Cedar Hill"/>
    <x v="5"/>
    <n v="75104"/>
    <x v="2"/>
    <s v="OFF-EN-10002600"/>
    <x v="1"/>
    <x v="12"/>
    <s v="Redi-Strip #10 Envelopes, 4 1/8 x 9 1/2"/>
    <x v="913"/>
    <n v="3"/>
    <n v="0.2"/>
    <n v="2.4779999999999989"/>
  </r>
  <r>
    <n v="6024"/>
    <s v="US-2014-128832"/>
    <x v="3"/>
    <x v="558"/>
    <d v="2014-04-28T00:00:00"/>
    <s v="First Class"/>
    <s v="LS-16945"/>
    <s v="Linda Southworth"/>
    <x v="1"/>
    <s v="United States"/>
    <s v="Providence"/>
    <x v="34"/>
    <n v="2908"/>
    <x v="3"/>
    <s v="TEC-AC-10004855"/>
    <x v="2"/>
    <x v="11"/>
    <s v="V7 USB Numeric Keypad"/>
    <x v="3502"/>
    <n v="2"/>
    <n v="0"/>
    <n v="4.8986000000000018"/>
  </r>
  <r>
    <n v="6025"/>
    <s v="CA-2014-139717"/>
    <x v="3"/>
    <x v="1043"/>
    <d v="2014-08-27T00:00:00"/>
    <s v="Second Class"/>
    <s v="DM-13015"/>
    <s v="Darrin Martin"/>
    <x v="0"/>
    <s v="United States"/>
    <s v="Lancaster"/>
    <x v="24"/>
    <n v="43130"/>
    <x v="3"/>
    <s v="OFF-AP-10000938"/>
    <x v="1"/>
    <x v="9"/>
    <s v="Avanti 1.7 Cu. Ft. Refrigerator"/>
    <x v="4248"/>
    <n v="8"/>
    <n v="0.2"/>
    <n v="64.627199999999988"/>
  </r>
  <r>
    <n v="6026"/>
    <s v="CA-2014-139717"/>
    <x v="3"/>
    <x v="1043"/>
    <d v="2014-08-27T00:00:00"/>
    <s v="Second Class"/>
    <s v="DM-13015"/>
    <s v="Darrin Martin"/>
    <x v="0"/>
    <s v="United States"/>
    <s v="Lancaster"/>
    <x v="24"/>
    <n v="43130"/>
    <x v="3"/>
    <s v="OFF-PA-10002195"/>
    <x v="1"/>
    <x v="10"/>
    <s v="Xerox 1966"/>
    <x v="563"/>
    <n v="2"/>
    <n v="0.2"/>
    <n v="3.7584"/>
  </r>
  <r>
    <n v="6027"/>
    <s v="CA-2014-136007"/>
    <x v="3"/>
    <x v="660"/>
    <d v="2014-03-03T00:00:00"/>
    <s v="Standard Class"/>
    <s v="AC-10615"/>
    <s v="Ann Chong"/>
    <x v="1"/>
    <s v="United States"/>
    <s v="Seattle"/>
    <x v="4"/>
    <n v="98115"/>
    <x v="1"/>
    <s v="OFF-FA-10002701"/>
    <x v="1"/>
    <x v="13"/>
    <s v="Alliance Rubber Bands"/>
    <x v="3681"/>
    <n v="5"/>
    <n v="0"/>
    <n v="0.33599999999999963"/>
  </r>
  <r>
    <n v="6028"/>
    <s v="CA-2014-136007"/>
    <x v="3"/>
    <x v="660"/>
    <d v="2014-03-03T00:00:00"/>
    <s v="Standard Class"/>
    <s v="AC-10615"/>
    <s v="Ann Chong"/>
    <x v="1"/>
    <s v="United States"/>
    <s v="Seattle"/>
    <x v="4"/>
    <n v="98115"/>
    <x v="1"/>
    <s v="TEC-PH-10003589"/>
    <x v="2"/>
    <x v="7"/>
    <s v="invisibleSHIELD by ZAGG Smudge-Free Screen Protector"/>
    <x v="1002"/>
    <n v="5"/>
    <n v="0.2"/>
    <n v="25.185999999999996"/>
  </r>
  <r>
    <n v="6029"/>
    <s v="CA-2013-157364"/>
    <x v="0"/>
    <x v="258"/>
    <d v="2013-11-22T00:00:00"/>
    <s v="First Class"/>
    <s v="LT-17110"/>
    <s v="Liz Thompson"/>
    <x v="0"/>
    <s v="United States"/>
    <s v="Jacksonville"/>
    <x v="3"/>
    <n v="28540"/>
    <x v="0"/>
    <s v="OFF-AR-10003752"/>
    <x v="1"/>
    <x v="6"/>
    <s v="Deluxe Chalkboard Eraser Cleaner"/>
    <x v="4249"/>
    <n v="2"/>
    <n v="0.2"/>
    <n v="6.0059999999999993"/>
  </r>
  <r>
    <n v="6030"/>
    <s v="US-2013-112970"/>
    <x v="0"/>
    <x v="696"/>
    <d v="2013-11-16T00:00:00"/>
    <s v="First Class"/>
    <s v="TB-21250"/>
    <s v="Tim Brockman"/>
    <x v="0"/>
    <s v="United States"/>
    <s v="Los Angeles"/>
    <x v="1"/>
    <n v="90049"/>
    <x v="1"/>
    <s v="OFF-AR-10003829"/>
    <x v="1"/>
    <x v="6"/>
    <s v="Newell 35"/>
    <x v="296"/>
    <n v="3"/>
    <n v="0"/>
    <n v="2.8535999999999988"/>
  </r>
  <r>
    <n v="6031"/>
    <s v="US-2014-152492"/>
    <x v="3"/>
    <x v="91"/>
    <d v="2014-07-07T00:00:00"/>
    <s v="Same Day"/>
    <s v="AH-10585"/>
    <s v="Angele Hood"/>
    <x v="0"/>
    <s v="United States"/>
    <s v="Miami"/>
    <x v="2"/>
    <n v="33142"/>
    <x v="0"/>
    <s v="FUR-CH-10000155"/>
    <x v="0"/>
    <x v="1"/>
    <s v="Global Comet Stacking Armless Chair"/>
    <x v="4250"/>
    <n v="1"/>
    <n v="0.2"/>
    <n v="23.924000000000007"/>
  </r>
  <r>
    <n v="6032"/>
    <s v="CA-2013-101168"/>
    <x v="0"/>
    <x v="591"/>
    <d v="2014-01-02T00:00:00"/>
    <s v="Standard Class"/>
    <s v="SS-20140"/>
    <s v="Saphhira Shifley"/>
    <x v="1"/>
    <s v="United States"/>
    <s v="Nashua"/>
    <x v="38"/>
    <n v="3060"/>
    <x v="3"/>
    <s v="FUR-FU-10003142"/>
    <x v="0"/>
    <x v="5"/>
    <s v="Master Big Foot Doorstop, Beige"/>
    <x v="3131"/>
    <n v="4"/>
    <n v="0"/>
    <n v="6.5471999999999984"/>
  </r>
  <r>
    <n v="6033"/>
    <s v="CA-2014-104010"/>
    <x v="3"/>
    <x v="756"/>
    <d v="2014-04-26T00:00:00"/>
    <s v="First Class"/>
    <s v="TD-20995"/>
    <s v="Tamara Dahlen"/>
    <x v="0"/>
    <s v="United States"/>
    <s v="New York City"/>
    <x v="15"/>
    <n v="10011"/>
    <x v="3"/>
    <s v="OFF-SU-10001218"/>
    <x v="1"/>
    <x v="14"/>
    <s v="Fiskars Softgrip Scissors"/>
    <x v="2803"/>
    <n v="5"/>
    <n v="0"/>
    <n v="15.372000000000003"/>
  </r>
  <r>
    <n v="6034"/>
    <s v="CA-2012-130253"/>
    <x v="1"/>
    <x v="639"/>
    <d v="2012-12-18T00:00:00"/>
    <s v="Standard Class"/>
    <s v="PP-18955"/>
    <s v="Paul Prost"/>
    <x v="2"/>
    <s v="United States"/>
    <s v="Los Angeles"/>
    <x v="1"/>
    <n v="90036"/>
    <x v="1"/>
    <s v="FUR-FU-10002963"/>
    <x v="0"/>
    <x v="5"/>
    <s v="Master Caster Door Stop, Gray"/>
    <x v="597"/>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s v="US-2012-155369"/>
    <x v="1"/>
    <x v="1083"/>
    <d v="2012-04-25T00:00:00"/>
    <s v="Standard Class"/>
    <s v="PG-18820"/>
    <s v="Patrick Gardner"/>
    <x v="0"/>
    <s v="United States"/>
    <s v="Carrollton"/>
    <x v="5"/>
    <n v="75007"/>
    <x v="2"/>
    <s v="OFF-BI-10003925"/>
    <x v="1"/>
    <x v="8"/>
    <s v="Fellowes PB300 Plastic Comb Binding Machine"/>
    <x v="4252"/>
    <n v="4"/>
    <n v="0.8"/>
    <n v="-512.14680000000021"/>
  </r>
  <r>
    <n v="6037"/>
    <s v="CA-2013-131205"/>
    <x v="0"/>
    <x v="913"/>
    <d v="2013-09-09T00:00:00"/>
    <s v="Standard Class"/>
    <s v="AA-10645"/>
    <s v="Anna Andreadi"/>
    <x v="0"/>
    <s v="United States"/>
    <s v="Georgetown"/>
    <x v="0"/>
    <n v="40324"/>
    <x v="0"/>
    <s v="FUR-FU-10003347"/>
    <x v="0"/>
    <x v="5"/>
    <s v="Coloredge Poster Frame"/>
    <x v="532"/>
    <n v="3"/>
    <n v="0"/>
    <n v="16.614000000000001"/>
  </r>
  <r>
    <n v="6038"/>
    <s v="CA-2013-131205"/>
    <x v="0"/>
    <x v="913"/>
    <d v="2013-09-09T00:00:00"/>
    <s v="Standard Class"/>
    <s v="AA-10645"/>
    <s v="Anna Andreadi"/>
    <x v="0"/>
    <s v="United States"/>
    <s v="Georgetown"/>
    <x v="0"/>
    <n v="40324"/>
    <x v="0"/>
    <s v="OFF-BI-10000315"/>
    <x v="1"/>
    <x v="8"/>
    <s v="Poly Designer Cover &amp; Back"/>
    <x v="3369"/>
    <n v="6"/>
    <n v="0"/>
    <n v="54.691199999999995"/>
  </r>
  <r>
    <n v="6039"/>
    <s v="CA-2013-131205"/>
    <x v="0"/>
    <x v="913"/>
    <d v="2013-09-09T00:00:00"/>
    <s v="Standard Class"/>
    <s v="AA-10645"/>
    <s v="Anna Andreadi"/>
    <x v="0"/>
    <s v="United States"/>
    <s v="Georgetown"/>
    <x v="0"/>
    <n v="40324"/>
    <x v="0"/>
    <s v="OFF-ST-10002583"/>
    <x v="1"/>
    <x v="4"/>
    <s v="Fellowes Neat Ideas Storage Cubes"/>
    <x v="681"/>
    <n v="4"/>
    <n v="0"/>
    <n v="5.1967999999999961"/>
  </r>
  <r>
    <n v="6040"/>
    <s v="CA-2013-131205"/>
    <x v="0"/>
    <x v="913"/>
    <d v="2013-09-09T00:00:00"/>
    <s v="Standard Class"/>
    <s v="AA-10645"/>
    <s v="Anna Andreadi"/>
    <x v="0"/>
    <s v="United States"/>
    <s v="Georgetown"/>
    <x v="0"/>
    <n v="40324"/>
    <x v="0"/>
    <s v="OFF-AR-10003469"/>
    <x v="1"/>
    <x v="6"/>
    <s v="Nontoxic Chalk"/>
    <x v="267"/>
    <n v="3"/>
    <n v="0"/>
    <n v="2.5343999999999998"/>
  </r>
  <r>
    <n v="6041"/>
    <s v="CA-2014-122364"/>
    <x v="3"/>
    <x v="241"/>
    <d v="2014-09-30T00:00:00"/>
    <s v="Standard Class"/>
    <s v="FA-14230"/>
    <s v="Frank Atkinson"/>
    <x v="1"/>
    <s v="United States"/>
    <s v="Los Angeles"/>
    <x v="1"/>
    <n v="90008"/>
    <x v="1"/>
    <s v="TEC-PH-10001817"/>
    <x v="2"/>
    <x v="7"/>
    <s v="Wilson Electronics DB Pro Signal Booster"/>
    <x v="4253"/>
    <n v="3"/>
    <n v="0.2"/>
    <n v="75.180000000000064"/>
  </r>
  <r>
    <n v="6042"/>
    <s v="CA-2014-122364"/>
    <x v="3"/>
    <x v="241"/>
    <d v="2014-09-30T00:00:00"/>
    <s v="Standard Class"/>
    <s v="FA-14230"/>
    <s v="Frank Atkinson"/>
    <x v="1"/>
    <s v="United States"/>
    <s v="Los Angeles"/>
    <x v="1"/>
    <n v="90008"/>
    <x v="1"/>
    <s v="TEC-MA-10001031"/>
    <x v="2"/>
    <x v="15"/>
    <s v="Socket Bluetooth Cordless Hand Scanner (CHS)"/>
    <x v="4254"/>
    <n v="3"/>
    <n v="0.2"/>
    <n v="177.19799999999998"/>
  </r>
  <r>
    <n v="6043"/>
    <s v="CA-2013-117912"/>
    <x v="0"/>
    <x v="1084"/>
    <d v="2013-02-08T00:00:00"/>
    <s v="Standard Class"/>
    <s v="TB-21520"/>
    <s v="Tracy Blumstein"/>
    <x v="0"/>
    <s v="United States"/>
    <s v="Sierra Vista"/>
    <x v="16"/>
    <n v="85635"/>
    <x v="1"/>
    <s v="FUR-FU-10002088"/>
    <x v="0"/>
    <x v="5"/>
    <s v="Nu-Dell Float Frame 11 x 14 1/2"/>
    <x v="325"/>
    <n v="2"/>
    <n v="0.2"/>
    <n v="3.9512"/>
  </r>
  <r>
    <n v="6044"/>
    <s v="CA-2014-145702"/>
    <x v="3"/>
    <x v="240"/>
    <d v="2014-05-25T00:00:00"/>
    <s v="Second Class"/>
    <s v="AH-10075"/>
    <s v="Adam Hart"/>
    <x v="1"/>
    <s v="United States"/>
    <s v="Knoxville"/>
    <x v="18"/>
    <n v="37918"/>
    <x v="0"/>
    <s v="FUR-CH-10001482"/>
    <x v="0"/>
    <x v="1"/>
    <s v="Office Star - Mesh Screen back chair with Vinyl seat"/>
    <x v="2361"/>
    <n v="3"/>
    <n v="0.2"/>
    <n v="-35.36460000000001"/>
  </r>
  <r>
    <n v="6045"/>
    <s v="CA-2014-145702"/>
    <x v="3"/>
    <x v="240"/>
    <d v="2014-05-25T00:00:00"/>
    <s v="Second Class"/>
    <s v="AH-10075"/>
    <s v="Adam Hart"/>
    <x v="1"/>
    <s v="United States"/>
    <s v="Knoxville"/>
    <x v="18"/>
    <n v="37918"/>
    <x v="0"/>
    <s v="OFF-PA-10001526"/>
    <x v="1"/>
    <x v="10"/>
    <s v="Xerox 1949"/>
    <x v="2898"/>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x v="4255"/>
    <n v="3"/>
    <n v="0.2"/>
    <n v="89.306999999999988"/>
  </r>
  <r>
    <n v="6047"/>
    <s v="CA-2013-154662"/>
    <x v="0"/>
    <x v="632"/>
    <d v="2013-06-17T00:00:00"/>
    <s v="Standard Class"/>
    <s v="BF-11215"/>
    <s v="Benjamin Farhat"/>
    <x v="2"/>
    <s v="United States"/>
    <s v="Minneapolis"/>
    <x v="11"/>
    <n v="55407"/>
    <x v="2"/>
    <s v="FUR-TA-10001771"/>
    <x v="0"/>
    <x v="3"/>
    <s v="Bush Cubix Conference Tables, Fully Assembled"/>
    <x v="4256"/>
    <n v="3"/>
    <n v="0"/>
    <n v="173.23500000000001"/>
  </r>
  <r>
    <n v="6048"/>
    <s v="CA-2012-105571"/>
    <x v="1"/>
    <x v="209"/>
    <d v="2012-11-11T00:00:00"/>
    <s v="Standard Class"/>
    <s v="CP-12340"/>
    <s v="Christine Phan"/>
    <x v="1"/>
    <s v="United States"/>
    <s v="Miami"/>
    <x v="2"/>
    <n v="33142"/>
    <x v="0"/>
    <s v="OFF-BI-10003305"/>
    <x v="1"/>
    <x v="8"/>
    <s v="Avery Hanging File Binders"/>
    <x v="4257"/>
    <n v="9"/>
    <n v="0.7"/>
    <n v="-12.916800000000002"/>
  </r>
  <r>
    <n v="6049"/>
    <s v="CA-2012-105571"/>
    <x v="1"/>
    <x v="209"/>
    <d v="2012-11-11T00:00:00"/>
    <s v="Standard Class"/>
    <s v="CP-12340"/>
    <s v="Christine Phan"/>
    <x v="1"/>
    <s v="United States"/>
    <s v="Miami"/>
    <x v="2"/>
    <n v="33142"/>
    <x v="0"/>
    <s v="OFF-BI-10001359"/>
    <x v="1"/>
    <x v="8"/>
    <s v="GBC DocuBind TL300 Electric Binding System"/>
    <x v="4258"/>
    <n v="5"/>
    <n v="0.7"/>
    <n v="-1031.5385000000001"/>
  </r>
  <r>
    <n v="6050"/>
    <s v="CA-2013-152765"/>
    <x v="0"/>
    <x v="1085"/>
    <d v="2013-06-19T00:00:00"/>
    <s v="First Class"/>
    <s v="LS-17245"/>
    <s v="Lynn Smith"/>
    <x v="0"/>
    <s v="United States"/>
    <s v="Houston"/>
    <x v="5"/>
    <n v="77036"/>
    <x v="2"/>
    <s v="OFF-PA-10000483"/>
    <x v="1"/>
    <x v="10"/>
    <s v="Xerox 19"/>
    <x v="4259"/>
    <n v="7"/>
    <n v="0.2"/>
    <n v="54.214999999999982"/>
  </r>
  <r>
    <n v="6051"/>
    <s v="CA-2012-153878"/>
    <x v="1"/>
    <x v="334"/>
    <d v="2012-04-30T00:00:00"/>
    <s v="Standard Class"/>
    <s v="TS-21655"/>
    <s v="Trudy Schmidt"/>
    <x v="0"/>
    <s v="United States"/>
    <s v="Milwaukee"/>
    <x v="6"/>
    <n v="53209"/>
    <x v="2"/>
    <s v="OFF-AR-10000658"/>
    <x v="1"/>
    <x v="6"/>
    <s v="Newell 324"/>
    <x v="2495"/>
    <n v="5"/>
    <n v="0"/>
    <n v="16.170000000000002"/>
  </r>
  <r>
    <n v="6052"/>
    <s v="CA-2012-153878"/>
    <x v="1"/>
    <x v="334"/>
    <d v="2012-04-30T00:00:00"/>
    <s v="Standard Class"/>
    <s v="TS-21655"/>
    <s v="Trudy Schmidt"/>
    <x v="0"/>
    <s v="United States"/>
    <s v="Milwaukee"/>
    <x v="6"/>
    <n v="53209"/>
    <x v="2"/>
    <s v="OFF-AP-10001205"/>
    <x v="1"/>
    <x v="9"/>
    <s v="Belkin 5 Outlet SurgeMaster Power Centers"/>
    <x v="4260"/>
    <n v="5"/>
    <n v="0"/>
    <n v="76.27200000000002"/>
  </r>
  <r>
    <n v="6053"/>
    <s v="CA-2013-124016"/>
    <x v="0"/>
    <x v="713"/>
    <d v="2013-09-27T00:00:00"/>
    <s v="Second Class"/>
    <s v="JS-15940"/>
    <s v="Joni Sundaresam"/>
    <x v="2"/>
    <s v="United States"/>
    <s v="Lancaster"/>
    <x v="24"/>
    <n v="43130"/>
    <x v="3"/>
    <s v="OFF-PA-10002586"/>
    <x v="1"/>
    <x v="10"/>
    <s v="Xerox 1970"/>
    <x v="1655"/>
    <n v="3"/>
    <n v="0.2"/>
    <n v="4.0338000000000003"/>
  </r>
  <r>
    <n v="6054"/>
    <s v="CA-2013-124016"/>
    <x v="0"/>
    <x v="713"/>
    <d v="2013-09-27T00:00:00"/>
    <s v="Second Class"/>
    <s v="JS-15940"/>
    <s v="Joni Sundaresam"/>
    <x v="2"/>
    <s v="United States"/>
    <s v="Lancaster"/>
    <x v="24"/>
    <n v="43130"/>
    <x v="3"/>
    <s v="FUR-FU-10004963"/>
    <x v="0"/>
    <x v="5"/>
    <s v="Eldon 400 Class Desk Accessories, Black Carbon"/>
    <x v="4261"/>
    <n v="4"/>
    <n v="0.2"/>
    <n v="7.7000000000000028"/>
  </r>
  <r>
    <n v="6055"/>
    <s v="CA-2013-124016"/>
    <x v="0"/>
    <x v="713"/>
    <d v="2013-09-27T00:00:00"/>
    <s v="Second Class"/>
    <s v="JS-15940"/>
    <s v="Joni Sundaresam"/>
    <x v="2"/>
    <s v="United States"/>
    <s v="Lancaster"/>
    <x v="24"/>
    <n v="43130"/>
    <x v="3"/>
    <s v="OFF-BI-10002071"/>
    <x v="1"/>
    <x v="8"/>
    <s v="Fellowes Black Plastic Comb Bindings"/>
    <x v="4262"/>
    <n v="7"/>
    <n v="0.7"/>
    <n v="-9.7607999999999961"/>
  </r>
  <r>
    <n v="6056"/>
    <s v="CA-2013-113551"/>
    <x v="0"/>
    <x v="298"/>
    <d v="2013-08-21T00:00:00"/>
    <s v="First Class"/>
    <s v="NF-18385"/>
    <s v="Natalie Fritzler"/>
    <x v="0"/>
    <s v="United States"/>
    <s v="Edinburg"/>
    <x v="5"/>
    <n v="78539"/>
    <x v="2"/>
    <s v="OFF-BI-10001617"/>
    <x v="1"/>
    <x v="8"/>
    <s v="GBC Wire Binding Combs"/>
    <x v="4263"/>
    <n v="1"/>
    <n v="0.8"/>
    <n v="-3.4122000000000003"/>
  </r>
  <r>
    <n v="6057"/>
    <s v="CA-2013-113551"/>
    <x v="0"/>
    <x v="298"/>
    <d v="2013-08-21T00:00:00"/>
    <s v="First Class"/>
    <s v="NF-18385"/>
    <s v="Natalie Fritzler"/>
    <x v="0"/>
    <s v="United States"/>
    <s v="Edinburg"/>
    <x v="5"/>
    <n v="78539"/>
    <x v="2"/>
    <s v="OFF-PA-10004665"/>
    <x v="1"/>
    <x v="10"/>
    <s v="Advantus Motivational Note Cards"/>
    <x v="1348"/>
    <n v="8"/>
    <n v="0.2"/>
    <n v="30.391999999999996"/>
  </r>
  <r>
    <n v="6058"/>
    <s v="CA-2011-107524"/>
    <x v="2"/>
    <x v="1086"/>
    <d v="2011-03-08T00:00:00"/>
    <s v="Standard Class"/>
    <s v="KN-16705"/>
    <s v="Kristina Nunn"/>
    <x v="2"/>
    <s v="United States"/>
    <s v="New York City"/>
    <x v="15"/>
    <n v="10009"/>
    <x v="3"/>
    <s v="OFF-EN-10001990"/>
    <x v="1"/>
    <x v="12"/>
    <s v="Staples"/>
    <x v="716"/>
    <n v="2"/>
    <n v="0"/>
    <n v="5.3391999999999991"/>
  </r>
  <r>
    <n v="6059"/>
    <s v="CA-2011-107524"/>
    <x v="2"/>
    <x v="1086"/>
    <d v="2011-03-08T00:00:00"/>
    <s v="Standard Class"/>
    <s v="KN-16705"/>
    <s v="Kristina Nunn"/>
    <x v="2"/>
    <s v="United States"/>
    <s v="New York City"/>
    <x v="15"/>
    <n v="10009"/>
    <x v="3"/>
    <s v="OFF-PA-10000587"/>
    <x v="1"/>
    <x v="10"/>
    <s v="Array Parchment Paper, Assorted Colors"/>
    <x v="3441"/>
    <n v="5"/>
    <n v="0"/>
    <n v="17.472000000000001"/>
  </r>
  <r>
    <n v="6060"/>
    <s v="CA-2011-138072"/>
    <x v="2"/>
    <x v="125"/>
    <d v="2012-01-03T00:00:00"/>
    <s v="Standard Class"/>
    <s v="GA-14725"/>
    <s v="Guy Armstrong"/>
    <x v="0"/>
    <s v="United States"/>
    <s v="Philadelphia"/>
    <x v="9"/>
    <n v="19120"/>
    <x v="3"/>
    <s v="TEC-AC-10004859"/>
    <x v="2"/>
    <x v="11"/>
    <s v="Maxell Pro 80 Minute CD-R, 10/Pack"/>
    <x v="893"/>
    <n v="2"/>
    <n v="0.2"/>
    <n v="6.9920000000000009"/>
  </r>
  <r>
    <n v="6061"/>
    <s v="CA-2012-134201"/>
    <x v="1"/>
    <x v="889"/>
    <d v="2012-04-16T00:00:00"/>
    <s v="Standard Class"/>
    <s v="EH-14125"/>
    <s v="Eugene Hildebrand"/>
    <x v="2"/>
    <s v="United States"/>
    <s v="Rochester"/>
    <x v="15"/>
    <n v="14609"/>
    <x v="3"/>
    <s v="OFF-ST-10001476"/>
    <x v="1"/>
    <x v="4"/>
    <s v="Steel Personal Filing/Posting Tote"/>
    <x v="4264"/>
    <n v="4"/>
    <n v="0"/>
    <n v="38.350800000000007"/>
  </r>
  <r>
    <n v="6062"/>
    <s v="CA-2012-134201"/>
    <x v="1"/>
    <x v="889"/>
    <d v="2012-04-16T00:00:00"/>
    <s v="Standard Class"/>
    <s v="EH-14125"/>
    <s v="Eugene Hildebrand"/>
    <x v="2"/>
    <s v="United States"/>
    <s v="Rochester"/>
    <x v="15"/>
    <n v="14609"/>
    <x v="3"/>
    <s v="OFF-AR-10002804"/>
    <x v="1"/>
    <x v="6"/>
    <s v="Faber Castell Col-Erase Pencils"/>
    <x v="1865"/>
    <n v="3"/>
    <n v="0"/>
    <n v="6.0147000000000004"/>
  </r>
  <r>
    <n v="6063"/>
    <s v="CA-2012-111780"/>
    <x v="1"/>
    <x v="707"/>
    <d v="2012-12-30T00:00:00"/>
    <s v="Second Class"/>
    <s v="RA-19285"/>
    <s v="Ralph Arnett"/>
    <x v="0"/>
    <s v="United States"/>
    <s v="San Diego"/>
    <x v="1"/>
    <n v="92037"/>
    <x v="1"/>
    <s v="TEC-CO-10004202"/>
    <x v="2"/>
    <x v="16"/>
    <s v="Brother DCP1000 Digital 3 in 1 Multifunction Machine"/>
    <x v="4265"/>
    <n v="5"/>
    <n v="0.2"/>
    <n v="224.99249999999995"/>
  </r>
  <r>
    <n v="6064"/>
    <s v="CA-2012-111780"/>
    <x v="1"/>
    <x v="707"/>
    <d v="2012-12-30T00:00:00"/>
    <s v="Second Class"/>
    <s v="RA-19285"/>
    <s v="Ralph Arnett"/>
    <x v="0"/>
    <s v="United States"/>
    <s v="San Diego"/>
    <x v="1"/>
    <n v="92037"/>
    <x v="1"/>
    <s v="OFF-PA-10001307"/>
    <x v="1"/>
    <x v="10"/>
    <s v="Important Message Pads, 50 4-1/4 x 5-1/2 Forms per Pad"/>
    <x v="4266"/>
    <n v="3"/>
    <n v="0"/>
    <n v="6.1739999999999995"/>
  </r>
  <r>
    <n v="6065"/>
    <s v="CA-2012-111780"/>
    <x v="1"/>
    <x v="707"/>
    <d v="2012-12-30T00:00:00"/>
    <s v="Second Class"/>
    <s v="RA-19285"/>
    <s v="Ralph Arnett"/>
    <x v="0"/>
    <s v="United States"/>
    <s v="San Diego"/>
    <x v="1"/>
    <n v="92037"/>
    <x v="1"/>
    <s v="OFF-PA-10001667"/>
    <x v="1"/>
    <x v="10"/>
    <s v="Great White Multi-Use Recycled Paper (20Lb. and 84 Bright)"/>
    <x v="1465"/>
    <n v="3"/>
    <n v="0"/>
    <n v="8.0730000000000004"/>
  </r>
  <r>
    <n v="6066"/>
    <s v="CA-2012-119942"/>
    <x v="1"/>
    <x v="57"/>
    <d v="2012-04-07T00:00:00"/>
    <s v="First Class"/>
    <s v="TT-21070"/>
    <s v="Ted Trevino"/>
    <x v="0"/>
    <s v="United States"/>
    <s v="Philadelphia"/>
    <x v="9"/>
    <n v="19120"/>
    <x v="3"/>
    <s v="OFF-LA-10001569"/>
    <x v="1"/>
    <x v="2"/>
    <s v="Avery 499"/>
    <x v="4267"/>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s v="CA-2014-166695"/>
    <x v="3"/>
    <x v="968"/>
    <d v="2014-05-25T00:00:00"/>
    <s v="Standard Class"/>
    <s v="CC-12430"/>
    <s v="Chuck Clark"/>
    <x v="2"/>
    <s v="United States"/>
    <s v="Lakewood"/>
    <x v="1"/>
    <n v="90712"/>
    <x v="1"/>
    <s v="FUR-CH-10000225"/>
    <x v="0"/>
    <x v="1"/>
    <s v="Global Geo Office Task Chair, Gray"/>
    <x v="4269"/>
    <n v="8"/>
    <n v="0.2"/>
    <n v="-97.176000000000073"/>
  </r>
  <r>
    <n v="6069"/>
    <s v="CA-2014-166695"/>
    <x v="3"/>
    <x v="968"/>
    <d v="2014-05-25T00:00:00"/>
    <s v="Standard Class"/>
    <s v="CC-12430"/>
    <s v="Chuck Clark"/>
    <x v="2"/>
    <s v="United States"/>
    <s v="Lakewood"/>
    <x v="1"/>
    <n v="90712"/>
    <x v="1"/>
    <s v="FUR-FU-10002191"/>
    <x v="0"/>
    <x v="5"/>
    <s v="G.E. Halogen Desk Lamp Bulbs"/>
    <x v="4270"/>
    <n v="1"/>
    <n v="0"/>
    <n v="3.3504"/>
  </r>
  <r>
    <n v="6070"/>
    <s v="CA-2014-166695"/>
    <x v="3"/>
    <x v="968"/>
    <d v="2014-05-25T00:00:00"/>
    <s v="Standard Class"/>
    <s v="CC-12430"/>
    <s v="Chuck Clark"/>
    <x v="2"/>
    <s v="United States"/>
    <s v="Lakewood"/>
    <x v="1"/>
    <n v="90712"/>
    <x v="1"/>
    <s v="TEC-MA-10003176"/>
    <x v="2"/>
    <x v="15"/>
    <s v="Okidata B400 Printer"/>
    <x v="4271"/>
    <n v="1"/>
    <n v="0.2"/>
    <n v="38.609999999999957"/>
  </r>
  <r>
    <n v="6071"/>
    <s v="CA-2014-167542"/>
    <x v="3"/>
    <x v="802"/>
    <d v="2014-08-21T00:00:00"/>
    <s v="Standard Class"/>
    <s v="KD-16495"/>
    <s v="Keith Dawkins"/>
    <x v="1"/>
    <s v="United States"/>
    <s v="Philadelphia"/>
    <x v="9"/>
    <n v="19120"/>
    <x v="3"/>
    <s v="OFF-LA-10004093"/>
    <x v="1"/>
    <x v="2"/>
    <s v="Avery 486"/>
    <x v="1593"/>
    <n v="3"/>
    <n v="0.2"/>
    <n v="5.9210999999999983"/>
  </r>
  <r>
    <n v="6072"/>
    <s v="CA-2012-120901"/>
    <x v="1"/>
    <x v="620"/>
    <d v="2013-01-04T00:00:00"/>
    <s v="Standard Class"/>
    <s v="BG-11035"/>
    <s v="Barry Gonzalez"/>
    <x v="0"/>
    <s v="United States"/>
    <s v="Austin"/>
    <x v="5"/>
    <n v="78745"/>
    <x v="2"/>
    <s v="OFF-ST-10000025"/>
    <x v="1"/>
    <x v="4"/>
    <s v="Fellowes Stor/Drawer Steel Plus Storage Drawers"/>
    <x v="4272"/>
    <n v="2"/>
    <n v="0.2"/>
    <n v="-26.720400000000019"/>
  </r>
  <r>
    <n v="6073"/>
    <s v="CA-2012-120901"/>
    <x v="1"/>
    <x v="620"/>
    <d v="2013-01-04T00:00:00"/>
    <s v="Standard Class"/>
    <s v="BG-11035"/>
    <s v="Barry Gonzalez"/>
    <x v="0"/>
    <s v="United States"/>
    <s v="Austin"/>
    <x v="5"/>
    <n v="78745"/>
    <x v="2"/>
    <s v="OFF-FA-10001561"/>
    <x v="1"/>
    <x v="13"/>
    <s v="Stockwell Push Pins"/>
    <x v="4273"/>
    <n v="2"/>
    <n v="0.2"/>
    <n v="0.56679999999999997"/>
  </r>
  <r>
    <n v="6074"/>
    <s v="CA-2012-120901"/>
    <x v="1"/>
    <x v="620"/>
    <d v="2013-01-04T00:00:00"/>
    <s v="Standard Class"/>
    <s v="BG-11035"/>
    <s v="Barry Gonzalez"/>
    <x v="0"/>
    <s v="United States"/>
    <s v="Austin"/>
    <x v="5"/>
    <n v="78745"/>
    <x v="2"/>
    <s v="OFF-SU-10001225"/>
    <x v="1"/>
    <x v="14"/>
    <s v="Staples"/>
    <x v="4274"/>
    <n v="2"/>
    <n v="0.2"/>
    <n v="-1.3248000000000004"/>
  </r>
  <r>
    <n v="6075"/>
    <s v="CA-2014-121398"/>
    <x v="3"/>
    <x v="53"/>
    <d v="2014-12-30T00:00:00"/>
    <s v="Standard Class"/>
    <s v="FH-14365"/>
    <s v="Fred Hopkins"/>
    <x v="1"/>
    <s v="United States"/>
    <s v="Los Angeles"/>
    <x v="1"/>
    <n v="90008"/>
    <x v="1"/>
    <s v="OFF-BI-10001718"/>
    <x v="1"/>
    <x v="8"/>
    <s v="GBC DocuBind P50 Personal Binding Machine"/>
    <x v="1860"/>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x v="4275"/>
    <n v="2"/>
    <n v="0"/>
    <n v="2.7062000000000239"/>
  </r>
  <r>
    <n v="6077"/>
    <s v="CA-2013-151561"/>
    <x v="0"/>
    <x v="142"/>
    <d v="2013-09-08T00:00:00"/>
    <s v="Standard Class"/>
    <s v="PG-18820"/>
    <s v="Patrick Gardner"/>
    <x v="0"/>
    <s v="United States"/>
    <s v="New York City"/>
    <x v="15"/>
    <n v="10011"/>
    <x v="3"/>
    <s v="TEC-AC-10001432"/>
    <x v="2"/>
    <x v="11"/>
    <s v="Enermax Aurora Lite Keyboard"/>
    <x v="515"/>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x v="4276"/>
    <n v="2"/>
    <n v="0"/>
    <n v="30.441600000000001"/>
  </r>
  <r>
    <n v="6079"/>
    <s v="CA-2013-151561"/>
    <x v="0"/>
    <x v="142"/>
    <d v="2013-09-08T00:00:00"/>
    <s v="Standard Class"/>
    <s v="PG-18820"/>
    <s v="Patrick Gardner"/>
    <x v="0"/>
    <s v="United States"/>
    <s v="New York City"/>
    <x v="15"/>
    <n v="10011"/>
    <x v="3"/>
    <s v="OFF-SU-10001574"/>
    <x v="1"/>
    <x v="14"/>
    <s v="Acme Value Line Scissors"/>
    <x v="1031"/>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x v="1868"/>
    <n v="3"/>
    <n v="0"/>
    <n v="61.382399999999997"/>
  </r>
  <r>
    <n v="6081"/>
    <s v="CA-2014-154676"/>
    <x v="3"/>
    <x v="485"/>
    <d v="2014-08-09T00:00:00"/>
    <s v="First Class"/>
    <s v="NZ-18565"/>
    <s v="Nick Zandusky"/>
    <x v="2"/>
    <s v="United States"/>
    <s v="Houston"/>
    <x v="5"/>
    <n v="77070"/>
    <x v="2"/>
    <s v="OFF-ST-10001172"/>
    <x v="1"/>
    <x v="4"/>
    <s v="Tennsco Lockers, Sand"/>
    <x v="4277"/>
    <n v="9"/>
    <n v="0.2"/>
    <n v="7.5527999999999977"/>
  </r>
  <r>
    <n v="6082"/>
    <s v="US-2011-165589"/>
    <x v="2"/>
    <x v="1087"/>
    <d v="2011-02-19T00:00:00"/>
    <s v="Same Day"/>
    <s v="TB-21595"/>
    <s v="Troy Blackwell"/>
    <x v="0"/>
    <s v="United States"/>
    <s v="Lubbock"/>
    <x v="5"/>
    <n v="79424"/>
    <x v="2"/>
    <s v="FUR-FU-10002396"/>
    <x v="0"/>
    <x v="5"/>
    <s v="DAX Copper Panel Document Frame, 5 x 7 Size"/>
    <x v="2855"/>
    <n v="5"/>
    <n v="0.6"/>
    <n v="-11.321999999999999"/>
  </r>
  <r>
    <n v="6083"/>
    <s v="US-2013-132577"/>
    <x v="0"/>
    <x v="441"/>
    <d v="2013-11-28T00:00:00"/>
    <s v="Standard Class"/>
    <s v="JE-15475"/>
    <s v="Jeremy Ellison"/>
    <x v="0"/>
    <s v="United States"/>
    <s v="Houston"/>
    <x v="5"/>
    <n v="77095"/>
    <x v="2"/>
    <s v="OFF-BI-10004040"/>
    <x v="1"/>
    <x v="8"/>
    <s v="Wilson Jones Impact Binders"/>
    <x v="4278"/>
    <n v="6"/>
    <n v="0.8"/>
    <n v="-9.634800000000002"/>
  </r>
  <r>
    <n v="6084"/>
    <s v="US-2013-132577"/>
    <x v="0"/>
    <x v="441"/>
    <d v="2013-11-28T00:00:00"/>
    <s v="Standard Class"/>
    <s v="JE-15475"/>
    <s v="Jeremy Ellison"/>
    <x v="0"/>
    <s v="United States"/>
    <s v="Houston"/>
    <x v="5"/>
    <n v="77095"/>
    <x v="2"/>
    <s v="OFF-AR-10003481"/>
    <x v="1"/>
    <x v="6"/>
    <s v="Newell 348"/>
    <x v="3452"/>
    <n v="9"/>
    <n v="0.2"/>
    <n v="2.6567999999999969"/>
  </r>
  <r>
    <n v="6085"/>
    <s v="US-2013-132577"/>
    <x v="0"/>
    <x v="441"/>
    <d v="2013-11-28T00:00:00"/>
    <s v="Standard Class"/>
    <s v="JE-15475"/>
    <s v="Jeremy Ellison"/>
    <x v="0"/>
    <s v="United States"/>
    <s v="Houston"/>
    <x v="5"/>
    <n v="77095"/>
    <x v="2"/>
    <s v="TEC-AC-10000387"/>
    <x v="2"/>
    <x v="11"/>
    <s v="KeyTronic KT800P2 - Keyboard - Black"/>
    <x v="4279"/>
    <n v="2"/>
    <n v="0.2"/>
    <n v="-0.60080000000000044"/>
  </r>
  <r>
    <n v="6086"/>
    <s v="US-2013-132577"/>
    <x v="0"/>
    <x v="441"/>
    <d v="2013-11-28T00:00:00"/>
    <s v="Standard Class"/>
    <s v="JE-15475"/>
    <s v="Jeremy Ellison"/>
    <x v="0"/>
    <s v="United States"/>
    <s v="Houston"/>
    <x v="5"/>
    <n v="77095"/>
    <x v="2"/>
    <s v="OFF-LA-10000262"/>
    <x v="1"/>
    <x v="2"/>
    <s v="Avery 494"/>
    <x v="4280"/>
    <n v="1"/>
    <n v="0.2"/>
    <n v="0.67859999999999987"/>
  </r>
  <r>
    <n v="6087"/>
    <s v="US-2013-132577"/>
    <x v="0"/>
    <x v="441"/>
    <d v="2013-11-28T00:00:00"/>
    <s v="Standard Class"/>
    <s v="JE-15475"/>
    <s v="Jeremy Ellison"/>
    <x v="0"/>
    <s v="United States"/>
    <s v="Houston"/>
    <x v="5"/>
    <n v="77095"/>
    <x v="2"/>
    <s v="OFF-BI-10003196"/>
    <x v="1"/>
    <x v="8"/>
    <s v="Accohide Poly Flexible Ring Binders"/>
    <x v="4281"/>
    <n v="6"/>
    <n v="0.8"/>
    <n v="-6.7320000000000011"/>
  </r>
  <r>
    <n v="6088"/>
    <s v="CA-2012-114048"/>
    <x v="1"/>
    <x v="639"/>
    <d v="2012-12-18T00:00:00"/>
    <s v="Standard Class"/>
    <s v="EH-13945"/>
    <s v="Eric Hoffmann"/>
    <x v="0"/>
    <s v="United States"/>
    <s v="Costa Mesa"/>
    <x v="1"/>
    <n v="92627"/>
    <x v="1"/>
    <s v="FUR-FU-10004351"/>
    <x v="0"/>
    <x v="5"/>
    <s v="Staples"/>
    <x v="4172"/>
    <n v="3"/>
    <n v="0"/>
    <n v="12.856800000000002"/>
  </r>
  <r>
    <n v="6089"/>
    <s v="CA-2012-137281"/>
    <x v="1"/>
    <x v="385"/>
    <d v="2012-06-17T00:00:00"/>
    <s v="Standard Class"/>
    <s v="BF-10975"/>
    <s v="Barbara Fisher"/>
    <x v="1"/>
    <s v="United States"/>
    <s v="Roswell"/>
    <x v="32"/>
    <n v="30076"/>
    <x v="0"/>
    <s v="OFF-PA-10001870"/>
    <x v="1"/>
    <x v="10"/>
    <s v="Xerox 202"/>
    <x v="90"/>
    <n v="1"/>
    <n v="0"/>
    <n v="3.1104000000000003"/>
  </r>
  <r>
    <n v="6090"/>
    <s v="US-2014-162068"/>
    <x v="3"/>
    <x v="116"/>
    <d v="2015-01-01T00:00:00"/>
    <s v="Second Class"/>
    <s v="PC-18745"/>
    <s v="Pamela Coakley"/>
    <x v="1"/>
    <s v="United States"/>
    <s v="Loveland"/>
    <x v="22"/>
    <n v="80538"/>
    <x v="1"/>
    <s v="OFF-BI-10002813"/>
    <x v="1"/>
    <x v="8"/>
    <s v="Avery Reinforcements for Hole-Punch Pages"/>
    <x v="1473"/>
    <n v="2"/>
    <n v="0.7"/>
    <n v="-0.98999999999999977"/>
  </r>
  <r>
    <n v="6091"/>
    <s v="CA-2014-100111"/>
    <x v="3"/>
    <x v="1088"/>
    <d v="2014-09-27T00:00:00"/>
    <s v="Standard Class"/>
    <s v="SV-20365"/>
    <s v="Seth Vernon"/>
    <x v="0"/>
    <s v="United States"/>
    <s v="New York City"/>
    <x v="15"/>
    <n v="10035"/>
    <x v="3"/>
    <s v="FUR-CH-10003846"/>
    <x v="0"/>
    <x v="1"/>
    <s v="Hon Valutask Swivel Chairs"/>
    <x v="428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x v="4283"/>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s v="CA-2014-100111"/>
    <x v="3"/>
    <x v="1088"/>
    <d v="2014-09-27T00:00:00"/>
    <s v="Standard Class"/>
    <s v="SV-20365"/>
    <s v="Seth Vernon"/>
    <x v="0"/>
    <s v="United States"/>
    <s v="New York City"/>
    <x v="15"/>
    <n v="10035"/>
    <x v="3"/>
    <s v="TEC-AC-10001465"/>
    <x v="2"/>
    <x v="11"/>
    <s v="SanDisk Cruzer 64 GB USB Flash Drive"/>
    <x v="3720"/>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x v="428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x v="1288"/>
    <n v="2"/>
    <n v="0"/>
    <n v="6.3295999999999992"/>
  </r>
  <r>
    <n v="6097"/>
    <s v="CA-2014-100111"/>
    <x v="3"/>
    <x v="1088"/>
    <d v="2014-09-27T00:00:00"/>
    <s v="Standard Class"/>
    <s v="SV-20365"/>
    <s v="Seth Vernon"/>
    <x v="0"/>
    <s v="United States"/>
    <s v="New York City"/>
    <x v="15"/>
    <n v="10035"/>
    <x v="3"/>
    <s v="FUR-CH-10003061"/>
    <x v="0"/>
    <x v="1"/>
    <s v="Global Leather Task Chair, Black"/>
    <x v="4285"/>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s v="CA-2014-100111"/>
    <x v="3"/>
    <x v="1088"/>
    <d v="2014-09-27T00:00:00"/>
    <s v="Standard Class"/>
    <s v="SV-20365"/>
    <s v="Seth Vernon"/>
    <x v="0"/>
    <s v="United States"/>
    <s v="New York City"/>
    <x v="15"/>
    <n v="10035"/>
    <x v="3"/>
    <s v="OFF-FA-10000304"/>
    <x v="1"/>
    <x v="13"/>
    <s v="Advantus Push Pins"/>
    <x v="1009"/>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x v="4286"/>
    <n v="11"/>
    <n v="0.1"/>
    <n v="609.71569999999997"/>
  </r>
  <r>
    <n v="6101"/>
    <s v="CA-2014-100111"/>
    <x v="3"/>
    <x v="1088"/>
    <d v="2014-09-27T00:00:00"/>
    <s v="Standard Class"/>
    <s v="SV-20365"/>
    <s v="Seth Vernon"/>
    <x v="0"/>
    <s v="United States"/>
    <s v="New York City"/>
    <x v="15"/>
    <n v="10035"/>
    <x v="3"/>
    <s v="TEC-PH-10002885"/>
    <x v="2"/>
    <x v="7"/>
    <s v="Apple iPhone 5"/>
    <x v="4287"/>
    <n v="2"/>
    <n v="0"/>
    <n v="350.90820000000008"/>
  </r>
  <r>
    <n v="6102"/>
    <s v="CA-2014-100111"/>
    <x v="3"/>
    <x v="1088"/>
    <d v="2014-09-27T00:00:00"/>
    <s v="Standard Class"/>
    <s v="SV-20365"/>
    <s v="Seth Vernon"/>
    <x v="0"/>
    <s v="United States"/>
    <s v="New York City"/>
    <x v="15"/>
    <n v="10035"/>
    <x v="3"/>
    <s v="FUR-CH-10001215"/>
    <x v="0"/>
    <x v="1"/>
    <s v="Global Troy Executive Leather Low-Back Tilter"/>
    <x v="4288"/>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x v="1245"/>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x v="1543"/>
    <n v="3"/>
    <n v="0"/>
    <n v="20.389799999999994"/>
  </r>
  <r>
    <n v="6105"/>
    <s v="US-2014-132381"/>
    <x v="3"/>
    <x v="1029"/>
    <d v="2014-08-25T00:00:00"/>
    <s v="First Class"/>
    <s v="Dp-13240"/>
    <s v="Dean percer"/>
    <x v="2"/>
    <s v="United States"/>
    <s v="Philadelphia"/>
    <x v="9"/>
    <n v="19143"/>
    <x v="3"/>
    <s v="FUR-TA-10002356"/>
    <x v="0"/>
    <x v="3"/>
    <s v="Bevis Boat-Shaped Conference Table"/>
    <x v="4289"/>
    <n v="2"/>
    <n v="0.4"/>
    <n v="-83.875200000000035"/>
  </r>
  <r>
    <n v="6106"/>
    <s v="CA-2012-147011"/>
    <x v="1"/>
    <x v="652"/>
    <d v="2012-06-22T00:00:00"/>
    <s v="Standard Class"/>
    <s v="HR-14830"/>
    <s v="Harold Ryan"/>
    <x v="1"/>
    <s v="United States"/>
    <s v="Miami"/>
    <x v="2"/>
    <n v="33178"/>
    <x v="0"/>
    <s v="OFF-AR-10002399"/>
    <x v="1"/>
    <x v="6"/>
    <s v="Dixon Prang Watercolor Pencils, 10-Color Set with Brush"/>
    <x v="4290"/>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x v="4291"/>
    <n v="2"/>
    <n v="0.8"/>
    <n v="-49.551600000000022"/>
  </r>
  <r>
    <n v="6108"/>
    <s v="CA-2011-120852"/>
    <x v="2"/>
    <x v="414"/>
    <d v="2011-12-25T00:00:00"/>
    <s v="Standard Class"/>
    <s v="WB-21850"/>
    <s v="William Brown"/>
    <x v="0"/>
    <s v="United States"/>
    <s v="Grand Prairie"/>
    <x v="5"/>
    <n v="75051"/>
    <x v="2"/>
    <s v="TEC-AC-10004510"/>
    <x v="2"/>
    <x v="11"/>
    <s v="Logitech Desktop MK120 Mouse and keyboard Combo"/>
    <x v="4292"/>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x v="1628"/>
    <n v="2"/>
    <n v="0.2"/>
    <n v="2.0999999999999996"/>
  </r>
  <r>
    <n v="6110"/>
    <s v="CA-2013-150007"/>
    <x v="0"/>
    <x v="108"/>
    <d v="2013-09-17T00:00:00"/>
    <s v="Standard Class"/>
    <s v="AS-10090"/>
    <s v="Adam Shillingsburg"/>
    <x v="0"/>
    <s v="United States"/>
    <s v="Chicago"/>
    <x v="10"/>
    <n v="60653"/>
    <x v="2"/>
    <s v="OFF-BI-10004141"/>
    <x v="1"/>
    <x v="8"/>
    <s v="Insertable Tab Indexes For Data Binders"/>
    <x v="4293"/>
    <n v="3"/>
    <n v="0.8"/>
    <n v="-3.2436000000000016"/>
  </r>
  <r>
    <n v="6111"/>
    <s v="CA-2013-124590"/>
    <x v="0"/>
    <x v="396"/>
    <d v="2013-11-17T00:00:00"/>
    <s v="Standard Class"/>
    <s v="SP-20920"/>
    <s v="Susan Pistek"/>
    <x v="0"/>
    <s v="United States"/>
    <s v="Parma"/>
    <x v="24"/>
    <n v="44134"/>
    <x v="3"/>
    <s v="FUR-CH-10004495"/>
    <x v="0"/>
    <x v="1"/>
    <s v="Global Leather and Oak Executive Chair, Black"/>
    <x v="4294"/>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s v="CA-2013-124590"/>
    <x v="0"/>
    <x v="396"/>
    <d v="2013-11-17T00:00:00"/>
    <s v="Standard Class"/>
    <s v="SP-20920"/>
    <s v="Susan Pistek"/>
    <x v="0"/>
    <s v="United States"/>
    <s v="Parma"/>
    <x v="24"/>
    <n v="44134"/>
    <x v="3"/>
    <s v="OFF-FA-10000585"/>
    <x v="1"/>
    <x v="13"/>
    <s v="OIC Bulk Pack Metal Binder Clips"/>
    <x v="4296"/>
    <n v="6"/>
    <n v="0.2"/>
    <n v="5.4443999999999999"/>
  </r>
  <r>
    <n v="6114"/>
    <s v="CA-2013-124590"/>
    <x v="0"/>
    <x v="396"/>
    <d v="2013-11-17T00:00:00"/>
    <s v="Standard Class"/>
    <s v="SP-20920"/>
    <s v="Susan Pistek"/>
    <x v="0"/>
    <s v="United States"/>
    <s v="Parma"/>
    <x v="24"/>
    <n v="44134"/>
    <x v="3"/>
    <s v="FUR-CH-10000454"/>
    <x v="0"/>
    <x v="1"/>
    <s v="Hon Deluxe Fabric Upholstered Stacking Chairs, Rounded Back"/>
    <x v="4297"/>
    <n v="9"/>
    <n v="0.3"/>
    <n v="0"/>
  </r>
  <r>
    <n v="6115"/>
    <s v="CA-2013-124590"/>
    <x v="0"/>
    <x v="396"/>
    <d v="2013-11-17T00:00:00"/>
    <s v="Standard Class"/>
    <s v="SP-20920"/>
    <s v="Susan Pistek"/>
    <x v="0"/>
    <s v="United States"/>
    <s v="Parma"/>
    <x v="24"/>
    <n v="44134"/>
    <x v="3"/>
    <s v="FUR-CH-10003746"/>
    <x v="0"/>
    <x v="1"/>
    <s v="Hon 4070 Series Pagoda Round Back Stacking Chairs"/>
    <x v="4298"/>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s v="US-2013-113677"/>
    <x v="0"/>
    <x v="373"/>
    <d v="2013-11-20T00:00:00"/>
    <s v="Standard Class"/>
    <s v="CM-12655"/>
    <s v="Corinna Mitchell"/>
    <x v="2"/>
    <s v="United States"/>
    <s v="New York City"/>
    <x v="15"/>
    <n v="10011"/>
    <x v="3"/>
    <s v="TEC-PH-10002114"/>
    <x v="2"/>
    <x v="7"/>
    <s v="Xiaomi Mi3"/>
    <x v="4300"/>
    <n v="4"/>
    <n v="0"/>
    <n v="592.78960000000006"/>
  </r>
  <r>
    <n v="6118"/>
    <s v="US-2013-113677"/>
    <x v="0"/>
    <x v="373"/>
    <d v="2013-11-20T00:00:00"/>
    <s v="Standard Class"/>
    <s v="CM-12655"/>
    <s v="Corinna Mitchell"/>
    <x v="2"/>
    <s v="United States"/>
    <s v="New York City"/>
    <x v="15"/>
    <n v="10011"/>
    <x v="3"/>
    <s v="OFF-LA-10001569"/>
    <x v="1"/>
    <x v="2"/>
    <s v="Avery 499"/>
    <x v="1830"/>
    <n v="3"/>
    <n v="0"/>
    <n v="6.8723999999999998"/>
  </r>
  <r>
    <n v="6119"/>
    <s v="CA-2014-143378"/>
    <x v="3"/>
    <x v="20"/>
    <d v="2014-09-26T00:00:00"/>
    <s v="Standard Class"/>
    <s v="JR-16210"/>
    <s v="Justin Ritter"/>
    <x v="1"/>
    <s v="United States"/>
    <s v="Springfield"/>
    <x v="21"/>
    <n v="97477"/>
    <x v="1"/>
    <s v="TEC-PH-10001425"/>
    <x v="2"/>
    <x v="7"/>
    <s v="Mophie Juice Pack Helium for iPhone"/>
    <x v="1837"/>
    <n v="3"/>
    <n v="0.2"/>
    <n v="19.197599999999994"/>
  </r>
  <r>
    <n v="6120"/>
    <s v="CA-2014-143378"/>
    <x v="3"/>
    <x v="20"/>
    <d v="2014-09-26T00:00:00"/>
    <s v="Standard Class"/>
    <s v="JR-16210"/>
    <s v="Justin Ritter"/>
    <x v="1"/>
    <s v="United States"/>
    <s v="Springfield"/>
    <x v="21"/>
    <n v="97477"/>
    <x v="1"/>
    <s v="OFF-AR-10001915"/>
    <x v="1"/>
    <x v="6"/>
    <s v="Peel-Off China Markers"/>
    <x v="36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x v="4301"/>
    <n v="8"/>
    <n v="0.2"/>
    <n v="61.38239999999999"/>
  </r>
  <r>
    <n v="6122"/>
    <s v="CA-2014-143378"/>
    <x v="3"/>
    <x v="20"/>
    <d v="2014-09-26T00:00:00"/>
    <s v="Standard Class"/>
    <s v="JR-16210"/>
    <s v="Justin Ritter"/>
    <x v="1"/>
    <s v="United States"/>
    <s v="Springfield"/>
    <x v="21"/>
    <n v="97477"/>
    <x v="1"/>
    <s v="FUR-BO-10001972"/>
    <x v="0"/>
    <x v="0"/>
    <s v="O'Sullivan 4-Shelf Bookcase in Odessa Pine"/>
    <x v="1270"/>
    <n v="2"/>
    <n v="0.7"/>
    <n v="-128.2388"/>
  </r>
  <r>
    <n v="6123"/>
    <s v="CA-2014-152660"/>
    <x v="3"/>
    <x v="769"/>
    <d v="2014-12-10T00:00:00"/>
    <s v="Standard Class"/>
    <s v="CB-12415"/>
    <s v="Christy Brittain"/>
    <x v="0"/>
    <s v="United States"/>
    <s v="Chicago"/>
    <x v="10"/>
    <n v="60610"/>
    <x v="2"/>
    <s v="OFF-ST-10000532"/>
    <x v="1"/>
    <x v="4"/>
    <s v="Advantus Rolling Drawer Organizers"/>
    <x v="3629"/>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s v="CA-2014-145772"/>
    <x v="3"/>
    <x v="95"/>
    <d v="2014-06-08T00:00:00"/>
    <s v="Standard Class"/>
    <s v="SS-20140"/>
    <s v="Saphhira Shifley"/>
    <x v="1"/>
    <s v="United States"/>
    <s v="Los Angeles"/>
    <x v="1"/>
    <n v="90036"/>
    <x v="1"/>
    <s v="TEC-AC-10003038"/>
    <x v="2"/>
    <x v="11"/>
    <s v="Kingston Digital DataTraveler 16GB USB 2.0"/>
    <x v="915"/>
    <n v="5"/>
    <n v="0"/>
    <n v="8.5024999999999942"/>
  </r>
  <r>
    <n v="6126"/>
    <s v="CA-2014-145772"/>
    <x v="3"/>
    <x v="95"/>
    <d v="2014-06-08T00:00:00"/>
    <s v="Standard Class"/>
    <s v="SS-20140"/>
    <s v="Saphhira Shifley"/>
    <x v="1"/>
    <s v="United States"/>
    <s v="Los Angeles"/>
    <x v="1"/>
    <n v="90036"/>
    <x v="1"/>
    <s v="OFF-PA-10001593"/>
    <x v="1"/>
    <x v="10"/>
    <s v="Xerox 1947"/>
    <x v="493"/>
    <n v="2"/>
    <n v="0"/>
    <n v="5.3819999999999997"/>
  </r>
  <r>
    <n v="6127"/>
    <s v="CA-2014-145772"/>
    <x v="3"/>
    <x v="95"/>
    <d v="2014-06-08T00:00:00"/>
    <s v="Standard Class"/>
    <s v="SS-20140"/>
    <s v="Saphhira Shifley"/>
    <x v="1"/>
    <s v="United States"/>
    <s v="Los Angeles"/>
    <x v="1"/>
    <n v="90036"/>
    <x v="1"/>
    <s v="OFF-BI-10002049"/>
    <x v="1"/>
    <x v="8"/>
    <s v="UniKeep View Case Binders"/>
    <x v="2970"/>
    <n v="1"/>
    <n v="0.2"/>
    <n v="1.2713999999999996"/>
  </r>
  <r>
    <n v="6128"/>
    <s v="CA-2013-124100"/>
    <x v="0"/>
    <x v="1044"/>
    <d v="2013-04-07T00:00:00"/>
    <s v="Standard Class"/>
    <s v="EH-13990"/>
    <s v="Erica Hackney"/>
    <x v="0"/>
    <s v="United States"/>
    <s v="New York City"/>
    <x v="15"/>
    <n v="10009"/>
    <x v="3"/>
    <s v="FUR-CH-10003817"/>
    <x v="0"/>
    <x v="1"/>
    <s v="Global Value Steno Chair, Gray"/>
    <x v="4302"/>
    <n v="6"/>
    <n v="0.1"/>
    <n v="54.666000000000011"/>
  </r>
  <r>
    <n v="6129"/>
    <s v="US-2011-158400"/>
    <x v="2"/>
    <x v="1089"/>
    <d v="2011-10-28T00:00:00"/>
    <s v="First Class"/>
    <s v="AH-10030"/>
    <s v="Aaron Hawkins"/>
    <x v="1"/>
    <s v="United States"/>
    <s v="San Francisco"/>
    <x v="1"/>
    <n v="94109"/>
    <x v="1"/>
    <s v="OFF-BI-10002353"/>
    <x v="1"/>
    <x v="8"/>
    <s v="GBC VeloBind Cover Sets"/>
    <x v="4303"/>
    <n v="4"/>
    <n v="0.2"/>
    <n v="18.527999999999999"/>
  </r>
  <r>
    <n v="6130"/>
    <s v="CA-2014-162033"/>
    <x v="3"/>
    <x v="606"/>
    <d v="2014-04-03T00:00:00"/>
    <s v="Standard Class"/>
    <s v="EM-14200"/>
    <s v="Evan Minnotte"/>
    <x v="2"/>
    <s v="United States"/>
    <s v="Virginia Beach"/>
    <x v="17"/>
    <n v="23464"/>
    <x v="0"/>
    <s v="TEC-AC-10003116"/>
    <x v="2"/>
    <x v="11"/>
    <s v="Memorex Froggy Flash Drive 8 GB"/>
    <x v="3545"/>
    <n v="3"/>
    <n v="0"/>
    <n v="20.767499999999998"/>
  </r>
  <r>
    <n v="6131"/>
    <s v="CA-2014-162033"/>
    <x v="3"/>
    <x v="606"/>
    <d v="2014-04-03T00:00:00"/>
    <s v="Standard Class"/>
    <s v="EM-14200"/>
    <s v="Evan Minnotte"/>
    <x v="2"/>
    <s v="United States"/>
    <s v="Virginia Beach"/>
    <x v="17"/>
    <n v="23464"/>
    <x v="0"/>
    <s v="OFF-FA-10003021"/>
    <x v="1"/>
    <x v="13"/>
    <s v="Staples"/>
    <x v="1061"/>
    <n v="2"/>
    <n v="0"/>
    <n v="1.3159999999999998"/>
  </r>
  <r>
    <n v="6132"/>
    <s v="CA-2011-163447"/>
    <x v="2"/>
    <x v="422"/>
    <d v="2011-12-31T00:00:00"/>
    <s v="Standard Class"/>
    <s v="TB-21190"/>
    <s v="Thomas Brumley"/>
    <x v="2"/>
    <s v="United States"/>
    <s v="New York City"/>
    <x v="15"/>
    <n v="10011"/>
    <x v="3"/>
    <s v="FUR-CH-10004477"/>
    <x v="0"/>
    <x v="1"/>
    <s v="Global Push Button Manager's Chair, Indigo"/>
    <x v="4304"/>
    <n v="14"/>
    <n v="0.1"/>
    <n v="161.96739999999997"/>
  </r>
  <r>
    <n v="6133"/>
    <s v="CA-2014-145737"/>
    <x v="3"/>
    <x v="175"/>
    <d v="2014-09-21T00:00:00"/>
    <s v="Standard Class"/>
    <s v="AB-10165"/>
    <s v="Alan Barnes"/>
    <x v="0"/>
    <s v="United States"/>
    <s v="Lebanon"/>
    <x v="18"/>
    <n v="37087"/>
    <x v="0"/>
    <s v="OFF-PA-10001033"/>
    <x v="1"/>
    <x v="10"/>
    <s v="Xerox 1893"/>
    <x v="2919"/>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s v="CA-2013-146766"/>
    <x v="0"/>
    <x v="254"/>
    <d v="2013-11-05T00:00:00"/>
    <s v="Same Day"/>
    <s v="TT-21220"/>
    <s v="Thomas Thornton"/>
    <x v="0"/>
    <s v="United States"/>
    <s v="Chula Vista"/>
    <x v="1"/>
    <n v="91911"/>
    <x v="1"/>
    <s v="OFF-AR-10002135"/>
    <x v="1"/>
    <x v="6"/>
    <s v="Boston Heavy-Duty Trimline Electric Pencil Sharpeners"/>
    <x v="4306"/>
    <n v="4"/>
    <n v="0"/>
    <n v="55.911999999999978"/>
  </r>
  <r>
    <n v="6136"/>
    <s v="CA-2012-105613"/>
    <x v="1"/>
    <x v="1090"/>
    <d v="2012-10-22T00:00:00"/>
    <s v="Standard Class"/>
    <s v="KN-16705"/>
    <s v="Kristina Nunn"/>
    <x v="2"/>
    <s v="United States"/>
    <s v="Mcallen"/>
    <x v="5"/>
    <n v="78501"/>
    <x v="2"/>
    <s v="TEC-AC-10000521"/>
    <x v="2"/>
    <x v="11"/>
    <s v="Verbatim Slim CD and DVD Storage Cases, 50/Pack"/>
    <x v="357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s v="US-2013-142251"/>
    <x v="0"/>
    <x v="731"/>
    <d v="2013-11-05T00:00:00"/>
    <s v="Second Class"/>
    <s v="FO-14305"/>
    <s v="Frank Olsen"/>
    <x v="0"/>
    <s v="United States"/>
    <s v="Hollywood"/>
    <x v="2"/>
    <n v="33021"/>
    <x v="0"/>
    <s v="OFF-PA-10002986"/>
    <x v="1"/>
    <x v="10"/>
    <s v="Xerox 1898"/>
    <x v="164"/>
    <n v="6"/>
    <n v="0.2"/>
    <n v="11.222399999999999"/>
  </r>
  <r>
    <n v="6139"/>
    <s v="CA-2011-131247"/>
    <x v="2"/>
    <x v="809"/>
    <d v="2011-04-04T00:00:00"/>
    <s v="Standard Class"/>
    <s v="GA-14725"/>
    <s v="Guy Armstrong"/>
    <x v="0"/>
    <s v="United States"/>
    <s v="San Francisco"/>
    <x v="1"/>
    <n v="94110"/>
    <x v="1"/>
    <s v="FUR-BO-10001337"/>
    <x v="0"/>
    <x v="0"/>
    <s v="O'Sullivan Living Dimensions 2-Shelf Bookcases"/>
    <x v="4308"/>
    <n v="2"/>
    <n v="0.15"/>
    <n v="-12.097999999999999"/>
  </r>
  <r>
    <n v="6140"/>
    <s v="US-2012-113593"/>
    <x v="1"/>
    <x v="24"/>
    <d v="2012-04-20T00:00:00"/>
    <s v="First Class"/>
    <s v="NC-18415"/>
    <s v="Nathan Cano"/>
    <x v="0"/>
    <s v="United States"/>
    <s v="Santa Maria"/>
    <x v="1"/>
    <n v="93454"/>
    <x v="1"/>
    <s v="OFF-ST-10000532"/>
    <x v="1"/>
    <x v="4"/>
    <s v="Advantus Rolling Drawer Organizers"/>
    <x v="4309"/>
    <n v="3"/>
    <n v="0"/>
    <n v="30.014399999999998"/>
  </r>
  <r>
    <n v="6141"/>
    <s v="CA-2014-121083"/>
    <x v="3"/>
    <x v="362"/>
    <d v="2014-07-16T00:00:00"/>
    <s v="Standard Class"/>
    <s v="JF-15190"/>
    <s v="Jamie Frazer"/>
    <x v="0"/>
    <s v="United States"/>
    <s v="Manchester"/>
    <x v="29"/>
    <n v="6040"/>
    <x v="3"/>
    <s v="OFF-PA-10001497"/>
    <x v="1"/>
    <x v="10"/>
    <s v="Xerox 1914"/>
    <x v="4310"/>
    <n v="5"/>
    <n v="0"/>
    <n v="134.65199999999999"/>
  </r>
  <r>
    <n v="6142"/>
    <s v="CA-2014-121083"/>
    <x v="3"/>
    <x v="362"/>
    <d v="2014-07-16T00:00:00"/>
    <s v="Standard Class"/>
    <s v="JF-15190"/>
    <s v="Jamie Frazer"/>
    <x v="0"/>
    <s v="United States"/>
    <s v="Manchester"/>
    <x v="29"/>
    <n v="6040"/>
    <x v="3"/>
    <s v="OFF-ST-10002554"/>
    <x v="1"/>
    <x v="4"/>
    <s v="Tennsco Industrial Shelving"/>
    <x v="3589"/>
    <n v="4"/>
    <n v="0"/>
    <n v="3.9128000000000043"/>
  </r>
  <r>
    <n v="6143"/>
    <s v="CA-2014-121083"/>
    <x v="3"/>
    <x v="362"/>
    <d v="2014-07-16T00:00:00"/>
    <s v="Standard Class"/>
    <s v="JF-15190"/>
    <s v="Jamie Frazer"/>
    <x v="0"/>
    <s v="United States"/>
    <s v="Manchester"/>
    <x v="29"/>
    <n v="6040"/>
    <x v="3"/>
    <s v="TEC-PH-10001336"/>
    <x v="2"/>
    <x v="7"/>
    <s v="Digium D40 VoIP phone"/>
    <x v="2052"/>
    <n v="2"/>
    <n v="0"/>
    <n v="74.8142"/>
  </r>
  <r>
    <n v="6144"/>
    <s v="CA-2014-121083"/>
    <x v="3"/>
    <x v="362"/>
    <d v="2014-07-16T00:00:00"/>
    <s v="Standard Class"/>
    <s v="JF-15190"/>
    <s v="Jamie Frazer"/>
    <x v="0"/>
    <s v="United States"/>
    <s v="Manchester"/>
    <x v="29"/>
    <n v="6040"/>
    <x v="3"/>
    <s v="OFF-AR-10002987"/>
    <x v="1"/>
    <x v="6"/>
    <s v="Prismacolor Color Pencil Set"/>
    <x v="4311"/>
    <n v="6"/>
    <n v="0"/>
    <n v="48.806400000000011"/>
  </r>
  <r>
    <n v="6145"/>
    <s v="CA-2014-151190"/>
    <x v="3"/>
    <x v="818"/>
    <d v="2014-07-02T00:00:00"/>
    <s v="Standard Class"/>
    <s v="GT-14710"/>
    <s v="Greg Tran"/>
    <x v="0"/>
    <s v="United States"/>
    <s v="Omaha"/>
    <x v="8"/>
    <n v="68104"/>
    <x v="2"/>
    <s v="OFF-PA-10000575"/>
    <x v="1"/>
    <x v="10"/>
    <s v="Wirebound Message Books, Four 2 3/4 x 5 White Forms per Page"/>
    <x v="4312"/>
    <n v="3"/>
    <n v="0"/>
    <n v="9.2321999999999989"/>
  </r>
  <r>
    <n v="6146"/>
    <s v="CA-2011-133543"/>
    <x v="2"/>
    <x v="1091"/>
    <d v="2011-12-26T00:00:00"/>
    <s v="Standard Class"/>
    <s v="KM-16660"/>
    <s v="Khloe Miller"/>
    <x v="0"/>
    <s v="United States"/>
    <s v="San Jose"/>
    <x v="1"/>
    <n v="95123"/>
    <x v="1"/>
    <s v="OFF-AR-10003394"/>
    <x v="1"/>
    <x v="6"/>
    <s v="Newell 332"/>
    <x v="2722"/>
    <n v="4"/>
    <n v="0"/>
    <n v="3.1752000000000002"/>
  </r>
  <r>
    <n v="6147"/>
    <s v="CA-2014-105130"/>
    <x v="3"/>
    <x v="610"/>
    <d v="2014-11-26T00:00:00"/>
    <s v="Standard Class"/>
    <s v="PJ-18835"/>
    <s v="Patrick Jones"/>
    <x v="1"/>
    <s v="United States"/>
    <s v="San Francisco"/>
    <x v="1"/>
    <n v="94122"/>
    <x v="1"/>
    <s v="OFF-AR-10003394"/>
    <x v="1"/>
    <x v="6"/>
    <s v="Newell 332"/>
    <x v="2722"/>
    <n v="4"/>
    <n v="0"/>
    <n v="3.1752000000000002"/>
  </r>
  <r>
    <n v="6148"/>
    <s v="CA-2014-105130"/>
    <x v="3"/>
    <x v="610"/>
    <d v="2014-11-26T00:00:00"/>
    <s v="Standard Class"/>
    <s v="PJ-18835"/>
    <s v="Patrick Jones"/>
    <x v="1"/>
    <s v="United States"/>
    <s v="San Francisco"/>
    <x v="1"/>
    <n v="94122"/>
    <x v="1"/>
    <s v="OFF-BI-10001191"/>
    <x v="1"/>
    <x v="8"/>
    <s v="Canvas Sectional Post Binders"/>
    <x v="4313"/>
    <n v="2"/>
    <n v="0.2"/>
    <n v="14.7668"/>
  </r>
  <r>
    <n v="6149"/>
    <s v="CA-2013-161928"/>
    <x v="0"/>
    <x v="812"/>
    <d v="2013-06-30T00:00:00"/>
    <s v="Second Class"/>
    <s v="AC-10660"/>
    <s v="Anna Chung"/>
    <x v="0"/>
    <s v="United States"/>
    <s v="San Francisco"/>
    <x v="1"/>
    <n v="94109"/>
    <x v="1"/>
    <s v="TEC-PH-10003484"/>
    <x v="2"/>
    <x v="7"/>
    <s v="Ooma Telo VoIP Home Phone System"/>
    <x v="1227"/>
    <n v="2"/>
    <n v="0.2"/>
    <n v="12.599000000000004"/>
  </r>
  <r>
    <n v="6150"/>
    <s v="CA-2014-101322"/>
    <x v="3"/>
    <x v="116"/>
    <d v="2015-01-01T00:00:00"/>
    <s v="First Class"/>
    <s v="JG-15310"/>
    <s v="Jason Gross"/>
    <x v="1"/>
    <s v="United States"/>
    <s v="Long Beach"/>
    <x v="1"/>
    <n v="90805"/>
    <x v="1"/>
    <s v="FUR-CH-10003968"/>
    <x v="0"/>
    <x v="1"/>
    <s v="Novimex Turbo Task Chair"/>
    <x v="4314"/>
    <n v="6"/>
    <n v="0.2"/>
    <n v="-34.070400000000006"/>
  </r>
  <r>
    <n v="6151"/>
    <s v="US-2013-106600"/>
    <x v="0"/>
    <x v="143"/>
    <d v="2013-04-12T00:00:00"/>
    <s v="First Class"/>
    <s v="RM-19375"/>
    <s v="Raymond Messe"/>
    <x v="0"/>
    <s v="United States"/>
    <s v="Columbus"/>
    <x v="32"/>
    <n v="31907"/>
    <x v="0"/>
    <s v="FUR-BO-10001608"/>
    <x v="0"/>
    <x v="0"/>
    <s v="Hon Metal Bookcases, Black"/>
    <x v="138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s v="CA-2014-139437"/>
    <x v="3"/>
    <x v="445"/>
    <d v="2014-07-09T00:00:00"/>
    <s v="Standard Class"/>
    <s v="RD-19585"/>
    <s v="Rob Dowd"/>
    <x v="0"/>
    <s v="United States"/>
    <s v="Los Angeles"/>
    <x v="1"/>
    <n v="90004"/>
    <x v="1"/>
    <s v="OFF-ST-10002485"/>
    <x v="1"/>
    <x v="4"/>
    <s v="Rogers Deluxe File Chest"/>
    <x v="1190"/>
    <n v="4"/>
    <n v="0"/>
    <n v="0.87919999999999732"/>
  </r>
  <r>
    <n v="6154"/>
    <s v="CA-2014-151484"/>
    <x v="3"/>
    <x v="693"/>
    <d v="2014-04-24T00:00:00"/>
    <s v="First Class"/>
    <s v="CV-12805"/>
    <s v="Cynthia Voltz"/>
    <x v="1"/>
    <s v="United States"/>
    <s v="Philadelphia"/>
    <x v="9"/>
    <n v="19120"/>
    <x v="3"/>
    <s v="FUR-FU-10001876"/>
    <x v="0"/>
    <x v="5"/>
    <s v="Computer Room Manger, 14&quot;"/>
    <x v="3518"/>
    <n v="2"/>
    <n v="0.2"/>
    <n v="10.393599999999998"/>
  </r>
  <r>
    <n v="6155"/>
    <s v="CA-2014-151484"/>
    <x v="3"/>
    <x v="693"/>
    <d v="2014-04-24T00:00:00"/>
    <s v="First Class"/>
    <s v="CV-12805"/>
    <s v="Cynthia Voltz"/>
    <x v="1"/>
    <s v="United States"/>
    <s v="Philadelphia"/>
    <x v="9"/>
    <n v="19120"/>
    <x v="3"/>
    <s v="OFF-ST-10002370"/>
    <x v="1"/>
    <x v="4"/>
    <s v="Sortfiler Multipurpose Personal File Organizer, Black"/>
    <x v="4316"/>
    <n v="3"/>
    <n v="0.2"/>
    <n v="5.7752999999999961"/>
  </r>
  <r>
    <n v="6156"/>
    <s v="CA-2014-151484"/>
    <x v="3"/>
    <x v="693"/>
    <d v="2014-04-24T00:00:00"/>
    <s v="First Class"/>
    <s v="CV-12805"/>
    <s v="Cynthia Voltz"/>
    <x v="1"/>
    <s v="United States"/>
    <s v="Philadelphia"/>
    <x v="9"/>
    <n v="19120"/>
    <x v="3"/>
    <s v="OFF-ST-10000142"/>
    <x v="1"/>
    <x v="4"/>
    <s v="Deluxe Rollaway Locking File with Drawer"/>
    <x v="4317"/>
    <n v="1"/>
    <n v="0.2"/>
    <n v="33.270399999999981"/>
  </r>
  <r>
    <n v="6157"/>
    <s v="CA-2014-151484"/>
    <x v="3"/>
    <x v="693"/>
    <d v="2014-04-24T00:00:00"/>
    <s v="First Class"/>
    <s v="CV-12805"/>
    <s v="Cynthia Voltz"/>
    <x v="1"/>
    <s v="United States"/>
    <s v="Philadelphia"/>
    <x v="9"/>
    <n v="19120"/>
    <x v="3"/>
    <s v="FUR-FU-10004671"/>
    <x v="0"/>
    <x v="5"/>
    <s v="Executive Impressions 12&quot; Wall Clock"/>
    <x v="4318"/>
    <n v="3"/>
    <n v="0.2"/>
    <n v="9.5418000000000003"/>
  </r>
  <r>
    <n v="6158"/>
    <s v="CA-2013-104150"/>
    <x v="0"/>
    <x v="1092"/>
    <d v="2013-08-06T00:00:00"/>
    <s v="Second Class"/>
    <s v="AG-10330"/>
    <s v="Alex Grayson"/>
    <x v="0"/>
    <s v="United States"/>
    <s v="Tulsa"/>
    <x v="26"/>
    <n v="74133"/>
    <x v="2"/>
    <s v="OFF-EN-10002504"/>
    <x v="1"/>
    <x v="12"/>
    <s v="Tyvek  Top-Opening Peel &amp; Seel Envelopes, Plain White"/>
    <x v="4319"/>
    <n v="3"/>
    <n v="0"/>
    <n v="38.323799999999999"/>
  </r>
  <r>
    <n v="6159"/>
    <s v="CA-2013-104150"/>
    <x v="0"/>
    <x v="1092"/>
    <d v="2013-08-06T00:00:00"/>
    <s v="Second Class"/>
    <s v="AG-10330"/>
    <s v="Alex Grayson"/>
    <x v="0"/>
    <s v="United States"/>
    <s v="Tulsa"/>
    <x v="26"/>
    <n v="74133"/>
    <x v="2"/>
    <s v="TEC-AC-10004803"/>
    <x v="2"/>
    <x v="11"/>
    <s v="Sony Micro Vault Click 4 GB USB 2.0 Flash Drive"/>
    <x v="4320"/>
    <n v="12"/>
    <n v="0"/>
    <n v="23.419200000000011"/>
  </r>
  <r>
    <n v="6160"/>
    <s v="CA-2013-161025"/>
    <x v="0"/>
    <x v="275"/>
    <d v="2013-12-10T00:00:00"/>
    <s v="Standard Class"/>
    <s v="GM-14440"/>
    <s v="Gary McGarr"/>
    <x v="0"/>
    <s v="United States"/>
    <s v="Los Angeles"/>
    <x v="1"/>
    <n v="90049"/>
    <x v="1"/>
    <s v="OFF-ST-10001932"/>
    <x v="1"/>
    <x v="4"/>
    <s v="Fellowes Staxonsteel Drawer Files"/>
    <x v="4321"/>
    <n v="4"/>
    <n v="0"/>
    <n v="108.17520000000002"/>
  </r>
  <r>
    <n v="6161"/>
    <s v="CA-2011-103989"/>
    <x v="2"/>
    <x v="1093"/>
    <d v="2011-03-21T00:00:00"/>
    <s v="First Class"/>
    <s v="MC-17605"/>
    <s v="Matt Connell"/>
    <x v="1"/>
    <s v="United States"/>
    <s v="Lakeland"/>
    <x v="2"/>
    <n v="33801"/>
    <x v="0"/>
    <s v="TEC-PH-10004667"/>
    <x v="2"/>
    <x v="7"/>
    <s v="Cisco 8x8 Inc. 6753i IP Business Phone System"/>
    <x v="830"/>
    <n v="3"/>
    <n v="0.2"/>
    <n v="28.347899999999981"/>
  </r>
  <r>
    <n v="6162"/>
    <s v="CA-2011-103989"/>
    <x v="2"/>
    <x v="1093"/>
    <d v="2011-03-21T00:00:00"/>
    <s v="First Class"/>
    <s v="MC-17605"/>
    <s v="Matt Connell"/>
    <x v="1"/>
    <s v="United States"/>
    <s v="Lakeland"/>
    <x v="2"/>
    <n v="33801"/>
    <x v="0"/>
    <s v="OFF-LA-10000443"/>
    <x v="1"/>
    <x v="2"/>
    <s v="Avery 501"/>
    <x v="929"/>
    <n v="4"/>
    <n v="0.2"/>
    <n v="3.9851999999999999"/>
  </r>
  <r>
    <n v="6163"/>
    <s v="CA-2011-103989"/>
    <x v="2"/>
    <x v="1093"/>
    <d v="2011-03-21T00:00:00"/>
    <s v="First Class"/>
    <s v="MC-17605"/>
    <s v="Matt Connell"/>
    <x v="1"/>
    <s v="United States"/>
    <s v="Lakeland"/>
    <x v="2"/>
    <n v="33801"/>
    <x v="0"/>
    <s v="OFF-ST-10000918"/>
    <x v="1"/>
    <x v="4"/>
    <s v="Crate-A-Files"/>
    <x v="4322"/>
    <n v="3"/>
    <n v="0.2"/>
    <n v="1.961999999999998"/>
  </r>
  <r>
    <n v="6164"/>
    <s v="CA-2011-103989"/>
    <x v="2"/>
    <x v="1093"/>
    <d v="2011-03-21T00:00:00"/>
    <s v="First Class"/>
    <s v="MC-17605"/>
    <s v="Matt Connell"/>
    <x v="1"/>
    <s v="United States"/>
    <s v="Lakeland"/>
    <x v="2"/>
    <n v="33801"/>
    <x v="0"/>
    <s v="OFF-BI-10001196"/>
    <x v="1"/>
    <x v="8"/>
    <s v="Avery Flip-Chart Easel Binder, Black"/>
    <x v="4323"/>
    <n v="5"/>
    <n v="0.7"/>
    <n v="-25.737000000000002"/>
  </r>
  <r>
    <n v="6165"/>
    <s v="CA-2011-103989"/>
    <x v="2"/>
    <x v="1093"/>
    <d v="2011-03-21T00:00:00"/>
    <s v="First Class"/>
    <s v="MC-17605"/>
    <s v="Matt Connell"/>
    <x v="1"/>
    <s v="United States"/>
    <s v="Lakeland"/>
    <x v="2"/>
    <n v="33801"/>
    <x v="0"/>
    <s v="FUR-FU-10003981"/>
    <x v="0"/>
    <x v="5"/>
    <s v="Eldon Wave Desk Accessories"/>
    <x v="3808"/>
    <n v="3"/>
    <n v="0.2"/>
    <n v="1.3728000000000002"/>
  </r>
  <r>
    <n v="6166"/>
    <s v="CA-2011-103989"/>
    <x v="2"/>
    <x v="1093"/>
    <d v="2011-03-21T00:00:00"/>
    <s v="First Class"/>
    <s v="MC-17605"/>
    <s v="Matt Connell"/>
    <x v="1"/>
    <s v="United States"/>
    <s v="Lakeland"/>
    <x v="2"/>
    <n v="33801"/>
    <x v="0"/>
    <s v="FUR-FU-10002508"/>
    <x v="0"/>
    <x v="5"/>
    <s v="Document Clip Frames"/>
    <x v="184"/>
    <n v="3"/>
    <n v="0.2"/>
    <n v="5.5044000000000013"/>
  </r>
  <r>
    <n v="6167"/>
    <s v="CA-2011-103989"/>
    <x v="2"/>
    <x v="1093"/>
    <d v="2011-03-21T00:00:00"/>
    <s v="First Class"/>
    <s v="MC-17605"/>
    <s v="Matt Connell"/>
    <x v="1"/>
    <s v="United States"/>
    <s v="Lakeland"/>
    <x v="2"/>
    <n v="33801"/>
    <x v="0"/>
    <s v="TEC-AC-10002647"/>
    <x v="2"/>
    <x v="11"/>
    <s v="Logitech Wireless Boombox Speaker - portable - wireless, wired"/>
    <x v="4324"/>
    <n v="2"/>
    <n v="0.2"/>
    <n v="53.199999999999989"/>
  </r>
  <r>
    <n v="6168"/>
    <s v="CA-2012-142433"/>
    <x v="1"/>
    <x v="704"/>
    <d v="2012-04-25T00:00:00"/>
    <s v="Standard Class"/>
    <s v="ES-14020"/>
    <s v="Erica Smith"/>
    <x v="0"/>
    <s v="United States"/>
    <s v="Houston"/>
    <x v="5"/>
    <n v="77036"/>
    <x v="2"/>
    <s v="OFF-PA-10002377"/>
    <x v="1"/>
    <x v="10"/>
    <s v="Xerox 1916"/>
    <x v="4325"/>
    <n v="3"/>
    <n v="0.2"/>
    <n v="44.045999999999992"/>
  </r>
  <r>
    <n v="6169"/>
    <s v="CA-2012-132815"/>
    <x v="1"/>
    <x v="444"/>
    <d v="2012-09-22T00:00:00"/>
    <s v="Second Class"/>
    <s v="RW-19540"/>
    <s v="Rick Wilson"/>
    <x v="1"/>
    <s v="United States"/>
    <s v="Los Angeles"/>
    <x v="1"/>
    <n v="90008"/>
    <x v="1"/>
    <s v="OFF-PA-10004530"/>
    <x v="1"/>
    <x v="10"/>
    <s v="Personal Creations Ink Jet Cards and Labels"/>
    <x v="1113"/>
    <n v="2"/>
    <n v="0"/>
    <n v="11.250400000000001"/>
  </r>
  <r>
    <n v="6170"/>
    <s v="CA-2011-101266"/>
    <x v="2"/>
    <x v="9"/>
    <d v="2011-08-30T00:00:00"/>
    <s v="Second Class"/>
    <s v="MM-17920"/>
    <s v="Michael Moore"/>
    <x v="0"/>
    <s v="United States"/>
    <s v="Springfield"/>
    <x v="17"/>
    <n v="22153"/>
    <x v="0"/>
    <s v="OFF-PA-10002986"/>
    <x v="1"/>
    <x v="10"/>
    <s v="Xerox 1898"/>
    <x v="522"/>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x v="4326"/>
    <n v="3"/>
    <n v="0.2"/>
    <n v="11.558699999999998"/>
  </r>
  <r>
    <n v="6172"/>
    <s v="CA-2013-141523"/>
    <x v="0"/>
    <x v="1054"/>
    <d v="2013-12-25T00:00:00"/>
    <s v="Second Class"/>
    <s v="MH-17440"/>
    <s v="Mark Haberlin"/>
    <x v="1"/>
    <s v="United States"/>
    <s v="New York City"/>
    <x v="15"/>
    <n v="10035"/>
    <x v="3"/>
    <s v="OFF-AR-10001545"/>
    <x v="1"/>
    <x v="6"/>
    <s v="Newell 326"/>
    <x v="287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x v="4327"/>
    <n v="5"/>
    <n v="0"/>
    <n v="12.548999999999999"/>
  </r>
  <r>
    <n v="6174"/>
    <s v="US-2011-106299"/>
    <x v="2"/>
    <x v="1094"/>
    <d v="2011-08-08T00:00:00"/>
    <s v="Standard Class"/>
    <s v="NZ-18565"/>
    <s v="Nick Zandusky"/>
    <x v="2"/>
    <s v="United States"/>
    <s v="Springfield"/>
    <x v="25"/>
    <n v="65807"/>
    <x v="2"/>
    <s v="TEC-AC-10003237"/>
    <x v="2"/>
    <x v="11"/>
    <s v="Memorex Micro Travel Drive 4 GB"/>
    <x v="4328"/>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x v="4329"/>
    <n v="2"/>
    <n v="0"/>
    <n v="226.36260000000004"/>
  </r>
  <r>
    <n v="6176"/>
    <s v="CA-2012-158421"/>
    <x v="1"/>
    <x v="481"/>
    <d v="2012-09-26T00:00:00"/>
    <s v="Standard Class"/>
    <s v="GB-14575"/>
    <s v="Giulietta Baptist"/>
    <x v="0"/>
    <s v="United States"/>
    <s v="Columbia"/>
    <x v="20"/>
    <n v="29203"/>
    <x v="0"/>
    <s v="FUR-CH-10000309"/>
    <x v="0"/>
    <x v="1"/>
    <s v="Global Comet Stacking Arm Chair"/>
    <x v="4330"/>
    <n v="4"/>
    <n v="0"/>
    <n v="422.51"/>
  </r>
  <r>
    <n v="6177"/>
    <s v="CA-2012-158421"/>
    <x v="1"/>
    <x v="481"/>
    <d v="2012-09-26T00:00:00"/>
    <s v="Standard Class"/>
    <s v="GB-14575"/>
    <s v="Giulietta Baptist"/>
    <x v="0"/>
    <s v="United States"/>
    <s v="Columbia"/>
    <x v="20"/>
    <n v="29203"/>
    <x v="0"/>
    <s v="OFF-ST-10002444"/>
    <x v="1"/>
    <x v="4"/>
    <s v="Recycled Eldon Regeneration Jumbo File"/>
    <x v="301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x v="4331"/>
    <n v="2"/>
    <n v="0"/>
    <n v="57.32119999999999"/>
  </r>
  <r>
    <n v="6179"/>
    <s v="CA-2012-158421"/>
    <x v="1"/>
    <x v="481"/>
    <d v="2012-09-26T00:00:00"/>
    <s v="Standard Class"/>
    <s v="GB-14575"/>
    <s v="Giulietta Baptist"/>
    <x v="0"/>
    <s v="United States"/>
    <s v="Columbia"/>
    <x v="20"/>
    <n v="29203"/>
    <x v="0"/>
    <s v="OFF-PA-10001801"/>
    <x v="1"/>
    <x v="10"/>
    <s v="Xerox 193"/>
    <x v="100"/>
    <n v="4"/>
    <n v="0"/>
    <n v="11.720800000000001"/>
  </r>
  <r>
    <n v="6180"/>
    <s v="CA-2012-158421"/>
    <x v="1"/>
    <x v="481"/>
    <d v="2012-09-26T00:00:00"/>
    <s v="Standard Class"/>
    <s v="GB-14575"/>
    <s v="Giulietta Baptist"/>
    <x v="0"/>
    <s v="United States"/>
    <s v="Columbia"/>
    <x v="20"/>
    <n v="29203"/>
    <x v="0"/>
    <s v="OFF-ST-10000563"/>
    <x v="1"/>
    <x v="4"/>
    <s v="Fellowes Bankers Box Stor/Drawer Steel Plus"/>
    <x v="1480"/>
    <n v="2"/>
    <n v="0"/>
    <n v="6.3960000000000008"/>
  </r>
  <r>
    <n v="6181"/>
    <s v="CA-2012-158421"/>
    <x v="1"/>
    <x v="481"/>
    <d v="2012-09-26T00:00:00"/>
    <s v="Standard Class"/>
    <s v="GB-14575"/>
    <s v="Giulietta Baptist"/>
    <x v="0"/>
    <s v="United States"/>
    <s v="Columbia"/>
    <x v="20"/>
    <n v="29203"/>
    <x v="0"/>
    <s v="TEC-PH-10000369"/>
    <x v="2"/>
    <x v="7"/>
    <s v="HTC One Mini"/>
    <x v="3211"/>
    <n v="5"/>
    <n v="0"/>
    <n v="176.38600000000002"/>
  </r>
  <r>
    <n v="6182"/>
    <s v="CA-2012-158421"/>
    <x v="1"/>
    <x v="481"/>
    <d v="2012-09-26T00:00:00"/>
    <s v="Standard Class"/>
    <s v="GB-14575"/>
    <s v="Giulietta Baptist"/>
    <x v="0"/>
    <s v="United States"/>
    <s v="Columbia"/>
    <x v="20"/>
    <n v="29203"/>
    <x v="0"/>
    <s v="TEC-PH-10002538"/>
    <x v="2"/>
    <x v="7"/>
    <s v="Grandstream GXP1160 VoIP phone"/>
    <x v="4332"/>
    <n v="3"/>
    <n v="0"/>
    <n v="32.981699999999989"/>
  </r>
  <r>
    <n v="6183"/>
    <s v="CA-2012-158421"/>
    <x v="1"/>
    <x v="481"/>
    <d v="2012-09-26T00:00:00"/>
    <s v="Standard Class"/>
    <s v="GB-14575"/>
    <s v="Giulietta Baptist"/>
    <x v="0"/>
    <s v="United States"/>
    <s v="Columbia"/>
    <x v="20"/>
    <n v="29203"/>
    <x v="0"/>
    <s v="OFF-BI-10000050"/>
    <x v="1"/>
    <x v="8"/>
    <s v="Angle-D Binders with Locking Rings, Label Holders"/>
    <x v="4333"/>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s v="CA-2013-143609"/>
    <x v="0"/>
    <x v="25"/>
    <d v="2013-12-14T00:00:00"/>
    <s v="First Class"/>
    <s v="DB-13270"/>
    <s v="Deborah Brumfield"/>
    <x v="2"/>
    <s v="United States"/>
    <s v="Portland"/>
    <x v="21"/>
    <n v="97206"/>
    <x v="1"/>
    <s v="FUR-CH-10004218"/>
    <x v="0"/>
    <x v="1"/>
    <s v="Global Fabric Manager's Chair, Dark Gray"/>
    <x v="4335"/>
    <n v="5"/>
    <n v="0.2"/>
    <n v="25.245000000000019"/>
  </r>
  <r>
    <n v="6186"/>
    <s v="CA-2012-138331"/>
    <x v="1"/>
    <x v="976"/>
    <d v="2012-08-12T00:00:00"/>
    <s v="Standard Class"/>
    <s v="JK-15625"/>
    <s v="Jim Karlsson"/>
    <x v="0"/>
    <s v="United States"/>
    <s v="Philadelphia"/>
    <x v="9"/>
    <n v="19120"/>
    <x v="3"/>
    <s v="OFF-AR-10002952"/>
    <x v="1"/>
    <x v="6"/>
    <s v="Stanley Contemporary Battery Pencil Sharpeners"/>
    <x v="4336"/>
    <n v="10"/>
    <n v="0.2"/>
    <n v="10.679999999999996"/>
  </r>
  <r>
    <n v="6187"/>
    <s v="CA-2012-138954"/>
    <x v="1"/>
    <x v="219"/>
    <d v="2012-11-17T00:00:00"/>
    <s v="First Class"/>
    <s v="MH-17785"/>
    <s v="Maya Herman"/>
    <x v="1"/>
    <s v="United States"/>
    <s v="New York City"/>
    <x v="15"/>
    <n v="10035"/>
    <x v="3"/>
    <s v="OFF-ST-10003058"/>
    <x v="1"/>
    <x v="4"/>
    <s v="Eldon Mobile Mega Data Cart  Mega Stackable  Add-On Trays"/>
    <x v="421"/>
    <n v="3"/>
    <n v="0"/>
    <n v="20.575499999999998"/>
  </r>
  <r>
    <n v="6188"/>
    <s v="CA-2012-138954"/>
    <x v="1"/>
    <x v="219"/>
    <d v="2012-11-17T00:00:00"/>
    <s v="First Class"/>
    <s v="MH-17785"/>
    <s v="Maya Herman"/>
    <x v="1"/>
    <s v="United States"/>
    <s v="New York City"/>
    <x v="15"/>
    <n v="10035"/>
    <x v="3"/>
    <s v="OFF-BI-10003963"/>
    <x v="1"/>
    <x v="8"/>
    <s v="Cardinal Holdit Data Disk Pockets"/>
    <x v="4337"/>
    <n v="6"/>
    <n v="0.2"/>
    <n v="11.793599999999998"/>
  </r>
  <r>
    <n v="6189"/>
    <s v="CA-2012-138954"/>
    <x v="1"/>
    <x v="219"/>
    <d v="2012-11-17T00:00:00"/>
    <s v="First Class"/>
    <s v="MH-17785"/>
    <s v="Maya Herman"/>
    <x v="1"/>
    <s v="United States"/>
    <s v="New York City"/>
    <x v="15"/>
    <n v="10035"/>
    <x v="3"/>
    <s v="OFF-AR-10001955"/>
    <x v="1"/>
    <x v="6"/>
    <s v="Newell 319"/>
    <x v="4311"/>
    <n v="6"/>
    <n v="0"/>
    <n v="35.711999999999989"/>
  </r>
  <r>
    <n v="6190"/>
    <s v="CA-2014-157903"/>
    <x v="3"/>
    <x v="1095"/>
    <d v="2014-04-09T00:00:00"/>
    <s v="Standard Class"/>
    <s v="AM-10705"/>
    <s v="Anne McFarland"/>
    <x v="0"/>
    <s v="United States"/>
    <s v="Des Plaines"/>
    <x v="10"/>
    <n v="60016"/>
    <x v="2"/>
    <s v="TEC-PH-10004345"/>
    <x v="2"/>
    <x v="7"/>
    <s v="Cisco SPA 502G IP Phone"/>
    <x v="4338"/>
    <n v="4"/>
    <n v="0.2"/>
    <n v="47.97999999999999"/>
  </r>
  <r>
    <n v="6191"/>
    <s v="CA-2013-157259"/>
    <x v="0"/>
    <x v="435"/>
    <d v="2013-12-29T00:00:00"/>
    <s v="Standard Class"/>
    <s v="JM-15535"/>
    <s v="Jessica Myrick"/>
    <x v="0"/>
    <s v="United States"/>
    <s v="New York City"/>
    <x v="15"/>
    <n v="10035"/>
    <x v="3"/>
    <s v="FUR-FU-10003192"/>
    <x v="0"/>
    <x v="5"/>
    <s v="Luxo Adjustable Task Clamp Lamp"/>
    <x v="4339"/>
    <n v="9"/>
    <n v="0"/>
    <n v="207.88559999999998"/>
  </r>
  <r>
    <n v="6192"/>
    <s v="CA-2014-107986"/>
    <x v="3"/>
    <x v="1096"/>
    <d v="2014-12-14T00:00:00"/>
    <s v="Same Day"/>
    <s v="MW-18220"/>
    <s v="Mitch Webber"/>
    <x v="0"/>
    <s v="United States"/>
    <s v="Seattle"/>
    <x v="4"/>
    <n v="98103"/>
    <x v="1"/>
    <s v="OFF-ST-10001325"/>
    <x v="1"/>
    <x v="4"/>
    <s v="Sterilite Officeware Hinged File Box"/>
    <x v="974"/>
    <n v="3"/>
    <n v="0"/>
    <n v="8.4888000000000012"/>
  </r>
  <r>
    <n v="6193"/>
    <s v="CA-2014-104927"/>
    <x v="3"/>
    <x v="66"/>
    <d v="2014-12-27T00:00:00"/>
    <s v="Standard Class"/>
    <s v="AG-10330"/>
    <s v="Alex Grayson"/>
    <x v="0"/>
    <s v="United States"/>
    <s v="Houston"/>
    <x v="5"/>
    <n v="77095"/>
    <x v="2"/>
    <s v="OFF-PA-10000019"/>
    <x v="1"/>
    <x v="10"/>
    <s v="Xerox 1931"/>
    <x v="233"/>
    <n v="5"/>
    <n v="0.2"/>
    <n v="9.0719999999999992"/>
  </r>
  <r>
    <n v="6194"/>
    <s v="CA-2014-104927"/>
    <x v="3"/>
    <x v="66"/>
    <d v="2014-12-27T00:00:00"/>
    <s v="Standard Class"/>
    <s v="AG-10330"/>
    <s v="Alex Grayson"/>
    <x v="0"/>
    <s v="United States"/>
    <s v="Houston"/>
    <x v="5"/>
    <n v="77095"/>
    <x v="2"/>
    <s v="OFF-BI-10003429"/>
    <x v="1"/>
    <x v="8"/>
    <s v="Cardinal HOLDit! Binder Insert Strips,Extra Strips"/>
    <x v="4340"/>
    <n v="5"/>
    <n v="0.8"/>
    <n v="-9.8114999999999988"/>
  </r>
  <r>
    <n v="6195"/>
    <s v="CA-2014-104927"/>
    <x v="3"/>
    <x v="66"/>
    <d v="2014-12-27T00:00:00"/>
    <s v="Standard Class"/>
    <s v="AG-10330"/>
    <s v="Alex Grayson"/>
    <x v="0"/>
    <s v="United States"/>
    <s v="Houston"/>
    <x v="5"/>
    <n v="77095"/>
    <x v="2"/>
    <s v="OFF-PA-10000176"/>
    <x v="1"/>
    <x v="10"/>
    <s v="Xerox 1887"/>
    <x v="69"/>
    <n v="5"/>
    <n v="0.2"/>
    <n v="26.557999999999993"/>
  </r>
  <r>
    <n v="6196"/>
    <s v="CA-2014-113453"/>
    <x v="3"/>
    <x v="208"/>
    <d v="2014-10-29T00:00:00"/>
    <s v="Standard Class"/>
    <s v="CM-12160"/>
    <s v="Charles McCrossin"/>
    <x v="0"/>
    <s v="United States"/>
    <s v="Philadelphia"/>
    <x v="9"/>
    <n v="19143"/>
    <x v="3"/>
    <s v="TEC-PH-10004165"/>
    <x v="2"/>
    <x v="7"/>
    <s v="Mitel MiVoice 5330e IP Phone"/>
    <x v="4341"/>
    <n v="2"/>
    <n v="0.4"/>
    <n v="-76.997200000000021"/>
  </r>
  <r>
    <n v="6197"/>
    <s v="CA-2014-113453"/>
    <x v="3"/>
    <x v="208"/>
    <d v="2014-10-29T00:00:00"/>
    <s v="Standard Class"/>
    <s v="CM-12160"/>
    <s v="Charles McCrossin"/>
    <x v="0"/>
    <s v="United States"/>
    <s v="Philadelphia"/>
    <x v="9"/>
    <n v="19143"/>
    <x v="3"/>
    <s v="OFF-ST-10000352"/>
    <x v="1"/>
    <x v="4"/>
    <s v="Acco Perma 2700 Stacking Storage Drawers"/>
    <x v="4342"/>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x v="4343"/>
    <n v="7"/>
    <n v="0"/>
    <n v="28.696499999999993"/>
  </r>
  <r>
    <n v="6199"/>
    <s v="CA-2012-149909"/>
    <x v="1"/>
    <x v="50"/>
    <d v="2012-11-17T00:00:00"/>
    <s v="Standard Class"/>
    <s v="RA-19915"/>
    <s v="Russell Applegate"/>
    <x v="0"/>
    <s v="United States"/>
    <s v="Columbus"/>
    <x v="14"/>
    <n v="47201"/>
    <x v="2"/>
    <s v="TEC-PH-10001536"/>
    <x v="2"/>
    <x v="7"/>
    <s v="Spigen Samsung Galaxy S5 Case Wallet"/>
    <x v="4344"/>
    <n v="3"/>
    <n v="0"/>
    <n v="13.252199999999997"/>
  </r>
  <r>
    <n v="6200"/>
    <s v="CA-2012-149909"/>
    <x v="1"/>
    <x v="50"/>
    <d v="2012-11-17T00:00:00"/>
    <s v="Standard Class"/>
    <s v="RA-19915"/>
    <s v="Russell Applegate"/>
    <x v="0"/>
    <s v="United States"/>
    <s v="Columbus"/>
    <x v="14"/>
    <n v="47201"/>
    <x v="2"/>
    <s v="OFF-PA-10001790"/>
    <x v="1"/>
    <x v="10"/>
    <s v="Xerox 1910"/>
    <x v="3656"/>
    <n v="2"/>
    <n v="0"/>
    <n v="46.118399999999994"/>
  </r>
  <r>
    <n v="6201"/>
    <s v="CA-2012-146675"/>
    <x v="1"/>
    <x v="392"/>
    <d v="2012-04-20T00:00:00"/>
    <s v="Standard Class"/>
    <s v="SB-20185"/>
    <s v="Sarah Brown"/>
    <x v="0"/>
    <s v="United States"/>
    <s v="Evanston"/>
    <x v="10"/>
    <n v="60201"/>
    <x v="2"/>
    <s v="TEC-CO-10001766"/>
    <x v="2"/>
    <x v="16"/>
    <s v="Canon PC940 Copier"/>
    <x v="4345"/>
    <n v="4"/>
    <n v="0.2"/>
    <n v="485.98919999999993"/>
  </r>
  <r>
    <n v="6202"/>
    <s v="CA-2012-146675"/>
    <x v="1"/>
    <x v="392"/>
    <d v="2012-04-20T00:00:00"/>
    <s v="Standard Class"/>
    <s v="SB-20185"/>
    <s v="Sarah Brown"/>
    <x v="0"/>
    <s v="United States"/>
    <s v="Evanston"/>
    <x v="10"/>
    <n v="60201"/>
    <x v="2"/>
    <s v="TEC-AC-10004396"/>
    <x v="2"/>
    <x v="11"/>
    <s v="Logitech Keyboard K120"/>
    <x v="190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s v="CA-2013-133669"/>
    <x v="0"/>
    <x v="147"/>
    <d v="2013-10-28T00:00:00"/>
    <s v="Standard Class"/>
    <s v="SV-20935"/>
    <s v="Susan Vittorini"/>
    <x v="0"/>
    <s v="United States"/>
    <s v="Columbus"/>
    <x v="24"/>
    <n v="43229"/>
    <x v="3"/>
    <s v="TEC-PH-10001305"/>
    <x v="2"/>
    <x v="7"/>
    <s v="Panasonic KX TS208W Corded phone"/>
    <x v="4347"/>
    <n v="8"/>
    <n v="0.4"/>
    <n v="-47.030399999999986"/>
  </r>
  <r>
    <n v="6205"/>
    <s v="CA-2014-145660"/>
    <x v="3"/>
    <x v="96"/>
    <d v="2014-12-04T00:00:00"/>
    <s v="First Class"/>
    <s v="MG-17650"/>
    <s v="Matthew Grinstein"/>
    <x v="2"/>
    <s v="United States"/>
    <s v="Marion"/>
    <x v="24"/>
    <n v="43302"/>
    <x v="3"/>
    <s v="FUR-FU-10002885"/>
    <x v="0"/>
    <x v="5"/>
    <s v="Magna Visual Magnetic Picture Hangers"/>
    <x v="326"/>
    <n v="2"/>
    <n v="0.2"/>
    <n v="1.7352000000000005"/>
  </r>
  <r>
    <n v="6206"/>
    <s v="CA-2013-133697"/>
    <x v="0"/>
    <x v="201"/>
    <d v="2013-10-25T00:00:00"/>
    <s v="Second Class"/>
    <s v="CM-12445"/>
    <s v="Chuck Magee"/>
    <x v="0"/>
    <s v="United States"/>
    <s v="Houston"/>
    <x v="5"/>
    <n v="77095"/>
    <x v="2"/>
    <s v="OFF-PA-10000726"/>
    <x v="1"/>
    <x v="10"/>
    <s v="Black Print Carbonless Snap-Off Rapid Letter, 8 1/2&quot; x 7&quot;"/>
    <x v="4348"/>
    <n v="7"/>
    <n v="0.2"/>
    <n v="15.942499999999992"/>
  </r>
  <r>
    <n v="6207"/>
    <s v="CA-2013-133697"/>
    <x v="0"/>
    <x v="201"/>
    <d v="2013-10-25T00:00:00"/>
    <s v="Second Class"/>
    <s v="CM-12445"/>
    <s v="Chuck Magee"/>
    <x v="0"/>
    <s v="United States"/>
    <s v="Houston"/>
    <x v="5"/>
    <n v="77095"/>
    <x v="2"/>
    <s v="OFF-FA-10003112"/>
    <x v="1"/>
    <x v="13"/>
    <s v="Staples"/>
    <x v="4349"/>
    <n v="4"/>
    <n v="0.2"/>
    <n v="7.8899999999999979"/>
  </r>
  <r>
    <n v="6208"/>
    <s v="CA-2013-133697"/>
    <x v="0"/>
    <x v="201"/>
    <d v="2013-10-25T00:00:00"/>
    <s v="Second Class"/>
    <s v="CM-12445"/>
    <s v="Chuck Magee"/>
    <x v="0"/>
    <s v="United States"/>
    <s v="Houston"/>
    <x v="5"/>
    <n v="77095"/>
    <x v="2"/>
    <s v="FUR-CH-10002372"/>
    <x v="0"/>
    <x v="1"/>
    <s v="Office Star - Ergonomically Designed Knee Chair"/>
    <x v="4350"/>
    <n v="1"/>
    <n v="0.3"/>
    <n v="-14.576399999999996"/>
  </r>
  <r>
    <n v="6209"/>
    <s v="CA-2014-148138"/>
    <x v="3"/>
    <x v="365"/>
    <d v="2014-10-04T00:00:00"/>
    <s v="Standard Class"/>
    <s v="ME-18010"/>
    <s v="Michelle Ellison"/>
    <x v="1"/>
    <s v="United States"/>
    <s v="Marion"/>
    <x v="24"/>
    <n v="43302"/>
    <x v="3"/>
    <s v="OFF-ST-10000563"/>
    <x v="1"/>
    <x v="4"/>
    <s v="Fellowes Bankers Box Stor/Drawer Steel Plus"/>
    <x v="4351"/>
    <n v="2"/>
    <n v="0.2"/>
    <n v="-6.3960000000000008"/>
  </r>
  <r>
    <n v="6210"/>
    <s v="CA-2014-119809"/>
    <x v="3"/>
    <x v="238"/>
    <d v="2014-08-26T00:00:00"/>
    <s v="Standard Class"/>
    <s v="YS-21880"/>
    <s v="Yana Sorensen"/>
    <x v="1"/>
    <s v="United States"/>
    <s v="Seattle"/>
    <x v="4"/>
    <n v="98103"/>
    <x v="1"/>
    <s v="OFF-BI-10003925"/>
    <x v="1"/>
    <x v="8"/>
    <s v="Fellowes PB300 Plastic Comb Binding Machine"/>
    <x v="4352"/>
    <n v="9"/>
    <n v="0.2"/>
    <n v="942.81569999999988"/>
  </r>
  <r>
    <n v="6211"/>
    <s v="CA-2014-119809"/>
    <x v="3"/>
    <x v="238"/>
    <d v="2014-08-26T00:00:00"/>
    <s v="Standard Class"/>
    <s v="YS-21880"/>
    <s v="Yana Sorensen"/>
    <x v="1"/>
    <s v="United States"/>
    <s v="Seattle"/>
    <x v="4"/>
    <n v="98103"/>
    <x v="1"/>
    <s v="OFF-ST-10003306"/>
    <x v="1"/>
    <x v="4"/>
    <s v="Letter Size Cart"/>
    <x v="1415"/>
    <n v="7"/>
    <n v="0"/>
    <n v="290.00579999999991"/>
  </r>
  <r>
    <n v="6212"/>
    <s v="CA-2014-119809"/>
    <x v="3"/>
    <x v="238"/>
    <d v="2014-08-26T00:00:00"/>
    <s v="Standard Class"/>
    <s v="YS-21880"/>
    <s v="Yana Sorensen"/>
    <x v="1"/>
    <s v="United States"/>
    <s v="Seattle"/>
    <x v="4"/>
    <n v="98103"/>
    <x v="1"/>
    <s v="FUR-FU-10001475"/>
    <x v="0"/>
    <x v="5"/>
    <s v="Contract Clock, 14&quot;, Brown"/>
    <x v="4353"/>
    <n v="3"/>
    <n v="0"/>
    <n v="22.419600000000003"/>
  </r>
  <r>
    <n v="6213"/>
    <s v="CA-2014-149944"/>
    <x v="3"/>
    <x v="105"/>
    <d v="2014-11-17T00:00:00"/>
    <s v="Second Class"/>
    <s v="MB-17305"/>
    <s v="Maria Bertelson"/>
    <x v="0"/>
    <s v="United States"/>
    <s v="Longview"/>
    <x v="4"/>
    <n v="98632"/>
    <x v="1"/>
    <s v="OFF-FA-10003495"/>
    <x v="1"/>
    <x v="13"/>
    <s v="Staples"/>
    <x v="2614"/>
    <n v="3"/>
    <n v="0"/>
    <n v="9.120000000000001"/>
  </r>
  <r>
    <n v="6214"/>
    <s v="CA-2014-149944"/>
    <x v="3"/>
    <x v="105"/>
    <d v="2014-11-17T00:00:00"/>
    <s v="Second Class"/>
    <s v="MB-17305"/>
    <s v="Maria Bertelson"/>
    <x v="0"/>
    <s v="United States"/>
    <s v="Longview"/>
    <x v="4"/>
    <n v="98632"/>
    <x v="1"/>
    <s v="OFF-AP-10004708"/>
    <x v="1"/>
    <x v="9"/>
    <s v="Fellowes Superior 10 Outlet Split Surge Protector"/>
    <x v="566"/>
    <n v="2"/>
    <n v="0"/>
    <n v="22.074799999999996"/>
  </r>
  <r>
    <n v="6215"/>
    <s v="CA-2011-128538"/>
    <x v="2"/>
    <x v="856"/>
    <d v="2011-10-15T00:00:00"/>
    <s v="Standard Class"/>
    <s v="AS-10240"/>
    <s v="Alan Shonely"/>
    <x v="0"/>
    <s v="United States"/>
    <s v="Redondo Beach"/>
    <x v="1"/>
    <n v="90278"/>
    <x v="1"/>
    <s v="OFF-EN-10001219"/>
    <x v="1"/>
    <x v="12"/>
    <s v="#10- 4 1/8&quot; x 9 1/2&quot; Security-Tint Envelopes"/>
    <x v="2522"/>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x v="4354"/>
    <n v="3"/>
    <n v="0"/>
    <n v="27.945600000000002"/>
  </r>
  <r>
    <n v="6217"/>
    <s v="CA-2012-161711"/>
    <x v="1"/>
    <x v="109"/>
    <d v="2012-12-03T00:00:00"/>
    <s v="Standard Class"/>
    <s v="MC-17425"/>
    <s v="Mark Cousins"/>
    <x v="1"/>
    <s v="United States"/>
    <s v="New York City"/>
    <x v="15"/>
    <n v="10035"/>
    <x v="3"/>
    <s v="OFF-EN-10001539"/>
    <x v="1"/>
    <x v="12"/>
    <s v="Staples"/>
    <x v="2586"/>
    <n v="8"/>
    <n v="0"/>
    <n v="29.252800000000001"/>
  </r>
  <r>
    <n v="6218"/>
    <s v="US-2012-129553"/>
    <x v="1"/>
    <x v="1097"/>
    <d v="2012-08-02T00:00:00"/>
    <s v="Standard Class"/>
    <s v="PG-18820"/>
    <s v="Patrick Gardner"/>
    <x v="0"/>
    <s v="United States"/>
    <s v="Louisville"/>
    <x v="0"/>
    <n v="40214"/>
    <x v="0"/>
    <s v="TEC-PH-10004897"/>
    <x v="2"/>
    <x v="7"/>
    <s v="Mediabridge Sport Armband iPhone 5s"/>
    <x v="2065"/>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s v="CA-2013-160220"/>
    <x v="0"/>
    <x v="201"/>
    <d v="2013-10-27T00:00:00"/>
    <s v="Standard Class"/>
    <s v="JS-16030"/>
    <s v="Joy Smith"/>
    <x v="0"/>
    <s v="United States"/>
    <s v="Trenton"/>
    <x v="12"/>
    <n v="48183"/>
    <x v="2"/>
    <s v="TEC-PH-10001557"/>
    <x v="2"/>
    <x v="7"/>
    <s v="Pyle PMP37LED"/>
    <x v="772"/>
    <n v="2"/>
    <n v="0"/>
    <n v="51.834599999999995"/>
  </r>
  <r>
    <n v="6221"/>
    <s v="CA-2013-160220"/>
    <x v="0"/>
    <x v="201"/>
    <d v="2013-10-27T00:00:00"/>
    <s v="Standard Class"/>
    <s v="JS-16030"/>
    <s v="Joy Smith"/>
    <x v="0"/>
    <s v="United States"/>
    <s v="Trenton"/>
    <x v="12"/>
    <n v="48183"/>
    <x v="2"/>
    <s v="OFF-ST-10000617"/>
    <x v="1"/>
    <x v="4"/>
    <s v="Woodgrain Magazine Files by Perma"/>
    <x v="1539"/>
    <n v="7"/>
    <n v="0"/>
    <n v="1.4601999999999977"/>
  </r>
  <r>
    <n v="6222"/>
    <s v="US-2014-157224"/>
    <x v="3"/>
    <x v="32"/>
    <d v="2014-09-19T00:00:00"/>
    <s v="Second Class"/>
    <s v="JB-16000"/>
    <s v="Joy Bell-"/>
    <x v="0"/>
    <s v="United States"/>
    <s v="Los Angeles"/>
    <x v="1"/>
    <n v="90045"/>
    <x v="1"/>
    <s v="OFF-LA-10000121"/>
    <x v="1"/>
    <x v="2"/>
    <s v="Avery 48"/>
    <x v="435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x v="218"/>
    <n v="4"/>
    <n v="0.2"/>
    <n v="19.084800000000005"/>
  </r>
  <r>
    <n v="6224"/>
    <s v="CA-2014-140627"/>
    <x v="3"/>
    <x v="331"/>
    <d v="2014-12-28T00:00:00"/>
    <s v="Standard Class"/>
    <s v="DK-12985"/>
    <s v="Darren Koutras"/>
    <x v="0"/>
    <s v="United States"/>
    <s v="Hendersonville"/>
    <x v="18"/>
    <n v="37075"/>
    <x v="0"/>
    <s v="OFF-AR-10000422"/>
    <x v="1"/>
    <x v="6"/>
    <s v="Pencil and Crayon Sharpener"/>
    <x v="4357"/>
    <n v="7"/>
    <n v="0.2"/>
    <n v="1.0730999999999993"/>
  </r>
  <r>
    <n v="6225"/>
    <s v="CA-2014-140627"/>
    <x v="3"/>
    <x v="331"/>
    <d v="2014-12-28T00:00:00"/>
    <s v="Standard Class"/>
    <s v="DK-12985"/>
    <s v="Darren Koutras"/>
    <x v="0"/>
    <s v="United States"/>
    <s v="Hendersonville"/>
    <x v="18"/>
    <n v="37075"/>
    <x v="0"/>
    <s v="OFF-ST-10004123"/>
    <x v="1"/>
    <x v="4"/>
    <s v="Safco Industrial Wire Shelving System"/>
    <x v="287"/>
    <n v="3"/>
    <n v="0.2"/>
    <n v="-54.588000000000008"/>
  </r>
  <r>
    <n v="6226"/>
    <s v="CA-2012-133445"/>
    <x v="1"/>
    <x v="348"/>
    <d v="2012-10-09T00:00:00"/>
    <s v="Standard Class"/>
    <s v="JF-15490"/>
    <s v="Jeremy Farry"/>
    <x v="0"/>
    <s v="United States"/>
    <s v="Portland"/>
    <x v="21"/>
    <n v="97206"/>
    <x v="1"/>
    <s v="FUR-BO-10003660"/>
    <x v="0"/>
    <x v="0"/>
    <s v="Bush Cubix Collection Bookcases, Fully Assembled"/>
    <x v="4358"/>
    <n v="1"/>
    <n v="0.7"/>
    <n v="-103.86059999999998"/>
  </r>
  <r>
    <n v="6227"/>
    <s v="CA-2012-133445"/>
    <x v="1"/>
    <x v="348"/>
    <d v="2012-10-09T00:00:00"/>
    <s v="Standard Class"/>
    <s v="JF-15490"/>
    <s v="Jeremy Farry"/>
    <x v="0"/>
    <s v="United States"/>
    <s v="Portland"/>
    <x v="21"/>
    <n v="97206"/>
    <x v="1"/>
    <s v="FUR-CH-10000422"/>
    <x v="0"/>
    <x v="1"/>
    <s v="Global Highback Leather Tilter in Burgundy"/>
    <x v="4359"/>
    <n v="4"/>
    <n v="0.2"/>
    <n v="-14.558399999999978"/>
  </r>
  <r>
    <n v="6228"/>
    <s v="CA-2011-148782"/>
    <x v="2"/>
    <x v="981"/>
    <d v="2011-11-07T00:00:00"/>
    <s v="Standard Class"/>
    <s v="PO-18850"/>
    <s v="Patrick O'Brill"/>
    <x v="0"/>
    <s v="United States"/>
    <s v="Irving"/>
    <x v="5"/>
    <n v="75061"/>
    <x v="2"/>
    <s v="TEC-PH-10002923"/>
    <x v="2"/>
    <x v="7"/>
    <s v="Logitech B530 USB Headset - headset - Full size, Binaural"/>
    <x v="2550"/>
    <n v="3"/>
    <n v="0.2"/>
    <n v="7.7679000000000009"/>
  </r>
  <r>
    <n v="6229"/>
    <s v="CA-2013-148208"/>
    <x v="0"/>
    <x v="115"/>
    <d v="2013-01-27T00:00:00"/>
    <s v="Standard Class"/>
    <s v="BT-11530"/>
    <s v="Bradley Talbott"/>
    <x v="2"/>
    <s v="United States"/>
    <s v="Cleveland"/>
    <x v="24"/>
    <n v="44105"/>
    <x v="3"/>
    <s v="TEC-PH-10004093"/>
    <x v="2"/>
    <x v="7"/>
    <s v="Panasonic Kx-TS550"/>
    <x v="4360"/>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x v="498"/>
    <n v="3"/>
    <n v="0.2"/>
    <n v="15.863099999999999"/>
  </r>
  <r>
    <n v="6231"/>
    <s v="CA-2014-127656"/>
    <x v="3"/>
    <x v="497"/>
    <d v="2014-07-18T00:00:00"/>
    <s v="Standard Class"/>
    <s v="NW-18400"/>
    <s v="Natalie Webber"/>
    <x v="0"/>
    <s v="United States"/>
    <s v="Waterloo"/>
    <x v="23"/>
    <n v="50701"/>
    <x v="2"/>
    <s v="OFF-AR-10001166"/>
    <x v="1"/>
    <x v="6"/>
    <s v="Staples"/>
    <x v="4361"/>
    <n v="4"/>
    <n v="0"/>
    <n v="11.8248"/>
  </r>
  <r>
    <n v="6232"/>
    <s v="US-2014-142188"/>
    <x v="3"/>
    <x v="220"/>
    <d v="2014-09-12T00:00:00"/>
    <s v="Same Day"/>
    <s v="JF-15415"/>
    <s v="Jennifer Ferguson"/>
    <x v="0"/>
    <s v="United States"/>
    <s v="Seattle"/>
    <x v="4"/>
    <n v="98105"/>
    <x v="1"/>
    <s v="FUR-CH-10003199"/>
    <x v="0"/>
    <x v="1"/>
    <s v="Office Star - Contemporary Task Swivel Chair"/>
    <x v="2859"/>
    <n v="2"/>
    <n v="0.2"/>
    <n v="8.8783999999999921"/>
  </r>
  <r>
    <n v="6233"/>
    <s v="US-2014-142188"/>
    <x v="3"/>
    <x v="220"/>
    <d v="2014-09-12T00:00:00"/>
    <s v="Same Day"/>
    <s v="JF-15415"/>
    <s v="Jennifer Ferguson"/>
    <x v="0"/>
    <s v="United States"/>
    <s v="Seattle"/>
    <x v="4"/>
    <n v="98105"/>
    <x v="1"/>
    <s v="OFF-PA-10002005"/>
    <x v="1"/>
    <x v="10"/>
    <s v="Xerox 225"/>
    <x v="541"/>
    <n v="3"/>
    <n v="0"/>
    <n v="9.3312000000000008"/>
  </r>
  <r>
    <n v="6234"/>
    <s v="US-2014-142188"/>
    <x v="3"/>
    <x v="220"/>
    <d v="2014-09-12T00:00:00"/>
    <s v="Same Day"/>
    <s v="JF-15415"/>
    <s v="Jennifer Ferguson"/>
    <x v="0"/>
    <s v="United States"/>
    <s v="Seattle"/>
    <x v="4"/>
    <n v="98105"/>
    <x v="1"/>
    <s v="OFF-PA-10004101"/>
    <x v="1"/>
    <x v="10"/>
    <s v="Xerox 1894"/>
    <x v="4362"/>
    <n v="11"/>
    <n v="0"/>
    <n v="34.214400000000005"/>
  </r>
  <r>
    <n v="6235"/>
    <s v="US-2014-142188"/>
    <x v="3"/>
    <x v="220"/>
    <d v="2014-09-12T00:00:00"/>
    <s v="Same Day"/>
    <s v="JF-15415"/>
    <s v="Jennifer Ferguson"/>
    <x v="0"/>
    <s v="United States"/>
    <s v="Seattle"/>
    <x v="4"/>
    <n v="98105"/>
    <x v="1"/>
    <s v="OFF-BI-10004600"/>
    <x v="1"/>
    <x v="8"/>
    <s v="Ibico Ibimaster 300 Manual Binding System"/>
    <x v="4363"/>
    <n v="5"/>
    <n v="0.2"/>
    <n v="459.98749999999995"/>
  </r>
  <r>
    <n v="6236"/>
    <s v="US-2014-142188"/>
    <x v="3"/>
    <x v="220"/>
    <d v="2014-09-12T00:00:00"/>
    <s v="Same Day"/>
    <s v="JF-15415"/>
    <s v="Jennifer Ferguson"/>
    <x v="0"/>
    <s v="United States"/>
    <s v="Seattle"/>
    <x v="4"/>
    <n v="98105"/>
    <x v="1"/>
    <s v="TEC-PH-10000127"/>
    <x v="2"/>
    <x v="7"/>
    <s v="iOttie XL Car Mount"/>
    <x v="1105"/>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x v="4364"/>
    <n v="4"/>
    <n v="0.2"/>
    <n v="9.2176000000000009"/>
  </r>
  <r>
    <n v="6239"/>
    <s v="CA-2012-134075"/>
    <x v="1"/>
    <x v="295"/>
    <d v="2012-12-16T00:00:00"/>
    <s v="Standard Class"/>
    <s v="HA-14905"/>
    <s v="Helen Abelman"/>
    <x v="0"/>
    <s v="United States"/>
    <s v="San Jose"/>
    <x v="1"/>
    <n v="95123"/>
    <x v="1"/>
    <s v="FUR-FU-10004597"/>
    <x v="0"/>
    <x v="5"/>
    <s v="Eldon Cleatmat Chair Mats for Medium Pile Carpets"/>
    <x v="4365"/>
    <n v="3"/>
    <n v="0"/>
    <n v="21.64500000000001"/>
  </r>
  <r>
    <n v="6240"/>
    <s v="CA-2012-134075"/>
    <x v="1"/>
    <x v="295"/>
    <d v="2012-12-16T00:00:00"/>
    <s v="Standard Class"/>
    <s v="HA-14905"/>
    <s v="Helen Abelman"/>
    <x v="0"/>
    <s v="United States"/>
    <s v="San Jose"/>
    <x v="1"/>
    <n v="95123"/>
    <x v="1"/>
    <s v="OFF-ST-10001496"/>
    <x v="1"/>
    <x v="4"/>
    <s v="Standard Rollaway File with Lock"/>
    <x v="2936"/>
    <n v="2"/>
    <n v="0"/>
    <n v="93.698800000000006"/>
  </r>
  <r>
    <n v="6241"/>
    <s v="US-2013-131912"/>
    <x v="0"/>
    <x v="517"/>
    <d v="2013-11-02T00:00:00"/>
    <s v="Second Class"/>
    <s v="LH-17155"/>
    <s v="Logan Haushalter"/>
    <x v="0"/>
    <s v="United States"/>
    <s v="Los Angeles"/>
    <x v="1"/>
    <n v="90008"/>
    <x v="1"/>
    <s v="OFF-BI-10004236"/>
    <x v="1"/>
    <x v="8"/>
    <s v="XtraLife ClearVue Slant-D Ring Binder, White, 3&quot;"/>
    <x v="4366"/>
    <n v="1"/>
    <n v="0.2"/>
    <n v="3.8167999999999997"/>
  </r>
  <r>
    <n v="6242"/>
    <s v="CA-2014-141572"/>
    <x v="3"/>
    <x v="39"/>
    <d v="2014-06-01T00:00:00"/>
    <s v="Second Class"/>
    <s v="LO-17170"/>
    <s v="Lori Olson"/>
    <x v="1"/>
    <s v="United States"/>
    <s v="Concord"/>
    <x v="38"/>
    <n v="3301"/>
    <x v="3"/>
    <s v="FUR-FU-10001185"/>
    <x v="0"/>
    <x v="5"/>
    <s v="Advantus Employee of the Month Certificate Frame, 11 x 13-1/2"/>
    <x v="4367"/>
    <n v="8"/>
    <n v="0"/>
    <n v="101.4504"/>
  </r>
  <r>
    <n v="6243"/>
    <s v="CA-2011-134621"/>
    <x v="2"/>
    <x v="1059"/>
    <d v="2011-12-28T00:00:00"/>
    <s v="Standard Class"/>
    <s v="DP-13390"/>
    <s v="Dennis Pardue"/>
    <x v="2"/>
    <s v="United States"/>
    <s v="Columbia"/>
    <x v="18"/>
    <n v="38401"/>
    <x v="0"/>
    <s v="OFF-BI-10000977"/>
    <x v="1"/>
    <x v="8"/>
    <s v="Ibico Plastic Spiral Binding Combs"/>
    <x v="2614"/>
    <n v="2"/>
    <n v="0.7"/>
    <n v="-14.591999999999999"/>
  </r>
  <r>
    <n v="6244"/>
    <s v="CA-2013-165561"/>
    <x v="0"/>
    <x v="390"/>
    <d v="2013-11-29T00:00:00"/>
    <s v="Standard Class"/>
    <s v="CR-12580"/>
    <s v="Clay Rozendal"/>
    <x v="2"/>
    <s v="United States"/>
    <s v="Bellevue"/>
    <x v="4"/>
    <n v="98006"/>
    <x v="1"/>
    <s v="OFF-SU-10004782"/>
    <x v="1"/>
    <x v="14"/>
    <s v="Elite 5&quot; Scissors"/>
    <x v="3554"/>
    <n v="3"/>
    <n v="0"/>
    <n v="7.6049999999999978"/>
  </r>
  <r>
    <n v="6245"/>
    <s v="CA-2012-112305"/>
    <x v="1"/>
    <x v="312"/>
    <d v="2012-11-25T00:00:00"/>
    <s v="Standard Class"/>
    <s v="KB-16405"/>
    <s v="Katrina Bavinger"/>
    <x v="2"/>
    <s v="United States"/>
    <s v="Seattle"/>
    <x v="4"/>
    <n v="98105"/>
    <x v="1"/>
    <s v="OFF-AR-10002067"/>
    <x v="1"/>
    <x v="6"/>
    <s v="Newell 334"/>
    <x v="4311"/>
    <n v="6"/>
    <n v="0"/>
    <n v="30.950400000000002"/>
  </r>
  <r>
    <n v="6246"/>
    <s v="CA-2012-112305"/>
    <x v="1"/>
    <x v="312"/>
    <d v="2012-11-25T00:00:00"/>
    <s v="Standard Class"/>
    <s v="KB-16405"/>
    <s v="Katrina Bavinger"/>
    <x v="2"/>
    <s v="United States"/>
    <s v="Seattle"/>
    <x v="4"/>
    <n v="98105"/>
    <x v="1"/>
    <s v="FUR-FU-10002364"/>
    <x v="0"/>
    <x v="5"/>
    <s v="Eldon Expressions Wood Desk Accessories, Oak"/>
    <x v="3077"/>
    <n v="3"/>
    <n v="0"/>
    <n v="6.4205999999999976"/>
  </r>
  <r>
    <n v="6247"/>
    <s v="CA-2012-112305"/>
    <x v="1"/>
    <x v="312"/>
    <d v="2012-11-25T00:00:00"/>
    <s v="Standard Class"/>
    <s v="KB-16405"/>
    <s v="Katrina Bavinger"/>
    <x v="2"/>
    <s v="United States"/>
    <s v="Seattle"/>
    <x v="4"/>
    <n v="98105"/>
    <x v="1"/>
    <s v="TEC-AC-10002018"/>
    <x v="2"/>
    <x v="11"/>
    <s v="AmazonBasics 3-Button USB Wired Mouse"/>
    <x v="62"/>
    <n v="2"/>
    <n v="0"/>
    <n v="6.011400000000001"/>
  </r>
  <r>
    <n v="6248"/>
    <s v="CA-2014-121580"/>
    <x v="3"/>
    <x v="148"/>
    <d v="2014-06-05T00:00:00"/>
    <s v="Standard Class"/>
    <s v="ML-17410"/>
    <s v="Maris LaWare"/>
    <x v="0"/>
    <s v="United States"/>
    <s v="Columbus"/>
    <x v="14"/>
    <n v="47201"/>
    <x v="2"/>
    <s v="OFF-BI-10000632"/>
    <x v="1"/>
    <x v="8"/>
    <s v="Satellite Sectional Post Binders"/>
    <x v="4368"/>
    <n v="1"/>
    <n v="0"/>
    <n v="19.968599999999999"/>
  </r>
  <r>
    <n v="6249"/>
    <s v="CA-2014-121580"/>
    <x v="3"/>
    <x v="148"/>
    <d v="2014-06-05T00:00:00"/>
    <s v="Standard Class"/>
    <s v="ML-17410"/>
    <s v="Maris LaWare"/>
    <x v="0"/>
    <s v="United States"/>
    <s v="Columbus"/>
    <x v="14"/>
    <n v="47201"/>
    <x v="2"/>
    <s v="FUR-FU-10003981"/>
    <x v="0"/>
    <x v="5"/>
    <s v="Eldon Wave Desk Accessories"/>
    <x v="875"/>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s v="CA-2011-101147"/>
    <x v="2"/>
    <x v="266"/>
    <d v="2011-12-04T00:00:00"/>
    <s v="First Class"/>
    <s v="MC-17575"/>
    <s v="Matt Collins"/>
    <x v="0"/>
    <s v="United States"/>
    <s v="Chicago"/>
    <x v="10"/>
    <n v="60623"/>
    <x v="2"/>
    <s v="OFF-AP-10004249"/>
    <x v="1"/>
    <x v="9"/>
    <s v="Staples"/>
    <x v="4370"/>
    <n v="1"/>
    <n v="0.8"/>
    <n v="-6.344100000000001"/>
  </r>
  <r>
    <n v="6253"/>
    <s v="CA-2011-165806"/>
    <x v="2"/>
    <x v="884"/>
    <d v="2011-04-07T00:00:00"/>
    <s v="Same Day"/>
    <s v="VM-21685"/>
    <s v="Valerie Mitchum"/>
    <x v="2"/>
    <s v="United States"/>
    <s v="Marietta"/>
    <x v="32"/>
    <n v="30062"/>
    <x v="0"/>
    <s v="OFF-PA-10003441"/>
    <x v="1"/>
    <x v="10"/>
    <s v="Xerox 226"/>
    <x v="713"/>
    <n v="9"/>
    <n v="0"/>
    <n v="27.993600000000001"/>
  </r>
  <r>
    <n v="6254"/>
    <s v="CA-2011-165806"/>
    <x v="2"/>
    <x v="884"/>
    <d v="2011-04-07T00:00:00"/>
    <s v="Same Day"/>
    <s v="VM-21685"/>
    <s v="Valerie Mitchum"/>
    <x v="2"/>
    <s v="United States"/>
    <s v="Marietta"/>
    <x v="32"/>
    <n v="30062"/>
    <x v="0"/>
    <s v="TEC-PH-10004922"/>
    <x v="2"/>
    <x v="7"/>
    <s v="RCA Visys Integrated PBX 8-Line Router"/>
    <x v="4371"/>
    <n v="3"/>
    <n v="0"/>
    <n v="50.242500000000007"/>
  </r>
  <r>
    <n v="6255"/>
    <s v="CA-2012-151624"/>
    <x v="1"/>
    <x v="1014"/>
    <d v="2012-09-14T00:00:00"/>
    <s v="Standard Class"/>
    <s v="VW-21775"/>
    <s v="Victoria Wilson"/>
    <x v="1"/>
    <s v="United States"/>
    <s v="Montgomery"/>
    <x v="19"/>
    <n v="36116"/>
    <x v="0"/>
    <s v="FUR-FU-10001731"/>
    <x v="0"/>
    <x v="5"/>
    <s v="Acrylic Self-Standing Desk Frames"/>
    <x v="794"/>
    <n v="8"/>
    <n v="0"/>
    <n v="8.1167999999999996"/>
  </r>
  <r>
    <n v="6256"/>
    <s v="CA-2014-139444"/>
    <x v="3"/>
    <x v="428"/>
    <d v="2014-09-16T00:00:00"/>
    <s v="Standard Class"/>
    <s v="GK-14620"/>
    <s v="Grace Kelly"/>
    <x v="1"/>
    <s v="United States"/>
    <s v="Plano"/>
    <x v="5"/>
    <n v="75023"/>
    <x v="2"/>
    <s v="OFF-LA-10000134"/>
    <x v="1"/>
    <x v="2"/>
    <s v="Avery 511"/>
    <x v="4372"/>
    <n v="4"/>
    <n v="0.2"/>
    <n v="3.4495999999999993"/>
  </r>
  <r>
    <n v="6257"/>
    <s v="CA-2012-133977"/>
    <x v="1"/>
    <x v="684"/>
    <d v="2012-09-08T00:00:00"/>
    <s v="Second Class"/>
    <s v="AT-10435"/>
    <s v="Alyssa Tate"/>
    <x v="2"/>
    <s v="United States"/>
    <s v="Tamarac"/>
    <x v="2"/>
    <n v="33319"/>
    <x v="0"/>
    <s v="OFF-BI-10003166"/>
    <x v="1"/>
    <x v="8"/>
    <s v="GBC Plasticlear Binding Covers"/>
    <x v="2753"/>
    <n v="1"/>
    <n v="0.7"/>
    <n v="-2.5255999999999998"/>
  </r>
  <r>
    <n v="6258"/>
    <s v="CA-2014-141425"/>
    <x v="3"/>
    <x v="808"/>
    <d v="2014-11-07T00:00:00"/>
    <s v="Second Class"/>
    <s v="AR-10825"/>
    <s v="Anthony Rawles"/>
    <x v="1"/>
    <s v="United States"/>
    <s v="Columbus"/>
    <x v="24"/>
    <n v="43229"/>
    <x v="3"/>
    <s v="OFF-SU-10000646"/>
    <x v="1"/>
    <x v="14"/>
    <s v="Premier Automatic Letter Opener"/>
    <x v="4373"/>
    <n v="2"/>
    <n v="0.2"/>
    <n v="-81.725799999999978"/>
  </r>
  <r>
    <n v="6259"/>
    <s v="CA-2012-133536"/>
    <x v="1"/>
    <x v="262"/>
    <d v="2012-03-30T00:00:00"/>
    <s v="Second Class"/>
    <s v="JH-15820"/>
    <s v="John Huston"/>
    <x v="0"/>
    <s v="United States"/>
    <s v="New York City"/>
    <x v="15"/>
    <n v="10009"/>
    <x v="3"/>
    <s v="OFF-EN-10004459"/>
    <x v="1"/>
    <x v="12"/>
    <s v="Security-Tint Envelopes"/>
    <x v="996"/>
    <n v="3"/>
    <n v="0"/>
    <n v="11.230799999999999"/>
  </r>
  <r>
    <n v="6260"/>
    <s v="CA-2012-150441"/>
    <x v="1"/>
    <x v="863"/>
    <d v="2012-08-17T00:00:00"/>
    <s v="Second Class"/>
    <s v="RA-19285"/>
    <s v="Ralph Arnett"/>
    <x v="0"/>
    <s v="United States"/>
    <s v="Richmond"/>
    <x v="14"/>
    <n v="47374"/>
    <x v="2"/>
    <s v="OFF-BI-10003529"/>
    <x v="1"/>
    <x v="8"/>
    <s v="Avery Round Ring Poly Binders"/>
    <x v="716"/>
    <n v="4"/>
    <n v="0"/>
    <n v="5.5663999999999998"/>
  </r>
  <r>
    <n v="6261"/>
    <s v="CA-2012-162607"/>
    <x v="1"/>
    <x v="793"/>
    <d v="2012-05-18T00:00:00"/>
    <s v="Standard Class"/>
    <s v="RO-19780"/>
    <s v="Rose O'Brian"/>
    <x v="0"/>
    <s v="United States"/>
    <s v="Seattle"/>
    <x v="4"/>
    <n v="98115"/>
    <x v="1"/>
    <s v="OFF-BI-10002949"/>
    <x v="1"/>
    <x v="8"/>
    <s v="Prestige Round Ring Binders"/>
    <x v="851"/>
    <n v="3"/>
    <n v="0.2"/>
    <n v="4.9247999999999985"/>
  </r>
  <r>
    <n v="6262"/>
    <s v="CA-2014-103506"/>
    <x v="3"/>
    <x v="283"/>
    <d v="2014-07-28T00:00:00"/>
    <s v="Standard Class"/>
    <s v="LR-17035"/>
    <s v="Lisa Ryan"/>
    <x v="1"/>
    <s v="United States"/>
    <s v="Long Beach"/>
    <x v="15"/>
    <n v="11561"/>
    <x v="3"/>
    <s v="OFF-LA-10001158"/>
    <x v="1"/>
    <x v="2"/>
    <s v="Avery Address/Shipping Labels for Typewriters, 4&quot; x 2&quot;"/>
    <x v="1417"/>
    <n v="4"/>
    <n v="0"/>
    <n v="19.872"/>
  </r>
  <r>
    <n v="6263"/>
    <s v="CA-2013-132479"/>
    <x v="0"/>
    <x v="446"/>
    <d v="2013-09-27T00:00:00"/>
    <s v="First Class"/>
    <s v="MK-17905"/>
    <s v="Michael Kennedy"/>
    <x v="1"/>
    <s v="United States"/>
    <s v="Rockford"/>
    <x v="10"/>
    <n v="61107"/>
    <x v="2"/>
    <s v="OFF-BI-10004584"/>
    <x v="1"/>
    <x v="8"/>
    <s v="GBC ProClick 150 Presentation Binding System"/>
    <x v="4374"/>
    <n v="7"/>
    <n v="0.8"/>
    <n v="-729.91380000000004"/>
  </r>
  <r>
    <n v="6264"/>
    <s v="CA-2014-160724"/>
    <x v="3"/>
    <x v="1024"/>
    <d v="2014-05-11T00:00:00"/>
    <s v="Standard Class"/>
    <s v="YS-21880"/>
    <s v="Yana Sorensen"/>
    <x v="1"/>
    <s v="United States"/>
    <s v="Columbus"/>
    <x v="32"/>
    <n v="31907"/>
    <x v="0"/>
    <s v="OFF-BI-10004965"/>
    <x v="1"/>
    <x v="8"/>
    <s v="Ibico Covers for Plastic or Wire Binding Elements"/>
    <x v="1339"/>
    <n v="3"/>
    <n v="0"/>
    <n v="15.524999999999999"/>
  </r>
  <r>
    <n v="6265"/>
    <s v="US-2013-115952"/>
    <x v="0"/>
    <x v="1099"/>
    <d v="2013-10-07T00:00:00"/>
    <s v="Same Day"/>
    <s v="JH-15910"/>
    <s v="Jonathan Howell"/>
    <x v="0"/>
    <s v="United States"/>
    <s v="Tulsa"/>
    <x v="26"/>
    <n v="74133"/>
    <x v="2"/>
    <s v="OFF-BI-10004654"/>
    <x v="1"/>
    <x v="8"/>
    <s v="Avery Binding System Hidden Tab Executive Style Index Sets"/>
    <x v="4375"/>
    <n v="5"/>
    <n v="0"/>
    <n v="14.424999999999999"/>
  </r>
  <r>
    <n v="6266"/>
    <s v="CA-2011-146731"/>
    <x v="2"/>
    <x v="935"/>
    <d v="2011-11-08T00:00:00"/>
    <s v="Standard Class"/>
    <s v="AT-10735"/>
    <s v="Annie Thurman"/>
    <x v="0"/>
    <s v="United States"/>
    <s v="Nashville"/>
    <x v="18"/>
    <n v="37211"/>
    <x v="0"/>
    <s v="OFF-PA-10000141"/>
    <x v="1"/>
    <x v="10"/>
    <s v="Ampad Evidence Wirebond Steno Books, 6&quot; x 9&quot;"/>
    <x v="4273"/>
    <n v="2"/>
    <n v="0.2"/>
    <n v="1.1771999999999998"/>
  </r>
  <r>
    <n v="6267"/>
    <s v="CA-2011-146731"/>
    <x v="2"/>
    <x v="935"/>
    <d v="2011-11-08T00:00:00"/>
    <s v="Standard Class"/>
    <s v="AT-10735"/>
    <s v="Annie Thurman"/>
    <x v="0"/>
    <s v="United States"/>
    <s v="Nashville"/>
    <x v="18"/>
    <n v="37211"/>
    <x v="0"/>
    <s v="OFF-PA-10001019"/>
    <x v="1"/>
    <x v="10"/>
    <s v="Xerox 1884"/>
    <x v="3901"/>
    <n v="9"/>
    <n v="0.2"/>
    <n v="48.551399999999994"/>
  </r>
  <r>
    <n v="6268"/>
    <s v="CA-2012-115392"/>
    <x v="1"/>
    <x v="486"/>
    <d v="2012-10-04T00:00:00"/>
    <s v="Second Class"/>
    <s v="RM-19675"/>
    <s v="Robert Marley"/>
    <x v="2"/>
    <s v="United States"/>
    <s v="Cambridge"/>
    <x v="31"/>
    <n v="2138"/>
    <x v="3"/>
    <s v="TEC-PH-10002496"/>
    <x v="2"/>
    <x v="7"/>
    <s v="Cisco SPA301"/>
    <x v="4376"/>
    <n v="2"/>
    <n v="0"/>
    <n v="93.593999999999994"/>
  </r>
  <r>
    <n v="6269"/>
    <s v="CA-2012-115392"/>
    <x v="1"/>
    <x v="486"/>
    <d v="2012-10-04T00:00:00"/>
    <s v="Second Class"/>
    <s v="RM-19675"/>
    <s v="Robert Marley"/>
    <x v="2"/>
    <s v="United States"/>
    <s v="Cambridge"/>
    <x v="31"/>
    <n v="2138"/>
    <x v="3"/>
    <s v="OFF-BI-10000829"/>
    <x v="1"/>
    <x v="8"/>
    <s v="Avery Non-Stick Binders"/>
    <x v="4377"/>
    <n v="5"/>
    <n v="0"/>
    <n v="10.327"/>
  </r>
  <r>
    <n v="6270"/>
    <s v="CA-2014-102379"/>
    <x v="3"/>
    <x v="574"/>
    <d v="2014-12-07T00:00:00"/>
    <s v="Standard Class"/>
    <s v="BB-11545"/>
    <s v="Brenda Bowman"/>
    <x v="1"/>
    <s v="United States"/>
    <s v="Oakland"/>
    <x v="1"/>
    <n v="94601"/>
    <x v="1"/>
    <s v="TEC-PH-10001448"/>
    <x v="2"/>
    <x v="7"/>
    <s v="Anker Astro 15000mAh USB Portable Charger"/>
    <x v="3149"/>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s v="CA-2014-102379"/>
    <x v="3"/>
    <x v="574"/>
    <d v="2014-12-07T00:00:00"/>
    <s v="Standard Class"/>
    <s v="BB-11545"/>
    <s v="Brenda Bowman"/>
    <x v="1"/>
    <s v="United States"/>
    <s v="Oakland"/>
    <x v="1"/>
    <n v="94601"/>
    <x v="1"/>
    <s v="OFF-AR-10004022"/>
    <x v="1"/>
    <x v="6"/>
    <s v="Panasonic KP-380BK Classic Electric Pencil Sharpener"/>
    <x v="4379"/>
    <n v="5"/>
    <n v="0"/>
    <n v="44.974999999999987"/>
  </r>
  <r>
    <n v="6273"/>
    <s v="CA-2014-149706"/>
    <x v="3"/>
    <x v="157"/>
    <d v="2014-12-13T00:00:00"/>
    <s v="First Class"/>
    <s v="AS-10285"/>
    <s v="Alejandro Savely"/>
    <x v="1"/>
    <s v="United States"/>
    <s v="Palatine"/>
    <x v="10"/>
    <n v="60067"/>
    <x v="2"/>
    <s v="TEC-AC-10001284"/>
    <x v="2"/>
    <x v="11"/>
    <s v="Enermax Briskie RF Wireless Keyboard and Mouse Combo"/>
    <x v="4380"/>
    <n v="7"/>
    <n v="0.2"/>
    <n v="23.262400000000003"/>
  </r>
  <r>
    <n v="6274"/>
    <s v="US-2013-139087"/>
    <x v="0"/>
    <x v="19"/>
    <d v="2013-07-23T00:00:00"/>
    <s v="Second Class"/>
    <s v="DK-13375"/>
    <s v="Dennis Kane"/>
    <x v="0"/>
    <s v="United States"/>
    <s v="Seattle"/>
    <x v="4"/>
    <n v="98105"/>
    <x v="1"/>
    <s v="FUR-FU-10001847"/>
    <x v="0"/>
    <x v="5"/>
    <s v="Eldon Image Series Black Desk Accessories"/>
    <x v="2162"/>
    <n v="3"/>
    <n v="0"/>
    <n v="4.4711999999999996"/>
  </r>
  <r>
    <n v="6275"/>
    <s v="US-2013-139087"/>
    <x v="0"/>
    <x v="19"/>
    <d v="2013-07-23T00:00:00"/>
    <s v="Second Class"/>
    <s v="DK-13375"/>
    <s v="Dennis Kane"/>
    <x v="0"/>
    <s v="United States"/>
    <s v="Seattle"/>
    <x v="4"/>
    <n v="98105"/>
    <x v="1"/>
    <s v="TEC-AC-10004595"/>
    <x v="2"/>
    <x v="11"/>
    <s v="First Data TMFD35 PIN Pad"/>
    <x v="4381"/>
    <n v="3"/>
    <n v="0"/>
    <n v="89.963999999999999"/>
  </r>
  <r>
    <n v="6276"/>
    <s v="US-2013-139087"/>
    <x v="0"/>
    <x v="19"/>
    <d v="2013-07-23T00:00:00"/>
    <s v="Second Class"/>
    <s v="DK-13375"/>
    <s v="Dennis Kane"/>
    <x v="0"/>
    <s v="United States"/>
    <s v="Seattle"/>
    <x v="4"/>
    <n v="98105"/>
    <x v="1"/>
    <s v="FUR-FU-10004164"/>
    <x v="0"/>
    <x v="5"/>
    <s v="Eldon 300 Class Desk Accessories, Black"/>
    <x v="4382"/>
    <n v="5"/>
    <n v="0"/>
    <n v="10.890000000000002"/>
  </r>
  <r>
    <n v="6277"/>
    <s v="US-2013-139087"/>
    <x v="0"/>
    <x v="19"/>
    <d v="2013-07-23T00:00:00"/>
    <s v="Second Class"/>
    <s v="DK-13375"/>
    <s v="Dennis Kane"/>
    <x v="0"/>
    <s v="United States"/>
    <s v="Seattle"/>
    <x v="4"/>
    <n v="98105"/>
    <x v="1"/>
    <s v="OFF-LA-10001074"/>
    <x v="1"/>
    <x v="2"/>
    <s v="Round Specialty Laser Printer Labels"/>
    <x v="2077"/>
    <n v="7"/>
    <n v="0"/>
    <n v="41.223699999999994"/>
  </r>
  <r>
    <n v="6278"/>
    <s v="US-2013-139087"/>
    <x v="0"/>
    <x v="19"/>
    <d v="2013-07-23T00:00:00"/>
    <s v="Second Class"/>
    <s v="DK-13375"/>
    <s v="Dennis Kane"/>
    <x v="0"/>
    <s v="United States"/>
    <s v="Seattle"/>
    <x v="4"/>
    <n v="98105"/>
    <x v="1"/>
    <s v="OFF-ST-10000604"/>
    <x v="1"/>
    <x v="4"/>
    <s v="Home/Office Personal File Carts"/>
    <x v="2876"/>
    <n v="2"/>
    <n v="0"/>
    <n v="17.379999999999995"/>
  </r>
  <r>
    <n v="6279"/>
    <s v="US-2013-139087"/>
    <x v="0"/>
    <x v="19"/>
    <d v="2013-07-23T00:00:00"/>
    <s v="Second Class"/>
    <s v="DK-13375"/>
    <s v="Dennis Kane"/>
    <x v="0"/>
    <s v="United States"/>
    <s v="Seattle"/>
    <x v="4"/>
    <n v="98105"/>
    <x v="1"/>
    <s v="TEC-PH-10000148"/>
    <x v="2"/>
    <x v="7"/>
    <s v="Cyber Acoustics AC-202b Speech Recognition Stereo Headset"/>
    <x v="4383"/>
    <n v="2"/>
    <n v="0.2"/>
    <n v="-4.6764000000000001"/>
  </r>
  <r>
    <n v="6280"/>
    <s v="US-2013-139087"/>
    <x v="0"/>
    <x v="19"/>
    <d v="2013-07-23T00:00:00"/>
    <s v="Second Class"/>
    <s v="DK-13375"/>
    <s v="Dennis Kane"/>
    <x v="0"/>
    <s v="United States"/>
    <s v="Seattle"/>
    <x v="4"/>
    <n v="98105"/>
    <x v="1"/>
    <s v="OFF-BI-10000042"/>
    <x v="1"/>
    <x v="8"/>
    <s v="Pressboard Data Binder, Crimson, 12&quot; X 8 1/2&quot;"/>
    <x v="2994"/>
    <n v="3"/>
    <n v="0.2"/>
    <n v="4.1651999999999987"/>
  </r>
  <r>
    <n v="6281"/>
    <s v="CA-2014-152226"/>
    <x v="3"/>
    <x v="605"/>
    <d v="2014-05-17T00:00:00"/>
    <s v="Standard Class"/>
    <s v="JH-15910"/>
    <s v="Jonathan Howell"/>
    <x v="0"/>
    <s v="United States"/>
    <s v="Cincinnati"/>
    <x v="24"/>
    <n v="45231"/>
    <x v="3"/>
    <s v="OFF-LA-10000443"/>
    <x v="1"/>
    <x v="2"/>
    <s v="Avery 501"/>
    <x v="2184"/>
    <n v="2"/>
    <n v="0.2"/>
    <n v="1.9925999999999999"/>
  </r>
  <r>
    <n v="6282"/>
    <s v="CA-2012-116484"/>
    <x v="1"/>
    <x v="312"/>
    <d v="2012-11-26T00:00:00"/>
    <s v="Standard Class"/>
    <s v="JK-15205"/>
    <s v="Jamie Kunitz"/>
    <x v="0"/>
    <s v="United States"/>
    <s v="Marion"/>
    <x v="24"/>
    <n v="43302"/>
    <x v="3"/>
    <s v="FUR-FU-10002874"/>
    <x v="0"/>
    <x v="5"/>
    <s v="Ultra Commercial Grade Dual Valve Door Closer"/>
    <x v="4384"/>
    <n v="2"/>
    <n v="0.2"/>
    <n v="9.5735999999999937"/>
  </r>
  <r>
    <n v="6283"/>
    <s v="CA-2012-116484"/>
    <x v="1"/>
    <x v="312"/>
    <d v="2012-11-26T00:00:00"/>
    <s v="Standard Class"/>
    <s v="JK-15205"/>
    <s v="Jamie Kunitz"/>
    <x v="0"/>
    <s v="United States"/>
    <s v="Marion"/>
    <x v="24"/>
    <n v="43302"/>
    <x v="3"/>
    <s v="OFF-ST-10003994"/>
    <x v="1"/>
    <x v="4"/>
    <s v="Belkin 19&quot; Center-Weighted Shelf, Gray"/>
    <x v="4385"/>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x v="4164"/>
    <n v="5"/>
    <n v="0"/>
    <n v="143.30299999999997"/>
  </r>
  <r>
    <n v="6285"/>
    <s v="CA-2013-100944"/>
    <x v="0"/>
    <x v="446"/>
    <d v="2013-09-29T00:00:00"/>
    <s v="Standard Class"/>
    <s v="EH-13765"/>
    <s v="Edward Hooks"/>
    <x v="1"/>
    <s v="United States"/>
    <s v="Los Angeles"/>
    <x v="1"/>
    <n v="90049"/>
    <x v="1"/>
    <s v="FUR-CH-10000988"/>
    <x v="0"/>
    <x v="1"/>
    <s v="Hon Olson Stacker Stools"/>
    <x v="4386"/>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s v="CA-2013-121020"/>
    <x v="0"/>
    <x v="1057"/>
    <d v="2013-11-01T00:00:00"/>
    <s v="Standard Class"/>
    <s v="CG-12040"/>
    <s v="Catherine Glotzbach"/>
    <x v="2"/>
    <s v="United States"/>
    <s v="Lebanon"/>
    <x v="18"/>
    <n v="37087"/>
    <x v="0"/>
    <s v="TEC-PH-10001061"/>
    <x v="2"/>
    <x v="7"/>
    <s v="Apple iPhone 5C"/>
    <x v="1977"/>
    <n v="3"/>
    <n v="0.2"/>
    <n v="17.998199999999997"/>
  </r>
  <r>
    <n v="6288"/>
    <s v="CA-2011-100090"/>
    <x v="2"/>
    <x v="1001"/>
    <d v="2011-07-12T00:00:00"/>
    <s v="Standard Class"/>
    <s v="EB-13705"/>
    <s v="Ed Braxton"/>
    <x v="1"/>
    <s v="United States"/>
    <s v="San Francisco"/>
    <x v="1"/>
    <n v="94122"/>
    <x v="1"/>
    <s v="FUR-TA-10003715"/>
    <x v="0"/>
    <x v="3"/>
    <s v="Hon 2111 Invitation Series Corner Table"/>
    <x v="4388"/>
    <n v="3"/>
    <n v="0.2"/>
    <n v="-87.935400000000044"/>
  </r>
  <r>
    <n v="6289"/>
    <s v="CA-2011-100090"/>
    <x v="2"/>
    <x v="1001"/>
    <d v="2011-07-12T00:00:00"/>
    <s v="Standard Class"/>
    <s v="EB-13705"/>
    <s v="Ed Braxton"/>
    <x v="1"/>
    <s v="United States"/>
    <s v="San Francisco"/>
    <x v="1"/>
    <n v="94122"/>
    <x v="1"/>
    <s v="OFF-BI-10001597"/>
    <x v="1"/>
    <x v="8"/>
    <s v="Wilson Jones Ledger-Size, Piano-Hinge Binder, 2&quot;, Blue"/>
    <x v="4389"/>
    <n v="6"/>
    <n v="0.2"/>
    <n v="68.846399999999974"/>
  </r>
  <r>
    <n v="6290"/>
    <s v="US-2012-139675"/>
    <x v="1"/>
    <x v="649"/>
    <d v="2012-03-18T00:00:00"/>
    <s v="Second Class"/>
    <s v="NF-18595"/>
    <s v="Nicole Fjeld"/>
    <x v="2"/>
    <s v="United States"/>
    <s v="Chico"/>
    <x v="1"/>
    <n v="95928"/>
    <x v="1"/>
    <s v="FUR-CH-10004063"/>
    <x v="0"/>
    <x v="1"/>
    <s v="Global Deluxe High-Back Manager's Chair"/>
    <x v="4390"/>
    <n v="4"/>
    <n v="0.2"/>
    <n v="102.95279999999988"/>
  </r>
  <r>
    <n v="6291"/>
    <s v="US-2012-139675"/>
    <x v="1"/>
    <x v="649"/>
    <d v="2012-03-18T00:00:00"/>
    <s v="Second Class"/>
    <s v="NF-18595"/>
    <s v="Nicole Fjeld"/>
    <x v="2"/>
    <s v="United States"/>
    <s v="Chico"/>
    <x v="1"/>
    <n v="95928"/>
    <x v="1"/>
    <s v="FUR-FU-10001979"/>
    <x v="0"/>
    <x v="5"/>
    <s v="Dana Halogen Swing-Arm Architect Lamp"/>
    <x v="568"/>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s v="CA-2012-151253"/>
    <x v="1"/>
    <x v="1100"/>
    <d v="2012-04-26T00:00:00"/>
    <s v="Standard Class"/>
    <s v="AZ-10750"/>
    <s v="Annie Zypern"/>
    <x v="0"/>
    <s v="United States"/>
    <s v="Los Angeles"/>
    <x v="1"/>
    <n v="90008"/>
    <x v="1"/>
    <s v="TEC-PH-10002923"/>
    <x v="2"/>
    <x v="7"/>
    <s v="Logitech B530 USB Headset - headset - Full size, Binaural"/>
    <x v="2550"/>
    <n v="3"/>
    <n v="0.2"/>
    <n v="7.7679000000000009"/>
  </r>
  <r>
    <n v="6294"/>
    <s v="CA-2012-151253"/>
    <x v="1"/>
    <x v="1100"/>
    <d v="2012-04-26T00:00:00"/>
    <s v="Standard Class"/>
    <s v="AZ-10750"/>
    <s v="Annie Zypern"/>
    <x v="0"/>
    <s v="United States"/>
    <s v="Los Angeles"/>
    <x v="1"/>
    <n v="90008"/>
    <x v="1"/>
    <s v="OFF-AR-10004691"/>
    <x v="1"/>
    <x v="6"/>
    <s v="Boston 1730 StandUp Electric Pencil Sharpener"/>
    <x v="2202"/>
    <n v="3"/>
    <n v="0"/>
    <n v="16.676400000000001"/>
  </r>
  <r>
    <n v="6295"/>
    <s v="CA-2011-141152"/>
    <x v="2"/>
    <x v="1101"/>
    <d v="2011-09-19T00:00:00"/>
    <s v="First Class"/>
    <s v="RF-19345"/>
    <s v="Randy Ferguson"/>
    <x v="1"/>
    <s v="United States"/>
    <s v="New York City"/>
    <x v="15"/>
    <n v="10024"/>
    <x v="3"/>
    <s v="OFF-BI-10002931"/>
    <x v="1"/>
    <x v="8"/>
    <s v="Avery Trapezoid Extra Heavy Duty 4&quot; Binders"/>
    <x v="4392"/>
    <n v="1"/>
    <n v="0.2"/>
    <n v="12.581999999999999"/>
  </r>
  <r>
    <n v="6296"/>
    <s v="CA-2011-141313"/>
    <x v="2"/>
    <x v="129"/>
    <d v="2012-01-01T00:00:00"/>
    <s v="Standard Class"/>
    <s v="AJ-10780"/>
    <s v="Anthony Jacobs"/>
    <x v="1"/>
    <s v="United States"/>
    <s v="Beverly"/>
    <x v="31"/>
    <n v="1915"/>
    <x v="3"/>
    <s v="OFF-AP-10002651"/>
    <x v="1"/>
    <x v="9"/>
    <s v="Hoover Upright Vacuum With Dirt Cup"/>
    <x v="4393"/>
    <n v="6"/>
    <n v="0"/>
    <n v="503.78219999999976"/>
  </r>
  <r>
    <n v="6297"/>
    <s v="CA-2011-141313"/>
    <x v="2"/>
    <x v="129"/>
    <d v="2012-01-01T00:00:00"/>
    <s v="Standard Class"/>
    <s v="AJ-10780"/>
    <s v="Anthony Jacobs"/>
    <x v="1"/>
    <s v="United States"/>
    <s v="Beverly"/>
    <x v="31"/>
    <n v="1915"/>
    <x v="3"/>
    <s v="OFF-ST-10000689"/>
    <x v="1"/>
    <x v="4"/>
    <s v="Fellowes Strictly Business Drawer File, Letter/Legal Size"/>
    <x v="457"/>
    <n v="5"/>
    <n v="0"/>
    <n v="84.51"/>
  </r>
  <r>
    <n v="6298"/>
    <s v="CA-2011-141313"/>
    <x v="2"/>
    <x v="129"/>
    <d v="2012-01-01T00:00:00"/>
    <s v="Standard Class"/>
    <s v="AJ-10780"/>
    <s v="Anthony Jacobs"/>
    <x v="1"/>
    <s v="United States"/>
    <s v="Beverly"/>
    <x v="31"/>
    <n v="1915"/>
    <x v="3"/>
    <s v="OFF-PA-10003302"/>
    <x v="1"/>
    <x v="10"/>
    <s v="Xerox 1906"/>
    <x v="275"/>
    <n v="4"/>
    <n v="0"/>
    <n v="66.627199999999988"/>
  </r>
  <r>
    <n v="6299"/>
    <s v="CA-2011-169852"/>
    <x v="2"/>
    <x v="618"/>
    <d v="2011-10-26T00:00:00"/>
    <s v="Standard Class"/>
    <s v="SF-20965"/>
    <s v="Sylvia Foulston"/>
    <x v="1"/>
    <s v="United States"/>
    <s v="San Diego"/>
    <x v="1"/>
    <n v="92024"/>
    <x v="1"/>
    <s v="OFF-BI-10001460"/>
    <x v="1"/>
    <x v="8"/>
    <s v="Plastic Binding Combs"/>
    <x v="4394"/>
    <n v="3"/>
    <n v="0.2"/>
    <n v="12.2715"/>
  </r>
  <r>
    <n v="6300"/>
    <s v="CA-2014-107314"/>
    <x v="3"/>
    <x v="329"/>
    <d v="2014-12-04T00:00:00"/>
    <s v="First Class"/>
    <s v="MZ-17335"/>
    <s v="Maria Zettner"/>
    <x v="2"/>
    <s v="United States"/>
    <s v="San Francisco"/>
    <x v="1"/>
    <n v="94109"/>
    <x v="1"/>
    <s v="FUR-FU-10003489"/>
    <x v="0"/>
    <x v="5"/>
    <s v="Contemporary Borderless Frame"/>
    <x v="4395"/>
    <n v="3"/>
    <n v="0"/>
    <n v="9.5570999999999984"/>
  </r>
  <r>
    <n v="6301"/>
    <s v="US-2011-161305"/>
    <x v="2"/>
    <x v="571"/>
    <d v="2011-06-12T00:00:00"/>
    <s v="Standard Class"/>
    <s v="SB-20170"/>
    <s v="Sarah Bern"/>
    <x v="0"/>
    <s v="United States"/>
    <s v="Chicago"/>
    <x v="10"/>
    <n v="60623"/>
    <x v="2"/>
    <s v="OFF-BI-10002794"/>
    <x v="1"/>
    <x v="8"/>
    <s v="Avery Trapezoid Ring Binder, 3&quot; Capacity, Black, 1040 sheets"/>
    <x v="4396"/>
    <n v="3"/>
    <n v="0.8"/>
    <n v="-38.11140000000001"/>
  </r>
  <r>
    <n v="6302"/>
    <s v="US-2011-161305"/>
    <x v="2"/>
    <x v="571"/>
    <d v="2011-06-12T00:00:00"/>
    <s v="Standard Class"/>
    <s v="SB-20170"/>
    <s v="Sarah Bern"/>
    <x v="0"/>
    <s v="United States"/>
    <s v="Chicago"/>
    <x v="10"/>
    <n v="60623"/>
    <x v="2"/>
    <s v="OFF-EN-10000461"/>
    <x v="1"/>
    <x v="12"/>
    <s v="#10- 4 1/8&quot; x 9 1/2&quot; Recycled Envelopes"/>
    <x v="4397"/>
    <n v="2"/>
    <n v="0.2"/>
    <n v="4.7195999999999998"/>
  </r>
  <r>
    <n v="6303"/>
    <s v="CA-2014-166919"/>
    <x v="3"/>
    <x v="51"/>
    <d v="2014-11-28T00:00:00"/>
    <s v="Standard Class"/>
    <s v="AH-10210"/>
    <s v="Alan Hwang"/>
    <x v="0"/>
    <s v="United States"/>
    <s v="Dallas"/>
    <x v="5"/>
    <n v="75220"/>
    <x v="2"/>
    <s v="TEC-PH-10001305"/>
    <x v="2"/>
    <x v="7"/>
    <s v="Panasonic KX TS208W Corded phone"/>
    <x v="4398"/>
    <n v="5"/>
    <n v="0.2"/>
    <n v="19.596000000000018"/>
  </r>
  <r>
    <n v="6304"/>
    <s v="CA-2014-162712"/>
    <x v="3"/>
    <x v="978"/>
    <d v="2014-06-21T00:00:00"/>
    <s v="Second Class"/>
    <s v="NK-18490"/>
    <s v="Neil Knudson"/>
    <x v="2"/>
    <s v="United States"/>
    <s v="Corpus Christi"/>
    <x v="5"/>
    <n v="78415"/>
    <x v="2"/>
    <s v="OFF-PA-10000167"/>
    <x v="1"/>
    <x v="10"/>
    <s v="Xerox 1925"/>
    <x v="1355"/>
    <n v="3"/>
    <n v="0.2"/>
    <n v="23.234999999999992"/>
  </r>
  <r>
    <n v="6305"/>
    <s v="CA-2014-107552"/>
    <x v="3"/>
    <x v="1024"/>
    <d v="2014-05-06T00:00:00"/>
    <s v="Same Day"/>
    <s v="AI-10855"/>
    <s v="Arianne Irving"/>
    <x v="0"/>
    <s v="United States"/>
    <s v="New York City"/>
    <x v="15"/>
    <n v="10035"/>
    <x v="3"/>
    <s v="OFF-PA-10002947"/>
    <x v="1"/>
    <x v="10"/>
    <s v="Xerox 1923"/>
    <x v="3890"/>
    <n v="1"/>
    <n v="0"/>
    <n v="3.2063999999999999"/>
  </r>
  <r>
    <n v="6306"/>
    <s v="CA-2013-163328"/>
    <x v="0"/>
    <x v="254"/>
    <d v="2013-11-07T00:00:00"/>
    <s v="Second Class"/>
    <s v="TP-21565"/>
    <s v="Tracy Poddar"/>
    <x v="1"/>
    <s v="United States"/>
    <s v="Eugene"/>
    <x v="21"/>
    <n v="97405"/>
    <x v="1"/>
    <s v="OFF-SU-10002301"/>
    <x v="1"/>
    <x v="14"/>
    <s v="Serrated Blade or Curved Handle Hand Letter Openers"/>
    <x v="4399"/>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x v="4400"/>
    <n v="1"/>
    <n v="0.2"/>
    <n v="-14.407800000000009"/>
  </r>
  <r>
    <n v="6308"/>
    <s v="CA-2013-163328"/>
    <x v="0"/>
    <x v="254"/>
    <d v="2013-11-07T00:00:00"/>
    <s v="Second Class"/>
    <s v="TP-21565"/>
    <s v="Tracy Poddar"/>
    <x v="1"/>
    <s v="United States"/>
    <s v="Eugene"/>
    <x v="21"/>
    <n v="97405"/>
    <x v="1"/>
    <s v="OFF-PA-10004353"/>
    <x v="1"/>
    <x v="10"/>
    <s v="Southworth 25% Cotton Premium Laser Paper and Envelopes"/>
    <x v="1107"/>
    <n v="3"/>
    <n v="0.2"/>
    <n v="16.783200000000001"/>
  </r>
  <r>
    <n v="6309"/>
    <s v="CA-2013-163328"/>
    <x v="0"/>
    <x v="254"/>
    <d v="2013-11-07T00:00:00"/>
    <s v="Second Class"/>
    <s v="TP-21565"/>
    <s v="Tracy Poddar"/>
    <x v="1"/>
    <s v="United States"/>
    <s v="Eugene"/>
    <x v="21"/>
    <n v="97405"/>
    <x v="1"/>
    <s v="FUR-CH-10000229"/>
    <x v="0"/>
    <x v="1"/>
    <s v="Global Enterprise Series Seating High-Back Swivel/Tilt Chairs"/>
    <x v="4401"/>
    <n v="3"/>
    <n v="0.2"/>
    <n v="-97.552800000000076"/>
  </r>
  <r>
    <n v="6310"/>
    <s v="CA-2013-163328"/>
    <x v="0"/>
    <x v="254"/>
    <d v="2013-11-07T00:00:00"/>
    <s v="Second Class"/>
    <s v="TP-21565"/>
    <s v="Tracy Poddar"/>
    <x v="1"/>
    <s v="United States"/>
    <s v="Eugene"/>
    <x v="21"/>
    <n v="97405"/>
    <x v="1"/>
    <s v="OFF-LA-10003930"/>
    <x v="1"/>
    <x v="2"/>
    <s v="Dot Matrix Printer Tape Reel Labels, White, 5000/Box"/>
    <x v="4402"/>
    <n v="8"/>
    <n v="0.2"/>
    <n v="228.07919999999999"/>
  </r>
  <r>
    <n v="6311"/>
    <s v="CA-2013-163328"/>
    <x v="0"/>
    <x v="254"/>
    <d v="2013-11-07T00:00:00"/>
    <s v="Second Class"/>
    <s v="TP-21565"/>
    <s v="Tracy Poddar"/>
    <x v="1"/>
    <s v="United States"/>
    <s v="Eugene"/>
    <x v="21"/>
    <n v="97405"/>
    <x v="1"/>
    <s v="OFF-PA-10000176"/>
    <x v="1"/>
    <x v="10"/>
    <s v="Xerox 1887"/>
    <x v="4403"/>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s v="CA-2014-120019"/>
    <x v="3"/>
    <x v="911"/>
    <d v="2014-02-22T00:00:00"/>
    <s v="Standard Class"/>
    <s v="NG-18355"/>
    <s v="Nat Gilpin"/>
    <x v="1"/>
    <s v="United States"/>
    <s v="Fairfield"/>
    <x v="29"/>
    <n v="6824"/>
    <x v="3"/>
    <s v="OFF-ST-10001932"/>
    <x v="1"/>
    <x v="4"/>
    <s v="Fellowes Staxonsteel Drawer Files"/>
    <x v="4404"/>
    <n v="3"/>
    <n v="0"/>
    <n v="81.131400000000014"/>
  </r>
  <r>
    <n v="6314"/>
    <s v="CA-2014-120019"/>
    <x v="3"/>
    <x v="911"/>
    <d v="2014-02-22T00:00:00"/>
    <s v="Standard Class"/>
    <s v="NG-18355"/>
    <s v="Nat Gilpin"/>
    <x v="1"/>
    <s v="United States"/>
    <s v="Fairfield"/>
    <x v="29"/>
    <n v="6824"/>
    <x v="3"/>
    <s v="TEC-PH-10000923"/>
    <x v="2"/>
    <x v="7"/>
    <s v="Belkin SportFit Armband For iPhone 5s/5c, Fuchsia"/>
    <x v="4405"/>
    <n v="1"/>
    <n v="0"/>
    <n v="7.3451000000000004"/>
  </r>
  <r>
    <n v="6315"/>
    <s v="CA-2011-100762"/>
    <x v="2"/>
    <x v="156"/>
    <d v="2011-11-29T00:00:00"/>
    <s v="Standard Class"/>
    <s v="NG-18355"/>
    <s v="Nat Gilpin"/>
    <x v="1"/>
    <s v="United States"/>
    <s v="Jackson"/>
    <x v="12"/>
    <n v="49201"/>
    <x v="2"/>
    <s v="OFF-AR-10000380"/>
    <x v="1"/>
    <x v="6"/>
    <s v="Hunt PowerHouse Electric Pencil Sharpener, Blue"/>
    <x v="4406"/>
    <n v="4"/>
    <n v="0"/>
    <n v="45.575999999999979"/>
  </r>
  <r>
    <n v="6316"/>
    <s v="CA-2011-100762"/>
    <x v="2"/>
    <x v="156"/>
    <d v="2011-11-29T00:00:00"/>
    <s v="Standard Class"/>
    <s v="NG-18355"/>
    <s v="Nat Gilpin"/>
    <x v="1"/>
    <s v="United States"/>
    <s v="Jackson"/>
    <x v="12"/>
    <n v="49201"/>
    <x v="2"/>
    <s v="OFF-LA-10003930"/>
    <x v="1"/>
    <x v="2"/>
    <s v="Dot Matrix Printer Tape Reel Labels, White, 5000/Box"/>
    <x v="1461"/>
    <n v="2"/>
    <n v="0"/>
    <n v="96.343800000000002"/>
  </r>
  <r>
    <n v="6317"/>
    <s v="CA-2011-100762"/>
    <x v="2"/>
    <x v="156"/>
    <d v="2011-11-29T00:00:00"/>
    <s v="Standard Class"/>
    <s v="NG-18355"/>
    <s v="Nat Gilpin"/>
    <x v="1"/>
    <s v="United States"/>
    <s v="Jackson"/>
    <x v="12"/>
    <n v="49201"/>
    <x v="2"/>
    <s v="OFF-PA-10001815"/>
    <x v="1"/>
    <x v="10"/>
    <s v="Xerox 1885"/>
    <x v="3803"/>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x v="3888"/>
    <n v="2"/>
    <n v="0"/>
    <n v="7.98"/>
  </r>
  <r>
    <n v="6319"/>
    <s v="CA-2014-161459"/>
    <x v="3"/>
    <x v="920"/>
    <d v="2014-11-30T00:00:00"/>
    <s v="Second Class"/>
    <s v="EB-13750"/>
    <s v="Edward Becker"/>
    <x v="1"/>
    <s v="United States"/>
    <s v="Laguna Niguel"/>
    <x v="1"/>
    <n v="92677"/>
    <x v="1"/>
    <s v="TEC-PH-10004071"/>
    <x v="2"/>
    <x v="7"/>
    <s v="PayAnywhere Card Reader"/>
    <x v="1409"/>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s v="CA-2014-160017"/>
    <x v="3"/>
    <x v="394"/>
    <d v="2014-10-03T00:00:00"/>
    <s v="Standard Class"/>
    <s v="SP-20860"/>
    <s v="Sung Pak"/>
    <x v="1"/>
    <s v="United States"/>
    <s v="Jacksonville"/>
    <x v="2"/>
    <n v="32216"/>
    <x v="0"/>
    <s v="OFF-PA-10001800"/>
    <x v="1"/>
    <x v="10"/>
    <s v="Xerox 220"/>
    <x v="563"/>
    <n v="2"/>
    <n v="0.2"/>
    <n v="3.6288"/>
  </r>
  <r>
    <n v="6322"/>
    <s v="CA-2011-123316"/>
    <x v="2"/>
    <x v="303"/>
    <d v="2011-10-17T00:00:00"/>
    <s v="Standard Class"/>
    <s v="SP-20545"/>
    <s v="Sibella Parks"/>
    <x v="1"/>
    <s v="United States"/>
    <s v="Mount Vernon"/>
    <x v="15"/>
    <n v="10550"/>
    <x v="3"/>
    <s v="OFF-BI-10002764"/>
    <x v="1"/>
    <x v="8"/>
    <s v="Recycled Pressboard Report Cover with Reinforced Top Hinge"/>
    <x v="3294"/>
    <n v="3"/>
    <n v="0.2"/>
    <n v="2.8100999999999998"/>
  </r>
  <r>
    <n v="6323"/>
    <s v="CA-2011-141299"/>
    <x v="2"/>
    <x v="561"/>
    <d v="2011-06-07T00:00:00"/>
    <s v="Second Class"/>
    <s v="RB-19795"/>
    <s v="Ross Baird"/>
    <x v="2"/>
    <s v="United States"/>
    <s v="Midland"/>
    <x v="12"/>
    <n v="48640"/>
    <x v="2"/>
    <s v="OFF-EN-10004459"/>
    <x v="1"/>
    <x v="12"/>
    <s v="Security-Tint Envelopes"/>
    <x v="770"/>
    <n v="2"/>
    <n v="0"/>
    <n v="7.4871999999999996"/>
  </r>
  <r>
    <n v="6324"/>
    <s v="CA-2011-104402"/>
    <x v="2"/>
    <x v="1103"/>
    <d v="2011-06-23T00:00:00"/>
    <s v="Standard Class"/>
    <s v="DB-13660"/>
    <s v="Duane Benoit"/>
    <x v="0"/>
    <s v="United States"/>
    <s v="Newark"/>
    <x v="13"/>
    <n v="19711"/>
    <x v="3"/>
    <s v="TEC-MA-10000423"/>
    <x v="2"/>
    <x v="15"/>
    <s v="Texas Instruments TI-34 Scientific Calculator"/>
    <x v="4407"/>
    <n v="3"/>
    <n v="0"/>
    <n v="31.005899999999997"/>
  </r>
  <r>
    <n v="6325"/>
    <s v="CA-2012-110289"/>
    <x v="1"/>
    <x v="1104"/>
    <d v="2012-11-02T00:00:00"/>
    <s v="Standard Class"/>
    <s v="NB-18655"/>
    <s v="Nona Balk"/>
    <x v="1"/>
    <s v="United States"/>
    <s v="San Francisco"/>
    <x v="1"/>
    <n v="94109"/>
    <x v="1"/>
    <s v="OFF-PA-10002986"/>
    <x v="1"/>
    <x v="10"/>
    <s v="Xerox 1898"/>
    <x v="657"/>
    <n v="5"/>
    <n v="0"/>
    <n v="16.032"/>
  </r>
  <r>
    <n v="6326"/>
    <s v="CA-2012-110289"/>
    <x v="1"/>
    <x v="1104"/>
    <d v="2012-11-02T00:00:00"/>
    <s v="Standard Class"/>
    <s v="NB-18655"/>
    <s v="Nona Balk"/>
    <x v="1"/>
    <s v="United States"/>
    <s v="San Francisco"/>
    <x v="1"/>
    <n v="94109"/>
    <x v="1"/>
    <s v="OFF-EN-10001434"/>
    <x v="1"/>
    <x v="12"/>
    <s v="Strathmore #10 Envelopes, Ultimate White"/>
    <x v="4408"/>
    <n v="4"/>
    <n v="0"/>
    <n v="103.3116"/>
  </r>
  <r>
    <n v="6327"/>
    <s v="CA-2011-167927"/>
    <x v="2"/>
    <x v="407"/>
    <d v="2011-01-27T00:00:00"/>
    <s v="Standard Class"/>
    <s v="XP-21865"/>
    <s v="Xylona Preis"/>
    <x v="0"/>
    <s v="United States"/>
    <s v="Westland"/>
    <x v="12"/>
    <n v="48185"/>
    <x v="2"/>
    <s v="OFF-ST-10000760"/>
    <x v="1"/>
    <x v="4"/>
    <s v="Eldon Fold 'N Roll Cart System"/>
    <x v="62"/>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x v="1050"/>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s v="CA-2011-167927"/>
    <x v="2"/>
    <x v="407"/>
    <d v="2011-01-27T00:00:00"/>
    <s v="Standard Class"/>
    <s v="XP-21865"/>
    <s v="Xylona Preis"/>
    <x v="0"/>
    <s v="United States"/>
    <s v="Westland"/>
    <x v="12"/>
    <n v="48185"/>
    <x v="2"/>
    <s v="OFF-ST-10003123"/>
    <x v="1"/>
    <x v="4"/>
    <s v="Fellowes Bases and Tops For Staxonsteel/High-Stak Systems"/>
    <x v="4411"/>
    <n v="2"/>
    <n v="0"/>
    <n v="15.979199999999999"/>
  </r>
  <r>
    <n v="6332"/>
    <s v="CA-2011-167927"/>
    <x v="2"/>
    <x v="407"/>
    <d v="2011-01-27T00:00:00"/>
    <s v="Standard Class"/>
    <s v="XP-21865"/>
    <s v="Xylona Preis"/>
    <x v="0"/>
    <s v="United States"/>
    <s v="Westland"/>
    <x v="12"/>
    <n v="48185"/>
    <x v="2"/>
    <s v="OFF-AR-10004456"/>
    <x v="1"/>
    <x v="6"/>
    <s v="Panasonic KP-4ABK Battery-Operated Pencil Sharpener"/>
    <x v="2911"/>
    <n v="3"/>
    <n v="0"/>
    <n v="12.736799999999999"/>
  </r>
  <r>
    <n v="6333"/>
    <s v="CA-2011-167927"/>
    <x v="2"/>
    <x v="407"/>
    <d v="2011-01-27T00:00:00"/>
    <s v="Standard Class"/>
    <s v="XP-21865"/>
    <s v="Xylona Preis"/>
    <x v="0"/>
    <s v="United States"/>
    <s v="Westland"/>
    <x v="12"/>
    <n v="48185"/>
    <x v="2"/>
    <s v="FUR-FU-10002268"/>
    <x v="0"/>
    <x v="5"/>
    <s v="Ultra Door Push Plate"/>
    <x v="1674"/>
    <n v="3"/>
    <n v="0"/>
    <n v="4.8608999999999991"/>
  </r>
  <r>
    <n v="6334"/>
    <s v="CA-2011-167927"/>
    <x v="2"/>
    <x v="407"/>
    <d v="2011-01-27T00:00:00"/>
    <s v="Standard Class"/>
    <s v="XP-21865"/>
    <s v="Xylona Preis"/>
    <x v="0"/>
    <s v="United States"/>
    <s v="Westland"/>
    <x v="12"/>
    <n v="48185"/>
    <x v="2"/>
    <s v="OFF-BI-10004364"/>
    <x v="1"/>
    <x v="8"/>
    <s v="Storex Dura Pro Binders"/>
    <x v="1286"/>
    <n v="5"/>
    <n v="0"/>
    <n v="13.365"/>
  </r>
  <r>
    <n v="6335"/>
    <s v="CA-2011-133305"/>
    <x v="2"/>
    <x v="384"/>
    <d v="2011-07-15T00:00:00"/>
    <s v="Standard Class"/>
    <s v="MH-17455"/>
    <s v="Mark Hamilton"/>
    <x v="0"/>
    <s v="United States"/>
    <s v="New York City"/>
    <x v="15"/>
    <n v="10011"/>
    <x v="3"/>
    <s v="OFF-PA-10001970"/>
    <x v="1"/>
    <x v="10"/>
    <s v="Xerox 1881"/>
    <x v="338"/>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s v="CA-2013-165995"/>
    <x v="0"/>
    <x v="133"/>
    <d v="2013-09-07T00:00:00"/>
    <s v="Standard Class"/>
    <s v="BG-11740"/>
    <s v="Bruce Geld"/>
    <x v="0"/>
    <s v="United States"/>
    <s v="Los Angeles"/>
    <x v="1"/>
    <n v="90008"/>
    <x v="1"/>
    <s v="FUR-FU-10000672"/>
    <x v="0"/>
    <x v="5"/>
    <s v="Executive Impressions 10&quot; Spectator Wall Clock"/>
    <x v="116"/>
    <n v="4"/>
    <n v="0"/>
    <n v="15.993599999999997"/>
  </r>
  <r>
    <n v="6338"/>
    <s v="CA-2013-165995"/>
    <x v="0"/>
    <x v="133"/>
    <d v="2013-09-07T00:00:00"/>
    <s v="Standard Class"/>
    <s v="BG-11740"/>
    <s v="Bruce Geld"/>
    <x v="0"/>
    <s v="United States"/>
    <s v="Los Angeles"/>
    <x v="1"/>
    <n v="90008"/>
    <x v="1"/>
    <s v="TEC-PH-10004908"/>
    <x v="2"/>
    <x v="7"/>
    <s v="Panasonic KX TS3282W Corded phone"/>
    <x v="107"/>
    <n v="5"/>
    <n v="0.2"/>
    <n v="42.494999999999948"/>
  </r>
  <r>
    <n v="6339"/>
    <s v="CA-2014-143112"/>
    <x v="3"/>
    <x v="361"/>
    <d v="2014-10-10T00:00:00"/>
    <s v="Standard Class"/>
    <s v="TS-21370"/>
    <s v="Todd Sumrall"/>
    <x v="1"/>
    <s v="United States"/>
    <s v="New York City"/>
    <x v="15"/>
    <n v="10035"/>
    <x v="3"/>
    <s v="TEC-PH-10003095"/>
    <x v="2"/>
    <x v="7"/>
    <s v="Samsung HM1900 Bluetooth Headset"/>
    <x v="4412"/>
    <n v="4"/>
    <n v="0"/>
    <n v="43.9"/>
  </r>
  <r>
    <n v="6340"/>
    <s v="CA-2014-143112"/>
    <x v="3"/>
    <x v="361"/>
    <d v="2014-10-10T00:00:00"/>
    <s v="Standard Class"/>
    <s v="TS-21370"/>
    <s v="Todd Sumrall"/>
    <x v="1"/>
    <s v="United States"/>
    <s v="New York City"/>
    <x v="15"/>
    <n v="10035"/>
    <x v="3"/>
    <s v="FUR-CH-10002880"/>
    <x v="0"/>
    <x v="1"/>
    <s v="Global High-Back Leather Tilter, Burgundy"/>
    <x v="4413"/>
    <n v="2"/>
    <n v="0.1"/>
    <n v="2.4597999999999871"/>
  </r>
  <r>
    <n v="6341"/>
    <s v="CA-2014-143112"/>
    <x v="3"/>
    <x v="361"/>
    <d v="2014-10-10T00:00:00"/>
    <s v="Standard Class"/>
    <s v="TS-21370"/>
    <s v="Todd Sumrall"/>
    <x v="1"/>
    <s v="United States"/>
    <s v="New York City"/>
    <x v="15"/>
    <n v="10035"/>
    <x v="3"/>
    <s v="TEC-MA-10001047"/>
    <x v="2"/>
    <x v="15"/>
    <s v="3D Systems Cube Printer, 2nd Generation, Magenta"/>
    <x v="4414"/>
    <n v="4"/>
    <n v="0"/>
    <n v="1351.9895999999999"/>
  </r>
  <r>
    <n v="6342"/>
    <s v="US-2014-105830"/>
    <x v="3"/>
    <x v="413"/>
    <d v="2014-01-03T00:00:00"/>
    <s v="First Class"/>
    <s v="DB-13660"/>
    <s v="Duane Benoit"/>
    <x v="0"/>
    <s v="United States"/>
    <s v="Lancaster"/>
    <x v="24"/>
    <n v="43130"/>
    <x v="3"/>
    <s v="OFF-ST-10002554"/>
    <x v="1"/>
    <x v="4"/>
    <s v="Tennsco Industrial Shelving"/>
    <x v="4415"/>
    <n v="4"/>
    <n v="0.2"/>
    <n v="-35.215199999999996"/>
  </r>
  <r>
    <n v="6343"/>
    <s v="CA-2012-146255"/>
    <x v="1"/>
    <x v="1105"/>
    <d v="2012-03-10T00:00:00"/>
    <s v="First Class"/>
    <s v="EM-14140"/>
    <s v="Eugene Moren"/>
    <x v="2"/>
    <s v="United States"/>
    <s v="Newark"/>
    <x v="13"/>
    <n v="19711"/>
    <x v="3"/>
    <s v="TEC-AC-10004469"/>
    <x v="2"/>
    <x v="11"/>
    <s v="Microsoft Sculpt Comfort Mouse"/>
    <x v="4416"/>
    <n v="3"/>
    <n v="0"/>
    <n v="52.734000000000009"/>
  </r>
  <r>
    <n v="6344"/>
    <s v="CA-2012-146255"/>
    <x v="1"/>
    <x v="1105"/>
    <d v="2012-03-10T00:00:00"/>
    <s v="First Class"/>
    <s v="EM-14140"/>
    <s v="Eugene Moren"/>
    <x v="2"/>
    <s v="United States"/>
    <s v="Newark"/>
    <x v="13"/>
    <n v="19711"/>
    <x v="3"/>
    <s v="OFF-BI-10000309"/>
    <x v="1"/>
    <x v="8"/>
    <s v="GBC Twin Loop Wire Binding Elements, 9/16&quot; Spine, Black"/>
    <x v="2690"/>
    <n v="2"/>
    <n v="0"/>
    <n v="14.9156"/>
  </r>
  <r>
    <n v="6345"/>
    <s v="CA-2012-146255"/>
    <x v="1"/>
    <x v="1105"/>
    <d v="2012-03-10T00:00:00"/>
    <s v="First Class"/>
    <s v="EM-14140"/>
    <s v="Eugene Moren"/>
    <x v="2"/>
    <s v="United States"/>
    <s v="Newark"/>
    <x v="13"/>
    <n v="19711"/>
    <x v="3"/>
    <s v="OFF-BI-10001765"/>
    <x v="1"/>
    <x v="8"/>
    <s v="Wilson Jones Heavy-Duty Casebound Ring Binders with Metal Hinges"/>
    <x v="4417"/>
    <n v="2"/>
    <n v="0"/>
    <n v="33.254399999999997"/>
  </r>
  <r>
    <n v="6346"/>
    <s v="CA-2012-146255"/>
    <x v="1"/>
    <x v="1105"/>
    <d v="2012-03-10T00:00:00"/>
    <s v="First Class"/>
    <s v="EM-14140"/>
    <s v="Eugene Moren"/>
    <x v="2"/>
    <s v="United States"/>
    <s v="Newark"/>
    <x v="13"/>
    <n v="19711"/>
    <x v="3"/>
    <s v="TEC-PH-10001619"/>
    <x v="2"/>
    <x v="7"/>
    <s v="LG G3"/>
    <x v="2173"/>
    <n v="3"/>
    <n v="0"/>
    <n v="170.51129999999998"/>
  </r>
  <r>
    <n v="6347"/>
    <s v="CA-2014-104822"/>
    <x v="3"/>
    <x v="179"/>
    <d v="2014-10-21T00:00:00"/>
    <s v="Same Day"/>
    <s v="RB-19465"/>
    <s v="Rick Bensley"/>
    <x v="2"/>
    <s v="United States"/>
    <s v="New York City"/>
    <x v="15"/>
    <n v="10024"/>
    <x v="3"/>
    <s v="OFF-LA-10002034"/>
    <x v="1"/>
    <x v="2"/>
    <s v="Avery 478"/>
    <x v="4418"/>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x v="4419"/>
    <n v="1"/>
    <n v="0.2"/>
    <n v="4.4137999999999993"/>
  </r>
  <r>
    <n v="6349"/>
    <s v="CA-2012-104486"/>
    <x v="1"/>
    <x v="489"/>
    <d v="2012-05-06T00:00:00"/>
    <s v="Standard Class"/>
    <s v="PO-18850"/>
    <s v="Patrick O'Brill"/>
    <x v="0"/>
    <s v="United States"/>
    <s v="San Francisco"/>
    <x v="1"/>
    <n v="94109"/>
    <x v="1"/>
    <s v="OFF-ST-10000876"/>
    <x v="1"/>
    <x v="4"/>
    <s v="Eldon Simplefile Box Office"/>
    <x v="2191"/>
    <n v="3"/>
    <n v="0"/>
    <n v="10.4496"/>
  </r>
  <r>
    <n v="6350"/>
    <s v="CA-2012-104486"/>
    <x v="1"/>
    <x v="489"/>
    <d v="2012-05-06T00:00:00"/>
    <s v="Standard Class"/>
    <s v="PO-18850"/>
    <s v="Patrick O'Brill"/>
    <x v="0"/>
    <s v="United States"/>
    <s v="San Francisco"/>
    <x v="1"/>
    <n v="94109"/>
    <x v="1"/>
    <s v="OFF-SU-10002573"/>
    <x v="1"/>
    <x v="14"/>
    <s v="Acme 10&quot; Easy Grip Assistive Scissors"/>
    <x v="1530"/>
    <n v="2"/>
    <n v="0"/>
    <n v="10.517999999999997"/>
  </r>
  <r>
    <n v="6351"/>
    <s v="CA-2014-161557"/>
    <x v="3"/>
    <x v="213"/>
    <d v="2014-09-09T00:00:00"/>
    <s v="Standard Class"/>
    <s v="AG-10900"/>
    <s v="Arthur Gainer"/>
    <x v="0"/>
    <s v="United States"/>
    <s v="Dallas"/>
    <x v="5"/>
    <n v="75217"/>
    <x v="2"/>
    <s v="FUR-FU-10004622"/>
    <x v="0"/>
    <x v="5"/>
    <s v="Eldon Advantage Foldable Chair Mats for Low Pile Carpets"/>
    <x v="4420"/>
    <n v="5"/>
    <n v="0.6"/>
    <n v="-105.69000000000003"/>
  </r>
  <r>
    <n v="6352"/>
    <s v="CA-2014-161130"/>
    <x v="3"/>
    <x v="132"/>
    <d v="2014-11-09T00:00:00"/>
    <s v="Standard Class"/>
    <s v="BF-11275"/>
    <s v="Beth Fritzler"/>
    <x v="1"/>
    <s v="United States"/>
    <s v="Miami"/>
    <x v="2"/>
    <n v="33178"/>
    <x v="0"/>
    <s v="TEC-PH-10002549"/>
    <x v="2"/>
    <x v="7"/>
    <s v="Polycom SoundPoint IP 450 VoIP phone"/>
    <x v="3348"/>
    <n v="2"/>
    <n v="0.2"/>
    <n v="27.103200000000001"/>
  </r>
  <r>
    <n v="6353"/>
    <s v="US-2012-161347"/>
    <x v="1"/>
    <x v="1023"/>
    <d v="2012-09-19T00:00:00"/>
    <s v="Standard Class"/>
    <s v="HG-14845"/>
    <s v="Harry Greene"/>
    <x v="0"/>
    <s v="United States"/>
    <s v="Philadelphia"/>
    <x v="9"/>
    <n v="19120"/>
    <x v="3"/>
    <s v="OFF-BI-10004209"/>
    <x v="1"/>
    <x v="8"/>
    <s v="Fellowes Twister Kit, Gray/Clear, 3/pkg"/>
    <x v="4421"/>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s v="US-2012-109015"/>
    <x v="1"/>
    <x v="684"/>
    <d v="2012-09-12T00:00:00"/>
    <s v="Standard Class"/>
    <s v="BS-11590"/>
    <s v="Brendan Sweed"/>
    <x v="1"/>
    <s v="United States"/>
    <s v="New York City"/>
    <x v="15"/>
    <n v="10011"/>
    <x v="3"/>
    <s v="TEC-PH-10002922"/>
    <x v="2"/>
    <x v="7"/>
    <s v="ShoreTel ShorePhone IP 230 VoIP phone"/>
    <x v="4423"/>
    <n v="2"/>
    <n v="0"/>
    <n v="101.39399999999998"/>
  </r>
  <r>
    <n v="6356"/>
    <s v="CA-2011-110611"/>
    <x v="2"/>
    <x v="191"/>
    <d v="2011-10-13T00:00:00"/>
    <s v="Standard Class"/>
    <s v="JD-16015"/>
    <s v="Joy Daniels"/>
    <x v="0"/>
    <s v="United States"/>
    <s v="Philadelphia"/>
    <x v="9"/>
    <n v="19120"/>
    <x v="3"/>
    <s v="OFF-ST-10000642"/>
    <x v="1"/>
    <x v="4"/>
    <s v="Tennsco Lockers, Gray"/>
    <x v="2067"/>
    <n v="5"/>
    <n v="0.2"/>
    <n v="-13.637000000000011"/>
  </r>
  <r>
    <n v="6357"/>
    <s v="CA-2014-139080"/>
    <x v="3"/>
    <x v="205"/>
    <d v="2014-01-29T00:00:00"/>
    <s v="Standard Class"/>
    <s v="CS-12250"/>
    <s v="Chris Selesnick"/>
    <x v="1"/>
    <s v="United States"/>
    <s v="Seattle"/>
    <x v="4"/>
    <n v="98103"/>
    <x v="1"/>
    <s v="OFF-BI-10001757"/>
    <x v="1"/>
    <x v="8"/>
    <s v="Pressboard Hanging Data Binders for Unburst Sheets"/>
    <x v="1209"/>
    <n v="5"/>
    <n v="0.2"/>
    <n v="6.8879999999999981"/>
  </r>
  <r>
    <n v="6358"/>
    <s v="CA-2014-139080"/>
    <x v="3"/>
    <x v="205"/>
    <d v="2014-01-29T00:00:00"/>
    <s v="Standard Class"/>
    <s v="CS-12250"/>
    <s v="Chris Selesnick"/>
    <x v="1"/>
    <s v="United States"/>
    <s v="Seattle"/>
    <x v="4"/>
    <n v="98103"/>
    <x v="1"/>
    <s v="OFF-PA-10004621"/>
    <x v="1"/>
    <x v="10"/>
    <s v="Xerox 212"/>
    <x v="243"/>
    <n v="4"/>
    <n v="0"/>
    <n v="12.441600000000001"/>
  </r>
  <r>
    <n v="6359"/>
    <s v="CA-2014-139080"/>
    <x v="3"/>
    <x v="205"/>
    <d v="2014-01-29T00:00:00"/>
    <s v="Standard Class"/>
    <s v="CS-12250"/>
    <s v="Chris Selesnick"/>
    <x v="1"/>
    <s v="United States"/>
    <s v="Seattle"/>
    <x v="4"/>
    <n v="98103"/>
    <x v="1"/>
    <s v="OFF-PA-10002262"/>
    <x v="1"/>
    <x v="10"/>
    <s v="Xerox 192"/>
    <x v="90"/>
    <n v="1"/>
    <n v="0"/>
    <n v="3.1104000000000003"/>
  </r>
  <r>
    <n v="6360"/>
    <s v="CA-2014-139080"/>
    <x v="3"/>
    <x v="205"/>
    <d v="2014-01-29T00:00:00"/>
    <s v="Standard Class"/>
    <s v="CS-12250"/>
    <s v="Chris Selesnick"/>
    <x v="1"/>
    <s v="United States"/>
    <s v="Seattle"/>
    <x v="4"/>
    <n v="98103"/>
    <x v="1"/>
    <s v="TEC-PH-10004100"/>
    <x v="2"/>
    <x v="7"/>
    <s v="Griffin GC17055 Auxiliary Audio Cable"/>
    <x v="1146"/>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x v="2471"/>
    <n v="2"/>
    <n v="0"/>
    <n v="15.764000000000003"/>
  </r>
  <r>
    <n v="6362"/>
    <s v="US-2011-107993"/>
    <x v="2"/>
    <x v="641"/>
    <d v="2011-11-30T00:00:00"/>
    <s v="Standard Class"/>
    <s v="SE-20110"/>
    <s v="Sanjit Engle"/>
    <x v="0"/>
    <s v="United States"/>
    <s v="Springfield"/>
    <x v="21"/>
    <n v="97477"/>
    <x v="1"/>
    <s v="OFF-AR-10003179"/>
    <x v="1"/>
    <x v="6"/>
    <s v="Dixon Ticonderoga Core-Lock Colored Pencils"/>
    <x v="4348"/>
    <n v="7"/>
    <n v="0.2"/>
    <n v="8.2900999999999954"/>
  </r>
  <r>
    <n v="6363"/>
    <s v="CA-2014-110443"/>
    <x v="3"/>
    <x v="610"/>
    <d v="2014-11-26T00:00:00"/>
    <s v="Standard Class"/>
    <s v="CK-12205"/>
    <s v="Chloris Kastensmidt"/>
    <x v="0"/>
    <s v="United States"/>
    <s v="Renton"/>
    <x v="4"/>
    <n v="98059"/>
    <x v="1"/>
    <s v="OFF-BI-10001670"/>
    <x v="1"/>
    <x v="8"/>
    <s v="Vinyl Sectional Post Binders"/>
    <x v="4424"/>
    <n v="5"/>
    <n v="0.2"/>
    <n v="56.55"/>
  </r>
  <r>
    <n v="6364"/>
    <s v="CA-2014-110443"/>
    <x v="3"/>
    <x v="610"/>
    <d v="2014-11-26T00:00:00"/>
    <s v="Standard Class"/>
    <s v="CK-12205"/>
    <s v="Chloris Kastensmidt"/>
    <x v="0"/>
    <s v="United States"/>
    <s v="Renton"/>
    <x v="4"/>
    <n v="98059"/>
    <x v="1"/>
    <s v="TEC-MA-10002073"/>
    <x v="2"/>
    <x v="15"/>
    <s v="3D Systems Cube Printer, 2nd Generation, White"/>
    <x v="4425"/>
    <n v="1"/>
    <n v="0.2"/>
    <n v="103.99920000000003"/>
  </r>
  <r>
    <n v="6365"/>
    <s v="CA-2014-110443"/>
    <x v="3"/>
    <x v="610"/>
    <d v="2014-11-26T00:00:00"/>
    <s v="Standard Class"/>
    <s v="CK-12205"/>
    <s v="Chloris Kastensmidt"/>
    <x v="0"/>
    <s v="United States"/>
    <s v="Renton"/>
    <x v="4"/>
    <n v="98059"/>
    <x v="1"/>
    <s v="OFF-PA-10003797"/>
    <x v="1"/>
    <x v="10"/>
    <s v="Xerox 209"/>
    <x v="187"/>
    <n v="8"/>
    <n v="0"/>
    <n v="24.883200000000002"/>
  </r>
  <r>
    <n v="6366"/>
    <s v="CA-2014-144848"/>
    <x v="3"/>
    <x v="1095"/>
    <d v="2014-04-06T00:00:00"/>
    <s v="First Class"/>
    <s v="DS-13030"/>
    <s v="Darrin Sayre"/>
    <x v="2"/>
    <s v="United States"/>
    <s v="New York City"/>
    <x v="15"/>
    <n v="10009"/>
    <x v="3"/>
    <s v="TEC-PH-10004006"/>
    <x v="2"/>
    <x v="7"/>
    <s v="Panasonic KX - TS880B Telephone"/>
    <x v="4426"/>
    <n v="1"/>
    <n v="0"/>
    <n v="11.1294"/>
  </r>
  <r>
    <n v="6367"/>
    <s v="CA-2014-144848"/>
    <x v="3"/>
    <x v="1095"/>
    <d v="2014-04-06T00:00:00"/>
    <s v="First Class"/>
    <s v="DS-13030"/>
    <s v="Darrin Sayre"/>
    <x v="2"/>
    <s v="United States"/>
    <s v="New York City"/>
    <x v="15"/>
    <n v="10009"/>
    <x v="3"/>
    <s v="OFF-SU-10000646"/>
    <x v="1"/>
    <x v="14"/>
    <s v="Premier Automatic Letter Opener"/>
    <x v="4427"/>
    <n v="1"/>
    <n v="0"/>
    <n v="7.2111000000000161"/>
  </r>
  <r>
    <n v="6368"/>
    <s v="CA-2014-144848"/>
    <x v="3"/>
    <x v="1095"/>
    <d v="2014-04-06T00:00:00"/>
    <s v="First Class"/>
    <s v="DS-13030"/>
    <s v="Darrin Sayre"/>
    <x v="2"/>
    <s v="United States"/>
    <s v="New York City"/>
    <x v="15"/>
    <n v="10009"/>
    <x v="3"/>
    <s v="TEC-PH-10002262"/>
    <x v="2"/>
    <x v="7"/>
    <s v="LG Electronics Tone+ HBS-730 Bluetooth Headset"/>
    <x v="4428"/>
    <n v="2"/>
    <n v="0"/>
    <n v="33.325600000000009"/>
  </r>
  <r>
    <n v="6369"/>
    <s v="US-2014-147998"/>
    <x v="3"/>
    <x v="240"/>
    <d v="2014-05-25T00:00:00"/>
    <s v="Standard Class"/>
    <s v="SA-20830"/>
    <s v="Sue Ann Reed"/>
    <x v="0"/>
    <s v="United States"/>
    <s v="San Jose"/>
    <x v="1"/>
    <n v="95123"/>
    <x v="1"/>
    <s v="OFF-BI-10002082"/>
    <x v="1"/>
    <x v="8"/>
    <s v="GBC Twin Loop Wire Binding Elements"/>
    <x v="4429"/>
    <n v="5"/>
    <n v="0.2"/>
    <n v="49.92"/>
  </r>
  <r>
    <n v="6370"/>
    <s v="CA-2013-103919"/>
    <x v="0"/>
    <x v="339"/>
    <d v="2013-10-08T00:00:00"/>
    <s v="Standard Class"/>
    <s v="TP-21565"/>
    <s v="Tracy Poddar"/>
    <x v="1"/>
    <s v="United States"/>
    <s v="Grand Prairie"/>
    <x v="5"/>
    <n v="75051"/>
    <x v="2"/>
    <s v="FUR-FU-10001756"/>
    <x v="0"/>
    <x v="5"/>
    <s v="Eldon Expressions Desk Accessory, Wood Photo Frame, Mahogany"/>
    <x v="4430"/>
    <n v="5"/>
    <n v="0.6"/>
    <n v="-29.512000000000008"/>
  </r>
  <r>
    <n v="6371"/>
    <s v="CA-2013-113425"/>
    <x v="0"/>
    <x v="831"/>
    <d v="2013-11-22T00:00:00"/>
    <s v="Same Day"/>
    <s v="JK-16120"/>
    <s v="Julie Kriz"/>
    <x v="2"/>
    <s v="United States"/>
    <s v="New York City"/>
    <x v="15"/>
    <n v="10009"/>
    <x v="3"/>
    <s v="FUR-BO-10002598"/>
    <x v="0"/>
    <x v="0"/>
    <s v="Hon Metal Bookcases, Putty"/>
    <x v="394"/>
    <n v="2"/>
    <n v="0.2"/>
    <n v="12.776399999999988"/>
  </r>
  <r>
    <n v="6372"/>
    <s v="CA-2014-143035"/>
    <x v="3"/>
    <x v="621"/>
    <d v="2014-10-06T00:00:00"/>
    <s v="Second Class"/>
    <s v="CC-12430"/>
    <s v="Chuck Clark"/>
    <x v="2"/>
    <s v="United States"/>
    <s v="New York City"/>
    <x v="15"/>
    <n v="10009"/>
    <x v="3"/>
    <s v="FUR-FU-10001934"/>
    <x v="0"/>
    <x v="5"/>
    <s v="Magnifier Swing Arm Lamp"/>
    <x v="202"/>
    <n v="4"/>
    <n v="0"/>
    <n v="21.819200000000002"/>
  </r>
  <r>
    <n v="6373"/>
    <s v="CA-2014-143035"/>
    <x v="3"/>
    <x v="621"/>
    <d v="2014-10-06T00:00:00"/>
    <s v="Second Class"/>
    <s v="CC-12430"/>
    <s v="Chuck Clark"/>
    <x v="2"/>
    <s v="United States"/>
    <s v="New York City"/>
    <x v="15"/>
    <n v="10009"/>
    <x v="3"/>
    <s v="OFF-AR-10001130"/>
    <x v="1"/>
    <x v="6"/>
    <s v="Quartet Alpha White Chalk, 12/Pack"/>
    <x v="153"/>
    <n v="3"/>
    <n v="0"/>
    <n v="3.1160999999999999"/>
  </r>
  <r>
    <n v="6374"/>
    <s v="CA-2014-143035"/>
    <x v="3"/>
    <x v="621"/>
    <d v="2014-10-06T00:00:00"/>
    <s v="Second Class"/>
    <s v="CC-12430"/>
    <s v="Chuck Clark"/>
    <x v="2"/>
    <s v="United States"/>
    <s v="New York City"/>
    <x v="15"/>
    <n v="10009"/>
    <x v="3"/>
    <s v="TEC-AC-10002049"/>
    <x v="2"/>
    <x v="11"/>
    <s v="Logitech G19 Programmable Gaming Keyboard"/>
    <x v="810"/>
    <n v="3"/>
    <n v="0"/>
    <n v="66.954599999999971"/>
  </r>
  <r>
    <n v="6375"/>
    <s v="CA-2011-107811"/>
    <x v="2"/>
    <x v="333"/>
    <d v="2011-05-03T00:00:00"/>
    <s v="Standard Class"/>
    <s v="LA-16780"/>
    <s v="Laura Armstrong"/>
    <x v="1"/>
    <s v="United States"/>
    <s v="Memphis"/>
    <x v="18"/>
    <n v="38109"/>
    <x v="0"/>
    <s v="FUR-CH-10001394"/>
    <x v="0"/>
    <x v="1"/>
    <s v="Global Leather Executive Chair"/>
    <x v="4431"/>
    <n v="2"/>
    <n v="0.2"/>
    <n v="70.197999999999922"/>
  </r>
  <r>
    <n v="6376"/>
    <s v="CA-2011-107811"/>
    <x v="2"/>
    <x v="333"/>
    <d v="2011-05-03T00:00:00"/>
    <s v="Standard Class"/>
    <s v="LA-16780"/>
    <s v="Laura Armstrong"/>
    <x v="1"/>
    <s v="United States"/>
    <s v="Memphis"/>
    <x v="18"/>
    <n v="38109"/>
    <x v="0"/>
    <s v="OFF-ST-10000798"/>
    <x v="1"/>
    <x v="4"/>
    <s v="2300 Heavy-Duty Transfer File Systems by Perma"/>
    <x v="4432"/>
    <n v="5"/>
    <n v="0.2"/>
    <n v="-1.249000000000013"/>
  </r>
  <r>
    <n v="6377"/>
    <s v="CA-2013-163216"/>
    <x v="0"/>
    <x v="877"/>
    <d v="2013-10-11T00:00:00"/>
    <s v="First Class"/>
    <s v="AW-10930"/>
    <s v="Arthur Wiediger"/>
    <x v="2"/>
    <s v="United States"/>
    <s v="Philadelphia"/>
    <x v="9"/>
    <n v="19143"/>
    <x v="3"/>
    <s v="OFF-LA-10000134"/>
    <x v="1"/>
    <x v="2"/>
    <s v="Avery 511"/>
    <x v="1268"/>
    <n v="2"/>
    <n v="0.2"/>
    <n v="1.7247999999999997"/>
  </r>
  <r>
    <n v="6378"/>
    <s v="US-2013-116442"/>
    <x v="0"/>
    <x v="272"/>
    <d v="2013-12-23T00:00:00"/>
    <s v="Standard Class"/>
    <s v="BP-11230"/>
    <s v="Benjamin Patterson"/>
    <x v="0"/>
    <s v="United States"/>
    <s v="Los Angeles"/>
    <x v="1"/>
    <n v="90004"/>
    <x v="1"/>
    <s v="FUR-FU-10002364"/>
    <x v="0"/>
    <x v="5"/>
    <s v="Eldon Expressions Wood Desk Accessories, Oak"/>
    <x v="1816"/>
    <n v="2"/>
    <n v="0"/>
    <n v="4.2803999999999984"/>
  </r>
  <r>
    <n v="6379"/>
    <s v="CA-2014-150623"/>
    <x v="3"/>
    <x v="318"/>
    <d v="2014-04-15T00:00:00"/>
    <s v="Standard Class"/>
    <s v="DB-13360"/>
    <s v="Dennis Bolton"/>
    <x v="2"/>
    <s v="United States"/>
    <s v="Waterbury"/>
    <x v="29"/>
    <n v="6708"/>
    <x v="3"/>
    <s v="TEC-AC-10004571"/>
    <x v="2"/>
    <x v="11"/>
    <s v="Logitech G700s Rechargeable Gaming Mouse"/>
    <x v="313"/>
    <n v="1"/>
    <n v="0"/>
    <n v="41.995800000000003"/>
  </r>
  <r>
    <n v="6380"/>
    <s v="CA-2014-150623"/>
    <x v="3"/>
    <x v="318"/>
    <d v="2014-04-15T00:00:00"/>
    <s v="Standard Class"/>
    <s v="DB-13360"/>
    <s v="Dennis Bolton"/>
    <x v="2"/>
    <s v="United States"/>
    <s v="Waterbury"/>
    <x v="29"/>
    <n v="6708"/>
    <x v="3"/>
    <s v="OFF-ST-10003692"/>
    <x v="1"/>
    <x v="4"/>
    <s v="Recycled Steel Personal File for Hanging File Folders"/>
    <x v="4433"/>
    <n v="5"/>
    <n v="0"/>
    <n v="71.537499999999994"/>
  </r>
  <r>
    <n v="6381"/>
    <s v="US-2011-163797"/>
    <x v="2"/>
    <x v="918"/>
    <d v="2011-04-13T00:00:00"/>
    <s v="Standard Class"/>
    <s v="PC-19000"/>
    <s v="Pauline Chand"/>
    <x v="2"/>
    <s v="United States"/>
    <s v="Chandler"/>
    <x v="16"/>
    <n v="85224"/>
    <x v="1"/>
    <s v="OFF-FA-10001883"/>
    <x v="1"/>
    <x v="13"/>
    <s v="Alliance Super-Size Bands, Assorted Sizes"/>
    <x v="4434"/>
    <n v="8"/>
    <n v="0.2"/>
    <n v="-11.825600000000001"/>
  </r>
  <r>
    <n v="6382"/>
    <s v="CA-2013-127236"/>
    <x v="0"/>
    <x v="892"/>
    <d v="2013-04-03T00:00:00"/>
    <s v="Standard Class"/>
    <s v="TB-21595"/>
    <s v="Troy Blackwell"/>
    <x v="0"/>
    <s v="United States"/>
    <s v="Springfield"/>
    <x v="24"/>
    <n v="45503"/>
    <x v="3"/>
    <s v="FUR-BO-10004015"/>
    <x v="0"/>
    <x v="0"/>
    <s v="Bush Andora Bookcase, Maple/Graphite Gray Finish"/>
    <x v="4435"/>
    <n v="5"/>
    <n v="0.5"/>
    <n v="-167.98600000000002"/>
  </r>
  <r>
    <n v="6383"/>
    <s v="CA-2013-127236"/>
    <x v="0"/>
    <x v="892"/>
    <d v="2013-04-03T00:00:00"/>
    <s v="Standard Class"/>
    <s v="TB-21595"/>
    <s v="Troy Blackwell"/>
    <x v="0"/>
    <s v="United States"/>
    <s v="Springfield"/>
    <x v="24"/>
    <n v="45503"/>
    <x v="3"/>
    <s v="TEC-PH-10000141"/>
    <x v="2"/>
    <x v="7"/>
    <s v="Clearsounds A400"/>
    <x v="3608"/>
    <n v="4"/>
    <n v="0.4"/>
    <n v="-36.954399999999993"/>
  </r>
  <r>
    <n v="6384"/>
    <s v="US-2014-104661"/>
    <x v="3"/>
    <x v="787"/>
    <d v="2014-01-19T00:00:00"/>
    <s v="First Class"/>
    <s v="TB-21250"/>
    <s v="Tim Brockman"/>
    <x v="0"/>
    <s v="United States"/>
    <s v="Austin"/>
    <x v="5"/>
    <n v="78745"/>
    <x v="2"/>
    <s v="OFF-BI-10001597"/>
    <x v="1"/>
    <x v="8"/>
    <s v="Wilson Jones Ledger-Size, Piano-Hinge Binder, 2&quot;, Blue"/>
    <x v="2102"/>
    <n v="4"/>
    <n v="0.8"/>
    <n v="-52.454400000000007"/>
  </r>
  <r>
    <n v="6385"/>
    <s v="US-2014-104661"/>
    <x v="3"/>
    <x v="787"/>
    <d v="2014-01-19T00:00:00"/>
    <s v="First Class"/>
    <s v="TB-21250"/>
    <s v="Tim Brockman"/>
    <x v="0"/>
    <s v="United States"/>
    <s v="Austin"/>
    <x v="5"/>
    <n v="78745"/>
    <x v="2"/>
    <s v="TEC-AC-10003628"/>
    <x v="2"/>
    <x v="11"/>
    <s v="Logitech 910-002974 M325 Wireless Mouse for Web Scrolling"/>
    <x v="736"/>
    <n v="2"/>
    <n v="0.2"/>
    <n v="14.395200000000004"/>
  </r>
  <r>
    <n v="6386"/>
    <s v="US-2014-104661"/>
    <x v="3"/>
    <x v="787"/>
    <d v="2014-01-19T00:00:00"/>
    <s v="First Class"/>
    <s v="TB-21250"/>
    <s v="Tim Brockman"/>
    <x v="0"/>
    <s v="United States"/>
    <s v="Austin"/>
    <x v="5"/>
    <n v="78745"/>
    <x v="2"/>
    <s v="TEC-AC-10002331"/>
    <x v="2"/>
    <x v="11"/>
    <s v="Maxell 74 Minute CDR, 10/Pack"/>
    <x v="4436"/>
    <n v="8"/>
    <n v="0.2"/>
    <n v="13.300799999999999"/>
  </r>
  <r>
    <n v="6387"/>
    <s v="US-2014-104661"/>
    <x v="3"/>
    <x v="787"/>
    <d v="2014-01-19T00:00:00"/>
    <s v="First Class"/>
    <s v="TB-21250"/>
    <s v="Tim Brockman"/>
    <x v="0"/>
    <s v="United States"/>
    <s v="Austin"/>
    <x v="5"/>
    <n v="78745"/>
    <x v="2"/>
    <s v="OFF-BI-10001098"/>
    <x v="1"/>
    <x v="8"/>
    <s v="Acco D-Ring Binder w/DublLock"/>
    <x v="4437"/>
    <n v="1"/>
    <n v="0.8"/>
    <n v="-6.6278000000000006"/>
  </r>
  <r>
    <n v="6388"/>
    <s v="CA-2011-134103"/>
    <x v="2"/>
    <x v="1106"/>
    <d v="2011-02-05T00:00:00"/>
    <s v="Standard Class"/>
    <s v="MV-18190"/>
    <s v="Mike Vittorini"/>
    <x v="0"/>
    <s v="United States"/>
    <s v="Detroit"/>
    <x v="12"/>
    <n v="48234"/>
    <x v="2"/>
    <s v="OFF-PA-10001204"/>
    <x v="1"/>
    <x v="10"/>
    <s v="Xerox 1972"/>
    <x v="232"/>
    <n v="2"/>
    <n v="0"/>
    <n v="4.7519999999999998"/>
  </r>
  <r>
    <n v="6389"/>
    <s v="CA-2011-134103"/>
    <x v="2"/>
    <x v="1106"/>
    <d v="2011-02-05T00:00:00"/>
    <s v="Standard Class"/>
    <s v="MV-18190"/>
    <s v="Mike Vittorini"/>
    <x v="0"/>
    <s v="United States"/>
    <s v="Detroit"/>
    <x v="12"/>
    <n v="48234"/>
    <x v="2"/>
    <s v="OFF-ST-10000991"/>
    <x v="1"/>
    <x v="4"/>
    <s v="Space Solutions HD Industrial Steel Shelving."/>
    <x v="4438"/>
    <n v="2"/>
    <n v="0"/>
    <n v="6.8982000000000028"/>
  </r>
  <r>
    <n v="6390"/>
    <s v="CA-2012-147529"/>
    <x v="1"/>
    <x v="1107"/>
    <d v="2012-02-11T00:00:00"/>
    <s v="Standard Class"/>
    <s v="DK-12835"/>
    <s v="Damala Kotsonis"/>
    <x v="1"/>
    <s v="United States"/>
    <s v="Springfield"/>
    <x v="17"/>
    <n v="22153"/>
    <x v="0"/>
    <s v="OFF-EN-10000056"/>
    <x v="1"/>
    <x v="12"/>
    <s v="Cameo Buff Policy Envelopes"/>
    <x v="4439"/>
    <n v="5"/>
    <n v="0"/>
    <n v="146.24049999999997"/>
  </r>
  <r>
    <n v="6391"/>
    <s v="CA-2012-147529"/>
    <x v="1"/>
    <x v="1107"/>
    <d v="2012-02-11T00:00:00"/>
    <s v="Standard Class"/>
    <s v="DK-12835"/>
    <s v="Damala Kotsonis"/>
    <x v="1"/>
    <s v="United States"/>
    <s v="Springfield"/>
    <x v="17"/>
    <n v="22153"/>
    <x v="0"/>
    <s v="OFF-PA-10003349"/>
    <x v="1"/>
    <x v="10"/>
    <s v="Xerox 1957"/>
    <x v="91"/>
    <n v="2"/>
    <n v="0"/>
    <n v="6.3504000000000005"/>
  </r>
  <r>
    <n v="6392"/>
    <s v="CA-2013-129126"/>
    <x v="0"/>
    <x v="882"/>
    <d v="2013-12-20T00:00:00"/>
    <s v="Standard Class"/>
    <s v="PK-19075"/>
    <s v="Pete Kriz"/>
    <x v="0"/>
    <s v="United States"/>
    <s v="New York City"/>
    <x v="15"/>
    <n v="10011"/>
    <x v="3"/>
    <s v="OFF-PA-10001471"/>
    <x v="1"/>
    <x v="10"/>
    <s v="Strathmore Photo Frame Cards"/>
    <x v="2"/>
    <n v="2"/>
    <n v="0"/>
    <n v="6.7251999999999992"/>
  </r>
  <r>
    <n v="6393"/>
    <s v="CA-2013-129126"/>
    <x v="0"/>
    <x v="882"/>
    <d v="2013-12-20T00:00:00"/>
    <s v="Standard Class"/>
    <s v="PK-19075"/>
    <s v="Pete Kriz"/>
    <x v="0"/>
    <s v="United States"/>
    <s v="New York City"/>
    <x v="15"/>
    <n v="10011"/>
    <x v="3"/>
    <s v="OFF-LA-10003190"/>
    <x v="1"/>
    <x v="2"/>
    <s v="Avery 474"/>
    <x v="1784"/>
    <n v="2"/>
    <n v="0"/>
    <n v="2.8224"/>
  </r>
  <r>
    <n v="6394"/>
    <s v="CA-2013-129126"/>
    <x v="0"/>
    <x v="882"/>
    <d v="2013-12-20T00:00:00"/>
    <s v="Standard Class"/>
    <s v="PK-19075"/>
    <s v="Pete Kriz"/>
    <x v="0"/>
    <s v="United States"/>
    <s v="New York City"/>
    <x v="15"/>
    <n v="10011"/>
    <x v="3"/>
    <s v="OFF-FA-10000621"/>
    <x v="1"/>
    <x v="13"/>
    <s v="OIC Colored Binder Clips, Assorted Sizes"/>
    <x v="1385"/>
    <n v="6"/>
    <n v="0"/>
    <n v="10.5252"/>
  </r>
  <r>
    <n v="6395"/>
    <s v="CA-2013-129126"/>
    <x v="0"/>
    <x v="882"/>
    <d v="2013-12-20T00:00:00"/>
    <s v="Standard Class"/>
    <s v="PK-19075"/>
    <s v="Pete Kriz"/>
    <x v="0"/>
    <s v="United States"/>
    <s v="New York City"/>
    <x v="15"/>
    <n v="10011"/>
    <x v="3"/>
    <s v="FUR-FU-10002937"/>
    <x v="0"/>
    <x v="5"/>
    <s v="GE 48&quot; Fluorescent Tube, Cool White Energy Saver, 34 Watts, 30/Box"/>
    <x v="4440"/>
    <n v="4"/>
    <n v="0"/>
    <n v="198.46"/>
  </r>
  <r>
    <n v="6396"/>
    <s v="CA-2013-129126"/>
    <x v="0"/>
    <x v="882"/>
    <d v="2013-12-20T00:00:00"/>
    <s v="Standard Class"/>
    <s v="PK-19075"/>
    <s v="Pete Kriz"/>
    <x v="0"/>
    <s v="United States"/>
    <s v="New York City"/>
    <x v="15"/>
    <n v="10011"/>
    <x v="3"/>
    <s v="OFF-ST-10004507"/>
    <x v="1"/>
    <x v="4"/>
    <s v="Advantus Rolling Storage Box"/>
    <x v="4441"/>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x v="1071"/>
    <n v="2"/>
    <n v="0.2"/>
    <n v="7.8029999999999982"/>
  </r>
  <r>
    <n v="6398"/>
    <s v="CA-2014-131632"/>
    <x v="3"/>
    <x v="1108"/>
    <d v="2014-11-05T00:00:00"/>
    <s v="Standard Class"/>
    <s v="AH-10120"/>
    <s v="Adrian Hane"/>
    <x v="2"/>
    <s v="United States"/>
    <s v="Dallas"/>
    <x v="5"/>
    <n v="75217"/>
    <x v="2"/>
    <s v="OFF-AR-10003651"/>
    <x v="1"/>
    <x v="6"/>
    <s v="Newell 350"/>
    <x v="797"/>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s v="CA-2014-151981"/>
    <x v="3"/>
    <x v="634"/>
    <d v="2014-08-13T00:00:00"/>
    <s v="Standard Class"/>
    <s v="GM-14455"/>
    <s v="Gary Mitchum"/>
    <x v="2"/>
    <s v="United States"/>
    <s v="Concord"/>
    <x v="38"/>
    <n v="3301"/>
    <x v="3"/>
    <s v="OFF-LA-10002195"/>
    <x v="1"/>
    <x v="2"/>
    <s v="Avery 481"/>
    <x v="4443"/>
    <n v="8"/>
    <n v="0"/>
    <n v="11.827199999999999"/>
  </r>
  <r>
    <n v="6401"/>
    <s v="CA-2014-151981"/>
    <x v="3"/>
    <x v="634"/>
    <d v="2014-08-13T00:00:00"/>
    <s v="Standard Class"/>
    <s v="GM-14455"/>
    <s v="Gary Mitchum"/>
    <x v="2"/>
    <s v="United States"/>
    <s v="Concord"/>
    <x v="38"/>
    <n v="3301"/>
    <x v="3"/>
    <s v="OFF-AR-10000380"/>
    <x v="1"/>
    <x v="6"/>
    <s v="Hunt PowerHouse Electric Pencil Sharpener, Blue"/>
    <x v="4444"/>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x v="1805"/>
    <n v="2"/>
    <n v="0"/>
    <n v="33.874400000000009"/>
  </r>
  <r>
    <n v="6403"/>
    <s v="CA-2014-125472"/>
    <x v="3"/>
    <x v="1109"/>
    <d v="2014-06-01T00:00:00"/>
    <s v="First Class"/>
    <s v="BD-11725"/>
    <s v="Bruce Degenhardt"/>
    <x v="0"/>
    <s v="United States"/>
    <s v="Lafayette"/>
    <x v="28"/>
    <n v="70506"/>
    <x v="0"/>
    <s v="OFF-BI-10000591"/>
    <x v="1"/>
    <x v="8"/>
    <s v="Avery Binder Labels"/>
    <x v="3857"/>
    <n v="1"/>
    <n v="0"/>
    <n v="1.8672"/>
  </r>
  <r>
    <n v="6404"/>
    <s v="CA-2014-125472"/>
    <x v="3"/>
    <x v="1109"/>
    <d v="2014-06-01T00:00:00"/>
    <s v="First Class"/>
    <s v="BD-11725"/>
    <s v="Bruce Degenhardt"/>
    <x v="0"/>
    <s v="United States"/>
    <s v="Lafayette"/>
    <x v="28"/>
    <n v="70506"/>
    <x v="0"/>
    <s v="FUR-FU-10001731"/>
    <x v="0"/>
    <x v="5"/>
    <s v="Acrylic Self-Standing Desk Frames"/>
    <x v="4445"/>
    <n v="3"/>
    <n v="0"/>
    <n v="3.0438000000000001"/>
  </r>
  <r>
    <n v="6405"/>
    <s v="CA-2012-156328"/>
    <x v="1"/>
    <x v="672"/>
    <d v="2012-12-05T00:00:00"/>
    <s v="Standard Class"/>
    <s v="RM-19375"/>
    <s v="Raymond Messe"/>
    <x v="0"/>
    <s v="United States"/>
    <s v="Raleigh"/>
    <x v="3"/>
    <n v="27604"/>
    <x v="0"/>
    <s v="TEC-PH-10001198"/>
    <x v="2"/>
    <x v="7"/>
    <s v="Avaya 4621SW VoIP phone"/>
    <x v="1665"/>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x v="4446"/>
    <n v="2"/>
    <n v="0.2"/>
    <n v="7.119599999999906"/>
  </r>
  <r>
    <n v="6407"/>
    <s v="CA-2014-154074"/>
    <x v="3"/>
    <x v="515"/>
    <d v="2014-09-03T00:00:00"/>
    <s v="Second Class"/>
    <s v="BW-11110"/>
    <s v="Bart Watters"/>
    <x v="1"/>
    <s v="United States"/>
    <s v="Spokane"/>
    <x v="4"/>
    <n v="99207"/>
    <x v="1"/>
    <s v="OFF-ST-10002370"/>
    <x v="1"/>
    <x v="4"/>
    <s v="Sortfiler Multipurpose Personal File Organizer, Black"/>
    <x v="4447"/>
    <n v="7"/>
    <n v="0"/>
    <n v="43.421699999999994"/>
  </r>
  <r>
    <n v="6408"/>
    <s v="CA-2014-161774"/>
    <x v="3"/>
    <x v="304"/>
    <d v="2014-05-16T00:00:00"/>
    <s v="First Class"/>
    <s v="GT-14710"/>
    <s v="Greg Tran"/>
    <x v="0"/>
    <s v="United States"/>
    <s v="Houston"/>
    <x v="5"/>
    <n v="77041"/>
    <x v="2"/>
    <s v="FUR-CH-10003981"/>
    <x v="0"/>
    <x v="1"/>
    <s v="Global Commerce Series Low-Back Swivel/Tilt Chairs"/>
    <x v="4448"/>
    <n v="5"/>
    <n v="0.3"/>
    <n v="-12.84900000000016"/>
  </r>
  <r>
    <n v="6409"/>
    <s v="CA-2014-161774"/>
    <x v="3"/>
    <x v="304"/>
    <d v="2014-05-16T00:00:00"/>
    <s v="First Class"/>
    <s v="GT-14710"/>
    <s v="Greg Tran"/>
    <x v="0"/>
    <s v="United States"/>
    <s v="Houston"/>
    <x v="5"/>
    <n v="77041"/>
    <x v="2"/>
    <s v="OFF-AR-10001446"/>
    <x v="1"/>
    <x v="6"/>
    <s v="Newell 309"/>
    <x v="849"/>
    <n v="5"/>
    <n v="0.2"/>
    <n v="5.7749999999999986"/>
  </r>
  <r>
    <n v="6410"/>
    <s v="CA-2014-161774"/>
    <x v="3"/>
    <x v="304"/>
    <d v="2014-05-16T00:00:00"/>
    <s v="First Class"/>
    <s v="GT-14710"/>
    <s v="Greg Tran"/>
    <x v="0"/>
    <s v="United States"/>
    <s v="Houston"/>
    <x v="5"/>
    <n v="77041"/>
    <x v="2"/>
    <s v="OFF-PA-10000300"/>
    <x v="1"/>
    <x v="10"/>
    <s v="Xerox 1936"/>
    <x v="1107"/>
    <n v="3"/>
    <n v="0.2"/>
    <n v="16.183799999999998"/>
  </r>
  <r>
    <n v="6411"/>
    <s v="CA-2014-161774"/>
    <x v="3"/>
    <x v="304"/>
    <d v="2014-05-16T00:00:00"/>
    <s v="First Class"/>
    <s v="GT-14710"/>
    <s v="Greg Tran"/>
    <x v="0"/>
    <s v="United States"/>
    <s v="Houston"/>
    <x v="5"/>
    <n v="77041"/>
    <x v="2"/>
    <s v="TEC-PH-10004071"/>
    <x v="2"/>
    <x v="7"/>
    <s v="PayAnywhere Card Reader"/>
    <x v="465"/>
    <n v="1"/>
    <n v="0.2"/>
    <n v="0.69930000000000003"/>
  </r>
  <r>
    <n v="6412"/>
    <s v="CA-2014-161774"/>
    <x v="3"/>
    <x v="304"/>
    <d v="2014-05-16T00:00:00"/>
    <s v="First Class"/>
    <s v="GT-14710"/>
    <s v="Greg Tran"/>
    <x v="0"/>
    <s v="United States"/>
    <s v="Houston"/>
    <x v="5"/>
    <n v="77041"/>
    <x v="2"/>
    <s v="OFF-PA-10003134"/>
    <x v="1"/>
    <x v="10"/>
    <s v="Xerox 1937"/>
    <x v="4449"/>
    <n v="2"/>
    <n v="0.2"/>
    <n v="26.902399999999993"/>
  </r>
  <r>
    <n v="6413"/>
    <s v="CA-2014-151211"/>
    <x v="3"/>
    <x v="629"/>
    <d v="2014-08-24T00:00:00"/>
    <s v="Standard Class"/>
    <s v="AH-10120"/>
    <s v="Adrian Hane"/>
    <x v="2"/>
    <s v="United States"/>
    <s v="Louisville"/>
    <x v="0"/>
    <n v="40214"/>
    <x v="0"/>
    <s v="OFF-BI-10002735"/>
    <x v="1"/>
    <x v="8"/>
    <s v="GBC Prestige Therm-A-Bind Covers"/>
    <x v="4450"/>
    <n v="3"/>
    <n v="0"/>
    <n v="48.377100000000006"/>
  </r>
  <r>
    <n v="6414"/>
    <s v="CA-2014-151211"/>
    <x v="3"/>
    <x v="629"/>
    <d v="2014-08-24T00:00:00"/>
    <s v="Standard Class"/>
    <s v="AH-10120"/>
    <s v="Adrian Hane"/>
    <x v="2"/>
    <s v="United States"/>
    <s v="Louisville"/>
    <x v="0"/>
    <n v="40214"/>
    <x v="0"/>
    <s v="TEC-AC-10004510"/>
    <x v="2"/>
    <x v="11"/>
    <s v="Logitech Desktop MK120 Mouse and keyboard Combo"/>
    <x v="1548"/>
    <n v="6"/>
    <n v="0"/>
    <n v="9.8159999999999954"/>
  </r>
  <r>
    <n v="6415"/>
    <s v="CA-2014-142671"/>
    <x v="3"/>
    <x v="468"/>
    <d v="2014-11-15T00:00:00"/>
    <s v="Second Class"/>
    <s v="DR-12940"/>
    <s v="Daniel Raglin"/>
    <x v="2"/>
    <s v="United States"/>
    <s v="Hollywood"/>
    <x v="2"/>
    <n v="33021"/>
    <x v="0"/>
    <s v="OFF-BI-10004099"/>
    <x v="1"/>
    <x v="8"/>
    <s v="GBC VeloBinder Strips"/>
    <x v="2828"/>
    <n v="5"/>
    <n v="0.7"/>
    <n v="-7.6799999999999962"/>
  </r>
  <r>
    <n v="6416"/>
    <s v="CA-2014-144750"/>
    <x v="3"/>
    <x v="170"/>
    <d v="2014-08-22T00:00:00"/>
    <s v="Same Day"/>
    <s v="DL-13495"/>
    <s v="Dionis Lloyd"/>
    <x v="1"/>
    <s v="United States"/>
    <s v="Chandler"/>
    <x v="16"/>
    <n v="85224"/>
    <x v="1"/>
    <s v="OFF-PA-10003395"/>
    <x v="1"/>
    <x v="10"/>
    <s v="Xerox 1941"/>
    <x v="1148"/>
    <n v="1"/>
    <n v="0.2"/>
    <n v="29.357999999999997"/>
  </r>
  <r>
    <n v="6417"/>
    <s v="CA-2013-111976"/>
    <x v="0"/>
    <x v="387"/>
    <d v="2013-03-13T00:00:00"/>
    <s v="Standard Class"/>
    <s v="BD-11620"/>
    <s v="Brian DeCherney"/>
    <x v="0"/>
    <s v="United States"/>
    <s v="Philadelphia"/>
    <x v="9"/>
    <n v="19120"/>
    <x v="3"/>
    <s v="TEC-PH-10002890"/>
    <x v="2"/>
    <x v="7"/>
    <s v="AT&amp;T 17929 Lendline Telephone"/>
    <x v="4451"/>
    <n v="4"/>
    <n v="0.4"/>
    <n v="-25.334400000000002"/>
  </r>
  <r>
    <n v="6418"/>
    <s v="CA-2013-111976"/>
    <x v="0"/>
    <x v="387"/>
    <d v="2013-03-13T00:00:00"/>
    <s v="Standard Class"/>
    <s v="BD-11620"/>
    <s v="Brian DeCherney"/>
    <x v="0"/>
    <s v="United States"/>
    <s v="Philadelphia"/>
    <x v="9"/>
    <n v="19120"/>
    <x v="3"/>
    <s v="OFF-FA-10004968"/>
    <x v="1"/>
    <x v="13"/>
    <s v="Rubber Band Ball"/>
    <x v="4452"/>
    <n v="2"/>
    <n v="0.2"/>
    <n v="-1.3463999999999998"/>
  </r>
  <r>
    <n v="6419"/>
    <s v="CA-2013-140130"/>
    <x v="0"/>
    <x v="731"/>
    <d v="2013-11-06T00:00:00"/>
    <s v="Standard Class"/>
    <s v="HW-14935"/>
    <s v="Helen Wasserman"/>
    <x v="1"/>
    <s v="United States"/>
    <s v="Tulsa"/>
    <x v="26"/>
    <n v="74133"/>
    <x v="2"/>
    <s v="OFF-SU-10001218"/>
    <x v="1"/>
    <x v="14"/>
    <s v="Fiskars Softgrip Scissors"/>
    <x v="2138"/>
    <n v="2"/>
    <n v="0"/>
    <n v="6.1488000000000014"/>
  </r>
  <r>
    <n v="6420"/>
    <s v="CA-2013-140130"/>
    <x v="0"/>
    <x v="731"/>
    <d v="2013-11-06T00:00:00"/>
    <s v="Standard Class"/>
    <s v="HW-14935"/>
    <s v="Helen Wasserman"/>
    <x v="1"/>
    <s v="United States"/>
    <s v="Tulsa"/>
    <x v="26"/>
    <n v="74133"/>
    <x v="2"/>
    <s v="FUR-CH-10002084"/>
    <x v="0"/>
    <x v="1"/>
    <s v="Hon Mobius Operator's Chair"/>
    <x v="2411"/>
    <n v="3"/>
    <n v="0"/>
    <n v="81.173400000000001"/>
  </r>
  <r>
    <n v="6421"/>
    <s v="CA-2013-140130"/>
    <x v="0"/>
    <x v="731"/>
    <d v="2013-11-06T00:00:00"/>
    <s v="Standard Class"/>
    <s v="HW-14935"/>
    <s v="Helen Wasserman"/>
    <x v="1"/>
    <s v="United States"/>
    <s v="Tulsa"/>
    <x v="26"/>
    <n v="74133"/>
    <x v="2"/>
    <s v="OFF-AR-10004269"/>
    <x v="1"/>
    <x v="6"/>
    <s v="Newell 31"/>
    <x v="714"/>
    <n v="3"/>
    <n v="0"/>
    <n v="3.4692000000000003"/>
  </r>
  <r>
    <n v="6422"/>
    <s v="CA-2013-140130"/>
    <x v="0"/>
    <x v="731"/>
    <d v="2013-11-06T00:00:00"/>
    <s v="Standard Class"/>
    <s v="HW-14935"/>
    <s v="Helen Wasserman"/>
    <x v="1"/>
    <s v="United States"/>
    <s v="Tulsa"/>
    <x v="26"/>
    <n v="74133"/>
    <x v="2"/>
    <s v="OFF-ST-10001128"/>
    <x v="1"/>
    <x v="4"/>
    <s v="Carina Mini System Audio Rack, Model AR050B"/>
    <x v="743"/>
    <n v="3"/>
    <n v="0"/>
    <n v="9.9882000000000204"/>
  </r>
  <r>
    <n v="6423"/>
    <s v="CA-2011-159121"/>
    <x v="2"/>
    <x v="711"/>
    <d v="2011-08-01T00:00:00"/>
    <s v="Standard Class"/>
    <s v="JO-15145"/>
    <s v="Jack O'Briant"/>
    <x v="1"/>
    <s v="United States"/>
    <s v="Draper"/>
    <x v="7"/>
    <n v="84020"/>
    <x v="1"/>
    <s v="TEC-AC-10002006"/>
    <x v="2"/>
    <x v="11"/>
    <s v="Memorex Micro Travel Drive 16 GB"/>
    <x v="4453"/>
    <n v="7"/>
    <n v="0"/>
    <n v="34.698299999999996"/>
  </r>
  <r>
    <n v="6424"/>
    <s v="CA-2012-149650"/>
    <x v="1"/>
    <x v="1040"/>
    <d v="2012-10-27T00:00:00"/>
    <s v="First Class"/>
    <s v="RD-19660"/>
    <s v="Robert Dilbeck"/>
    <x v="2"/>
    <s v="United States"/>
    <s v="Oakland"/>
    <x v="1"/>
    <n v="94601"/>
    <x v="1"/>
    <s v="FUR-CH-10003956"/>
    <x v="0"/>
    <x v="1"/>
    <s v="Novimex High-Tech Fabric Mesh Task Chair"/>
    <x v="4454"/>
    <n v="8"/>
    <n v="0.2"/>
    <n v="-73.819200000000052"/>
  </r>
  <r>
    <n v="6425"/>
    <s v="CA-2014-115777"/>
    <x v="3"/>
    <x v="971"/>
    <d v="2014-08-25T00:00:00"/>
    <s v="Standard Class"/>
    <s v="DO-13645"/>
    <s v="Doug O'Connell"/>
    <x v="0"/>
    <s v="United States"/>
    <s v="Lawrence"/>
    <x v="31"/>
    <n v="1841"/>
    <x v="3"/>
    <s v="OFF-PA-10000552"/>
    <x v="1"/>
    <x v="10"/>
    <s v="Xerox 200"/>
    <x v="541"/>
    <n v="3"/>
    <n v="0"/>
    <n v="9.3312000000000008"/>
  </r>
  <r>
    <n v="6426"/>
    <s v="CA-2013-143714"/>
    <x v="0"/>
    <x v="454"/>
    <d v="2013-05-28T00:00:00"/>
    <s v="Standard Class"/>
    <s v="CC-12370"/>
    <s v="Christopher Conant"/>
    <x v="0"/>
    <s v="United States"/>
    <s v="Philadelphia"/>
    <x v="9"/>
    <n v="19120"/>
    <x v="3"/>
    <s v="TEC-CO-10004722"/>
    <x v="2"/>
    <x v="16"/>
    <s v="Canon imageCLASS 2200 Advanced Copier"/>
    <x v="4455"/>
    <n v="4"/>
    <n v="0.4"/>
    <n v="1119.996799999999"/>
  </r>
  <r>
    <n v="6427"/>
    <s v="CA-2013-143714"/>
    <x v="0"/>
    <x v="454"/>
    <d v="2013-05-28T00:00:00"/>
    <s v="Standard Class"/>
    <s v="CC-12370"/>
    <s v="Christopher Conant"/>
    <x v="0"/>
    <s v="United States"/>
    <s v="Philadelphia"/>
    <x v="9"/>
    <n v="19120"/>
    <x v="3"/>
    <s v="OFF-BI-10004308"/>
    <x v="1"/>
    <x v="8"/>
    <s v="Avery Legal 4-Ring Binder"/>
    <x v="4456"/>
    <n v="1"/>
    <n v="0.7"/>
    <n v="-4.1959999999999997"/>
  </r>
  <r>
    <n v="6428"/>
    <s v="CA-2013-143714"/>
    <x v="0"/>
    <x v="454"/>
    <d v="2013-05-28T00:00:00"/>
    <s v="Standard Class"/>
    <s v="CC-12370"/>
    <s v="Christopher Conant"/>
    <x v="0"/>
    <s v="United States"/>
    <s v="Philadelphia"/>
    <x v="9"/>
    <n v="19120"/>
    <x v="3"/>
    <s v="OFF-PA-10000029"/>
    <x v="1"/>
    <x v="10"/>
    <s v="Xerox 224"/>
    <x v="563"/>
    <n v="2"/>
    <n v="0.2"/>
    <n v="3.6288"/>
  </r>
  <r>
    <n v="6429"/>
    <s v="CA-2013-143714"/>
    <x v="0"/>
    <x v="454"/>
    <d v="2013-05-28T00:00:00"/>
    <s v="Standard Class"/>
    <s v="CC-12370"/>
    <s v="Christopher Conant"/>
    <x v="0"/>
    <s v="United States"/>
    <s v="Philadelphia"/>
    <x v="9"/>
    <n v="19120"/>
    <x v="3"/>
    <s v="TEC-PH-10004080"/>
    <x v="2"/>
    <x v="7"/>
    <s v="Avaya 5410 Digital phone"/>
    <x v="4457"/>
    <n v="3"/>
    <n v="0.4"/>
    <n v="-24.476399999999998"/>
  </r>
  <r>
    <n v="6430"/>
    <s v="CA-2011-165764"/>
    <x v="2"/>
    <x v="935"/>
    <d v="2011-11-07T00:00:00"/>
    <s v="Standard Class"/>
    <s v="SH-20395"/>
    <s v="Shahid Hopkins"/>
    <x v="0"/>
    <s v="United States"/>
    <s v="Jacksonville"/>
    <x v="3"/>
    <n v="28540"/>
    <x v="0"/>
    <s v="OFF-ST-10001558"/>
    <x v="1"/>
    <x v="4"/>
    <s v="Acco Perma 4000 Stacking Storage Drawers"/>
    <x v="3346"/>
    <n v="2"/>
    <n v="0.2"/>
    <n v="-1.6239999999999997"/>
  </r>
  <r>
    <n v="6431"/>
    <s v="CA-2011-165764"/>
    <x v="2"/>
    <x v="935"/>
    <d v="2011-11-07T00:00:00"/>
    <s v="Standard Class"/>
    <s v="SH-20395"/>
    <s v="Shahid Hopkins"/>
    <x v="0"/>
    <s v="United States"/>
    <s v="Jacksonville"/>
    <x v="3"/>
    <n v="28540"/>
    <x v="0"/>
    <s v="FUR-TA-10001768"/>
    <x v="0"/>
    <x v="3"/>
    <s v="Hon Racetrack Conference Tables"/>
    <x v="4458"/>
    <n v="6"/>
    <n v="0.4"/>
    <n v="-299.26140000000009"/>
  </r>
  <r>
    <n v="6432"/>
    <s v="CA-2011-165764"/>
    <x v="2"/>
    <x v="935"/>
    <d v="2011-11-07T00:00:00"/>
    <s v="Standard Class"/>
    <s v="SH-20395"/>
    <s v="Shahid Hopkins"/>
    <x v="0"/>
    <s v="United States"/>
    <s v="Jacksonville"/>
    <x v="3"/>
    <n v="28540"/>
    <x v="0"/>
    <s v="OFF-BI-10002982"/>
    <x v="1"/>
    <x v="8"/>
    <s v="Avery Self-Adhesive Photo Pockets for Polaroid Photos"/>
    <x v="4459"/>
    <n v="7"/>
    <n v="0.7"/>
    <n v="-10.487400000000001"/>
  </r>
  <r>
    <n v="6433"/>
    <s v="CA-2011-165764"/>
    <x v="2"/>
    <x v="935"/>
    <d v="2011-11-07T00:00:00"/>
    <s v="Standard Class"/>
    <s v="SH-20395"/>
    <s v="Shahid Hopkins"/>
    <x v="0"/>
    <s v="United States"/>
    <s v="Jacksonville"/>
    <x v="3"/>
    <n v="28540"/>
    <x v="0"/>
    <s v="FUR-FU-10001468"/>
    <x v="0"/>
    <x v="5"/>
    <s v="Tenex Antistatic Computer Chair Mats"/>
    <x v="4460"/>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s v="CA-2012-121405"/>
    <x v="1"/>
    <x v="1110"/>
    <d v="2012-04-04T00:00:00"/>
    <s v="Standard Class"/>
    <s v="FC-14335"/>
    <s v="Fred Chung"/>
    <x v="1"/>
    <s v="United States"/>
    <s v="Chicago"/>
    <x v="10"/>
    <n v="60610"/>
    <x v="2"/>
    <s v="TEC-PH-10002890"/>
    <x v="2"/>
    <x v="7"/>
    <s v="AT&amp;T 17929 Lendline Telephone"/>
    <x v="2171"/>
    <n v="5"/>
    <n v="0.2"/>
    <n v="13.571999999999996"/>
  </r>
  <r>
    <n v="6436"/>
    <s v="US-2014-116897"/>
    <x v="3"/>
    <x v="837"/>
    <d v="2014-05-30T00:00:00"/>
    <s v="First Class"/>
    <s v="JG-15160"/>
    <s v="James Galang"/>
    <x v="0"/>
    <s v="United States"/>
    <s v="Pocatello"/>
    <x v="45"/>
    <n v="83201"/>
    <x v="1"/>
    <s v="FUR-FU-10004963"/>
    <x v="0"/>
    <x v="5"/>
    <s v="Eldon 400 Class Desk Accessories, Black Carbon"/>
    <x v="768"/>
    <n v="4"/>
    <n v="0"/>
    <n v="14.700000000000003"/>
  </r>
  <r>
    <n v="6437"/>
    <s v="US-2014-116897"/>
    <x v="3"/>
    <x v="837"/>
    <d v="2014-05-30T00:00:00"/>
    <s v="First Class"/>
    <s v="JG-15160"/>
    <s v="James Galang"/>
    <x v="0"/>
    <s v="United States"/>
    <s v="Pocatello"/>
    <x v="45"/>
    <n v="83201"/>
    <x v="1"/>
    <s v="OFF-ST-10000025"/>
    <x v="1"/>
    <x v="4"/>
    <s v="Fellowes Stor/Drawer Steel Plus Storage Drawers"/>
    <x v="4462"/>
    <n v="5"/>
    <n v="0"/>
    <n v="28.628999999999962"/>
  </r>
  <r>
    <n v="6438"/>
    <s v="US-2014-116897"/>
    <x v="3"/>
    <x v="837"/>
    <d v="2014-05-30T00:00:00"/>
    <s v="First Class"/>
    <s v="JG-15160"/>
    <s v="James Galang"/>
    <x v="0"/>
    <s v="United States"/>
    <s v="Pocatello"/>
    <x v="45"/>
    <n v="83201"/>
    <x v="1"/>
    <s v="TEC-PH-10004389"/>
    <x v="2"/>
    <x v="7"/>
    <s v="Nokia Lumia 925"/>
    <x v="214"/>
    <n v="3"/>
    <n v="0.2"/>
    <n v="22.678200000000018"/>
  </r>
  <r>
    <n v="6439"/>
    <s v="US-2014-113992"/>
    <x v="3"/>
    <x v="817"/>
    <d v="2014-12-20T00:00:00"/>
    <s v="Standard Class"/>
    <s v="LC-16885"/>
    <s v="Lena Creighton"/>
    <x v="0"/>
    <s v="United States"/>
    <s v="Plano"/>
    <x v="5"/>
    <n v="75023"/>
    <x v="2"/>
    <s v="FUR-TA-10000577"/>
    <x v="0"/>
    <x v="3"/>
    <s v="Bretford CR4500 Series Slim Rectangular Table"/>
    <x v="446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s v="CA-2013-101161"/>
    <x v="0"/>
    <x v="63"/>
    <d v="2013-10-21T00:00:00"/>
    <s v="Standard Class"/>
    <s v="BW-11110"/>
    <s v="Bart Watters"/>
    <x v="1"/>
    <s v="United States"/>
    <s v="New York City"/>
    <x v="15"/>
    <n v="10024"/>
    <x v="3"/>
    <s v="OFF-AR-10001860"/>
    <x v="1"/>
    <x v="6"/>
    <s v="BIC Liqua Brite Liner"/>
    <x v="2890"/>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x v="4191"/>
    <n v="3"/>
    <n v="0"/>
    <n v="23.968799999999998"/>
  </r>
  <r>
    <n v="6443"/>
    <s v="CA-2013-101161"/>
    <x v="0"/>
    <x v="63"/>
    <d v="2013-10-21T00:00:00"/>
    <s v="Standard Class"/>
    <s v="BW-11110"/>
    <s v="Bart Watters"/>
    <x v="1"/>
    <s v="United States"/>
    <s v="New York City"/>
    <x v="15"/>
    <n v="10024"/>
    <x v="3"/>
    <s v="OFF-PA-10001295"/>
    <x v="1"/>
    <x v="10"/>
    <s v="Computer Printout Paper with Letter-Trim Perforations"/>
    <x v="2479"/>
    <n v="2"/>
    <n v="0"/>
    <n v="18.211199999999998"/>
  </r>
  <r>
    <n v="6444"/>
    <s v="CA-2013-101161"/>
    <x v="0"/>
    <x v="63"/>
    <d v="2013-10-21T00:00:00"/>
    <s v="Standard Class"/>
    <s v="BW-11110"/>
    <s v="Bart Watters"/>
    <x v="1"/>
    <s v="United States"/>
    <s v="New York City"/>
    <x v="15"/>
    <n v="10024"/>
    <x v="3"/>
    <s v="OFF-LA-10000407"/>
    <x v="1"/>
    <x v="2"/>
    <s v="Avery White Multi-Purpose Labels"/>
    <x v="1691"/>
    <n v="5"/>
    <n v="0"/>
    <n v="11.454000000000001"/>
  </r>
  <r>
    <n v="6445"/>
    <s v="CA-2013-101161"/>
    <x v="0"/>
    <x v="63"/>
    <d v="2013-10-21T00:00:00"/>
    <s v="Standard Class"/>
    <s v="BW-11110"/>
    <s v="Bart Watters"/>
    <x v="1"/>
    <s v="United States"/>
    <s v="New York City"/>
    <x v="15"/>
    <n v="10024"/>
    <x v="3"/>
    <s v="FUR-FU-10003535"/>
    <x v="0"/>
    <x v="5"/>
    <s v="Howard Miller Distant Time Traveler Alarm Clock"/>
    <x v="4465"/>
    <n v="3"/>
    <n v="0"/>
    <n v="33.726600000000005"/>
  </r>
  <r>
    <n v="6446"/>
    <s v="CA-2012-151785"/>
    <x v="1"/>
    <x v="616"/>
    <d v="2012-03-10T00:00:00"/>
    <s v="Standard Class"/>
    <s v="JJ-15445"/>
    <s v="Jennifer Jackson"/>
    <x v="0"/>
    <s v="United States"/>
    <s v="Chicago"/>
    <x v="10"/>
    <n v="60623"/>
    <x v="2"/>
    <s v="OFF-FA-10000611"/>
    <x v="1"/>
    <x v="13"/>
    <s v="Binder Clips by OIC"/>
    <x v="4466"/>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x v="4467"/>
    <n v="5"/>
    <n v="0.6"/>
    <n v="-77.625"/>
  </r>
  <r>
    <n v="6448"/>
    <s v="US-2014-119816"/>
    <x v="3"/>
    <x v="168"/>
    <d v="2014-03-07T00:00:00"/>
    <s v="Second Class"/>
    <s v="TT-21460"/>
    <s v="Tonja Turnell"/>
    <x v="2"/>
    <s v="United States"/>
    <s v="Houston"/>
    <x v="5"/>
    <n v="77095"/>
    <x v="2"/>
    <s v="OFF-LA-10002381"/>
    <x v="1"/>
    <x v="2"/>
    <s v="Avery 497"/>
    <x v="4468"/>
    <n v="1"/>
    <n v="0.2"/>
    <n v="0.86239999999999983"/>
  </r>
  <r>
    <n v="6449"/>
    <s v="US-2014-119816"/>
    <x v="3"/>
    <x v="168"/>
    <d v="2014-03-07T00:00:00"/>
    <s v="Second Class"/>
    <s v="TT-21460"/>
    <s v="Tonja Turnell"/>
    <x v="2"/>
    <s v="United States"/>
    <s v="Houston"/>
    <x v="5"/>
    <n v="77095"/>
    <x v="2"/>
    <s v="OFF-ST-10000918"/>
    <x v="1"/>
    <x v="4"/>
    <s v="Crate-A-Files"/>
    <x v="525"/>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s v="CA-2012-156510"/>
    <x v="1"/>
    <x v="12"/>
    <d v="2012-09-29T00:00:00"/>
    <s v="Standard Class"/>
    <s v="EH-13990"/>
    <s v="Erica Hackney"/>
    <x v="0"/>
    <s v="United States"/>
    <s v="Meriden"/>
    <x v="29"/>
    <n v="6450"/>
    <x v="3"/>
    <s v="OFF-PA-10002222"/>
    <x v="1"/>
    <x v="10"/>
    <s v="Xerox Color Copier Paper, 11&quot; x 17&quot;, Ream"/>
    <x v="1846"/>
    <n v="2"/>
    <n v="0"/>
    <n v="21.012799999999999"/>
  </r>
  <r>
    <n v="6452"/>
    <s v="CA-2012-156510"/>
    <x v="1"/>
    <x v="12"/>
    <d v="2012-09-29T00:00:00"/>
    <s v="Standard Class"/>
    <s v="EH-13990"/>
    <s v="Erica Hackney"/>
    <x v="0"/>
    <s v="United States"/>
    <s v="Meriden"/>
    <x v="29"/>
    <n v="6450"/>
    <x v="3"/>
    <s v="OFF-AR-10004930"/>
    <x v="1"/>
    <x v="6"/>
    <s v="Turquoise Lead Holder with Pocket Clip"/>
    <x v="4470"/>
    <n v="1"/>
    <n v="0"/>
    <n v="2.2109999999999994"/>
  </r>
  <r>
    <n v="6453"/>
    <s v="US-2012-110261"/>
    <x v="1"/>
    <x v="546"/>
    <d v="2012-12-23T00:00:00"/>
    <s v="Second Class"/>
    <s v="PR-18880"/>
    <s v="Patrick Ryan"/>
    <x v="0"/>
    <s v="United States"/>
    <s v="Glenview"/>
    <x v="10"/>
    <n v="60025"/>
    <x v="2"/>
    <s v="TEC-PH-10001750"/>
    <x v="2"/>
    <x v="7"/>
    <s v="Samsung Rugby III"/>
    <x v="3180"/>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s v="CA-2014-161102"/>
    <x v="3"/>
    <x v="689"/>
    <d v="2014-08-04T00:00:00"/>
    <s v="First Class"/>
    <s v="EC-14050"/>
    <s v="Erin Creighton"/>
    <x v="0"/>
    <s v="United States"/>
    <s v="San Francisco"/>
    <x v="1"/>
    <n v="94110"/>
    <x v="1"/>
    <s v="OFF-ST-10003442"/>
    <x v="1"/>
    <x v="4"/>
    <s v="Eldon Portable Mobile Manager"/>
    <x v="403"/>
    <n v="2"/>
    <n v="0"/>
    <n v="15.2712"/>
  </r>
  <r>
    <n v="6456"/>
    <s v="CA-2014-161102"/>
    <x v="3"/>
    <x v="689"/>
    <d v="2014-08-04T00:00:00"/>
    <s v="First Class"/>
    <s v="EC-14050"/>
    <s v="Erin Creighton"/>
    <x v="0"/>
    <s v="United States"/>
    <s v="San Francisco"/>
    <x v="1"/>
    <n v="94110"/>
    <x v="1"/>
    <s v="FUR-FU-10003142"/>
    <x v="0"/>
    <x v="5"/>
    <s v="Master Big Foot Doorstop, Beige"/>
    <x v="3322"/>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x v="4472"/>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s v="US-2014-133361"/>
    <x v="3"/>
    <x v="304"/>
    <d v="2014-05-18T00:00:00"/>
    <s v="First Class"/>
    <s v="AJ-10780"/>
    <s v="Anthony Jacobs"/>
    <x v="1"/>
    <s v="United States"/>
    <s v="Baltimore"/>
    <x v="39"/>
    <n v="21215"/>
    <x v="3"/>
    <s v="OFF-AR-10001919"/>
    <x v="1"/>
    <x v="6"/>
    <s v="OIC #2 Pencils, Medium Soft"/>
    <x v="1061"/>
    <n v="2"/>
    <n v="0"/>
    <n v="1.0903999999999998"/>
  </r>
  <r>
    <n v="6460"/>
    <s v="US-2014-133361"/>
    <x v="3"/>
    <x v="304"/>
    <d v="2014-05-18T00:00:00"/>
    <s v="First Class"/>
    <s v="AJ-10780"/>
    <s v="Anthony Jacobs"/>
    <x v="1"/>
    <s v="United States"/>
    <s v="Baltimore"/>
    <x v="39"/>
    <n v="21215"/>
    <x v="3"/>
    <s v="OFF-AR-10003045"/>
    <x v="1"/>
    <x v="6"/>
    <s v="Prang Colored Pencils"/>
    <x v="456"/>
    <n v="5"/>
    <n v="0"/>
    <n v="6.6150000000000002"/>
  </r>
  <r>
    <n v="6461"/>
    <s v="US-2014-133361"/>
    <x v="3"/>
    <x v="304"/>
    <d v="2014-05-18T00:00:00"/>
    <s v="First Class"/>
    <s v="AJ-10780"/>
    <s v="Anthony Jacobs"/>
    <x v="1"/>
    <s v="United States"/>
    <s v="Baltimore"/>
    <x v="39"/>
    <n v="21215"/>
    <x v="3"/>
    <s v="OFF-AR-10003338"/>
    <x v="1"/>
    <x v="6"/>
    <s v="Eberhard Faber 3 1/2&quot; Golf Pencils"/>
    <x v="4474"/>
    <n v="5"/>
    <n v="0"/>
    <n v="9.3000000000000007"/>
  </r>
  <r>
    <n v="6462"/>
    <s v="US-2014-133361"/>
    <x v="3"/>
    <x v="304"/>
    <d v="2014-05-18T00:00:00"/>
    <s v="First Class"/>
    <s v="AJ-10780"/>
    <s v="Anthony Jacobs"/>
    <x v="1"/>
    <s v="United States"/>
    <s v="Baltimore"/>
    <x v="39"/>
    <n v="21215"/>
    <x v="3"/>
    <s v="TEC-AC-10003280"/>
    <x v="2"/>
    <x v="11"/>
    <s v="Belkin F8E887 USB Wired Ergonomic Keyboard"/>
    <x v="1324"/>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x v="0"/>
    <n v="2"/>
    <n v="0"/>
    <n v="23.576399999999978"/>
  </r>
  <r>
    <n v="6464"/>
    <s v="US-2014-133361"/>
    <x v="3"/>
    <x v="304"/>
    <d v="2014-05-18T00:00:00"/>
    <s v="First Class"/>
    <s v="AJ-10780"/>
    <s v="Anthony Jacobs"/>
    <x v="1"/>
    <s v="United States"/>
    <s v="Baltimore"/>
    <x v="39"/>
    <n v="21215"/>
    <x v="3"/>
    <s v="OFF-LA-10004544"/>
    <x v="1"/>
    <x v="2"/>
    <s v="Avery 505"/>
    <x v="3066"/>
    <n v="5"/>
    <n v="0"/>
    <n v="37"/>
  </r>
  <r>
    <n v="6465"/>
    <s v="US-2013-155404"/>
    <x v="0"/>
    <x v="897"/>
    <d v="2013-09-29T00:00:00"/>
    <s v="Standard Class"/>
    <s v="AS-10630"/>
    <s v="Ann Steele"/>
    <x v="2"/>
    <s v="United States"/>
    <s v="Louisville"/>
    <x v="0"/>
    <n v="40214"/>
    <x v="0"/>
    <s v="FUR-FU-10004586"/>
    <x v="0"/>
    <x v="5"/>
    <s v="G.E. Longer-Life Indoor Recessed Floodlight Bulbs"/>
    <x v="2537"/>
    <n v="2"/>
    <n v="0"/>
    <n v="6.3743999999999996"/>
  </r>
  <r>
    <n v="6466"/>
    <s v="CA-2012-114503"/>
    <x v="1"/>
    <x v="50"/>
    <d v="2012-11-17T00:00:00"/>
    <s v="Standard Class"/>
    <s v="AA-10375"/>
    <s v="Allen Armold"/>
    <x v="0"/>
    <s v="United States"/>
    <s v="Lebanon"/>
    <x v="18"/>
    <n v="37087"/>
    <x v="0"/>
    <s v="OFF-ST-10003572"/>
    <x v="1"/>
    <x v="4"/>
    <s v="Portfile Personal File Boxes"/>
    <x v="4475"/>
    <n v="6"/>
    <n v="0.2"/>
    <n v="6.3719999999999999"/>
  </r>
  <r>
    <n v="6467"/>
    <s v="CA-2014-153080"/>
    <x v="3"/>
    <x v="1053"/>
    <d v="2014-05-26T00:00:00"/>
    <s v="Second Class"/>
    <s v="EH-13945"/>
    <s v="Eric Hoffmann"/>
    <x v="0"/>
    <s v="United States"/>
    <s v="Los Angeles"/>
    <x v="1"/>
    <n v="90008"/>
    <x v="1"/>
    <s v="TEC-AC-10002331"/>
    <x v="2"/>
    <x v="11"/>
    <s v="Maxell 74 Minute CDR, 10/Pack"/>
    <x v="3776"/>
    <n v="7"/>
    <n v="0"/>
    <n v="25.330199999999998"/>
  </r>
  <r>
    <n v="6468"/>
    <s v="CA-2013-163804"/>
    <x v="0"/>
    <x v="499"/>
    <d v="2013-12-09T00:00:00"/>
    <s v="Standard Class"/>
    <s v="DB-13270"/>
    <s v="Deborah Brumfield"/>
    <x v="2"/>
    <s v="United States"/>
    <s v="Providence"/>
    <x v="34"/>
    <n v="2908"/>
    <x v="3"/>
    <s v="OFF-ST-10000142"/>
    <x v="1"/>
    <x v="4"/>
    <s v="Deluxe Rollaway Locking File with Drawer"/>
    <x v="4476"/>
    <n v="5"/>
    <n v="0"/>
    <n v="582.23199999999997"/>
  </r>
  <r>
    <n v="6469"/>
    <s v="CA-2013-163804"/>
    <x v="0"/>
    <x v="499"/>
    <d v="2013-12-09T00:00:00"/>
    <s v="Standard Class"/>
    <s v="DB-13270"/>
    <s v="Deborah Brumfield"/>
    <x v="2"/>
    <s v="United States"/>
    <s v="Providence"/>
    <x v="34"/>
    <n v="2908"/>
    <x v="3"/>
    <s v="TEC-PH-10000441"/>
    <x v="2"/>
    <x v="7"/>
    <s v="VTech DS6151"/>
    <x v="3211"/>
    <n v="5"/>
    <n v="0"/>
    <n v="176.38600000000002"/>
  </r>
  <r>
    <n v="6470"/>
    <s v="CA-2013-163804"/>
    <x v="0"/>
    <x v="499"/>
    <d v="2013-12-09T00:00:00"/>
    <s v="Standard Class"/>
    <s v="DB-13270"/>
    <s v="Deborah Brumfield"/>
    <x v="2"/>
    <s v="United States"/>
    <s v="Providence"/>
    <x v="34"/>
    <n v="2908"/>
    <x v="3"/>
    <s v="FUR-FU-10004864"/>
    <x v="0"/>
    <x v="5"/>
    <s v="Eldon 500 Class Desk Accessories"/>
    <x v="4477"/>
    <n v="6"/>
    <n v="0"/>
    <n v="23.898600000000002"/>
  </r>
  <r>
    <n v="6471"/>
    <s v="CA-2012-108532"/>
    <x v="1"/>
    <x v="1111"/>
    <d v="2012-09-02T00:00:00"/>
    <s v="Standard Class"/>
    <s v="CC-12100"/>
    <s v="Chad Cunningham"/>
    <x v="2"/>
    <s v="United States"/>
    <s v="Detroit"/>
    <x v="12"/>
    <n v="48234"/>
    <x v="2"/>
    <s v="TEC-PH-10001750"/>
    <x v="2"/>
    <x v="7"/>
    <s v="Samsung Rugby III"/>
    <x v="203"/>
    <n v="2"/>
    <n v="0"/>
    <n v="35.634600000000006"/>
  </r>
  <r>
    <n v="6472"/>
    <s v="CA-2012-108532"/>
    <x v="1"/>
    <x v="1111"/>
    <d v="2012-09-02T00:00:00"/>
    <s v="Standard Class"/>
    <s v="CC-12100"/>
    <s v="Chad Cunningham"/>
    <x v="2"/>
    <s v="United States"/>
    <s v="Detroit"/>
    <x v="12"/>
    <n v="48234"/>
    <x v="2"/>
    <s v="TEC-AC-10004510"/>
    <x v="2"/>
    <x v="11"/>
    <s v="Logitech Desktop MK120 Mouse and keyboard Combo"/>
    <x v="4478"/>
    <n v="7"/>
    <n v="0"/>
    <n v="11.451999999999995"/>
  </r>
  <r>
    <n v="6473"/>
    <s v="CA-2011-151897"/>
    <x v="2"/>
    <x v="571"/>
    <d v="2011-06-10T00:00:00"/>
    <s v="Standard Class"/>
    <s v="VT-21700"/>
    <s v="Valerie Takahito"/>
    <x v="2"/>
    <s v="United States"/>
    <s v="Houston"/>
    <x v="5"/>
    <n v="77070"/>
    <x v="2"/>
    <s v="OFF-LA-10001074"/>
    <x v="1"/>
    <x v="2"/>
    <s v="Round Specialty Laser Printer Labels"/>
    <x v="318"/>
    <n v="10"/>
    <n v="0.2"/>
    <n v="33.830999999999989"/>
  </r>
  <r>
    <n v="6474"/>
    <s v="CA-2013-113292"/>
    <x v="0"/>
    <x v="196"/>
    <d v="2013-03-21T00:00:00"/>
    <s v="Second Class"/>
    <s v="DB-13060"/>
    <s v="Dave Brooks"/>
    <x v="0"/>
    <s v="United States"/>
    <s v="Columbia"/>
    <x v="18"/>
    <n v="38401"/>
    <x v="0"/>
    <s v="OFF-AP-10003590"/>
    <x v="1"/>
    <x v="9"/>
    <s v="Hoover WindTunnel Plus Canister Vacuum"/>
    <x v="4479"/>
    <n v="3"/>
    <n v="0.2"/>
    <n v="87.180000000000092"/>
  </r>
  <r>
    <n v="6475"/>
    <s v="CA-2011-149524"/>
    <x v="2"/>
    <x v="1112"/>
    <d v="2011-01-16T00:00:00"/>
    <s v="First Class"/>
    <s v="BS-11590"/>
    <s v="Brendan Sweed"/>
    <x v="1"/>
    <s v="United States"/>
    <s v="Philadelphia"/>
    <x v="9"/>
    <n v="19140"/>
    <x v="3"/>
    <s v="FUR-BO-10003433"/>
    <x v="0"/>
    <x v="0"/>
    <s v="Sauder Cornerstone Collection Library"/>
    <x v="1168"/>
    <n v="4"/>
    <n v="0.5"/>
    <n v="-53.285600000000009"/>
  </r>
  <r>
    <n v="6476"/>
    <s v="CA-2014-140872"/>
    <x v="3"/>
    <x v="95"/>
    <d v="2014-06-11T00:00:00"/>
    <s v="Standard Class"/>
    <s v="NR-18550"/>
    <s v="Nick Radford"/>
    <x v="0"/>
    <s v="United States"/>
    <s v="Pembroke Pines"/>
    <x v="2"/>
    <n v="33024"/>
    <x v="0"/>
    <s v="OFF-BI-10002432"/>
    <x v="1"/>
    <x v="8"/>
    <s v="Wilson Jones Standard D-Ring Binders"/>
    <x v="4480"/>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s v="CA-2014-140872"/>
    <x v="3"/>
    <x v="95"/>
    <d v="2014-06-11T00:00:00"/>
    <s v="Standard Class"/>
    <s v="NR-18550"/>
    <s v="Nick Radford"/>
    <x v="0"/>
    <s v="United States"/>
    <s v="Pembroke Pines"/>
    <x v="2"/>
    <n v="33024"/>
    <x v="0"/>
    <s v="TEC-AC-10003832"/>
    <x v="2"/>
    <x v="11"/>
    <s v="Logitech P710e Mobile Speakerphone"/>
    <x v="4482"/>
    <n v="1"/>
    <n v="0.2"/>
    <n v="-2.5749000000000279"/>
  </r>
  <r>
    <n v="6479"/>
    <s v="CA-2014-140872"/>
    <x v="3"/>
    <x v="95"/>
    <d v="2014-06-11T00:00:00"/>
    <s v="Standard Class"/>
    <s v="NR-18550"/>
    <s v="Nick Radford"/>
    <x v="0"/>
    <s v="United States"/>
    <s v="Pembroke Pines"/>
    <x v="2"/>
    <n v="33024"/>
    <x v="0"/>
    <s v="OFF-PA-10000809"/>
    <x v="1"/>
    <x v="10"/>
    <s v="Xerox 206"/>
    <x v="12"/>
    <n v="3"/>
    <n v="0.2"/>
    <n v="5.4432"/>
  </r>
  <r>
    <n v="6480"/>
    <s v="CA-2014-140872"/>
    <x v="3"/>
    <x v="95"/>
    <d v="2014-06-11T00:00:00"/>
    <s v="Standard Class"/>
    <s v="NR-18550"/>
    <s v="Nick Radford"/>
    <x v="0"/>
    <s v="United States"/>
    <s v="Pembroke Pines"/>
    <x v="2"/>
    <n v="33024"/>
    <x v="0"/>
    <s v="TEC-PH-10000441"/>
    <x v="2"/>
    <x v="7"/>
    <s v="VTech DS6151"/>
    <x v="4483"/>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x v="4484"/>
    <n v="7"/>
    <n v="0.2"/>
    <n v="1.8353999999999999"/>
  </r>
  <r>
    <n v="6482"/>
    <s v="CA-2014-140872"/>
    <x v="3"/>
    <x v="95"/>
    <d v="2014-06-11T00:00:00"/>
    <s v="Standard Class"/>
    <s v="NR-18550"/>
    <s v="Nick Radford"/>
    <x v="0"/>
    <s v="United States"/>
    <s v="Pembroke Pines"/>
    <x v="2"/>
    <n v="33024"/>
    <x v="0"/>
    <s v="FUR-BO-10002824"/>
    <x v="0"/>
    <x v="0"/>
    <s v="Bush Mission Pointe Library"/>
    <x v="475"/>
    <n v="2"/>
    <n v="0.2"/>
    <n v="0"/>
  </r>
  <r>
    <n v="6483"/>
    <s v="CA-2014-140872"/>
    <x v="3"/>
    <x v="95"/>
    <d v="2014-06-11T00:00:00"/>
    <s v="Standard Class"/>
    <s v="NR-18550"/>
    <s v="Nick Radford"/>
    <x v="0"/>
    <s v="United States"/>
    <s v="Pembroke Pines"/>
    <x v="2"/>
    <n v="33024"/>
    <x v="0"/>
    <s v="TEC-AC-10002942"/>
    <x v="2"/>
    <x v="11"/>
    <s v="WD My Passport Ultra 1TB Portable External Hard Drive"/>
    <x v="4485"/>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s v="CA-2014-113908"/>
    <x v="3"/>
    <x v="95"/>
    <d v="2014-06-10T00:00:00"/>
    <s v="Standard Class"/>
    <s v="KN-16390"/>
    <s v="Katherine Nockton"/>
    <x v="1"/>
    <s v="United States"/>
    <s v="New York City"/>
    <x v="15"/>
    <n v="10011"/>
    <x v="3"/>
    <s v="TEC-MA-10003173"/>
    <x v="2"/>
    <x v="15"/>
    <s v="Hewlett-Packard 300S Scientific Calculator"/>
    <x v="4487"/>
    <n v="6"/>
    <n v="0"/>
    <n v="36.183599999999991"/>
  </r>
  <r>
    <n v="6486"/>
    <s v="CA-2014-113908"/>
    <x v="3"/>
    <x v="95"/>
    <d v="2014-06-10T00:00:00"/>
    <s v="Standard Class"/>
    <s v="KN-16390"/>
    <s v="Katherine Nockton"/>
    <x v="1"/>
    <s v="United States"/>
    <s v="New York City"/>
    <x v="15"/>
    <n v="10011"/>
    <x v="3"/>
    <s v="OFF-PA-10004156"/>
    <x v="1"/>
    <x v="10"/>
    <s v="Xerox 188"/>
    <x v="1568"/>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s v="CA-2012-120621"/>
    <x v="1"/>
    <x v="1113"/>
    <d v="2012-03-26T00:00:00"/>
    <s v="Standard Class"/>
    <s v="JW-16075"/>
    <s v="Julia West"/>
    <x v="0"/>
    <s v="United States"/>
    <s v="Jacksonville"/>
    <x v="3"/>
    <n v="28540"/>
    <x v="0"/>
    <s v="OFF-BI-10000948"/>
    <x v="1"/>
    <x v="8"/>
    <s v="GBC Laser Imprintable Binding System Covers, Desert Sand"/>
    <x v="4489"/>
    <n v="3"/>
    <n v="0.7"/>
    <n v="-9.8462999999999994"/>
  </r>
  <r>
    <n v="6489"/>
    <s v="CA-2012-120621"/>
    <x v="1"/>
    <x v="1113"/>
    <d v="2012-03-26T00:00:00"/>
    <s v="Standard Class"/>
    <s v="JW-16075"/>
    <s v="Julia West"/>
    <x v="0"/>
    <s v="United States"/>
    <s v="Jacksonville"/>
    <x v="3"/>
    <n v="28540"/>
    <x v="0"/>
    <s v="OFF-PA-10002254"/>
    <x v="1"/>
    <x v="10"/>
    <s v="Xerox 1883"/>
    <x v="4490"/>
    <n v="14"/>
    <n v="0.2"/>
    <n v="96.023199999999974"/>
  </r>
  <r>
    <n v="6490"/>
    <s v="US-2014-148866"/>
    <x v="3"/>
    <x v="20"/>
    <d v="2014-09-25T00:00:00"/>
    <s v="Standard Class"/>
    <s v="JM-15535"/>
    <s v="Jessica Myrick"/>
    <x v="0"/>
    <s v="United States"/>
    <s v="New York City"/>
    <x v="15"/>
    <n v="10011"/>
    <x v="3"/>
    <s v="OFF-PA-10004782"/>
    <x v="1"/>
    <x v="10"/>
    <s v="Xerox 228"/>
    <x v="56"/>
    <n v="5"/>
    <n v="0"/>
    <n v="15.552000000000001"/>
  </r>
  <r>
    <n v="6491"/>
    <s v="CA-2011-149594"/>
    <x v="2"/>
    <x v="1114"/>
    <d v="2011-09-19T00:00:00"/>
    <s v="Standard Class"/>
    <s v="MF-18250"/>
    <s v="Monica Federle"/>
    <x v="1"/>
    <s v="United States"/>
    <s v="Philadelphia"/>
    <x v="9"/>
    <n v="19120"/>
    <x v="3"/>
    <s v="FUR-FU-10000222"/>
    <x v="0"/>
    <x v="5"/>
    <s v="Seth Thomas 16&quot; Steel Case Clock"/>
    <x v="4491"/>
    <n v="4"/>
    <n v="0.2"/>
    <n v="16.889599999999998"/>
  </r>
  <r>
    <n v="6492"/>
    <s v="CA-2013-113845"/>
    <x v="0"/>
    <x v="73"/>
    <d v="2013-11-26T00:00:00"/>
    <s v="Standard Class"/>
    <s v="FA-14230"/>
    <s v="Frank Atkinson"/>
    <x v="1"/>
    <s v="United States"/>
    <s v="Orlando"/>
    <x v="2"/>
    <n v="32839"/>
    <x v="0"/>
    <s v="FUR-BO-10004695"/>
    <x v="0"/>
    <x v="0"/>
    <s v="O'Sullivan 2-Door Barrister Bookcase in Odessa Pine"/>
    <x v="4492"/>
    <n v="2"/>
    <n v="0.2"/>
    <n v="10.858799999999974"/>
  </r>
  <r>
    <n v="6493"/>
    <s v="CA-2013-113845"/>
    <x v="0"/>
    <x v="73"/>
    <d v="2013-11-26T00:00:00"/>
    <s v="Standard Class"/>
    <s v="FA-14230"/>
    <s v="Frank Atkinson"/>
    <x v="1"/>
    <s v="United States"/>
    <s v="Orlando"/>
    <x v="2"/>
    <n v="32839"/>
    <x v="0"/>
    <s v="OFF-ST-10003327"/>
    <x v="1"/>
    <x v="4"/>
    <s v="Akro-Mils 12-Gallon Tote"/>
    <x v="4493"/>
    <n v="5"/>
    <n v="0.2"/>
    <n v="4.4684999999999953"/>
  </r>
  <r>
    <n v="6494"/>
    <s v="CA-2013-113845"/>
    <x v="0"/>
    <x v="73"/>
    <d v="2013-11-26T00:00:00"/>
    <s v="Standard Class"/>
    <s v="FA-14230"/>
    <s v="Frank Atkinson"/>
    <x v="1"/>
    <s v="United States"/>
    <s v="Orlando"/>
    <x v="2"/>
    <n v="32839"/>
    <x v="0"/>
    <s v="TEC-PH-10003357"/>
    <x v="2"/>
    <x v="7"/>
    <s v="Grandstream GXP2100 Mainstream Business Phone"/>
    <x v="4494"/>
    <n v="4"/>
    <n v="0.2"/>
    <n v="24.476800000000004"/>
  </r>
  <r>
    <n v="6495"/>
    <s v="CA-2014-111262"/>
    <x v="3"/>
    <x v="960"/>
    <d v="2014-11-02T00:00:00"/>
    <s v="Second Class"/>
    <s v="KH-16510"/>
    <s v="Keith Herrera"/>
    <x v="0"/>
    <s v="United States"/>
    <s v="Houston"/>
    <x v="5"/>
    <n v="77095"/>
    <x v="2"/>
    <s v="TEC-AC-10002167"/>
    <x v="2"/>
    <x v="11"/>
    <s v="Imation 8gb Micro Traveldrive Usb 2.0 Flash Drive"/>
    <x v="734"/>
    <n v="2"/>
    <n v="0.2"/>
    <n v="-2.6999999999999993"/>
  </r>
  <r>
    <n v="6496"/>
    <s v="CA-2014-111262"/>
    <x v="3"/>
    <x v="960"/>
    <d v="2014-11-02T00:00:00"/>
    <s v="Second Class"/>
    <s v="KH-16510"/>
    <s v="Keith Herrera"/>
    <x v="0"/>
    <s v="United States"/>
    <s v="Houston"/>
    <x v="5"/>
    <n v="77095"/>
    <x v="2"/>
    <s v="OFF-PA-10001937"/>
    <x v="1"/>
    <x v="10"/>
    <s v="Xerox 21"/>
    <x v="12"/>
    <n v="3"/>
    <n v="0.2"/>
    <n v="5.4432"/>
  </r>
  <r>
    <n v="6497"/>
    <s v="CA-2014-111262"/>
    <x v="3"/>
    <x v="960"/>
    <d v="2014-11-02T00:00:00"/>
    <s v="Second Class"/>
    <s v="KH-16510"/>
    <s v="Keith Herrera"/>
    <x v="0"/>
    <s v="United States"/>
    <s v="Houston"/>
    <x v="5"/>
    <n v="77095"/>
    <x v="2"/>
    <s v="TEC-AC-10004510"/>
    <x v="2"/>
    <x v="11"/>
    <s v="Logitech Desktop MK120 Mouse and keyboard Combo"/>
    <x v="2689"/>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s v="CA-2012-103135"/>
    <x v="1"/>
    <x v="1115"/>
    <d v="2012-07-28T00:00:00"/>
    <s v="Standard Class"/>
    <s v="SS-20515"/>
    <s v="Shirley Schmidt"/>
    <x v="2"/>
    <s v="United States"/>
    <s v="Louisville"/>
    <x v="0"/>
    <n v="40214"/>
    <x v="0"/>
    <s v="OFF-BI-10000069"/>
    <x v="1"/>
    <x v="8"/>
    <s v="GBC Prepunched Paper, 19-Hole, for Binding Systems, 24-lb"/>
    <x v="4495"/>
    <n v="9"/>
    <n v="0"/>
    <n v="62.14139999999999"/>
  </r>
  <r>
    <n v="6500"/>
    <s v="CA-2012-103135"/>
    <x v="1"/>
    <x v="1115"/>
    <d v="2012-07-28T00:00:00"/>
    <s v="Standard Class"/>
    <s v="SS-20515"/>
    <s v="Shirley Schmidt"/>
    <x v="2"/>
    <s v="United States"/>
    <s v="Louisville"/>
    <x v="0"/>
    <n v="40214"/>
    <x v="0"/>
    <s v="TEC-AC-10003289"/>
    <x v="2"/>
    <x v="11"/>
    <s v="Anker Ultra-Slim Mini Bluetooth 3.0 Wireless Keyboard"/>
    <x v="44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x v="4497"/>
    <n v="6"/>
    <n v="0"/>
    <n v="41.427599999999991"/>
  </r>
  <r>
    <n v="6502"/>
    <s v="CA-2011-129147"/>
    <x v="2"/>
    <x v="981"/>
    <d v="2011-11-06T00:00:00"/>
    <s v="Standard Class"/>
    <s v="LC-17050"/>
    <s v="Liz Carlisle"/>
    <x v="0"/>
    <s v="United States"/>
    <s v="Medina"/>
    <x v="24"/>
    <n v="44256"/>
    <x v="3"/>
    <s v="TEC-PH-10001299"/>
    <x v="2"/>
    <x v="7"/>
    <s v="Polycom CX300 Desktop Phone USB VoIP phone"/>
    <x v="2651"/>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s v="CA-2011-129147"/>
    <x v="2"/>
    <x v="981"/>
    <d v="2011-11-06T00:00:00"/>
    <s v="Standard Class"/>
    <s v="LC-17050"/>
    <s v="Liz Carlisle"/>
    <x v="0"/>
    <s v="United States"/>
    <s v="Medina"/>
    <x v="24"/>
    <n v="44256"/>
    <x v="3"/>
    <s v="OFF-BI-10001098"/>
    <x v="1"/>
    <x v="8"/>
    <s v="Acco D-Ring Binder w/DublLock"/>
    <x v="4499"/>
    <n v="3"/>
    <n v="0.7"/>
    <n v="-13.4694"/>
  </r>
  <r>
    <n v="6505"/>
    <s v="CA-2014-128265"/>
    <x v="3"/>
    <x v="701"/>
    <d v="2014-11-23T00:00:00"/>
    <s v="Second Class"/>
    <s v="VW-21775"/>
    <s v="Victoria Wilson"/>
    <x v="1"/>
    <s v="United States"/>
    <s v="New York City"/>
    <x v="15"/>
    <n v="10011"/>
    <x v="3"/>
    <s v="OFF-ST-10000142"/>
    <x v="1"/>
    <x v="4"/>
    <s v="Deluxe Rollaway Locking File with Drawer"/>
    <x v="1439"/>
    <n v="3"/>
    <n v="0"/>
    <n v="349.33919999999995"/>
  </r>
  <r>
    <n v="6506"/>
    <s v="CA-2013-152331"/>
    <x v="0"/>
    <x v="190"/>
    <d v="2013-07-01T00:00:00"/>
    <s v="Standard Class"/>
    <s v="LD-16855"/>
    <s v="Lela Donovan"/>
    <x v="1"/>
    <s v="United States"/>
    <s v="Chicago"/>
    <x v="10"/>
    <n v="60653"/>
    <x v="2"/>
    <s v="OFF-AR-10001547"/>
    <x v="1"/>
    <x v="6"/>
    <s v="Newell 311"/>
    <x v="4500"/>
    <n v="3"/>
    <n v="0.2"/>
    <n v="0.46409999999999996"/>
  </r>
  <r>
    <n v="6507"/>
    <s v="US-2013-128909"/>
    <x v="0"/>
    <x v="790"/>
    <d v="2013-10-12T00:00:00"/>
    <s v="Second Class"/>
    <s v="SP-20545"/>
    <s v="Sibella Parks"/>
    <x v="1"/>
    <s v="United States"/>
    <s v="Philadelphia"/>
    <x v="9"/>
    <n v="19143"/>
    <x v="3"/>
    <s v="OFF-PA-10001593"/>
    <x v="1"/>
    <x v="10"/>
    <s v="Xerox 1947"/>
    <x v="4501"/>
    <n v="4"/>
    <n v="0.2"/>
    <n v="5.9799999999999986"/>
  </r>
  <r>
    <n v="6508"/>
    <s v="US-2013-128909"/>
    <x v="0"/>
    <x v="790"/>
    <d v="2013-10-12T00:00:00"/>
    <s v="Second Class"/>
    <s v="SP-20545"/>
    <s v="Sibella Parks"/>
    <x v="1"/>
    <s v="United States"/>
    <s v="Philadelphia"/>
    <x v="9"/>
    <n v="19143"/>
    <x v="3"/>
    <s v="FUR-FU-10004071"/>
    <x v="0"/>
    <x v="5"/>
    <s v="Luxo Professional Magnifying Clamp-On Fluorescent Lamps"/>
    <x v="4502"/>
    <n v="4"/>
    <n v="0.2"/>
    <n v="-24.962399999999988"/>
  </r>
  <r>
    <n v="6509"/>
    <s v="CA-2014-102197"/>
    <x v="3"/>
    <x v="698"/>
    <d v="2014-12-27T00:00:00"/>
    <s v="Standard Class"/>
    <s v="DK-13150"/>
    <s v="David Kendrick"/>
    <x v="1"/>
    <s v="United States"/>
    <s v="New York City"/>
    <x v="15"/>
    <n v="10009"/>
    <x v="3"/>
    <s v="OFF-PA-10001970"/>
    <x v="1"/>
    <x v="10"/>
    <s v="Xerox 1908"/>
    <x v="1007"/>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x v="4503"/>
    <n v="3"/>
    <n v="0.2"/>
    <n v="17.623199999999997"/>
  </r>
  <r>
    <n v="6511"/>
    <s v="CA-2014-102197"/>
    <x v="3"/>
    <x v="698"/>
    <d v="2014-12-27T00:00:00"/>
    <s v="Standard Class"/>
    <s v="DK-13150"/>
    <s v="David Kendrick"/>
    <x v="1"/>
    <s v="United States"/>
    <s v="New York City"/>
    <x v="15"/>
    <n v="10009"/>
    <x v="3"/>
    <s v="OFF-PA-10004156"/>
    <x v="1"/>
    <x v="10"/>
    <s v="Xerox 188"/>
    <x v="887"/>
    <n v="3"/>
    <n v="0"/>
    <n v="16.669799999999999"/>
  </r>
  <r>
    <n v="6512"/>
    <s v="CA-2014-167640"/>
    <x v="3"/>
    <x v="904"/>
    <d v="2014-03-11T00:00:00"/>
    <s v="Standard Class"/>
    <s v="FC-14245"/>
    <s v="Frank Carlisle"/>
    <x v="2"/>
    <s v="United States"/>
    <s v="San Francisco"/>
    <x v="1"/>
    <n v="94109"/>
    <x v="1"/>
    <s v="OFF-AR-10003158"/>
    <x v="1"/>
    <x v="6"/>
    <s v="Fluorescent Highlighters by Dixon"/>
    <x v="1708"/>
    <n v="6"/>
    <n v="0"/>
    <n v="8.1191999999999993"/>
  </r>
  <r>
    <n v="6513"/>
    <s v="CA-2014-167640"/>
    <x v="3"/>
    <x v="904"/>
    <d v="2014-03-11T00:00:00"/>
    <s v="Standard Class"/>
    <s v="FC-14245"/>
    <s v="Frank Carlisle"/>
    <x v="2"/>
    <s v="United States"/>
    <s v="San Francisco"/>
    <x v="1"/>
    <n v="94109"/>
    <x v="1"/>
    <s v="OFF-LA-10004559"/>
    <x v="1"/>
    <x v="2"/>
    <s v="Avery 49"/>
    <x v="132"/>
    <n v="4"/>
    <n v="0"/>
    <n v="5.6448"/>
  </r>
  <r>
    <n v="6514"/>
    <s v="CA-2014-167640"/>
    <x v="3"/>
    <x v="904"/>
    <d v="2014-03-11T00:00:00"/>
    <s v="Standard Class"/>
    <s v="FC-14245"/>
    <s v="Frank Carlisle"/>
    <x v="2"/>
    <s v="United States"/>
    <s v="San Francisco"/>
    <x v="1"/>
    <n v="94109"/>
    <x v="1"/>
    <s v="OFF-PA-10001033"/>
    <x v="1"/>
    <x v="10"/>
    <s v="Xerox 1893"/>
    <x v="2357"/>
    <n v="7"/>
    <n v="0"/>
    <n v="140.59569999999999"/>
  </r>
  <r>
    <n v="6515"/>
    <s v="CA-2014-167640"/>
    <x v="3"/>
    <x v="904"/>
    <d v="2014-03-11T00:00:00"/>
    <s v="Standard Class"/>
    <s v="FC-14245"/>
    <s v="Frank Carlisle"/>
    <x v="2"/>
    <s v="United States"/>
    <s v="San Francisco"/>
    <x v="1"/>
    <n v="94109"/>
    <x v="1"/>
    <s v="TEC-PH-10001336"/>
    <x v="2"/>
    <x v="7"/>
    <s v="Digium D40 VoIP phone"/>
    <x v="4504"/>
    <n v="2"/>
    <n v="0.2"/>
    <n v="23.218199999999996"/>
  </r>
  <r>
    <n v="6516"/>
    <s v="US-2014-116652"/>
    <x v="3"/>
    <x v="175"/>
    <d v="2014-09-20T00:00:00"/>
    <s v="Standard Class"/>
    <s v="RD-19480"/>
    <s v="Rick Duston"/>
    <x v="0"/>
    <s v="United States"/>
    <s v="San Francisco"/>
    <x v="1"/>
    <n v="94122"/>
    <x v="1"/>
    <s v="FUR-CH-10002961"/>
    <x v="0"/>
    <x v="1"/>
    <s v="Leather Task Chair, Black"/>
    <x v="287"/>
    <n v="3"/>
    <n v="0.2"/>
    <n v="0"/>
  </r>
  <r>
    <n v="6517"/>
    <s v="US-2014-116652"/>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s v="US-2014-116652"/>
    <x v="3"/>
    <x v="175"/>
    <d v="2014-09-20T00:00:00"/>
    <s v="Standard Class"/>
    <s v="RD-19480"/>
    <s v="Rick Duston"/>
    <x v="0"/>
    <s v="United States"/>
    <s v="San Francisco"/>
    <x v="1"/>
    <n v="94122"/>
    <x v="1"/>
    <s v="OFF-AR-10001915"/>
    <x v="1"/>
    <x v="6"/>
    <s v="Peel-Off China Markers"/>
    <x v="4506"/>
    <n v="10"/>
    <n v="0"/>
    <n v="41.706000000000003"/>
  </r>
  <r>
    <n v="6519"/>
    <s v="US-2014-116652"/>
    <x v="3"/>
    <x v="175"/>
    <d v="2014-09-20T00:00:00"/>
    <s v="Standard Class"/>
    <s v="RD-19480"/>
    <s v="Rick Duston"/>
    <x v="0"/>
    <s v="United States"/>
    <s v="San Francisco"/>
    <x v="1"/>
    <n v="94122"/>
    <x v="1"/>
    <s v="OFF-AP-10001205"/>
    <x v="1"/>
    <x v="9"/>
    <s v="Belkin 5 Outlet SurgeMaster Power Centers"/>
    <x v="4507"/>
    <n v="2"/>
    <n v="0"/>
    <n v="30.508800000000008"/>
  </r>
  <r>
    <n v="6520"/>
    <s v="US-2014-116652"/>
    <x v="3"/>
    <x v="175"/>
    <d v="2014-09-20T00:00:00"/>
    <s v="Standard Class"/>
    <s v="RD-19480"/>
    <s v="Rick Duston"/>
    <x v="0"/>
    <s v="United States"/>
    <s v="San Francisco"/>
    <x v="1"/>
    <n v="94122"/>
    <x v="1"/>
    <s v="OFF-BI-10004528"/>
    <x v="1"/>
    <x v="8"/>
    <s v="Cardinal Poly Pocket Divider Pockets for Ring Binders"/>
    <x v="3794"/>
    <n v="1"/>
    <n v="0.2"/>
    <n v="0.83999999999999975"/>
  </r>
  <r>
    <n v="6521"/>
    <s v="CA-2014-138289"/>
    <x v="3"/>
    <x v="1034"/>
    <d v="2014-01-19T00:00:00"/>
    <s v="Second Class"/>
    <s v="AR-10540"/>
    <s v="Andy Reiter"/>
    <x v="0"/>
    <s v="United States"/>
    <s v="Jackson"/>
    <x v="12"/>
    <n v="49201"/>
    <x v="2"/>
    <s v="OFF-BI-10004995"/>
    <x v="1"/>
    <x v="8"/>
    <s v="GBC DocuBind P400 Electric Binding System"/>
    <x v="4508"/>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x v="3722"/>
    <n v="3"/>
    <n v="0"/>
    <n v="72.640799999999999"/>
  </r>
  <r>
    <n v="6523"/>
    <s v="CA-2014-138289"/>
    <x v="3"/>
    <x v="1034"/>
    <d v="2014-01-19T00:00:00"/>
    <s v="Second Class"/>
    <s v="AR-10540"/>
    <s v="Andy Reiter"/>
    <x v="0"/>
    <s v="United States"/>
    <s v="Jackson"/>
    <x v="12"/>
    <n v="49201"/>
    <x v="2"/>
    <s v="OFF-PA-10001260"/>
    <x v="1"/>
    <x v="10"/>
    <s v="TOPS Money Receipt Book, Consecutively Numbered in Red,"/>
    <x v="4509"/>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s v="CA-2013-129308"/>
    <x v="0"/>
    <x v="274"/>
    <d v="2013-07-14T00:00:00"/>
    <s v="Standard Class"/>
    <s v="CC-12100"/>
    <s v="Chad Cunningham"/>
    <x v="2"/>
    <s v="United States"/>
    <s v="Philadelphia"/>
    <x v="9"/>
    <n v="19120"/>
    <x v="3"/>
    <s v="TEC-PH-10002310"/>
    <x v="2"/>
    <x v="7"/>
    <s v="Panasonic KX T7731-B Digital phone"/>
    <x v="4510"/>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s v="CA-2013-129308"/>
    <x v="0"/>
    <x v="274"/>
    <d v="2013-07-14T00:00:00"/>
    <s v="Standard Class"/>
    <s v="CC-12100"/>
    <s v="Chad Cunningham"/>
    <x v="2"/>
    <s v="United States"/>
    <s v="Philadelphia"/>
    <x v="9"/>
    <n v="19120"/>
    <x v="3"/>
    <s v="OFF-BI-10001308"/>
    <x v="1"/>
    <x v="8"/>
    <s v="GBC Standard Plastic Binding Systems' Combs"/>
    <x v="4511"/>
    <n v="5"/>
    <n v="0.7"/>
    <n v="-7.8500000000000014"/>
  </r>
  <r>
    <n v="6528"/>
    <s v="CA-2013-157791"/>
    <x v="0"/>
    <x v="443"/>
    <d v="2013-12-29T00:00:00"/>
    <s v="Second Class"/>
    <s v="CA-11965"/>
    <s v="Carol Adams"/>
    <x v="1"/>
    <s v="United States"/>
    <s v="Warwick"/>
    <x v="34"/>
    <n v="2886"/>
    <x v="3"/>
    <s v="TEC-CO-10002095"/>
    <x v="2"/>
    <x v="16"/>
    <s v="Hewlett Packard 610 Color Digital Copier / Printer"/>
    <x v="4117"/>
    <n v="4"/>
    <n v="0"/>
    <n v="899.98199999999997"/>
  </r>
  <r>
    <n v="6529"/>
    <s v="CA-2011-146864"/>
    <x v="2"/>
    <x v="1091"/>
    <d v="2011-12-26T00:00:00"/>
    <s v="Standard Class"/>
    <s v="BT-11530"/>
    <s v="Bradley Talbott"/>
    <x v="2"/>
    <s v="United States"/>
    <s v="New York City"/>
    <x v="15"/>
    <n v="10024"/>
    <x v="3"/>
    <s v="OFF-ST-10004946"/>
    <x v="1"/>
    <x v="4"/>
    <s v="Desktop 3-Pocket Hot File"/>
    <x v="4512"/>
    <n v="4"/>
    <n v="0"/>
    <n v="56.26400000000001"/>
  </r>
  <r>
    <n v="6530"/>
    <s v="CA-2011-103744"/>
    <x v="2"/>
    <x v="1116"/>
    <d v="2011-02-28T00:00:00"/>
    <s v="Standard Class"/>
    <s v="MG-17875"/>
    <s v="Michael Grace"/>
    <x v="2"/>
    <s v="United States"/>
    <s v="El Paso"/>
    <x v="5"/>
    <n v="79907"/>
    <x v="2"/>
    <s v="OFF-LA-10004425"/>
    <x v="1"/>
    <x v="2"/>
    <s v="Staples"/>
    <x v="4513"/>
    <n v="3"/>
    <n v="0.2"/>
    <n v="2.3409000000000004"/>
  </r>
  <r>
    <n v="6531"/>
    <s v="CA-2011-103744"/>
    <x v="2"/>
    <x v="1116"/>
    <d v="2011-02-28T00:00:00"/>
    <s v="Standard Class"/>
    <s v="MG-17875"/>
    <s v="Michael Grace"/>
    <x v="2"/>
    <s v="United States"/>
    <s v="El Paso"/>
    <x v="5"/>
    <n v="79907"/>
    <x v="2"/>
    <s v="OFF-BI-10000320"/>
    <x v="1"/>
    <x v="8"/>
    <s v="GBC Plastic Binding Combs"/>
    <x v="4514"/>
    <n v="3"/>
    <n v="0.8"/>
    <n v="-6.8633999999999986"/>
  </r>
  <r>
    <n v="6532"/>
    <s v="US-2014-107384"/>
    <x v="3"/>
    <x v="769"/>
    <d v="2014-12-09T00:00:00"/>
    <s v="Standard Class"/>
    <s v="TP-21130"/>
    <s v="Theone Pippenger"/>
    <x v="0"/>
    <s v="United States"/>
    <s v="Rochester"/>
    <x v="11"/>
    <n v="55901"/>
    <x v="2"/>
    <s v="OFF-AR-10001315"/>
    <x v="1"/>
    <x v="6"/>
    <s v="Newell 310"/>
    <x v="3454"/>
    <n v="5"/>
    <n v="0"/>
    <n v="2.5519999999999996"/>
  </r>
  <r>
    <n v="6533"/>
    <s v="US-2014-107384"/>
    <x v="3"/>
    <x v="769"/>
    <d v="2014-12-09T00:00:00"/>
    <s v="Standard Class"/>
    <s v="TP-21130"/>
    <s v="Theone Pippenger"/>
    <x v="0"/>
    <s v="United States"/>
    <s v="Rochester"/>
    <x v="11"/>
    <n v="55901"/>
    <x v="2"/>
    <s v="TEC-AC-10004595"/>
    <x v="2"/>
    <x v="11"/>
    <s v="First Data TMFD35 PIN Pad"/>
    <x v="4515"/>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x v="4516"/>
    <n v="5"/>
    <n v="0"/>
    <n v="143.982"/>
  </r>
  <r>
    <n v="6535"/>
    <s v="CA-2011-128209"/>
    <x v="2"/>
    <x v="664"/>
    <d v="2011-11-22T00:00:00"/>
    <s v="Standard Class"/>
    <s v="GT-14710"/>
    <s v="Greg Tran"/>
    <x v="0"/>
    <s v="United States"/>
    <s v="Buffalo"/>
    <x v="15"/>
    <n v="14215"/>
    <x v="3"/>
    <s v="OFF-BI-10001359"/>
    <x v="1"/>
    <x v="8"/>
    <s v="GBC DocuBind TL300 Electric Binding System"/>
    <x v="4517"/>
    <n v="3"/>
    <n v="0.2"/>
    <n v="726.56189999999981"/>
  </r>
  <r>
    <n v="6536"/>
    <s v="CA-2011-128209"/>
    <x v="2"/>
    <x v="664"/>
    <d v="2011-11-22T00:00:00"/>
    <s v="Standard Class"/>
    <s v="GT-14710"/>
    <s v="Greg Tran"/>
    <x v="0"/>
    <s v="United States"/>
    <s v="Buffalo"/>
    <x v="15"/>
    <n v="14215"/>
    <x v="3"/>
    <s v="FUR-BO-10002213"/>
    <x v="0"/>
    <x v="0"/>
    <s v="DMI Eclipse Executive Suite Bookcases"/>
    <x v="4518"/>
    <n v="10"/>
    <n v="0.2"/>
    <n v="-50.098000000000297"/>
  </r>
  <r>
    <n v="6537"/>
    <s v="CA-2011-169684"/>
    <x v="2"/>
    <x v="22"/>
    <d v="2011-10-23T00:00:00"/>
    <s v="First Class"/>
    <s v="FH-14365"/>
    <s v="Fred Hopkins"/>
    <x v="1"/>
    <s v="United States"/>
    <s v="Knoxville"/>
    <x v="18"/>
    <n v="37918"/>
    <x v="0"/>
    <s v="FUR-TA-10003008"/>
    <x v="0"/>
    <x v="3"/>
    <s v="Lesro Round Back Collection Coffee Table, End Table"/>
    <x v="4238"/>
    <n v="3"/>
    <n v="0.4"/>
    <n v="-147.8655"/>
  </r>
  <r>
    <n v="6538"/>
    <s v="CA-2011-169684"/>
    <x v="2"/>
    <x v="22"/>
    <d v="2011-10-23T00:00:00"/>
    <s v="First Class"/>
    <s v="FH-14365"/>
    <s v="Fred Hopkins"/>
    <x v="1"/>
    <s v="United States"/>
    <s v="Knoxville"/>
    <x v="18"/>
    <n v="37918"/>
    <x v="0"/>
    <s v="OFF-ST-10000934"/>
    <x v="1"/>
    <x v="4"/>
    <s v="Contico 72&quot;H Heavy-Duty Storage System"/>
    <x v="2066"/>
    <n v="3"/>
    <n v="0.2"/>
    <n v="-24.588000000000001"/>
  </r>
  <r>
    <n v="6539"/>
    <s v="CA-2012-109862"/>
    <x v="1"/>
    <x v="969"/>
    <d v="2012-10-30T00:00:00"/>
    <s v="Standard Class"/>
    <s v="HK-14890"/>
    <s v="Heather Kirkland"/>
    <x v="1"/>
    <s v="United States"/>
    <s v="Newark"/>
    <x v="13"/>
    <n v="19711"/>
    <x v="3"/>
    <s v="TEC-PH-10004042"/>
    <x v="2"/>
    <x v="7"/>
    <s v="ClearOne Communications CHAT 70 OC Speaker Phone"/>
    <x v="4519"/>
    <n v="1"/>
    <n v="0"/>
    <n v="41.337400000000002"/>
  </r>
  <r>
    <n v="6540"/>
    <s v="CA-2012-109862"/>
    <x v="1"/>
    <x v="969"/>
    <d v="2012-10-30T00:00:00"/>
    <s v="Standard Class"/>
    <s v="HK-14890"/>
    <s v="Heather Kirkland"/>
    <x v="1"/>
    <s v="United States"/>
    <s v="Newark"/>
    <x v="13"/>
    <n v="19711"/>
    <x v="3"/>
    <s v="FUR-CH-10002439"/>
    <x v="0"/>
    <x v="1"/>
    <s v="Iceberg Nesting Folding Chair, 19w x 6d x 43h"/>
    <x v="4520"/>
    <n v="5"/>
    <n v="0"/>
    <n v="75.686000000000007"/>
  </r>
  <r>
    <n v="6541"/>
    <s v="US-2014-107888"/>
    <x v="3"/>
    <x v="673"/>
    <d v="2014-11-20T00:00:00"/>
    <s v="First Class"/>
    <s v="CC-12220"/>
    <s v="Chris Cortes"/>
    <x v="0"/>
    <s v="United States"/>
    <s v="Seattle"/>
    <x v="4"/>
    <n v="98103"/>
    <x v="1"/>
    <s v="OFF-PA-10001363"/>
    <x v="1"/>
    <x v="10"/>
    <s v="Xerox 1933"/>
    <x v="4521"/>
    <n v="6"/>
    <n v="0"/>
    <n v="34.629599999999996"/>
  </r>
  <r>
    <n v="6542"/>
    <s v="US-2014-107888"/>
    <x v="3"/>
    <x v="673"/>
    <d v="2014-11-20T00:00:00"/>
    <s v="First Class"/>
    <s v="CC-12220"/>
    <s v="Chris Cortes"/>
    <x v="0"/>
    <s v="United States"/>
    <s v="Seattle"/>
    <x v="4"/>
    <n v="98103"/>
    <x v="1"/>
    <s v="FUR-FU-10003394"/>
    <x v="0"/>
    <x v="5"/>
    <s v="Tenex &quot;The Solids&quot; Textured Chair Mats"/>
    <x v="1839"/>
    <n v="2"/>
    <n v="0"/>
    <n v="23.786399999999986"/>
  </r>
  <r>
    <n v="6543"/>
    <s v="US-2014-107888"/>
    <x v="3"/>
    <x v="673"/>
    <d v="2014-11-20T00:00:00"/>
    <s v="First Class"/>
    <s v="CC-12220"/>
    <s v="Chris Cortes"/>
    <x v="0"/>
    <s v="United States"/>
    <s v="Seattle"/>
    <x v="4"/>
    <n v="98103"/>
    <x v="1"/>
    <s v="TEC-PH-10003171"/>
    <x v="2"/>
    <x v="7"/>
    <s v="Plantronics Encore H101 Dual Earpieces Headset"/>
    <x v="4220"/>
    <n v="3"/>
    <n v="0.2"/>
    <n v="10.787999999999997"/>
  </r>
  <r>
    <n v="6544"/>
    <s v="US-2014-107888"/>
    <x v="3"/>
    <x v="673"/>
    <d v="2014-11-20T00:00:00"/>
    <s v="First Class"/>
    <s v="CC-12220"/>
    <s v="Chris Cortes"/>
    <x v="0"/>
    <s v="United States"/>
    <s v="Seattle"/>
    <x v="4"/>
    <n v="98103"/>
    <x v="1"/>
    <s v="OFF-ST-10003123"/>
    <x v="1"/>
    <x v="4"/>
    <s v="Fellowes Bases and Tops For Staxonsteel/High-Stak Systems"/>
    <x v="3304"/>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s v="US-2014-154872"/>
    <x v="3"/>
    <x v="304"/>
    <d v="2014-05-19T00:00:00"/>
    <s v="Standard Class"/>
    <s v="DP-13000"/>
    <s v="Darren Powers"/>
    <x v="0"/>
    <s v="United States"/>
    <s v="Cleveland"/>
    <x v="24"/>
    <n v="44105"/>
    <x v="3"/>
    <s v="OFF-LA-10000973"/>
    <x v="1"/>
    <x v="2"/>
    <s v="Avery 502"/>
    <x v="1325"/>
    <n v="2"/>
    <n v="0.2"/>
    <n v="1.764"/>
  </r>
  <r>
    <n v="6547"/>
    <s v="US-2014-154872"/>
    <x v="3"/>
    <x v="304"/>
    <d v="2014-05-19T00:00:00"/>
    <s v="Standard Class"/>
    <s v="DP-13000"/>
    <s v="Darren Powers"/>
    <x v="0"/>
    <s v="United States"/>
    <s v="Cleveland"/>
    <x v="24"/>
    <n v="44105"/>
    <x v="3"/>
    <s v="OFF-PA-10000483"/>
    <x v="1"/>
    <x v="10"/>
    <s v="Xerox 19"/>
    <x v="1636"/>
    <n v="1"/>
    <n v="0.2"/>
    <n v="7.7449999999999983"/>
  </r>
  <r>
    <n v="6548"/>
    <s v="CA-2011-113880"/>
    <x v="2"/>
    <x v="72"/>
    <d v="2011-03-05T00:00:00"/>
    <s v="Standard Class"/>
    <s v="VF-21715"/>
    <s v="Vicky Freymann"/>
    <x v="2"/>
    <s v="United States"/>
    <s v="Elmhurst"/>
    <x v="10"/>
    <n v="60126"/>
    <x v="2"/>
    <s v="FUR-CH-10000863"/>
    <x v="0"/>
    <x v="1"/>
    <s v="Novimex Swivel Fabric Task Chair"/>
    <x v="4523"/>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x v="1133"/>
    <n v="3"/>
    <n v="0.2"/>
    <n v="5.6783999999999981"/>
  </r>
  <r>
    <n v="6550"/>
    <s v="US-2012-164966"/>
    <x v="1"/>
    <x v="117"/>
    <d v="2012-08-01T00:00:00"/>
    <s v="First Class"/>
    <s v="GH-14410"/>
    <s v="Gary Hansen"/>
    <x v="2"/>
    <s v="United States"/>
    <s v="Lakeville"/>
    <x v="11"/>
    <n v="55044"/>
    <x v="2"/>
    <s v="FUR-CH-10002304"/>
    <x v="0"/>
    <x v="1"/>
    <s v="Global Stack Chair without Arms, Black"/>
    <x v="4524"/>
    <n v="6"/>
    <n v="0"/>
    <n v="38.970000000000006"/>
  </r>
  <r>
    <n v="6551"/>
    <s v="CA-2012-126739"/>
    <x v="1"/>
    <x v="549"/>
    <d v="2012-11-03T00:00:00"/>
    <s v="Second Class"/>
    <s v="JH-16180"/>
    <s v="Justin Hirsh"/>
    <x v="0"/>
    <s v="United States"/>
    <s v="New York City"/>
    <x v="15"/>
    <n v="10035"/>
    <x v="3"/>
    <s v="FUR-CH-10000422"/>
    <x v="0"/>
    <x v="1"/>
    <s v="Global Highback Leather Tilter in Burgundy"/>
    <x v="4525"/>
    <n v="4"/>
    <n v="0.1"/>
    <n v="21.837600000000023"/>
  </r>
  <r>
    <n v="6552"/>
    <s v="CA-2014-161578"/>
    <x v="3"/>
    <x v="819"/>
    <d v="2014-12-22T00:00:00"/>
    <s v="Second Class"/>
    <s v="RB-19465"/>
    <s v="Rick Bensley"/>
    <x v="2"/>
    <s v="United States"/>
    <s v="Los Angeles"/>
    <x v="1"/>
    <n v="90036"/>
    <x v="1"/>
    <s v="OFF-PA-10002986"/>
    <x v="1"/>
    <x v="10"/>
    <s v="Xerox 1898"/>
    <x v="522"/>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s v="CA-2011-137092"/>
    <x v="2"/>
    <x v="22"/>
    <d v="2011-10-22T00:00:00"/>
    <s v="Second Class"/>
    <s v="LS-16975"/>
    <s v="Lindsay Shagiari"/>
    <x v="2"/>
    <s v="United States"/>
    <s v="Chicago"/>
    <x v="10"/>
    <n v="60653"/>
    <x v="2"/>
    <s v="TEC-AC-10001606"/>
    <x v="2"/>
    <x v="11"/>
    <s v="Logitech Wireless Performance Mouse MX for PC and Mac"/>
    <x v="1895"/>
    <n v="4"/>
    <n v="0.2"/>
    <n v="71.992800000000003"/>
  </r>
  <r>
    <n v="6555"/>
    <s v="CA-2011-137092"/>
    <x v="2"/>
    <x v="22"/>
    <d v="2011-10-22T00:00:00"/>
    <s v="Second Class"/>
    <s v="LS-16975"/>
    <s v="Lindsay Shagiari"/>
    <x v="2"/>
    <s v="United States"/>
    <s v="Chicago"/>
    <x v="10"/>
    <n v="60653"/>
    <x v="2"/>
    <s v="OFF-ST-10003805"/>
    <x v="1"/>
    <x v="4"/>
    <s v="24 Capacity Maxi Data Binder Racks, Pearl"/>
    <x v="4526"/>
    <n v="3"/>
    <n v="0.2"/>
    <n v="31.582499999999953"/>
  </r>
  <r>
    <n v="6556"/>
    <s v="CA-2011-137092"/>
    <x v="2"/>
    <x v="22"/>
    <d v="2011-10-22T00:00:00"/>
    <s v="Second Class"/>
    <s v="LS-16975"/>
    <s v="Lindsay Shagiari"/>
    <x v="2"/>
    <s v="United States"/>
    <s v="Chicago"/>
    <x v="10"/>
    <n v="60653"/>
    <x v="2"/>
    <s v="OFF-PA-10002109"/>
    <x v="1"/>
    <x v="10"/>
    <s v="Wirebound Voice Message Log Book"/>
    <x v="4527"/>
    <n v="1"/>
    <n v="0.2"/>
    <n v="1.2375999999999996"/>
  </r>
  <r>
    <n v="6557"/>
    <s v="CA-2011-137092"/>
    <x v="2"/>
    <x v="22"/>
    <d v="2011-10-22T00:00:00"/>
    <s v="Second Class"/>
    <s v="LS-16975"/>
    <s v="Lindsay Shagiari"/>
    <x v="2"/>
    <s v="United States"/>
    <s v="Chicago"/>
    <x v="10"/>
    <n v="60653"/>
    <x v="2"/>
    <s v="OFF-BI-10000632"/>
    <x v="1"/>
    <x v="8"/>
    <s v="Satellite Sectional Post Binders"/>
    <x v="452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s v="CA-2012-166947"/>
    <x v="1"/>
    <x v="1117"/>
    <d v="2012-06-10T00:00:00"/>
    <s v="Standard Class"/>
    <s v="EB-13750"/>
    <s v="Edward Becker"/>
    <x v="1"/>
    <s v="United States"/>
    <s v="Buffalo"/>
    <x v="15"/>
    <n v="14215"/>
    <x v="3"/>
    <s v="FUR-CH-10004997"/>
    <x v="0"/>
    <x v="1"/>
    <s v="Hon Every-Day Series Multi-Task Chairs"/>
    <x v="4530"/>
    <n v="9"/>
    <n v="0.1"/>
    <n v="169.18200000000004"/>
  </r>
  <r>
    <n v="6560"/>
    <s v="CA-2013-160941"/>
    <x v="0"/>
    <x v="658"/>
    <d v="2013-07-27T00:00:00"/>
    <s v="Standard Class"/>
    <s v="DK-12835"/>
    <s v="Damala Kotsonis"/>
    <x v="1"/>
    <s v="United States"/>
    <s v="Roseville"/>
    <x v="1"/>
    <n v="95661"/>
    <x v="1"/>
    <s v="OFF-EN-10003001"/>
    <x v="1"/>
    <x v="12"/>
    <s v="Ames Color-File Green Diamond Border X-ray Mailers"/>
    <x v="4531"/>
    <n v="5"/>
    <n v="0"/>
    <n v="197.35299999999998"/>
  </r>
  <r>
    <n v="6561"/>
    <s v="CA-2013-160941"/>
    <x v="0"/>
    <x v="658"/>
    <d v="2013-07-27T00:00:00"/>
    <s v="Standard Class"/>
    <s v="DK-12835"/>
    <s v="Damala Kotsonis"/>
    <x v="1"/>
    <s v="United States"/>
    <s v="Roseville"/>
    <x v="1"/>
    <n v="95661"/>
    <x v="1"/>
    <s v="OFF-LA-10003766"/>
    <x v="1"/>
    <x v="2"/>
    <s v="Self-Adhesive Removable Labels"/>
    <x v="982"/>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s v="CA-2011-166086"/>
    <x v="2"/>
    <x v="1118"/>
    <d v="2011-05-12T00:00:00"/>
    <s v="Standard Class"/>
    <s v="CT-11995"/>
    <s v="Carol Triggs"/>
    <x v="0"/>
    <s v="United States"/>
    <s v="Lawrence"/>
    <x v="31"/>
    <n v="1841"/>
    <x v="3"/>
    <s v="FUR-TA-10003469"/>
    <x v="0"/>
    <x v="3"/>
    <s v="Balt Split Level Computer Training Table"/>
    <x v="4534"/>
    <n v="2"/>
    <n v="0.3"/>
    <n v="-38.849999999999994"/>
  </r>
  <r>
    <n v="6565"/>
    <s v="CA-2011-166086"/>
    <x v="2"/>
    <x v="1118"/>
    <d v="2011-05-12T00:00:00"/>
    <s v="Standard Class"/>
    <s v="CT-11995"/>
    <s v="Carol Triggs"/>
    <x v="0"/>
    <s v="United States"/>
    <s v="Lawrence"/>
    <x v="31"/>
    <n v="1841"/>
    <x v="3"/>
    <s v="OFF-AR-10002578"/>
    <x v="1"/>
    <x v="6"/>
    <s v="Newell 335"/>
    <x v="880"/>
    <n v="3"/>
    <n v="0"/>
    <n v="2.5055999999999998"/>
  </r>
  <r>
    <n v="6566"/>
    <s v="CA-2011-166086"/>
    <x v="2"/>
    <x v="1118"/>
    <d v="2011-05-12T00:00:00"/>
    <s v="Standard Class"/>
    <s v="CT-11995"/>
    <s v="Carol Triggs"/>
    <x v="0"/>
    <s v="United States"/>
    <s v="Lawrence"/>
    <x v="31"/>
    <n v="1841"/>
    <x v="3"/>
    <s v="FUR-CH-10004675"/>
    <x v="0"/>
    <x v="1"/>
    <s v="Lifetime Advantage Folding Chairs, 4/Carton"/>
    <x v="1739"/>
    <n v="4"/>
    <n v="0"/>
    <n v="244.24959999999999"/>
  </r>
  <r>
    <n v="6567"/>
    <s v="CA-2014-131282"/>
    <x v="3"/>
    <x v="1119"/>
    <d v="2014-02-09T00:00:00"/>
    <s v="Second Class"/>
    <s v="CB-12025"/>
    <s v="Cassandra Brandow"/>
    <x v="0"/>
    <s v="United States"/>
    <s v="Waco"/>
    <x v="5"/>
    <n v="76706"/>
    <x v="2"/>
    <s v="OFF-BI-10004632"/>
    <x v="1"/>
    <x v="8"/>
    <s v="Ibico Hi-Tech Manual Binding System"/>
    <x v="4535"/>
    <n v="4"/>
    <n v="0.8"/>
    <n v="-426.9860000000001"/>
  </r>
  <r>
    <n v="6568"/>
    <s v="CA-2014-131282"/>
    <x v="3"/>
    <x v="1119"/>
    <d v="2014-02-09T00:00:00"/>
    <s v="Second Class"/>
    <s v="CB-12025"/>
    <s v="Cassandra Brandow"/>
    <x v="0"/>
    <s v="United States"/>
    <s v="Waco"/>
    <x v="5"/>
    <n v="76706"/>
    <x v="2"/>
    <s v="OFF-AR-10003087"/>
    <x v="1"/>
    <x v="6"/>
    <s v="Staples"/>
    <x v="4536"/>
    <n v="5"/>
    <n v="0.2"/>
    <n v="0.71199999999999974"/>
  </r>
  <r>
    <n v="6569"/>
    <s v="CA-2011-100678"/>
    <x v="2"/>
    <x v="891"/>
    <d v="2011-04-22T00:00:00"/>
    <s v="Standard Class"/>
    <s v="KM-16720"/>
    <s v="Kunst Miller"/>
    <x v="0"/>
    <s v="United States"/>
    <s v="Houston"/>
    <x v="5"/>
    <n v="77095"/>
    <x v="2"/>
    <s v="OFF-AR-10001868"/>
    <x v="1"/>
    <x v="6"/>
    <s v="Prang Dustless Chalk Sticks"/>
    <x v="3794"/>
    <n v="2"/>
    <n v="0.2"/>
    <n v="1.008"/>
  </r>
  <r>
    <n v="6570"/>
    <s v="CA-2011-100678"/>
    <x v="2"/>
    <x v="891"/>
    <d v="2011-04-22T00:00:00"/>
    <s v="Standard Class"/>
    <s v="KM-16720"/>
    <s v="Kunst Miller"/>
    <x v="0"/>
    <s v="United States"/>
    <s v="Houston"/>
    <x v="5"/>
    <n v="77095"/>
    <x v="2"/>
    <s v="FUR-CH-10002602"/>
    <x v="0"/>
    <x v="1"/>
    <s v="DMI Arturo Collection Mission-style Design Wood Chair"/>
    <x v="2613"/>
    <n v="3"/>
    <n v="0.3"/>
    <n v="-18.117599999999996"/>
  </r>
  <r>
    <n v="6571"/>
    <s v="CA-2011-100678"/>
    <x v="2"/>
    <x v="891"/>
    <d v="2011-04-22T00:00:00"/>
    <s v="Standard Class"/>
    <s v="KM-16720"/>
    <s v="Kunst Miller"/>
    <x v="0"/>
    <s v="United States"/>
    <s v="Houston"/>
    <x v="5"/>
    <n v="77095"/>
    <x v="2"/>
    <s v="OFF-EN-10000056"/>
    <x v="1"/>
    <x v="12"/>
    <s v="Cameo Buff Policy Envelopes"/>
    <x v="84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x v="2671"/>
    <n v="3"/>
    <n v="0.2"/>
    <n v="28.496999999999957"/>
  </r>
  <r>
    <n v="6573"/>
    <s v="CA-2013-161543"/>
    <x v="0"/>
    <x v="1120"/>
    <d v="2013-05-17T00:00:00"/>
    <s v="Standard Class"/>
    <s v="RD-19720"/>
    <s v="Roger Demir"/>
    <x v="0"/>
    <s v="United States"/>
    <s v="Seattle"/>
    <x v="4"/>
    <n v="98105"/>
    <x v="1"/>
    <s v="OFF-PA-10003971"/>
    <x v="1"/>
    <x v="10"/>
    <s v="Xerox 1965"/>
    <x v="493"/>
    <n v="2"/>
    <n v="0"/>
    <n v="5.8604000000000003"/>
  </r>
  <r>
    <n v="6574"/>
    <s v="CA-2013-160535"/>
    <x v="0"/>
    <x v="881"/>
    <d v="2013-12-01T00:00:00"/>
    <s v="Standard Class"/>
    <s v="BP-11050"/>
    <s v="Barry Pond"/>
    <x v="1"/>
    <s v="United States"/>
    <s v="Plainfield"/>
    <x v="30"/>
    <n v="7060"/>
    <x v="3"/>
    <s v="OFF-ST-10000689"/>
    <x v="1"/>
    <x v="4"/>
    <s v="Fellowes Strictly Business Drawer File, Letter/Legal Size"/>
    <x v="1626"/>
    <n v="4"/>
    <n v="0"/>
    <n v="67.608000000000004"/>
  </r>
  <r>
    <n v="6575"/>
    <s v="CA-2013-160535"/>
    <x v="0"/>
    <x v="881"/>
    <d v="2013-12-01T00:00:00"/>
    <s v="Standard Class"/>
    <s v="BP-11050"/>
    <s v="Barry Pond"/>
    <x v="1"/>
    <s v="United States"/>
    <s v="Plainfield"/>
    <x v="30"/>
    <n v="7060"/>
    <x v="3"/>
    <s v="TEC-MA-10004255"/>
    <x v="2"/>
    <x v="15"/>
    <s v="Konica Minolta magicolor 1690MF Multifunction Printer"/>
    <x v="4537"/>
    <n v="8"/>
    <n v="0"/>
    <n v="118.37040000000002"/>
  </r>
  <r>
    <n v="6576"/>
    <s v="CA-2014-123085"/>
    <x v="3"/>
    <x v="448"/>
    <d v="2014-03-09T00:00:00"/>
    <s v="Standard Class"/>
    <s v="EJ-13720"/>
    <s v="Ed Jacobs"/>
    <x v="0"/>
    <s v="United States"/>
    <s v="Los Angeles"/>
    <x v="1"/>
    <n v="90008"/>
    <x v="1"/>
    <s v="TEC-AC-10000990"/>
    <x v="2"/>
    <x v="11"/>
    <s v="Imation Bio 2GB USB Flash Drive Imation Corp"/>
    <x v="4538"/>
    <n v="8"/>
    <n v="0"/>
    <n v="440.76480000000004"/>
  </r>
  <r>
    <n v="6577"/>
    <s v="CA-2014-123085"/>
    <x v="3"/>
    <x v="448"/>
    <d v="2014-03-09T00:00:00"/>
    <s v="Standard Class"/>
    <s v="EJ-13720"/>
    <s v="Ed Jacobs"/>
    <x v="0"/>
    <s v="United States"/>
    <s v="Los Angeles"/>
    <x v="1"/>
    <n v="90008"/>
    <x v="1"/>
    <s v="FUR-CH-10003968"/>
    <x v="0"/>
    <x v="1"/>
    <s v="Novimex Turbo Task Chair"/>
    <x v="3011"/>
    <n v="3"/>
    <n v="0.2"/>
    <n v="-17.035200000000003"/>
  </r>
  <r>
    <n v="6578"/>
    <s v="CA-2012-153752"/>
    <x v="1"/>
    <x v="401"/>
    <d v="2012-12-11T00:00:00"/>
    <s v="Second Class"/>
    <s v="RO-19780"/>
    <s v="Rose O'Brian"/>
    <x v="0"/>
    <s v="United States"/>
    <s v="Arlington"/>
    <x v="17"/>
    <n v="22204"/>
    <x v="0"/>
    <s v="TEC-PH-10001615"/>
    <x v="2"/>
    <x v="7"/>
    <s v="AT&amp;T CL82213"/>
    <x v="2131"/>
    <n v="6"/>
    <n v="0"/>
    <n v="50.442599999999977"/>
  </r>
  <r>
    <n v="6579"/>
    <s v="CA-2011-103660"/>
    <x v="2"/>
    <x v="55"/>
    <d v="2011-08-30T00:00:00"/>
    <s v="Standard Class"/>
    <s v="MW-18220"/>
    <s v="Mitch Webber"/>
    <x v="0"/>
    <s v="United States"/>
    <s v="Seattle"/>
    <x v="4"/>
    <n v="98103"/>
    <x v="1"/>
    <s v="TEC-PH-10000895"/>
    <x v="2"/>
    <x v="7"/>
    <s v="Polycom VVX 310 VoIP phone"/>
    <x v="4539"/>
    <n v="7"/>
    <n v="0.2"/>
    <n v="75.595799999999997"/>
  </r>
  <r>
    <n v="6580"/>
    <s v="CA-2013-169887"/>
    <x v="0"/>
    <x v="332"/>
    <d v="2013-10-23T00:00:00"/>
    <s v="Same Day"/>
    <s v="MS-17530"/>
    <s v="MaryBeth Skach"/>
    <x v="0"/>
    <s v="United States"/>
    <s v="Seattle"/>
    <x v="4"/>
    <n v="98105"/>
    <x v="1"/>
    <s v="OFF-PA-10003001"/>
    <x v="1"/>
    <x v="10"/>
    <s v="Xerox 1986"/>
    <x v="3890"/>
    <n v="1"/>
    <n v="0"/>
    <n v="3.2063999999999999"/>
  </r>
  <r>
    <n v="6581"/>
    <s v="CA-2013-169887"/>
    <x v="0"/>
    <x v="332"/>
    <d v="2013-10-23T00:00:00"/>
    <s v="Same Day"/>
    <s v="MS-17530"/>
    <s v="MaryBeth Skach"/>
    <x v="0"/>
    <s v="United States"/>
    <s v="Seattle"/>
    <x v="4"/>
    <n v="98105"/>
    <x v="1"/>
    <s v="OFF-AR-10002766"/>
    <x v="1"/>
    <x v="6"/>
    <s v="Prang Drawing Pencil Set"/>
    <x v="484"/>
    <n v="3"/>
    <n v="0"/>
    <n v="2.2517999999999998"/>
  </r>
  <r>
    <n v="6582"/>
    <s v="CA-2013-169887"/>
    <x v="0"/>
    <x v="332"/>
    <d v="2013-10-23T00:00:00"/>
    <s v="Same Day"/>
    <s v="MS-17530"/>
    <s v="MaryBeth Skach"/>
    <x v="0"/>
    <s v="United States"/>
    <s v="Seattle"/>
    <x v="4"/>
    <n v="98105"/>
    <x v="1"/>
    <s v="FUR-FU-10003095"/>
    <x v="0"/>
    <x v="5"/>
    <s v="Linden 12&quot; Wall Clock With Oak Frame"/>
    <x v="3113"/>
    <n v="3"/>
    <n v="0"/>
    <n v="30.581999999999987"/>
  </r>
  <r>
    <n v="6583"/>
    <s v="CA-2013-148516"/>
    <x v="0"/>
    <x v="1121"/>
    <d v="2013-08-12T00:00:00"/>
    <s v="Standard Class"/>
    <s v="DW-13585"/>
    <s v="Dorothy Wardle"/>
    <x v="1"/>
    <s v="United States"/>
    <s v="Edmonds"/>
    <x v="4"/>
    <n v="98026"/>
    <x v="1"/>
    <s v="TEC-AC-10003610"/>
    <x v="2"/>
    <x v="11"/>
    <s v="Logitech Illuminated - Keyboard"/>
    <x v="690"/>
    <n v="3"/>
    <n v="0"/>
    <n v="86.385600000000011"/>
  </r>
  <r>
    <n v="6584"/>
    <s v="CA-2014-104731"/>
    <x v="3"/>
    <x v="246"/>
    <d v="2014-07-28T00:00:00"/>
    <s v="Standard Class"/>
    <s v="AM-10705"/>
    <s v="Anne McFarland"/>
    <x v="0"/>
    <s v="United States"/>
    <s v="Salem"/>
    <x v="17"/>
    <n v="24153"/>
    <x v="0"/>
    <s v="OFF-AR-10003727"/>
    <x v="1"/>
    <x v="6"/>
    <s v="Berol Giant Pencil Sharpener"/>
    <x v="3113"/>
    <n v="6"/>
    <n v="0"/>
    <n v="29.562599999999986"/>
  </r>
  <r>
    <n v="6585"/>
    <s v="CA-2014-104731"/>
    <x v="3"/>
    <x v="246"/>
    <d v="2014-07-28T00:00:00"/>
    <s v="Standard Class"/>
    <s v="AM-10705"/>
    <s v="Anne McFarland"/>
    <x v="0"/>
    <s v="United States"/>
    <s v="Salem"/>
    <x v="17"/>
    <n v="24153"/>
    <x v="0"/>
    <s v="TEC-PH-10002660"/>
    <x v="2"/>
    <x v="7"/>
    <s v="Nortel Networks T7316 E Nt8 B27"/>
    <x v="1081"/>
    <n v="4"/>
    <n v="0"/>
    <n v="67.990000000000009"/>
  </r>
  <r>
    <n v="6586"/>
    <s v="CA-2014-104731"/>
    <x v="3"/>
    <x v="246"/>
    <d v="2014-07-28T00:00:00"/>
    <s v="Standard Class"/>
    <s v="AM-10705"/>
    <s v="Anne McFarland"/>
    <x v="0"/>
    <s v="United States"/>
    <s v="Salem"/>
    <x v="17"/>
    <n v="24153"/>
    <x v="0"/>
    <s v="FUR-FU-10003274"/>
    <x v="0"/>
    <x v="5"/>
    <s v="Regeneration Desk Collection"/>
    <x v="3454"/>
    <n v="5"/>
    <n v="0"/>
    <n v="3.8720000000000003"/>
  </r>
  <r>
    <n v="6587"/>
    <s v="CA-2014-104731"/>
    <x v="3"/>
    <x v="246"/>
    <d v="2014-07-28T00:00:00"/>
    <s v="Standard Class"/>
    <s v="AM-10705"/>
    <s v="Anne McFarland"/>
    <x v="0"/>
    <s v="United States"/>
    <s v="Salem"/>
    <x v="17"/>
    <n v="24153"/>
    <x v="0"/>
    <s v="OFF-AR-10003829"/>
    <x v="1"/>
    <x v="6"/>
    <s v="Newell 35"/>
    <x v="1209"/>
    <n v="6"/>
    <n v="0"/>
    <n v="5.7071999999999976"/>
  </r>
  <r>
    <n v="6588"/>
    <s v="CA-2014-104731"/>
    <x v="3"/>
    <x v="246"/>
    <d v="2014-07-28T00:00:00"/>
    <s v="Standard Class"/>
    <s v="AM-10705"/>
    <s v="Anne McFarland"/>
    <x v="0"/>
    <s v="United States"/>
    <s v="Salem"/>
    <x v="17"/>
    <n v="24153"/>
    <x v="0"/>
    <s v="FUR-BO-10003441"/>
    <x v="0"/>
    <x v="0"/>
    <s v="Bush Westfield Collection Bookcases, Fully Assembled"/>
    <x v="3367"/>
    <n v="3"/>
    <n v="0"/>
    <n v="69.67619999999998"/>
  </r>
  <r>
    <n v="6589"/>
    <s v="CA-2014-104731"/>
    <x v="3"/>
    <x v="246"/>
    <d v="2014-07-28T00:00:00"/>
    <s v="Standard Class"/>
    <s v="AM-10705"/>
    <s v="Anne McFarland"/>
    <x v="0"/>
    <s v="United States"/>
    <s v="Salem"/>
    <x v="17"/>
    <n v="24153"/>
    <x v="0"/>
    <s v="OFF-BI-10003355"/>
    <x v="1"/>
    <x v="8"/>
    <s v="Cardinal Holdit Business Card Pockets"/>
    <x v="1830"/>
    <n v="3"/>
    <n v="0"/>
    <n v="7.1712000000000007"/>
  </r>
  <r>
    <n v="6590"/>
    <s v="CA-2014-104731"/>
    <x v="3"/>
    <x v="246"/>
    <d v="2014-07-28T00:00:00"/>
    <s v="Standard Class"/>
    <s v="AM-10705"/>
    <s v="Anne McFarland"/>
    <x v="0"/>
    <s v="United States"/>
    <s v="Salem"/>
    <x v="17"/>
    <n v="24153"/>
    <x v="0"/>
    <s v="OFF-SU-10003505"/>
    <x v="1"/>
    <x v="14"/>
    <s v="Premier Electric Letter Opener"/>
    <x v="4540"/>
    <n v="2"/>
    <n v="0"/>
    <n v="11.585999999999984"/>
  </r>
  <r>
    <n v="6591"/>
    <s v="CA-2011-164749"/>
    <x v="2"/>
    <x v="893"/>
    <d v="2011-03-26T00:00:00"/>
    <s v="First Class"/>
    <s v="BG-11740"/>
    <s v="Bruce Geld"/>
    <x v="0"/>
    <s v="United States"/>
    <s v="Delray Beach"/>
    <x v="2"/>
    <n v="33445"/>
    <x v="0"/>
    <s v="OFF-LA-10004484"/>
    <x v="1"/>
    <x v="2"/>
    <s v="Avery 476"/>
    <x v="4541"/>
    <n v="3"/>
    <n v="0.2"/>
    <n v="3.2213999999999996"/>
  </r>
  <r>
    <n v="6592"/>
    <s v="CA-2012-103716"/>
    <x v="1"/>
    <x v="28"/>
    <d v="2012-05-06T00:00:00"/>
    <s v="Standard Class"/>
    <s v="KB-16585"/>
    <s v="Ken Black"/>
    <x v="1"/>
    <s v="United States"/>
    <s v="San Francisco"/>
    <x v="1"/>
    <n v="94110"/>
    <x v="1"/>
    <s v="OFF-AR-10000658"/>
    <x v="1"/>
    <x v="6"/>
    <s v="Newell 324"/>
    <x v="1637"/>
    <n v="3"/>
    <n v="0"/>
    <n v="9.702"/>
  </r>
  <r>
    <n v="6593"/>
    <s v="CA-2012-103716"/>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s v="CA-2013-126795"/>
    <x v="0"/>
    <x v="900"/>
    <d v="2013-06-17T00:00:00"/>
    <s v="Second Class"/>
    <s v="GT-14710"/>
    <s v="Greg Tran"/>
    <x v="0"/>
    <s v="United States"/>
    <s v="New York City"/>
    <x v="15"/>
    <n v="10024"/>
    <x v="3"/>
    <s v="OFF-BI-10001989"/>
    <x v="1"/>
    <x v="8"/>
    <s v="Premium Transparent Presentation Covers by GBC"/>
    <x v="3295"/>
    <n v="2"/>
    <n v="0.2"/>
    <n v="11.748799999999997"/>
  </r>
  <r>
    <n v="6595"/>
    <s v="CA-2012-146290"/>
    <x v="1"/>
    <x v="124"/>
    <d v="2012-05-11T00:00:00"/>
    <s v="Standard Class"/>
    <s v="SV-20815"/>
    <s v="Stuart Van"/>
    <x v="1"/>
    <s v="United States"/>
    <s v="Indianapolis"/>
    <x v="14"/>
    <n v="46203"/>
    <x v="2"/>
    <s v="OFF-AR-10001897"/>
    <x v="1"/>
    <x v="6"/>
    <s v="Model L Table or Wall-Mount Pencil Sharpener"/>
    <x v="4543"/>
    <n v="7"/>
    <n v="0"/>
    <n v="35.260400000000004"/>
  </r>
  <r>
    <n v="6596"/>
    <s v="CA-2014-157112"/>
    <x v="3"/>
    <x v="756"/>
    <d v="2014-04-27T00:00:00"/>
    <s v="First Class"/>
    <s v="GG-14650"/>
    <s v="Greg Guthrie"/>
    <x v="1"/>
    <s v="United States"/>
    <s v="Columbus"/>
    <x v="24"/>
    <n v="43229"/>
    <x v="3"/>
    <s v="OFF-BI-10000285"/>
    <x v="1"/>
    <x v="8"/>
    <s v="XtraLife ClearVue Slant-D Ring Binders by Cardinal"/>
    <x v="4544"/>
    <n v="5"/>
    <n v="0.7"/>
    <n v="-7.8399999999999963"/>
  </r>
  <r>
    <n v="6597"/>
    <s v="CA-2014-157112"/>
    <x v="3"/>
    <x v="756"/>
    <d v="2014-04-27T00:00:00"/>
    <s v="First Class"/>
    <s v="GG-14650"/>
    <s v="Greg Guthrie"/>
    <x v="1"/>
    <s v="United States"/>
    <s v="Columbus"/>
    <x v="24"/>
    <n v="43229"/>
    <x v="3"/>
    <s v="OFF-PA-10001804"/>
    <x v="1"/>
    <x v="10"/>
    <s v="Xerox 195"/>
    <x v="758"/>
    <n v="1"/>
    <n v="0.2"/>
    <n v="1.8703999999999998"/>
  </r>
  <r>
    <n v="6598"/>
    <s v="CA-2011-169257"/>
    <x v="2"/>
    <x v="571"/>
    <d v="2011-06-12T00:00:00"/>
    <s v="Standard Class"/>
    <s v="SV-20785"/>
    <s v="Stewart Visinsky"/>
    <x v="0"/>
    <s v="United States"/>
    <s v="Jacksonville"/>
    <x v="2"/>
    <n v="32216"/>
    <x v="0"/>
    <s v="OFF-BI-10002557"/>
    <x v="1"/>
    <x v="8"/>
    <s v="Presstex Flexible Ring Binders"/>
    <x v="4545"/>
    <n v="1"/>
    <n v="0.7"/>
    <n v="-0.9099999999999997"/>
  </r>
  <r>
    <n v="6599"/>
    <s v="CA-2011-169257"/>
    <x v="2"/>
    <x v="571"/>
    <d v="2011-06-12T00:00:00"/>
    <s v="Standard Class"/>
    <s v="SV-20785"/>
    <s v="Stewart Visinsky"/>
    <x v="0"/>
    <s v="United States"/>
    <s v="Jacksonville"/>
    <x v="2"/>
    <n v="32216"/>
    <x v="0"/>
    <s v="OFF-PA-10002319"/>
    <x v="1"/>
    <x v="10"/>
    <s v="Xerox 1944"/>
    <x v="4546"/>
    <n v="2"/>
    <n v="0.2"/>
    <n v="22.480800000000002"/>
  </r>
  <r>
    <n v="6600"/>
    <s v="CA-2011-154095"/>
    <x v="2"/>
    <x v="266"/>
    <d v="2011-12-07T00:00:00"/>
    <s v="Standard Class"/>
    <s v="ON-18715"/>
    <s v="Odella Nelson"/>
    <x v="1"/>
    <s v="United States"/>
    <s v="Clinton"/>
    <x v="39"/>
    <n v="20735"/>
    <x v="3"/>
    <s v="FUR-FU-10003849"/>
    <x v="0"/>
    <x v="5"/>
    <s v="DAX Metal Frame, Desktop, Stepped-Edge"/>
    <x v="3318"/>
    <n v="3"/>
    <n v="0"/>
    <n v="23.680799999999998"/>
  </r>
  <r>
    <n v="6601"/>
    <s v="CA-2011-154095"/>
    <x v="2"/>
    <x v="266"/>
    <d v="2011-12-07T00:00:00"/>
    <s v="Standard Class"/>
    <s v="ON-18715"/>
    <s v="Odella Nelson"/>
    <x v="1"/>
    <s v="United States"/>
    <s v="Clinton"/>
    <x v="39"/>
    <n v="20735"/>
    <x v="3"/>
    <s v="OFF-PA-10002923"/>
    <x v="1"/>
    <x v="10"/>
    <s v="Xerox 1942"/>
    <x v="678"/>
    <n v="3"/>
    <n v="0"/>
    <n v="73.41"/>
  </r>
  <r>
    <n v="6602"/>
    <s v="CA-2011-154095"/>
    <x v="2"/>
    <x v="266"/>
    <d v="2011-12-07T00:00:00"/>
    <s v="Standard Class"/>
    <s v="ON-18715"/>
    <s v="Odella Nelson"/>
    <x v="1"/>
    <s v="United States"/>
    <s v="Clinton"/>
    <x v="39"/>
    <n v="20735"/>
    <x v="3"/>
    <s v="FUR-CH-10004754"/>
    <x v="0"/>
    <x v="1"/>
    <s v="Global Stack Chair with Arms, Black"/>
    <x v="4547"/>
    <n v="8"/>
    <n v="0"/>
    <n v="64.756799999999998"/>
  </r>
  <r>
    <n v="6603"/>
    <s v="CA-2011-154095"/>
    <x v="2"/>
    <x v="266"/>
    <d v="2011-12-07T00:00:00"/>
    <s v="Standard Class"/>
    <s v="ON-18715"/>
    <s v="Odella Nelson"/>
    <x v="1"/>
    <s v="United States"/>
    <s v="Clinton"/>
    <x v="39"/>
    <n v="20735"/>
    <x v="3"/>
    <s v="OFF-LA-10000634"/>
    <x v="1"/>
    <x v="2"/>
    <s v="Avery 509"/>
    <x v="1203"/>
    <n v="6"/>
    <n v="0"/>
    <n v="7.2035999999999998"/>
  </r>
  <r>
    <n v="6604"/>
    <s v="CA-2014-146346"/>
    <x v="3"/>
    <x v="46"/>
    <d v="2014-06-21T00:00:00"/>
    <s v="First Class"/>
    <s v="RA-19945"/>
    <s v="Ryan Akin"/>
    <x v="0"/>
    <s v="United States"/>
    <s v="Commerce City"/>
    <x v="22"/>
    <n v="80022"/>
    <x v="1"/>
    <s v="OFF-ST-10001418"/>
    <x v="1"/>
    <x v="4"/>
    <s v="Carina Media Storage Towers in Natural &amp; Black"/>
    <x v="1770"/>
    <n v="3"/>
    <n v="0.2"/>
    <n v="-32.929200000000002"/>
  </r>
  <r>
    <n v="6605"/>
    <s v="CA-2013-148852"/>
    <x v="0"/>
    <x v="439"/>
    <d v="2013-06-01T00:00:00"/>
    <s v="Standard Class"/>
    <s v="SV-20785"/>
    <s v="Stewart Visinsky"/>
    <x v="0"/>
    <s v="United States"/>
    <s v="Santa Ana"/>
    <x v="1"/>
    <n v="92704"/>
    <x v="1"/>
    <s v="OFF-FA-10003467"/>
    <x v="1"/>
    <x v="13"/>
    <s v="Alliance Big Bands Rubber Bands, 12/Pack"/>
    <x v="4095"/>
    <n v="3"/>
    <n v="0"/>
    <n v="0"/>
  </r>
  <r>
    <n v="6606"/>
    <s v="CA-2013-148852"/>
    <x v="0"/>
    <x v="439"/>
    <d v="2013-06-01T00:00:00"/>
    <s v="Standard Class"/>
    <s v="SV-20785"/>
    <s v="Stewart Visinsky"/>
    <x v="0"/>
    <s v="United States"/>
    <s v="Santa Ana"/>
    <x v="1"/>
    <n v="92704"/>
    <x v="1"/>
    <s v="OFF-PA-10001293"/>
    <x v="1"/>
    <x v="10"/>
    <s v="Xerox 1946"/>
    <x v="1568"/>
    <n v="7"/>
    <n v="0"/>
    <n v="21.772800000000004"/>
  </r>
  <r>
    <n v="6607"/>
    <s v="CA-2013-148852"/>
    <x v="0"/>
    <x v="439"/>
    <d v="2013-06-01T00:00:00"/>
    <s v="Standard Class"/>
    <s v="SV-20785"/>
    <s v="Stewart Visinsky"/>
    <x v="0"/>
    <s v="United States"/>
    <s v="Santa Ana"/>
    <x v="1"/>
    <n v="92704"/>
    <x v="1"/>
    <s v="TEC-PH-10003885"/>
    <x v="2"/>
    <x v="7"/>
    <s v="Cisco SPA508G"/>
    <x v="2005"/>
    <n v="4"/>
    <n v="0.2"/>
    <n v="23.756399999999985"/>
  </r>
  <r>
    <n v="6608"/>
    <s v="CA-2013-148852"/>
    <x v="0"/>
    <x v="439"/>
    <d v="2013-06-01T00:00:00"/>
    <s v="Standard Class"/>
    <s v="SV-20785"/>
    <s v="Stewart Visinsky"/>
    <x v="0"/>
    <s v="United States"/>
    <s v="Santa Ana"/>
    <x v="1"/>
    <n v="92704"/>
    <x v="1"/>
    <s v="FUR-CH-10004860"/>
    <x v="0"/>
    <x v="1"/>
    <s v="Global Low Back Tilter Chair"/>
    <x v="4548"/>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x v="4549"/>
    <n v="3"/>
    <n v="0.2"/>
    <n v="116.24249999999996"/>
  </r>
  <r>
    <n v="6610"/>
    <s v="US-2012-118906"/>
    <x v="1"/>
    <x v="366"/>
    <d v="2012-03-10T00:00:00"/>
    <s v="Same Day"/>
    <s v="KB-16585"/>
    <s v="Ken Black"/>
    <x v="1"/>
    <s v="United States"/>
    <s v="Clinton"/>
    <x v="39"/>
    <n v="20735"/>
    <x v="3"/>
    <s v="OFF-ST-10002406"/>
    <x v="1"/>
    <x v="4"/>
    <s v="Pizazz Global Quick File"/>
    <x v="4550"/>
    <n v="6"/>
    <n v="0"/>
    <n v="25.149600000000007"/>
  </r>
  <r>
    <n v="6611"/>
    <s v="CA-2013-168921"/>
    <x v="0"/>
    <x v="201"/>
    <d v="2013-10-23T00:00:00"/>
    <s v="First Class"/>
    <s v="AG-10495"/>
    <s v="Andrew Gjertsen"/>
    <x v="1"/>
    <s v="United States"/>
    <s v="Los Angeles"/>
    <x v="1"/>
    <n v="90049"/>
    <x v="1"/>
    <s v="OFF-BI-10004209"/>
    <x v="1"/>
    <x v="8"/>
    <s v="Fellowes Twister Kit, Gray/Clear, 3/pkg"/>
    <x v="1768"/>
    <n v="3"/>
    <n v="0.2"/>
    <n v="6.0299999999999994"/>
  </r>
  <r>
    <n v="6612"/>
    <s v="CA-2012-107678"/>
    <x v="1"/>
    <x v="1122"/>
    <d v="2012-04-28T00:00:00"/>
    <s v="Standard Class"/>
    <s v="JK-16090"/>
    <s v="Juliana Krohn"/>
    <x v="0"/>
    <s v="United States"/>
    <s v="Louisville"/>
    <x v="0"/>
    <n v="40214"/>
    <x v="0"/>
    <s v="FUR-CH-10001891"/>
    <x v="0"/>
    <x v="1"/>
    <s v="Global Deluxe Office Fabric Chairs"/>
    <x v="2843"/>
    <n v="2"/>
    <n v="0"/>
    <n v="51.829200000000014"/>
  </r>
  <r>
    <n v="6613"/>
    <s v="CA-2012-107678"/>
    <x v="1"/>
    <x v="1122"/>
    <d v="2012-04-28T00:00:00"/>
    <s v="Standard Class"/>
    <s v="JK-16090"/>
    <s v="Juliana Krohn"/>
    <x v="0"/>
    <s v="United States"/>
    <s v="Louisville"/>
    <x v="0"/>
    <n v="40214"/>
    <x v="0"/>
    <s v="OFF-BI-10002215"/>
    <x v="1"/>
    <x v="8"/>
    <s v="Wilson Jones Hanging View Binder, White, 1&quot;"/>
    <x v="4039"/>
    <n v="3"/>
    <n v="0"/>
    <n v="9.7979999999999983"/>
  </r>
  <r>
    <n v="6614"/>
    <s v="CA-2012-107678"/>
    <x v="1"/>
    <x v="1122"/>
    <d v="2012-04-28T00:00:00"/>
    <s v="Standard Class"/>
    <s v="JK-16090"/>
    <s v="Juliana Krohn"/>
    <x v="0"/>
    <s v="United States"/>
    <s v="Louisville"/>
    <x v="0"/>
    <n v="40214"/>
    <x v="0"/>
    <s v="TEC-PH-10002103"/>
    <x v="2"/>
    <x v="7"/>
    <s v="Jabra SPEAK 410"/>
    <x v="4551"/>
    <n v="5"/>
    <n v="0"/>
    <n v="131.58600000000001"/>
  </r>
  <r>
    <n v="6615"/>
    <s v="CA-2012-107678"/>
    <x v="1"/>
    <x v="1122"/>
    <d v="2012-04-28T00:00:00"/>
    <s v="Standard Class"/>
    <s v="JK-16090"/>
    <s v="Juliana Krohn"/>
    <x v="0"/>
    <s v="United States"/>
    <s v="Louisville"/>
    <x v="0"/>
    <n v="40214"/>
    <x v="0"/>
    <s v="FUR-FU-10003394"/>
    <x v="0"/>
    <x v="5"/>
    <s v="Tenex &quot;The Solids&quot; Textured Chair Mats"/>
    <x v="664"/>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s v="CA-2013-123512"/>
    <x v="0"/>
    <x v="26"/>
    <d v="2013-06-20T00:00:00"/>
    <s v="First Class"/>
    <s v="MV-18190"/>
    <s v="Mike Vittorini"/>
    <x v="0"/>
    <s v="United States"/>
    <s v="Los Angeles"/>
    <x v="1"/>
    <n v="90045"/>
    <x v="1"/>
    <s v="OFF-LA-10000081"/>
    <x v="1"/>
    <x v="2"/>
    <s v="Avery 496"/>
    <x v="3923"/>
    <n v="6"/>
    <n v="0"/>
    <n v="10.799999999999999"/>
  </r>
  <r>
    <n v="6618"/>
    <s v="CA-2013-123512"/>
    <x v="0"/>
    <x v="26"/>
    <d v="2013-06-20T00:00:00"/>
    <s v="First Class"/>
    <s v="MV-18190"/>
    <s v="Mike Vittorini"/>
    <x v="0"/>
    <s v="United States"/>
    <s v="Los Angeles"/>
    <x v="1"/>
    <n v="90045"/>
    <x v="1"/>
    <s v="OFF-PA-10001497"/>
    <x v="1"/>
    <x v="10"/>
    <s v="Xerox 1914"/>
    <x v="1547"/>
    <n v="4"/>
    <n v="0"/>
    <n v="107.7216"/>
  </r>
  <r>
    <n v="6619"/>
    <s v="US-2014-167402"/>
    <x v="3"/>
    <x v="1123"/>
    <d v="2014-01-19T00:00:00"/>
    <s v="Second Class"/>
    <s v="CP-12085"/>
    <s v="Cathy Prescott"/>
    <x v="1"/>
    <s v="United States"/>
    <s v="Springfield"/>
    <x v="25"/>
    <n v="65807"/>
    <x v="2"/>
    <s v="OFF-PA-10004983"/>
    <x v="1"/>
    <x v="10"/>
    <s v="Xerox 23"/>
    <x v="56"/>
    <n v="5"/>
    <n v="0"/>
    <n v="15.552000000000001"/>
  </r>
  <r>
    <n v="6620"/>
    <s v="US-2014-167402"/>
    <x v="3"/>
    <x v="1123"/>
    <d v="2014-01-19T00:00:00"/>
    <s v="Second Class"/>
    <s v="CP-12085"/>
    <s v="Cathy Prescott"/>
    <x v="1"/>
    <s v="United States"/>
    <s v="Springfield"/>
    <x v="25"/>
    <n v="65807"/>
    <x v="2"/>
    <s v="OFF-AR-10004010"/>
    <x v="1"/>
    <x v="6"/>
    <s v="Hunt Boston Vacuum Mount KS Pencil Sharpener"/>
    <x v="4552"/>
    <n v="6"/>
    <n v="0"/>
    <n v="54.584400000000002"/>
  </r>
  <r>
    <n v="6621"/>
    <s v="US-2014-167402"/>
    <x v="3"/>
    <x v="1123"/>
    <d v="2014-01-19T00:00:00"/>
    <s v="Second Class"/>
    <s v="CP-12085"/>
    <s v="Cathy Prescott"/>
    <x v="1"/>
    <s v="United States"/>
    <s v="Springfield"/>
    <x v="25"/>
    <n v="65807"/>
    <x v="2"/>
    <s v="OFF-SU-10002881"/>
    <x v="1"/>
    <x v="14"/>
    <s v="Martin Yale Chadless Opener Electric Letter Opener"/>
    <x v="2635"/>
    <n v="5"/>
    <n v="0"/>
    <n v="83.281000000000063"/>
  </r>
  <r>
    <n v="6622"/>
    <s v="US-2014-167402"/>
    <x v="3"/>
    <x v="1123"/>
    <d v="2014-01-19T00:00:00"/>
    <s v="Second Class"/>
    <s v="CP-12085"/>
    <s v="Cathy Prescott"/>
    <x v="1"/>
    <s v="United States"/>
    <s v="Springfield"/>
    <x v="25"/>
    <n v="65807"/>
    <x v="2"/>
    <s v="FUR-BO-10001608"/>
    <x v="0"/>
    <x v="0"/>
    <s v="Hon Metal Bookcases, Black"/>
    <x v="372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s v="CA-2011-130449"/>
    <x v="2"/>
    <x v="1124"/>
    <d v="2011-09-09T00:00:00"/>
    <s v="First Class"/>
    <s v="VP-21760"/>
    <s v="Victoria Pisteka"/>
    <x v="1"/>
    <s v="United States"/>
    <s v="San Francisco"/>
    <x v="1"/>
    <n v="94109"/>
    <x v="1"/>
    <s v="OFF-LA-10001934"/>
    <x v="1"/>
    <x v="2"/>
    <s v="Avery 516"/>
    <x v="2037"/>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x v="4553"/>
    <n v="1"/>
    <n v="0.3"/>
    <n v="-13.170600000000007"/>
  </r>
  <r>
    <n v="6626"/>
    <s v="CA-2012-141250"/>
    <x v="1"/>
    <x v="1125"/>
    <d v="2012-01-23T00:00:00"/>
    <s v="Standard Class"/>
    <s v="PM-18940"/>
    <s v="Paul MacIntyre"/>
    <x v="0"/>
    <s v="United States"/>
    <s v="Texas City"/>
    <x v="5"/>
    <n v="77590"/>
    <x v="2"/>
    <s v="FUR-CH-10004875"/>
    <x v="0"/>
    <x v="1"/>
    <s v="Harbour Creations 67200 Series Stacking Chairs"/>
    <x v="455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s v="CA-2011-138513"/>
    <x v="2"/>
    <x v="235"/>
    <d v="2011-05-27T00:00:00"/>
    <s v="Standard Class"/>
    <s v="EH-13990"/>
    <s v="Erica Hackney"/>
    <x v="0"/>
    <s v="United States"/>
    <s v="Bellevue"/>
    <x v="4"/>
    <n v="98006"/>
    <x v="1"/>
    <s v="OFF-PA-10003177"/>
    <x v="1"/>
    <x v="10"/>
    <s v="Xerox 1999"/>
    <x v="91"/>
    <n v="2"/>
    <n v="0"/>
    <n v="6.2208000000000006"/>
  </r>
  <r>
    <n v="6629"/>
    <s v="CA-2012-135489"/>
    <x v="1"/>
    <x v="444"/>
    <d v="2012-09-22T00:00:00"/>
    <s v="Second Class"/>
    <s v="GW-14605"/>
    <s v="Giulietta Weimer"/>
    <x v="0"/>
    <s v="United States"/>
    <s v="New York City"/>
    <x v="15"/>
    <n v="10024"/>
    <x v="3"/>
    <s v="TEC-PH-10000011"/>
    <x v="2"/>
    <x v="7"/>
    <s v="PureGear Roll-On Screen Protector"/>
    <x v="4496"/>
    <n v="14"/>
    <n v="0"/>
    <n v="134.33279999999996"/>
  </r>
  <r>
    <n v="6630"/>
    <s v="CA-2012-125696"/>
    <x v="1"/>
    <x v="653"/>
    <d v="2012-10-06T00:00:00"/>
    <s v="Standard Class"/>
    <s v="NP-18685"/>
    <s v="Nora Pelletier"/>
    <x v="2"/>
    <s v="United States"/>
    <s v="Wilson"/>
    <x v="3"/>
    <n v="27893"/>
    <x v="0"/>
    <s v="OFF-BI-10001757"/>
    <x v="1"/>
    <x v="8"/>
    <s v="Pressboard Hanging Data Binders for Unburst Sheets"/>
    <x v="4556"/>
    <n v="5"/>
    <n v="0.7"/>
    <n v="-5.4120000000000008"/>
  </r>
  <r>
    <n v="6631"/>
    <s v="CA-2013-105081"/>
    <x v="0"/>
    <x v="591"/>
    <d v="2013-12-31T00:00:00"/>
    <s v="Standard Class"/>
    <s v="JE-15715"/>
    <s v="Joe Elijah"/>
    <x v="0"/>
    <s v="United States"/>
    <s v="Seattle"/>
    <x v="4"/>
    <n v="98115"/>
    <x v="1"/>
    <s v="FUR-CH-10000847"/>
    <x v="0"/>
    <x v="1"/>
    <s v="Global Executive Mid-Back Manager's Chair"/>
    <x v="327"/>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x v="4557"/>
    <n v="5"/>
    <n v="0"/>
    <n v="629.01"/>
  </r>
  <r>
    <n v="6633"/>
    <s v="US-2013-146857"/>
    <x v="0"/>
    <x v="715"/>
    <d v="2013-05-09T00:00:00"/>
    <s v="Second Class"/>
    <s v="BE-11455"/>
    <s v="Brad Eason"/>
    <x v="2"/>
    <s v="United States"/>
    <s v="Springfield"/>
    <x v="25"/>
    <n v="65807"/>
    <x v="2"/>
    <s v="OFF-AP-10001205"/>
    <x v="1"/>
    <x v="9"/>
    <s v="Belkin 5 Outlet SurgeMaster Power Centers"/>
    <x v="4558"/>
    <n v="1"/>
    <n v="0"/>
    <n v="15.254400000000004"/>
  </r>
  <r>
    <n v="6634"/>
    <s v="CA-2013-166275"/>
    <x v="0"/>
    <x v="1057"/>
    <d v="2013-10-25T00:00:00"/>
    <s v="Same Day"/>
    <s v="SS-20590"/>
    <s v="Sonia Sunley"/>
    <x v="0"/>
    <s v="United States"/>
    <s v="San Francisco"/>
    <x v="1"/>
    <n v="94109"/>
    <x v="1"/>
    <s v="TEC-AC-10001838"/>
    <x v="2"/>
    <x v="11"/>
    <s v="Razer Tiamat Over Ear 7.1 Surround Sound PC Gaming Headset"/>
    <x v="4559"/>
    <n v="1"/>
    <n v="0"/>
    <n v="85.995700000000014"/>
  </r>
  <r>
    <n v="6635"/>
    <s v="CA-2014-144498"/>
    <x v="3"/>
    <x v="636"/>
    <d v="2014-05-07T00:00:00"/>
    <s v="Same Day"/>
    <s v="MB-18085"/>
    <s v="Mick Brown"/>
    <x v="0"/>
    <s v="United States"/>
    <s v="Charlotte"/>
    <x v="3"/>
    <n v="28205"/>
    <x v="0"/>
    <s v="OFF-BI-10003982"/>
    <x v="1"/>
    <x v="8"/>
    <s v="Wilson Jones Century Plastic Molded Ring Binders"/>
    <x v="4560"/>
    <n v="11"/>
    <n v="0.7"/>
    <n v="-52.548099999999991"/>
  </r>
  <r>
    <n v="6636"/>
    <s v="CA-2014-144498"/>
    <x v="3"/>
    <x v="636"/>
    <d v="2014-05-07T00:00:00"/>
    <s v="Same Day"/>
    <s v="MB-18085"/>
    <s v="Mick Brown"/>
    <x v="0"/>
    <s v="United States"/>
    <s v="Charlotte"/>
    <x v="3"/>
    <n v="28205"/>
    <x v="0"/>
    <s v="TEC-PH-10004977"/>
    <x v="2"/>
    <x v="7"/>
    <s v="GE 30524EE4"/>
    <x v="2536"/>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s v="CA-2014-103352"/>
    <x v="3"/>
    <x v="344"/>
    <d v="2014-12-01T00:00:00"/>
    <s v="Second Class"/>
    <s v="RP-19390"/>
    <s v="Resi Pölking"/>
    <x v="0"/>
    <s v="United States"/>
    <s v="New York City"/>
    <x v="15"/>
    <n v="10011"/>
    <x v="3"/>
    <s v="OFF-AR-10001573"/>
    <x v="1"/>
    <x v="6"/>
    <s v="American Pencil"/>
    <x v="4562"/>
    <n v="3"/>
    <n v="0"/>
    <n v="2.027099999999999"/>
  </r>
  <r>
    <n v="6639"/>
    <s v="CA-2014-103352"/>
    <x v="3"/>
    <x v="344"/>
    <d v="2014-12-01T00:00:00"/>
    <s v="Second Class"/>
    <s v="RP-19390"/>
    <s v="Resi Pölking"/>
    <x v="0"/>
    <s v="United States"/>
    <s v="New York City"/>
    <x v="15"/>
    <n v="10011"/>
    <x v="3"/>
    <s v="OFF-BI-10001196"/>
    <x v="1"/>
    <x v="8"/>
    <s v="Avery Flip-Chart Easel Binder, Black"/>
    <x v="588"/>
    <n v="6"/>
    <n v="0.2"/>
    <n v="36.255599999999994"/>
  </r>
  <r>
    <n v="6640"/>
    <s v="CA-2011-108609"/>
    <x v="2"/>
    <x v="656"/>
    <d v="2011-11-02T00:00:00"/>
    <s v="Second Class"/>
    <s v="AJ-10780"/>
    <s v="Anthony Jacobs"/>
    <x v="1"/>
    <s v="United States"/>
    <s v="Lorain"/>
    <x v="24"/>
    <n v="44052"/>
    <x v="3"/>
    <s v="FUR-TA-10003954"/>
    <x v="0"/>
    <x v="3"/>
    <s v="Hon 94000 Series Round Tables"/>
    <x v="4563"/>
    <n v="8"/>
    <n v="0.4"/>
    <n v="-734.52639999999997"/>
  </r>
  <r>
    <n v="6641"/>
    <s v="CA-2014-128328"/>
    <x v="3"/>
    <x v="485"/>
    <d v="2014-08-10T00:00:00"/>
    <s v="Standard Class"/>
    <s v="PO-18865"/>
    <s v="Patrick O'Donnell"/>
    <x v="0"/>
    <s v="United States"/>
    <s v="Indianapolis"/>
    <x v="14"/>
    <n v="46203"/>
    <x v="2"/>
    <s v="OFF-BI-10001989"/>
    <x v="1"/>
    <x v="8"/>
    <s v="Premium Transparent Presentation Covers by GBC"/>
    <x v="4564"/>
    <n v="6"/>
    <n v="0"/>
    <n v="60.422399999999996"/>
  </r>
  <r>
    <n v="6642"/>
    <s v="CA-2014-128328"/>
    <x v="3"/>
    <x v="485"/>
    <d v="2014-08-10T00:00:00"/>
    <s v="Standard Class"/>
    <s v="PO-18865"/>
    <s v="Patrick O'Donnell"/>
    <x v="0"/>
    <s v="United States"/>
    <s v="Indianapolis"/>
    <x v="14"/>
    <n v="46203"/>
    <x v="2"/>
    <s v="TEC-AC-10001714"/>
    <x v="2"/>
    <x v="11"/>
    <s v="Logitech MX Performance Wireless Mouse"/>
    <x v="4565"/>
    <n v="2"/>
    <n v="0"/>
    <n v="29.518599999999999"/>
  </r>
  <r>
    <n v="6643"/>
    <s v="CA-2014-128328"/>
    <x v="3"/>
    <x v="485"/>
    <d v="2014-08-10T00:00:00"/>
    <s v="Standard Class"/>
    <s v="PO-18865"/>
    <s v="Patrick O'Donnell"/>
    <x v="0"/>
    <s v="United States"/>
    <s v="Indianapolis"/>
    <x v="14"/>
    <n v="46203"/>
    <x v="2"/>
    <s v="OFF-LA-10003498"/>
    <x v="1"/>
    <x v="2"/>
    <s v="Avery 475"/>
    <x v="4566"/>
    <n v="9"/>
    <n v="0"/>
    <n v="66.600000000000009"/>
  </r>
  <r>
    <n v="6644"/>
    <s v="US-2012-156496"/>
    <x v="1"/>
    <x v="544"/>
    <d v="2012-08-16T00:00:00"/>
    <s v="Standard Class"/>
    <s v="WB-21850"/>
    <s v="William Brown"/>
    <x v="0"/>
    <s v="United States"/>
    <s v="Redmond"/>
    <x v="21"/>
    <n v="97756"/>
    <x v="1"/>
    <s v="TEC-PH-10000576"/>
    <x v="2"/>
    <x v="7"/>
    <s v="AT&amp;T 1080 Corded phone"/>
    <x v="2313"/>
    <n v="4"/>
    <n v="0.2"/>
    <n v="38.357200000000006"/>
  </r>
  <r>
    <n v="6645"/>
    <s v="US-2012-156496"/>
    <x v="1"/>
    <x v="544"/>
    <d v="2012-08-16T00:00:00"/>
    <s v="Standard Class"/>
    <s v="WB-21850"/>
    <s v="William Brown"/>
    <x v="0"/>
    <s v="United States"/>
    <s v="Redmond"/>
    <x v="21"/>
    <n v="97756"/>
    <x v="1"/>
    <s v="TEC-PH-10004188"/>
    <x v="2"/>
    <x v="7"/>
    <s v="OtterBox Commuter Series Case - Samsung Galaxy S4"/>
    <x v="4567"/>
    <n v="7"/>
    <n v="0.2"/>
    <n v="-31.487400000000001"/>
  </r>
  <r>
    <n v="6646"/>
    <s v="US-2012-156496"/>
    <x v="1"/>
    <x v="544"/>
    <d v="2012-08-16T00:00:00"/>
    <s v="Standard Class"/>
    <s v="WB-21850"/>
    <s v="William Brown"/>
    <x v="0"/>
    <s v="United States"/>
    <s v="Redmond"/>
    <x v="21"/>
    <n v="97756"/>
    <x v="1"/>
    <s v="OFF-AP-10001469"/>
    <x v="1"/>
    <x v="9"/>
    <s v="Fellowes 8 Outlet Superior Workstation Surge Protector"/>
    <x v="4568"/>
    <n v="4"/>
    <n v="0.2"/>
    <n v="15.015599999999985"/>
  </r>
  <r>
    <n v="6647"/>
    <s v="US-2013-127334"/>
    <x v="0"/>
    <x v="272"/>
    <d v="2013-12-22T00:00:00"/>
    <s v="Standard Class"/>
    <s v="MP-18175"/>
    <s v="Mike Pelletier"/>
    <x v="2"/>
    <s v="United States"/>
    <s v="Springfield"/>
    <x v="21"/>
    <n v="97477"/>
    <x v="1"/>
    <s v="FUR-TA-10003473"/>
    <x v="0"/>
    <x v="3"/>
    <s v="Bretford Rectangular Conference Table Tops"/>
    <x v="4569"/>
    <n v="3"/>
    <n v="0.5"/>
    <n v="-304.66529999999989"/>
  </r>
  <r>
    <n v="6648"/>
    <s v="US-2013-127334"/>
    <x v="0"/>
    <x v="272"/>
    <d v="2013-12-22T00:00:00"/>
    <s v="Standard Class"/>
    <s v="MP-18175"/>
    <s v="Mike Pelletier"/>
    <x v="2"/>
    <s v="United States"/>
    <s v="Springfield"/>
    <x v="21"/>
    <n v="97477"/>
    <x v="1"/>
    <s v="OFF-AP-10001205"/>
    <x v="1"/>
    <x v="9"/>
    <s v="Belkin 5 Outlet SurgeMaster Power Centers"/>
    <x v="2802"/>
    <n v="2"/>
    <n v="0.2"/>
    <n v="8.7168000000000063"/>
  </r>
  <r>
    <n v="6649"/>
    <s v="US-2014-124779"/>
    <x v="3"/>
    <x v="565"/>
    <d v="2014-09-12T00:00:00"/>
    <s v="First Class"/>
    <s v="BF-11020"/>
    <s v="Barry Französisch"/>
    <x v="1"/>
    <s v="United States"/>
    <s v="Arlington"/>
    <x v="5"/>
    <n v="76017"/>
    <x v="2"/>
    <s v="OFF-BI-10002429"/>
    <x v="1"/>
    <x v="8"/>
    <s v="Premier Elliptical Ring Binder, Black"/>
    <x v="511"/>
    <n v="7"/>
    <n v="0.8"/>
    <n v="-68.185600000000022"/>
  </r>
  <r>
    <n v="6650"/>
    <s v="US-2014-124779"/>
    <x v="3"/>
    <x v="565"/>
    <d v="2014-09-12T00:00:00"/>
    <s v="First Class"/>
    <s v="BF-11020"/>
    <s v="Barry Französisch"/>
    <x v="1"/>
    <s v="United States"/>
    <s v="Arlington"/>
    <x v="5"/>
    <n v="76017"/>
    <x v="2"/>
    <s v="TEC-CO-10001943"/>
    <x v="2"/>
    <x v="16"/>
    <s v="Canon PC-428 Personal Copier"/>
    <x v="4570"/>
    <n v="2"/>
    <n v="0.2"/>
    <n v="107.99459999999999"/>
  </r>
  <r>
    <n v="6651"/>
    <s v="US-2014-124779"/>
    <x v="3"/>
    <x v="565"/>
    <d v="2014-09-12T00:00:00"/>
    <s v="First Class"/>
    <s v="BF-11020"/>
    <s v="Barry Französisch"/>
    <x v="1"/>
    <s v="United States"/>
    <s v="Arlington"/>
    <x v="5"/>
    <n v="76017"/>
    <x v="2"/>
    <s v="OFF-FA-10004854"/>
    <x v="1"/>
    <x v="13"/>
    <s v="Vinyl Coated Wire Paper Clips in Organizer Box, 800/Box"/>
    <x v="1962"/>
    <n v="5"/>
    <n v="0.2"/>
    <n v="15.498000000000001"/>
  </r>
  <r>
    <n v="6652"/>
    <s v="US-2014-124779"/>
    <x v="3"/>
    <x v="565"/>
    <d v="2014-09-12T00:00:00"/>
    <s v="First Class"/>
    <s v="BF-11020"/>
    <s v="Barry Französisch"/>
    <x v="1"/>
    <s v="United States"/>
    <s v="Arlington"/>
    <x v="5"/>
    <n v="76017"/>
    <x v="2"/>
    <s v="FUR-FU-10001095"/>
    <x v="0"/>
    <x v="5"/>
    <s v="DAX Black Cherry Wood-Tone Poster Frame"/>
    <x v="4571"/>
    <n v="2"/>
    <n v="0.6"/>
    <n v="-11.651199999999999"/>
  </r>
  <r>
    <n v="6653"/>
    <s v="US-2014-124779"/>
    <x v="3"/>
    <x v="565"/>
    <d v="2014-09-12T00:00:00"/>
    <s v="First Class"/>
    <s v="BF-11020"/>
    <s v="Barry Französisch"/>
    <x v="1"/>
    <s v="United States"/>
    <s v="Arlington"/>
    <x v="5"/>
    <n v="76017"/>
    <x v="2"/>
    <s v="OFF-PA-10000061"/>
    <x v="1"/>
    <x v="10"/>
    <s v="Xerox 205"/>
    <x v="561"/>
    <n v="4"/>
    <n v="0.2"/>
    <n v="7.2576000000000001"/>
  </r>
  <r>
    <n v="6654"/>
    <s v="US-2014-124779"/>
    <x v="3"/>
    <x v="565"/>
    <d v="2014-09-12T00:00:00"/>
    <s v="First Class"/>
    <s v="BF-11020"/>
    <s v="Barry Französisch"/>
    <x v="1"/>
    <s v="United States"/>
    <s v="Arlington"/>
    <x v="5"/>
    <n v="76017"/>
    <x v="2"/>
    <s v="FUR-CH-10003535"/>
    <x v="0"/>
    <x v="1"/>
    <s v="Global Armless Task Chair, Royal Blue"/>
    <x v="4572"/>
    <n v="5"/>
    <n v="0.3"/>
    <n v="-39.636999999999993"/>
  </r>
  <r>
    <n v="6655"/>
    <s v="CA-2014-135937"/>
    <x v="3"/>
    <x v="297"/>
    <d v="2014-02-28T00:00:00"/>
    <s v="Standard Class"/>
    <s v="KM-16375"/>
    <s v="Katherine Murray"/>
    <x v="2"/>
    <s v="United States"/>
    <s v="Gilbert"/>
    <x v="16"/>
    <n v="85234"/>
    <x v="1"/>
    <s v="TEC-PH-10004447"/>
    <x v="2"/>
    <x v="7"/>
    <s v="Toshiba IPT2010-SD IP Telephone"/>
    <x v="3844"/>
    <n v="3"/>
    <n v="0.2"/>
    <n v="25.018199999999993"/>
  </r>
  <r>
    <n v="6656"/>
    <s v="CA-2014-135937"/>
    <x v="3"/>
    <x v="297"/>
    <d v="2014-02-28T00:00:00"/>
    <s v="Standard Class"/>
    <s v="KM-16375"/>
    <s v="Katherine Murray"/>
    <x v="2"/>
    <s v="United States"/>
    <s v="Gilbert"/>
    <x v="16"/>
    <n v="85234"/>
    <x v="1"/>
    <s v="TEC-AC-10001114"/>
    <x v="2"/>
    <x v="11"/>
    <s v="Microsoft Wireless Mobile Mouse 4000"/>
    <x v="4573"/>
    <n v="1"/>
    <n v="0.2"/>
    <n v="4.7987999999999964"/>
  </r>
  <r>
    <n v="6657"/>
    <s v="CA-2014-135937"/>
    <x v="3"/>
    <x v="297"/>
    <d v="2014-02-28T00:00:00"/>
    <s v="Standard Class"/>
    <s v="KM-16375"/>
    <s v="Katherine Murray"/>
    <x v="2"/>
    <s v="United States"/>
    <s v="Gilbert"/>
    <x v="16"/>
    <n v="85234"/>
    <x v="1"/>
    <s v="OFF-ST-10000563"/>
    <x v="1"/>
    <x v="4"/>
    <s v="Fellowes Bankers Box Stor/Drawer Steel Plus"/>
    <x v="4351"/>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x v="302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x v="4574"/>
    <n v="2"/>
    <n v="0.2"/>
    <n v="16.317200000000003"/>
  </r>
  <r>
    <n v="6660"/>
    <s v="CA-2014-135937"/>
    <x v="3"/>
    <x v="297"/>
    <d v="2014-02-28T00:00:00"/>
    <s v="Standard Class"/>
    <s v="KM-16375"/>
    <s v="Katherine Murray"/>
    <x v="2"/>
    <s v="United States"/>
    <s v="Gilbert"/>
    <x v="16"/>
    <n v="85234"/>
    <x v="1"/>
    <s v="FUR-TA-10001039"/>
    <x v="0"/>
    <x v="3"/>
    <s v="KI Adjustable-Height Table"/>
    <x v="4575"/>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s v="CA-2012-129322"/>
    <x v="1"/>
    <x v="816"/>
    <d v="2012-08-10T00:00:00"/>
    <s v="Second Class"/>
    <s v="DB-13405"/>
    <s v="Denny Blanton"/>
    <x v="0"/>
    <s v="United States"/>
    <s v="Lawrence"/>
    <x v="31"/>
    <n v="1841"/>
    <x v="3"/>
    <s v="OFF-BI-10001718"/>
    <x v="1"/>
    <x v="8"/>
    <s v="GBC DocuBind P50 Personal Binding Machine"/>
    <x v="2509"/>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s v="CA-2014-162173"/>
    <x v="3"/>
    <x v="40"/>
    <d v="2014-11-02T00:00:00"/>
    <s v="Standard Class"/>
    <s v="OT-18730"/>
    <s v="Olvera Toch"/>
    <x v="0"/>
    <s v="United States"/>
    <s v="Virginia Beach"/>
    <x v="17"/>
    <n v="23464"/>
    <x v="0"/>
    <s v="OFF-EN-10002831"/>
    <x v="1"/>
    <x v="12"/>
    <s v="Tyvek  Top-Opening Peel &amp; Seel  Envelopes, Gray"/>
    <x v="4578"/>
    <n v="7"/>
    <n v="0"/>
    <n v="113.21099999999998"/>
  </r>
  <r>
    <n v="6666"/>
    <s v="CA-2013-115483"/>
    <x v="0"/>
    <x v="216"/>
    <d v="2013-07-19T00:00:00"/>
    <s v="Second Class"/>
    <s v="JS-15880"/>
    <s v="John Stevenson"/>
    <x v="0"/>
    <s v="United States"/>
    <s v="Irving"/>
    <x v="5"/>
    <n v="75061"/>
    <x v="2"/>
    <s v="OFF-PA-10001497"/>
    <x v="1"/>
    <x v="10"/>
    <s v="Xerox 1914"/>
    <x v="4579"/>
    <n v="5"/>
    <n v="0.2"/>
    <n v="79.691999999999979"/>
  </r>
  <r>
    <n v="6667"/>
    <s v="CA-2014-122175"/>
    <x v="3"/>
    <x v="605"/>
    <d v="2014-05-15T00:00:00"/>
    <s v="Second Class"/>
    <s v="CA-12775"/>
    <s v="Cynthia Arntzen"/>
    <x v="0"/>
    <s v="United States"/>
    <s v="Vineland"/>
    <x v="30"/>
    <n v="8360"/>
    <x v="3"/>
    <s v="FUR-FU-10000719"/>
    <x v="0"/>
    <x v="5"/>
    <s v="DAX Cubicle Frames, 8-1/2 x 11"/>
    <x v="4580"/>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x v="51"/>
    <n v="2"/>
    <n v="0"/>
    <n v="2.9567999999999999"/>
  </r>
  <r>
    <n v="6669"/>
    <s v="CA-2014-122175"/>
    <x v="3"/>
    <x v="605"/>
    <d v="2014-05-15T00:00:00"/>
    <s v="Second Class"/>
    <s v="CA-12775"/>
    <s v="Cynthia Arntzen"/>
    <x v="0"/>
    <s v="United States"/>
    <s v="Vineland"/>
    <x v="30"/>
    <n v="8360"/>
    <x v="3"/>
    <s v="OFF-SU-10004661"/>
    <x v="1"/>
    <x v="14"/>
    <s v="Acme Titanium Bonded Scissors"/>
    <x v="4581"/>
    <n v="2"/>
    <n v="0"/>
    <n v="4.42"/>
  </r>
  <r>
    <n v="6670"/>
    <s v="CA-2014-122175"/>
    <x v="3"/>
    <x v="605"/>
    <d v="2014-05-15T00:00:00"/>
    <s v="Second Class"/>
    <s v="CA-12775"/>
    <s v="Cynthia Arntzen"/>
    <x v="0"/>
    <s v="United States"/>
    <s v="Vineland"/>
    <x v="30"/>
    <n v="8360"/>
    <x v="3"/>
    <s v="TEC-AC-10004859"/>
    <x v="2"/>
    <x v="11"/>
    <s v="Maxell Pro 80 Minute CD-R, 10/Pack"/>
    <x v="4582"/>
    <n v="5"/>
    <n v="0"/>
    <n v="34.960000000000008"/>
  </r>
  <r>
    <n v="6671"/>
    <s v="CA-2014-161088"/>
    <x v="3"/>
    <x v="1126"/>
    <d v="2014-05-30T00:00:00"/>
    <s v="Standard Class"/>
    <s v="MH-18115"/>
    <s v="Mick Hernandez"/>
    <x v="2"/>
    <s v="United States"/>
    <s v="Columbus"/>
    <x v="32"/>
    <n v="31907"/>
    <x v="0"/>
    <s v="OFF-BI-10002824"/>
    <x v="1"/>
    <x v="8"/>
    <s v="Recycled Easel Ring Binders"/>
    <x v="3548"/>
    <n v="2"/>
    <n v="0"/>
    <n v="13.427999999999997"/>
  </r>
  <r>
    <n v="6672"/>
    <s v="CA-2011-154837"/>
    <x v="2"/>
    <x v="709"/>
    <d v="2011-08-27T00:00:00"/>
    <s v="Second Class"/>
    <s v="RB-19645"/>
    <s v="Robert Barroso"/>
    <x v="1"/>
    <s v="United States"/>
    <s v="Los Angeles"/>
    <x v="1"/>
    <n v="90032"/>
    <x v="1"/>
    <s v="OFF-BI-10001575"/>
    <x v="1"/>
    <x v="8"/>
    <s v="GBC Linen Binding Covers"/>
    <x v="2000"/>
    <n v="2"/>
    <n v="0.2"/>
    <n v="17.348799999999997"/>
  </r>
  <r>
    <n v="6673"/>
    <s v="CA-2012-153794"/>
    <x v="1"/>
    <x v="861"/>
    <d v="2012-09-16T00:00:00"/>
    <s v="Standard Class"/>
    <s v="SB-20290"/>
    <s v="Sean Braxton"/>
    <x v="1"/>
    <s v="United States"/>
    <s v="San Diego"/>
    <x v="1"/>
    <n v="92024"/>
    <x v="1"/>
    <s v="OFF-AR-10000380"/>
    <x v="1"/>
    <x v="6"/>
    <s v="Hunt PowerHouse Electric Pencil Sharpener, Blue"/>
    <x v="4583"/>
    <n v="7"/>
    <n v="0"/>
    <n v="79.757999999999967"/>
  </r>
  <r>
    <n v="6674"/>
    <s v="CA-2012-135510"/>
    <x v="1"/>
    <x v="577"/>
    <d v="2012-09-12T00:00:00"/>
    <s v="Standard Class"/>
    <s v="TW-21025"/>
    <s v="Tamara Willingham"/>
    <x v="2"/>
    <s v="United States"/>
    <s v="Charlottesville"/>
    <x v="17"/>
    <n v="22901"/>
    <x v="0"/>
    <s v="FUR-FU-10000820"/>
    <x v="0"/>
    <x v="5"/>
    <s v="Tensor Brushed Steel Torchiere Floor Lamp"/>
    <x v="4584"/>
    <n v="4"/>
    <n v="0"/>
    <n v="12.232799999999997"/>
  </r>
  <r>
    <n v="6675"/>
    <s v="CA-2012-109337"/>
    <x v="1"/>
    <x v="82"/>
    <d v="2012-11-23T00:00:00"/>
    <s v="Second Class"/>
    <s v="DL-13330"/>
    <s v="Denise Leinenbach"/>
    <x v="0"/>
    <s v="United States"/>
    <s v="Lawrence"/>
    <x v="14"/>
    <n v="46226"/>
    <x v="2"/>
    <s v="OFF-AR-10003759"/>
    <x v="1"/>
    <x v="6"/>
    <s v="Crayola Anti Dust Chalk, 12/Pack"/>
    <x v="268"/>
    <n v="6"/>
    <n v="0"/>
    <n v="4.9139999999999997"/>
  </r>
  <r>
    <n v="6676"/>
    <s v="CA-2012-109337"/>
    <x v="1"/>
    <x v="82"/>
    <d v="2012-11-23T00:00:00"/>
    <s v="Second Class"/>
    <s v="DL-13330"/>
    <s v="Denise Leinenbach"/>
    <x v="0"/>
    <s v="United States"/>
    <s v="Lawrence"/>
    <x v="14"/>
    <n v="46226"/>
    <x v="2"/>
    <s v="TEC-MA-10002930"/>
    <x v="2"/>
    <x v="15"/>
    <s v="Ricoh - Ink Collector Unit for GX3000 Series Printers"/>
    <x v="4585"/>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s v="CA-2012-109337"/>
    <x v="1"/>
    <x v="82"/>
    <d v="2012-11-23T00:00:00"/>
    <s v="Second Class"/>
    <s v="DL-13330"/>
    <s v="Denise Leinenbach"/>
    <x v="0"/>
    <s v="United States"/>
    <s v="Lawrence"/>
    <x v="14"/>
    <n v="46226"/>
    <x v="2"/>
    <s v="TEC-AC-10000990"/>
    <x v="2"/>
    <x v="11"/>
    <s v="Imation Bio 2GB USB Flash Drive Imation Corp"/>
    <x v="4587"/>
    <n v="3"/>
    <n v="0"/>
    <n v="165.28680000000003"/>
  </r>
  <r>
    <n v="6679"/>
    <s v="CA-2011-150329"/>
    <x v="2"/>
    <x v="982"/>
    <d v="2011-10-14T00:00:00"/>
    <s v="Standard Class"/>
    <s v="SD-20485"/>
    <s v="Shirley Daniels"/>
    <x v="2"/>
    <s v="United States"/>
    <s v="Phoenix"/>
    <x v="16"/>
    <n v="85023"/>
    <x v="1"/>
    <s v="FUR-FU-10003724"/>
    <x v="0"/>
    <x v="5"/>
    <s v="Westinghouse Clip-On Gooseneck Lamps"/>
    <x v="4588"/>
    <n v="7"/>
    <n v="0.2"/>
    <n v="3.5153999999999979"/>
  </r>
  <r>
    <n v="6680"/>
    <s v="CA-2014-145037"/>
    <x v="3"/>
    <x v="264"/>
    <d v="2014-09-08T00:00:00"/>
    <s v="Second Class"/>
    <s v="TB-21055"/>
    <s v="Ted Butterfield"/>
    <x v="0"/>
    <s v="United States"/>
    <s v="Meriden"/>
    <x v="29"/>
    <n v="6450"/>
    <x v="3"/>
    <s v="OFF-ST-10000918"/>
    <x v="1"/>
    <x v="4"/>
    <s v="Crate-A-Files"/>
    <x v="2943"/>
    <n v="1"/>
    <n v="0"/>
    <n v="2.8339999999999996"/>
  </r>
  <r>
    <n v="6681"/>
    <s v="CA-2014-145037"/>
    <x v="3"/>
    <x v="264"/>
    <d v="2014-09-08T00:00:00"/>
    <s v="Second Class"/>
    <s v="TB-21055"/>
    <s v="Ted Butterfield"/>
    <x v="0"/>
    <s v="United States"/>
    <s v="Meriden"/>
    <x v="29"/>
    <n v="6450"/>
    <x v="3"/>
    <s v="OFF-PA-10000157"/>
    <x v="1"/>
    <x v="10"/>
    <s v="Xerox 191"/>
    <x v="710"/>
    <n v="4"/>
    <n v="0"/>
    <n v="37.562399999999997"/>
  </r>
  <r>
    <n v="6682"/>
    <s v="CA-2014-145037"/>
    <x v="3"/>
    <x v="264"/>
    <d v="2014-09-08T00:00:00"/>
    <s v="Second Class"/>
    <s v="TB-21055"/>
    <s v="Ted Butterfield"/>
    <x v="0"/>
    <s v="United States"/>
    <s v="Meriden"/>
    <x v="29"/>
    <n v="6450"/>
    <x v="3"/>
    <s v="OFF-PA-10002499"/>
    <x v="1"/>
    <x v="10"/>
    <s v="Xerox 1890"/>
    <x v="678"/>
    <n v="3"/>
    <n v="0"/>
    <n v="73.41"/>
  </r>
  <r>
    <n v="6683"/>
    <s v="CA-2014-154466"/>
    <x v="3"/>
    <x v="314"/>
    <d v="2014-01-03T00:00:00"/>
    <s v="First Class"/>
    <s v="DP-13390"/>
    <s v="Dennis Pardue"/>
    <x v="2"/>
    <s v="United States"/>
    <s v="Franklin"/>
    <x v="6"/>
    <n v="53132"/>
    <x v="2"/>
    <s v="OFF-BI-10002012"/>
    <x v="1"/>
    <x v="8"/>
    <s v="Wilson Jones Easy Flow II Sheet Lifters"/>
    <x v="4589"/>
    <n v="2"/>
    <n v="0"/>
    <n v="1.728"/>
  </r>
  <r>
    <n v="6684"/>
    <s v="CA-2011-109134"/>
    <x v="2"/>
    <x v="1127"/>
    <d v="2011-11-10T00:00:00"/>
    <s v="Standard Class"/>
    <s v="DE-13255"/>
    <s v="Deanra Eno"/>
    <x v="2"/>
    <s v="United States"/>
    <s v="Los Angeles"/>
    <x v="1"/>
    <n v="90008"/>
    <x v="1"/>
    <s v="FUR-FU-10000320"/>
    <x v="0"/>
    <x v="5"/>
    <s v="OIC Stacking Trays"/>
    <x v="130"/>
    <n v="6"/>
    <n v="0"/>
    <n v="8.8176000000000023"/>
  </r>
  <r>
    <n v="6685"/>
    <s v="US-2012-129637"/>
    <x v="1"/>
    <x v="997"/>
    <d v="2012-12-22T00:00:00"/>
    <s v="Standard Class"/>
    <s v="MC-18100"/>
    <s v="Mick Crebagga"/>
    <x v="0"/>
    <s v="United States"/>
    <s v="Bloomington"/>
    <x v="10"/>
    <n v="61701"/>
    <x v="2"/>
    <s v="OFF-ST-10003716"/>
    <x v="1"/>
    <x v="4"/>
    <s v="Tennsco Double-Tier Lockers"/>
    <x v="4590"/>
    <n v="1"/>
    <n v="0.2"/>
    <n v="-15.751400000000004"/>
  </r>
  <r>
    <n v="6686"/>
    <s v="US-2012-129637"/>
    <x v="1"/>
    <x v="997"/>
    <d v="2012-12-22T00:00:00"/>
    <s v="Standard Class"/>
    <s v="MC-18100"/>
    <s v="Mick Crebagga"/>
    <x v="0"/>
    <s v="United States"/>
    <s v="Bloomington"/>
    <x v="10"/>
    <n v="61701"/>
    <x v="2"/>
    <s v="FUR-FU-10000965"/>
    <x v="0"/>
    <x v="5"/>
    <s v="Howard Miller 11-1/2&quot; Diameter Ridgewood Wall Clock"/>
    <x v="4591"/>
    <n v="2"/>
    <n v="0.6"/>
    <n v="-19.737199999999994"/>
  </r>
  <r>
    <n v="6687"/>
    <s v="US-2012-129637"/>
    <x v="1"/>
    <x v="997"/>
    <d v="2012-12-22T00:00:00"/>
    <s v="Standard Class"/>
    <s v="MC-18100"/>
    <s v="Mick Crebagga"/>
    <x v="0"/>
    <s v="United States"/>
    <s v="Bloomington"/>
    <x v="10"/>
    <n v="61701"/>
    <x v="2"/>
    <s v="OFF-AR-10003829"/>
    <x v="1"/>
    <x v="6"/>
    <s v="Newell 35"/>
    <x v="1332"/>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s v="CA-2014-140494"/>
    <x v="3"/>
    <x v="434"/>
    <d v="2014-03-16T00:00:00"/>
    <s v="Second Class"/>
    <s v="CM-11815"/>
    <s v="Candace McMahon"/>
    <x v="1"/>
    <s v="United States"/>
    <s v="San Francisco"/>
    <x v="1"/>
    <n v="94109"/>
    <x v="1"/>
    <s v="TEC-AC-10004568"/>
    <x v="2"/>
    <x v="11"/>
    <s v="Maxell LTO Ultrium - 800 GB"/>
    <x v="1375"/>
    <n v="4"/>
    <n v="0"/>
    <n v="21.27239999999999"/>
  </r>
  <r>
    <n v="6690"/>
    <s v="CA-2014-104108"/>
    <x v="3"/>
    <x v="574"/>
    <d v="2014-12-10T00:00:00"/>
    <s v="Standard Class"/>
    <s v="RP-19855"/>
    <s v="Roy Phan"/>
    <x v="1"/>
    <s v="United States"/>
    <s v="Houston"/>
    <x v="5"/>
    <n v="77095"/>
    <x v="2"/>
    <s v="OFF-AR-10000817"/>
    <x v="1"/>
    <x v="6"/>
    <s v="Manco Dry-Lighter Erasable Highlighter"/>
    <x v="4592"/>
    <n v="5"/>
    <n v="0.2"/>
    <n v="2.1279999999999988"/>
  </r>
  <r>
    <n v="6691"/>
    <s v="US-2014-165869"/>
    <x v="3"/>
    <x v="689"/>
    <d v="2014-08-06T00:00:00"/>
    <s v="Standard Class"/>
    <s v="LS-17200"/>
    <s v="Luke Schmidt"/>
    <x v="1"/>
    <s v="United States"/>
    <s v="Milwaukee"/>
    <x v="6"/>
    <n v="53209"/>
    <x v="2"/>
    <s v="OFF-BI-10003460"/>
    <x v="1"/>
    <x v="8"/>
    <s v="Acco 3-Hole Punch"/>
    <x v="255"/>
    <n v="4"/>
    <n v="0"/>
    <n v="8.4095999999999993"/>
  </r>
  <r>
    <n v="6692"/>
    <s v="US-2014-165869"/>
    <x v="3"/>
    <x v="689"/>
    <d v="2014-08-06T00:00:00"/>
    <s v="Standard Class"/>
    <s v="LS-17200"/>
    <s v="Luke Schmidt"/>
    <x v="1"/>
    <s v="United States"/>
    <s v="Milwaukee"/>
    <x v="6"/>
    <n v="53209"/>
    <x v="2"/>
    <s v="OFF-AP-10002472"/>
    <x v="1"/>
    <x v="9"/>
    <s v="3M Office Air Cleaner"/>
    <x v="4524"/>
    <n v="6"/>
    <n v="0"/>
    <n v="54.558"/>
  </r>
  <r>
    <n v="6693"/>
    <s v="CA-2014-160899"/>
    <x v="3"/>
    <x v="938"/>
    <d v="2014-08-14T00:00:00"/>
    <s v="Second Class"/>
    <s v="DR-12940"/>
    <s v="Daniel Raglin"/>
    <x v="2"/>
    <s v="United States"/>
    <s v="Lake Charles"/>
    <x v="28"/>
    <n v="70601"/>
    <x v="0"/>
    <s v="OFF-BI-10000632"/>
    <x v="1"/>
    <x v="8"/>
    <s v="Satellite Sectional Post Binders"/>
    <x v="4593"/>
    <n v="11"/>
    <n v="0"/>
    <n v="219.65459999999999"/>
  </r>
  <r>
    <n v="6694"/>
    <s v="CA-2014-144225"/>
    <x v="3"/>
    <x v="1033"/>
    <d v="2014-10-03T00:00:00"/>
    <s v="Second Class"/>
    <s v="CC-12475"/>
    <s v="Cindy Chapman"/>
    <x v="0"/>
    <s v="United States"/>
    <s v="Baltimore"/>
    <x v="39"/>
    <n v="21215"/>
    <x v="3"/>
    <s v="OFF-PA-10000062"/>
    <x v="1"/>
    <x v="10"/>
    <s v="Green Bar Computer Printout Paper"/>
    <x v="2210"/>
    <n v="3"/>
    <n v="0"/>
    <n v="80.791200000000003"/>
  </r>
  <r>
    <n v="6695"/>
    <s v="US-2013-163538"/>
    <x v="0"/>
    <x v="370"/>
    <d v="2013-08-31T00:00:00"/>
    <s v="Standard Class"/>
    <s v="SS-20515"/>
    <s v="Shirley Schmidt"/>
    <x v="2"/>
    <s v="United States"/>
    <s v="Franklin"/>
    <x v="6"/>
    <n v="53132"/>
    <x v="2"/>
    <s v="TEC-AC-10002006"/>
    <x v="2"/>
    <x v="11"/>
    <s v="Memorex Micro Travel Drive 16 GB"/>
    <x v="4594"/>
    <n v="3"/>
    <n v="0"/>
    <n v="14.870699999999998"/>
  </r>
  <r>
    <n v="6696"/>
    <s v="US-2013-155103"/>
    <x v="0"/>
    <x v="499"/>
    <d v="2013-12-08T00:00:00"/>
    <s v="Standard Class"/>
    <s v="JF-15190"/>
    <s v="Jamie Frazer"/>
    <x v="0"/>
    <s v="United States"/>
    <s v="New York City"/>
    <x v="15"/>
    <n v="10024"/>
    <x v="3"/>
    <s v="OFF-BI-10004318"/>
    <x v="1"/>
    <x v="8"/>
    <s v="Ibico EB-19 Dual Function Manual Binding System"/>
    <x v="4595"/>
    <n v="3"/>
    <n v="0.2"/>
    <n v="134.93219999999999"/>
  </r>
  <r>
    <n v="6697"/>
    <s v="US-2013-155103"/>
    <x v="0"/>
    <x v="499"/>
    <d v="2013-12-08T00:00:00"/>
    <s v="Standard Class"/>
    <s v="JF-15190"/>
    <s v="Jamie Frazer"/>
    <x v="0"/>
    <s v="United States"/>
    <s v="New York City"/>
    <x v="15"/>
    <n v="10024"/>
    <x v="3"/>
    <s v="OFF-BI-10004236"/>
    <x v="1"/>
    <x v="8"/>
    <s v="XtraLife ClearVue Slant-D Ring Binder, White, 3&quot;"/>
    <x v="4596"/>
    <n v="3"/>
    <n v="0.2"/>
    <n v="11.450399999999998"/>
  </r>
  <r>
    <n v="6698"/>
    <s v="US-2013-155103"/>
    <x v="0"/>
    <x v="499"/>
    <d v="2013-12-08T00:00:00"/>
    <s v="Standard Class"/>
    <s v="JF-15190"/>
    <s v="Jamie Frazer"/>
    <x v="0"/>
    <s v="United States"/>
    <s v="New York City"/>
    <x v="15"/>
    <n v="10024"/>
    <x v="3"/>
    <s v="OFF-PA-10000062"/>
    <x v="1"/>
    <x v="10"/>
    <s v="Green Bar Computer Printout Paper"/>
    <x v="3837"/>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x v="4597"/>
    <n v="2"/>
    <n v="0"/>
    <n v="7.6798000000000002"/>
  </r>
  <r>
    <n v="6700"/>
    <s v="CA-2014-145429"/>
    <x v="3"/>
    <x v="246"/>
    <d v="2014-07-26T00:00:00"/>
    <s v="Standard Class"/>
    <s v="SW-20455"/>
    <s v="Shaun Weien"/>
    <x v="0"/>
    <s v="United States"/>
    <s v="San Diego"/>
    <x v="1"/>
    <n v="92024"/>
    <x v="1"/>
    <s v="FUR-CH-10000988"/>
    <x v="0"/>
    <x v="1"/>
    <s v="Hon Olson Stacker Stools"/>
    <x v="2284"/>
    <n v="2"/>
    <n v="0.2"/>
    <n v="22.529599999999995"/>
  </r>
  <r>
    <n v="6701"/>
    <s v="CA-2014-145429"/>
    <x v="3"/>
    <x v="246"/>
    <d v="2014-07-26T00:00:00"/>
    <s v="Standard Class"/>
    <s v="SW-20455"/>
    <s v="Shaun Weien"/>
    <x v="0"/>
    <s v="United States"/>
    <s v="San Diego"/>
    <x v="1"/>
    <n v="92024"/>
    <x v="1"/>
    <s v="OFF-BI-10001524"/>
    <x v="1"/>
    <x v="8"/>
    <s v="GBC Premium Transparent Covers with Diagonal Lined Pattern"/>
    <x v="4503"/>
    <n v="3"/>
    <n v="0.2"/>
    <n v="17.623199999999997"/>
  </r>
  <r>
    <n v="6702"/>
    <s v="CA-2012-153535"/>
    <x v="1"/>
    <x v="1128"/>
    <d v="2012-05-24T00:00:00"/>
    <s v="Standard Class"/>
    <s v="SG-20470"/>
    <s v="Sheri Gordon"/>
    <x v="0"/>
    <s v="United States"/>
    <s v="Wilson"/>
    <x v="3"/>
    <n v="27893"/>
    <x v="0"/>
    <s v="FUR-FU-10001986"/>
    <x v="0"/>
    <x v="5"/>
    <s v="Dana Fluorescent Magnifying Lamp, White, 36&quot;"/>
    <x v="4598"/>
    <n v="4"/>
    <n v="0.2"/>
    <n v="20.391999999999989"/>
  </r>
  <r>
    <n v="6703"/>
    <s v="CA-2012-153535"/>
    <x v="1"/>
    <x v="1128"/>
    <d v="2012-05-24T00:00:00"/>
    <s v="Standard Class"/>
    <s v="SG-20470"/>
    <s v="Sheri Gordon"/>
    <x v="0"/>
    <s v="United States"/>
    <s v="Wilson"/>
    <x v="3"/>
    <n v="27893"/>
    <x v="0"/>
    <s v="OFF-BI-10001031"/>
    <x v="1"/>
    <x v="8"/>
    <s v="Pressboard Data Binders by Wilson Jones"/>
    <x v="1697"/>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x v="2075"/>
    <n v="2"/>
    <n v="0.2"/>
    <n v="19.03860000000001"/>
  </r>
  <r>
    <n v="6705"/>
    <s v="CA-2012-139164"/>
    <x v="1"/>
    <x v="537"/>
    <d v="2012-06-28T00:00:00"/>
    <s v="Standard Class"/>
    <s v="CS-12355"/>
    <s v="Christine Sundaresam"/>
    <x v="0"/>
    <s v="United States"/>
    <s v="Long Beach"/>
    <x v="1"/>
    <n v="90805"/>
    <x v="1"/>
    <s v="OFF-FA-10003059"/>
    <x v="1"/>
    <x v="13"/>
    <s v="Assorted Color Push Pins"/>
    <x v="4599"/>
    <n v="3"/>
    <n v="0"/>
    <n v="1.7918999999999998"/>
  </r>
  <r>
    <n v="6706"/>
    <s v="CA-2012-139164"/>
    <x v="1"/>
    <x v="537"/>
    <d v="2012-06-28T00:00:00"/>
    <s v="Standard Class"/>
    <s v="CS-12355"/>
    <s v="Christine Sundaresam"/>
    <x v="0"/>
    <s v="United States"/>
    <s v="Long Beach"/>
    <x v="1"/>
    <n v="90805"/>
    <x v="1"/>
    <s v="TEC-PH-10003931"/>
    <x v="2"/>
    <x v="7"/>
    <s v="JBL Micro Wireless Portable Bluetooth Speaker"/>
    <x v="166"/>
    <n v="3"/>
    <n v="0.2"/>
    <n v="8.998500000000007"/>
  </r>
  <r>
    <n v="6707"/>
    <s v="CA-2013-112277"/>
    <x v="0"/>
    <x v="545"/>
    <d v="2013-09-16T00:00:00"/>
    <s v="Standard Class"/>
    <s v="SC-20695"/>
    <s v="Steve Chapman"/>
    <x v="1"/>
    <s v="United States"/>
    <s v="Fort Lauderdale"/>
    <x v="2"/>
    <n v="33311"/>
    <x v="0"/>
    <s v="TEC-PH-10003505"/>
    <x v="2"/>
    <x v="7"/>
    <s v="Geemarc AmpliPOWER60"/>
    <x v="4600"/>
    <n v="7"/>
    <n v="0.2"/>
    <n v="58.46399999999997"/>
  </r>
  <r>
    <n v="6708"/>
    <s v="CA-2011-167724"/>
    <x v="2"/>
    <x v="138"/>
    <d v="2011-04-18T00:00:00"/>
    <s v="Standard Class"/>
    <s v="BF-11170"/>
    <s v="Ben Ferrer"/>
    <x v="2"/>
    <s v="United States"/>
    <s v="Baltimore"/>
    <x v="39"/>
    <n v="21215"/>
    <x v="3"/>
    <s v="OFF-LA-10002368"/>
    <x v="1"/>
    <x v="2"/>
    <s v="Avery 479"/>
    <x v="1507"/>
    <n v="3"/>
    <n v="0"/>
    <n v="3.6017999999999999"/>
  </r>
  <r>
    <n v="6709"/>
    <s v="CA-2012-123141"/>
    <x v="1"/>
    <x v="717"/>
    <d v="2012-11-19T00:00:00"/>
    <s v="Standard Class"/>
    <s v="GZ-14470"/>
    <s v="Gary Zandusky"/>
    <x v="0"/>
    <s v="United States"/>
    <s v="Rio Rancho"/>
    <x v="27"/>
    <n v="87124"/>
    <x v="1"/>
    <s v="FUR-CH-10004287"/>
    <x v="0"/>
    <x v="1"/>
    <s v="SAFCO Arco Folding Chair"/>
    <x v="2214"/>
    <n v="4"/>
    <n v="0.2"/>
    <n v="99.431999999999931"/>
  </r>
  <r>
    <n v="6710"/>
    <s v="CA-2012-123141"/>
    <x v="1"/>
    <x v="717"/>
    <d v="2012-11-19T00:00:00"/>
    <s v="Standard Class"/>
    <s v="GZ-14470"/>
    <s v="Gary Zandusky"/>
    <x v="0"/>
    <s v="United States"/>
    <s v="Rio Rancho"/>
    <x v="27"/>
    <n v="87124"/>
    <x v="1"/>
    <s v="FUR-CH-10001891"/>
    <x v="0"/>
    <x v="1"/>
    <s v="Global Deluxe Office Fabric Chairs"/>
    <x v="286"/>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x v="4601"/>
    <n v="8"/>
    <n v="0.2"/>
    <n v="99.295999999999978"/>
  </r>
  <r>
    <n v="6712"/>
    <s v="CA-2014-163069"/>
    <x v="3"/>
    <x v="238"/>
    <d v="2014-08-22T00:00:00"/>
    <s v="Second Class"/>
    <s v="PJ-19015"/>
    <s v="Pauline Johnson"/>
    <x v="0"/>
    <s v="United States"/>
    <s v="Columbus"/>
    <x v="24"/>
    <n v="43229"/>
    <x v="3"/>
    <s v="OFF-AR-10001419"/>
    <x v="1"/>
    <x v="6"/>
    <s v="Newell 325"/>
    <x v="4541"/>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s v="CA-2014-107629"/>
    <x v="3"/>
    <x v="817"/>
    <d v="2014-12-15T00:00:00"/>
    <s v="Same Day"/>
    <s v="DB-13060"/>
    <s v="Dave Brooks"/>
    <x v="0"/>
    <s v="United States"/>
    <s v="Skokie"/>
    <x v="10"/>
    <n v="60076"/>
    <x v="2"/>
    <s v="FUR-FU-10004091"/>
    <x v="0"/>
    <x v="5"/>
    <s v="Howard Miller 13&quot; Diameter Goldtone Round Wall Clock"/>
    <x v="4603"/>
    <n v="3"/>
    <n v="0.6"/>
    <n v="-26.755799999999994"/>
  </r>
  <r>
    <n v="6715"/>
    <s v="CA-2014-107629"/>
    <x v="3"/>
    <x v="817"/>
    <d v="2014-12-15T00:00:00"/>
    <s v="Same Day"/>
    <s v="DB-13060"/>
    <s v="Dave Brooks"/>
    <x v="0"/>
    <s v="United States"/>
    <s v="Skokie"/>
    <x v="10"/>
    <n v="60076"/>
    <x v="2"/>
    <s v="TEC-AC-10004510"/>
    <x v="2"/>
    <x v="11"/>
    <s v="Logitech Desktop MK120 Mouse and keyboard Combo"/>
    <x v="4604"/>
    <n v="3"/>
    <n v="0.2"/>
    <n v="-4.908000000000003"/>
  </r>
  <r>
    <n v="6716"/>
    <s v="CA-2014-107629"/>
    <x v="3"/>
    <x v="817"/>
    <d v="2014-12-15T00:00:00"/>
    <s v="Same Day"/>
    <s v="DB-13060"/>
    <s v="Dave Brooks"/>
    <x v="0"/>
    <s v="United States"/>
    <s v="Skokie"/>
    <x v="10"/>
    <n v="60076"/>
    <x v="2"/>
    <s v="OFF-AR-10002987"/>
    <x v="1"/>
    <x v="6"/>
    <s v="Prismacolor Color Pencil Set"/>
    <x v="4605"/>
    <n v="6"/>
    <n v="0.2"/>
    <n v="24.998400000000011"/>
  </r>
  <r>
    <n v="6717"/>
    <s v="CA-2013-134789"/>
    <x v="0"/>
    <x v="143"/>
    <d v="2013-04-16T00:00:00"/>
    <s v="Standard Class"/>
    <s v="CK-12325"/>
    <s v="Christine Kargatis"/>
    <x v="2"/>
    <s v="United States"/>
    <s v="Hot Springs"/>
    <x v="36"/>
    <n v="71901"/>
    <x v="0"/>
    <s v="OFF-FA-10002280"/>
    <x v="1"/>
    <x v="13"/>
    <s v="Advantus Plastic Paper Clips"/>
    <x v="59"/>
    <n v="6"/>
    <n v="0"/>
    <n v="14.399999999999999"/>
  </r>
  <r>
    <n v="6718"/>
    <s v="CA-2013-134789"/>
    <x v="0"/>
    <x v="143"/>
    <d v="2013-04-16T00:00:00"/>
    <s v="Standard Class"/>
    <s v="CK-12325"/>
    <s v="Christine Kargatis"/>
    <x v="2"/>
    <s v="United States"/>
    <s v="Hot Springs"/>
    <x v="36"/>
    <n v="71901"/>
    <x v="0"/>
    <s v="OFF-PA-10001934"/>
    <x v="1"/>
    <x v="10"/>
    <s v="Xerox 1993"/>
    <x v="243"/>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x v="4606"/>
    <n v="4"/>
    <n v="0"/>
    <n v="31.983999999999995"/>
  </r>
  <r>
    <n v="6720"/>
    <s v="CA-2013-130442"/>
    <x v="0"/>
    <x v="186"/>
    <d v="2013-12-20T00:00:00"/>
    <s v="First Class"/>
    <s v="SF-20065"/>
    <s v="Sandra Flanagan"/>
    <x v="0"/>
    <s v="United States"/>
    <s v="Goldsboro"/>
    <x v="3"/>
    <n v="27534"/>
    <x v="0"/>
    <s v="OFF-AP-10004859"/>
    <x v="1"/>
    <x v="9"/>
    <s v="Acco 6 Outlet Guardian Premium Surge Suppressor"/>
    <x v="4337"/>
    <n v="3"/>
    <n v="0.2"/>
    <n v="3.0576000000000008"/>
  </r>
  <r>
    <n v="6721"/>
    <s v="CA-2014-102974"/>
    <x v="3"/>
    <x v="20"/>
    <d v="2014-09-25T00:00:00"/>
    <s v="Standard Class"/>
    <s v="DP-13105"/>
    <s v="Dave Poirier"/>
    <x v="1"/>
    <s v="United States"/>
    <s v="Los Angeles"/>
    <x v="1"/>
    <n v="90032"/>
    <x v="1"/>
    <s v="TEC-AC-10000057"/>
    <x v="2"/>
    <x v="11"/>
    <s v="Microsoft Natural Ergonomic Keyboard 4000"/>
    <x v="179"/>
    <n v="5"/>
    <n v="0"/>
    <n v="31.489499999999992"/>
  </r>
  <r>
    <n v="6722"/>
    <s v="CA-2014-102974"/>
    <x v="3"/>
    <x v="20"/>
    <d v="2014-09-25T00:00:00"/>
    <s v="Standard Class"/>
    <s v="DP-13105"/>
    <s v="Dave Poirier"/>
    <x v="1"/>
    <s v="United States"/>
    <s v="Los Angeles"/>
    <x v="1"/>
    <n v="90032"/>
    <x v="1"/>
    <s v="OFF-AR-10000914"/>
    <x v="1"/>
    <x v="6"/>
    <s v="Boston 16765 Mini Stand Up Battery Pencil Sharpener"/>
    <x v="4607"/>
    <n v="2"/>
    <n v="0"/>
    <n v="6.0632000000000019"/>
  </r>
  <r>
    <n v="6723"/>
    <s v="CA-2014-102974"/>
    <x v="3"/>
    <x v="20"/>
    <d v="2014-09-25T00:00:00"/>
    <s v="Standard Class"/>
    <s v="DP-13105"/>
    <s v="Dave Poirier"/>
    <x v="1"/>
    <s v="United States"/>
    <s v="Los Angeles"/>
    <x v="1"/>
    <n v="90032"/>
    <x v="1"/>
    <s v="OFF-AR-10004956"/>
    <x v="1"/>
    <x v="6"/>
    <s v="Newell 33"/>
    <x v="80"/>
    <n v="3"/>
    <n v="0"/>
    <n v="4.8545999999999978"/>
  </r>
  <r>
    <n v="6724"/>
    <s v="US-2014-166394"/>
    <x v="3"/>
    <x v="507"/>
    <d v="2014-09-07T00:00:00"/>
    <s v="Second Class"/>
    <s v="VM-21835"/>
    <s v="Vivian Mathis"/>
    <x v="0"/>
    <s v="United States"/>
    <s v="Nashua"/>
    <x v="38"/>
    <n v="3060"/>
    <x v="3"/>
    <s v="OFF-FA-10001843"/>
    <x v="1"/>
    <x v="13"/>
    <s v="Staples"/>
    <x v="1471"/>
    <n v="6"/>
    <n v="0"/>
    <n v="6.9654000000000007"/>
  </r>
  <r>
    <n v="6725"/>
    <s v="CA-2013-128811"/>
    <x v="0"/>
    <x v="126"/>
    <d v="2013-09-17T00:00:00"/>
    <s v="Standard Class"/>
    <s v="SF-20200"/>
    <s v="Sarah Foster"/>
    <x v="0"/>
    <s v="United States"/>
    <s v="Seattle"/>
    <x v="4"/>
    <n v="98103"/>
    <x v="1"/>
    <s v="OFF-FA-10000585"/>
    <x v="1"/>
    <x v="13"/>
    <s v="OIC Bulk Pack Metal Binder Clips"/>
    <x v="4608"/>
    <n v="3"/>
    <n v="0"/>
    <n v="4.8162000000000003"/>
  </r>
  <r>
    <n v="6726"/>
    <s v="CA-2013-128811"/>
    <x v="0"/>
    <x v="126"/>
    <d v="2013-09-17T00:00:00"/>
    <s v="Standard Class"/>
    <s v="SF-20200"/>
    <s v="Sarah Foster"/>
    <x v="0"/>
    <s v="United States"/>
    <s v="Seattle"/>
    <x v="4"/>
    <n v="98103"/>
    <x v="1"/>
    <s v="OFF-LA-10003720"/>
    <x v="1"/>
    <x v="2"/>
    <s v="Avery 487"/>
    <x v="469"/>
    <n v="3"/>
    <n v="0"/>
    <n v="5.2028999999999996"/>
  </r>
  <r>
    <n v="6727"/>
    <s v="CA-2013-128811"/>
    <x v="0"/>
    <x v="126"/>
    <d v="2013-09-17T00:00:00"/>
    <s v="Standard Class"/>
    <s v="SF-20200"/>
    <s v="Sarah Foster"/>
    <x v="0"/>
    <s v="United States"/>
    <s v="Seattle"/>
    <x v="4"/>
    <n v="98103"/>
    <x v="1"/>
    <s v="OFF-BI-10000301"/>
    <x v="1"/>
    <x v="8"/>
    <s v="GBC Instant Report Kit"/>
    <x v="4609"/>
    <n v="4"/>
    <n v="0.2"/>
    <n v="7.7639999999999993"/>
  </r>
  <r>
    <n v="6728"/>
    <s v="CA-2014-145443"/>
    <x v="3"/>
    <x v="682"/>
    <d v="2014-08-16T00:00:00"/>
    <s v="Second Class"/>
    <s v="SC-20695"/>
    <s v="Steve Chapman"/>
    <x v="1"/>
    <s v="United States"/>
    <s v="Richmond"/>
    <x v="14"/>
    <n v="47374"/>
    <x v="2"/>
    <s v="OFF-PA-10003302"/>
    <x v="1"/>
    <x v="10"/>
    <s v="Xerox 1906"/>
    <x v="932"/>
    <n v="5"/>
    <n v="0"/>
    <n v="83.283999999999992"/>
  </r>
  <r>
    <n v="6729"/>
    <s v="CA-2013-165827"/>
    <x v="0"/>
    <x v="254"/>
    <d v="2013-11-10T00:00:00"/>
    <s v="Standard Class"/>
    <s v="MF-17665"/>
    <s v="Maureen Fritzler"/>
    <x v="1"/>
    <s v="United States"/>
    <s v="Miami"/>
    <x v="2"/>
    <n v="33180"/>
    <x v="0"/>
    <s v="FUR-FU-10001889"/>
    <x v="0"/>
    <x v="5"/>
    <s v="Ultra Door Pull Handle"/>
    <x v="4610"/>
    <n v="6"/>
    <n v="0.2"/>
    <n v="8.2055999999999987"/>
  </r>
  <r>
    <n v="6730"/>
    <s v="CA-2012-156734"/>
    <x v="1"/>
    <x v="652"/>
    <d v="2012-06-20T00:00:00"/>
    <s v="First Class"/>
    <s v="BV-11245"/>
    <s v="Benjamin Venier"/>
    <x v="1"/>
    <s v="United States"/>
    <s v="Smyrna"/>
    <x v="18"/>
    <n v="37167"/>
    <x v="0"/>
    <s v="OFF-BI-10002982"/>
    <x v="1"/>
    <x v="8"/>
    <s v="Avery Self-Adhesive Photo Pockets for Polaroid Photos"/>
    <x v="4611"/>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s v="CA-2012-156734"/>
    <x v="1"/>
    <x v="652"/>
    <d v="2012-06-20T00:00:00"/>
    <s v="First Class"/>
    <s v="BV-11245"/>
    <s v="Benjamin Venier"/>
    <x v="1"/>
    <s v="United States"/>
    <s v="Smyrna"/>
    <x v="18"/>
    <n v="37167"/>
    <x v="0"/>
    <s v="OFF-PA-10001937"/>
    <x v="1"/>
    <x v="10"/>
    <s v="Xerox 21"/>
    <x v="561"/>
    <n v="4"/>
    <n v="0.2"/>
    <n v="7.2576000000000001"/>
  </r>
  <r>
    <n v="6733"/>
    <s v="CA-2011-120096"/>
    <x v="2"/>
    <x v="1129"/>
    <d v="2011-07-07T00:00:00"/>
    <s v="First Class"/>
    <s v="KE-16420"/>
    <s v="Katrina Edelman"/>
    <x v="1"/>
    <s v="United States"/>
    <s v="Aurora"/>
    <x v="22"/>
    <n v="80013"/>
    <x v="1"/>
    <s v="OFF-PA-10001977"/>
    <x v="1"/>
    <x v="10"/>
    <s v="Xerox 194"/>
    <x v="3479"/>
    <n v="4"/>
    <n v="0.2"/>
    <n v="62.137599999999992"/>
  </r>
  <r>
    <n v="6734"/>
    <s v="CA-2011-120096"/>
    <x v="2"/>
    <x v="1129"/>
    <d v="2011-07-07T00:00:00"/>
    <s v="First Class"/>
    <s v="KE-16420"/>
    <s v="Katrina Edelman"/>
    <x v="1"/>
    <s v="United States"/>
    <s v="Aurora"/>
    <x v="22"/>
    <n v="80013"/>
    <x v="1"/>
    <s v="OFF-AP-10000692"/>
    <x v="1"/>
    <x v="9"/>
    <s v="Fellowes Mighty 8 Compact Surge Protector"/>
    <x v="4613"/>
    <n v="2"/>
    <n v="0.2"/>
    <n v="3.2432000000000016"/>
  </r>
  <r>
    <n v="6735"/>
    <s v="CA-2012-141754"/>
    <x v="1"/>
    <x v="139"/>
    <d v="2012-12-25T00:00:00"/>
    <s v="Standard Class"/>
    <s v="EM-14200"/>
    <s v="Evan Minnotte"/>
    <x v="2"/>
    <s v="United States"/>
    <s v="Miami"/>
    <x v="2"/>
    <n v="33142"/>
    <x v="0"/>
    <s v="OFF-LA-10004093"/>
    <x v="1"/>
    <x v="2"/>
    <s v="Avery 486"/>
    <x v="3280"/>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s v="CA-2013-123358"/>
    <x v="0"/>
    <x v="342"/>
    <d v="2013-04-18T00:00:00"/>
    <s v="Standard Class"/>
    <s v="BT-11680"/>
    <s v="Brian Thompson"/>
    <x v="0"/>
    <s v="United States"/>
    <s v="San Francisco"/>
    <x v="1"/>
    <n v="94122"/>
    <x v="1"/>
    <s v="OFF-ST-10001932"/>
    <x v="1"/>
    <x v="4"/>
    <s v="Fellowes Staxonsteel Drawer Files"/>
    <x v="4404"/>
    <n v="3"/>
    <n v="0"/>
    <n v="81.131400000000014"/>
  </r>
  <r>
    <n v="6738"/>
    <s v="CA-2013-123358"/>
    <x v="0"/>
    <x v="342"/>
    <d v="2013-04-18T00:00:00"/>
    <s v="Standard Class"/>
    <s v="BT-11680"/>
    <s v="Brian Thompson"/>
    <x v="0"/>
    <s v="United States"/>
    <s v="San Francisco"/>
    <x v="1"/>
    <n v="94122"/>
    <x v="1"/>
    <s v="OFF-ST-10000636"/>
    <x v="1"/>
    <x v="4"/>
    <s v="Rogers Profile Extra Capacity Storage Tub"/>
    <x v="4615"/>
    <n v="9"/>
    <n v="0"/>
    <n v="6.0263999999999918"/>
  </r>
  <r>
    <n v="6739"/>
    <s v="CA-2013-123358"/>
    <x v="0"/>
    <x v="342"/>
    <d v="2013-04-18T00:00:00"/>
    <s v="Standard Class"/>
    <s v="BT-11680"/>
    <s v="Brian Thompson"/>
    <x v="0"/>
    <s v="United States"/>
    <s v="San Francisco"/>
    <x v="1"/>
    <n v="94122"/>
    <x v="1"/>
    <s v="OFF-BI-10000069"/>
    <x v="1"/>
    <x v="8"/>
    <s v="GBC Prepunched Paper, 19-Hole, for Binding Systems, 24-lb"/>
    <x v="4616"/>
    <n v="4"/>
    <n v="0.2"/>
    <n v="15.610399999999993"/>
  </r>
  <r>
    <n v="6740"/>
    <s v="CA-2011-144029"/>
    <x v="2"/>
    <x v="542"/>
    <d v="2011-05-31T00:00:00"/>
    <s v="Standard Class"/>
    <s v="MM-18055"/>
    <s v="Michelle Moray"/>
    <x v="0"/>
    <s v="United States"/>
    <s v="Chicago"/>
    <x v="10"/>
    <n v="60623"/>
    <x v="2"/>
    <s v="OFF-ST-10001837"/>
    <x v="1"/>
    <x v="4"/>
    <s v="SAFCO Mobile Desk Side File, Wire Frame"/>
    <x v="4617"/>
    <n v="3"/>
    <n v="0.2"/>
    <n v="7.6968000000000032"/>
  </r>
  <r>
    <n v="6741"/>
    <s v="CA-2011-144029"/>
    <x v="2"/>
    <x v="542"/>
    <d v="2011-05-31T00:00:00"/>
    <s v="Standard Class"/>
    <s v="MM-18055"/>
    <s v="Michelle Moray"/>
    <x v="0"/>
    <s v="United States"/>
    <s v="Chicago"/>
    <x v="10"/>
    <n v="60623"/>
    <x v="2"/>
    <s v="FUR-CH-10003981"/>
    <x v="0"/>
    <x v="1"/>
    <s v="Global Commerce Series Low-Back Swivel/Tilt Chairs"/>
    <x v="4618"/>
    <n v="2"/>
    <n v="0.3"/>
    <n v="-5.1396000000000583"/>
  </r>
  <r>
    <n v="6742"/>
    <s v="CA-2011-144029"/>
    <x v="2"/>
    <x v="542"/>
    <d v="2011-05-31T00:00:00"/>
    <s v="Standard Class"/>
    <s v="MM-18055"/>
    <s v="Michelle Moray"/>
    <x v="0"/>
    <s v="United States"/>
    <s v="Chicago"/>
    <x v="10"/>
    <n v="60623"/>
    <x v="2"/>
    <s v="OFF-AR-10000716"/>
    <x v="1"/>
    <x v="6"/>
    <s v="DIXON Ticonderoga Erasable Checking Pencils"/>
    <x v="2569"/>
    <n v="3"/>
    <n v="0.2"/>
    <n v="3.1806000000000005"/>
  </r>
  <r>
    <n v="6743"/>
    <s v="US-2014-101784"/>
    <x v="3"/>
    <x v="91"/>
    <d v="2014-07-12T00:00:00"/>
    <s v="Standard Class"/>
    <s v="PO-18850"/>
    <s v="Patrick O'Brill"/>
    <x v="0"/>
    <s v="United States"/>
    <s v="Los Angeles"/>
    <x v="1"/>
    <n v="90008"/>
    <x v="1"/>
    <s v="FUR-CH-10001146"/>
    <x v="0"/>
    <x v="1"/>
    <s v="Global Task Chair, Black"/>
    <x v="4619"/>
    <n v="3"/>
    <n v="0.2"/>
    <n v="-13.740299999999994"/>
  </r>
  <r>
    <n v="6744"/>
    <s v="CA-2012-156923"/>
    <x v="1"/>
    <x v="1130"/>
    <d v="2012-02-20T00:00:00"/>
    <s v="Standard Class"/>
    <s v="SP-20860"/>
    <s v="Sung Pak"/>
    <x v="1"/>
    <s v="United States"/>
    <s v="Dover"/>
    <x v="38"/>
    <n v="3820"/>
    <x v="3"/>
    <s v="OFF-PA-10002751"/>
    <x v="1"/>
    <x v="10"/>
    <s v="Xerox 1920"/>
    <x v="1211"/>
    <n v="6"/>
    <n v="0"/>
    <n v="16.146000000000001"/>
  </r>
  <r>
    <n v="6745"/>
    <s v="CA-2014-111269"/>
    <x v="3"/>
    <x v="114"/>
    <d v="2014-06-19T00:00:00"/>
    <s v="Second Class"/>
    <s v="CS-12355"/>
    <s v="Christine Sundaresam"/>
    <x v="0"/>
    <s v="United States"/>
    <s v="Dublin"/>
    <x v="24"/>
    <n v="43017"/>
    <x v="3"/>
    <s v="TEC-AC-10001606"/>
    <x v="2"/>
    <x v="11"/>
    <s v="Logitech Wireless Performance Mouse MX for PC and Mac"/>
    <x v="4620"/>
    <n v="6"/>
    <n v="0.2"/>
    <n v="107.98920000000001"/>
  </r>
  <r>
    <n v="6746"/>
    <s v="CA-2014-111269"/>
    <x v="3"/>
    <x v="114"/>
    <d v="2014-06-19T00:00:00"/>
    <s v="Second Class"/>
    <s v="CS-12355"/>
    <s v="Christine Sundaresam"/>
    <x v="0"/>
    <s v="United States"/>
    <s v="Dublin"/>
    <x v="24"/>
    <n v="43017"/>
    <x v="3"/>
    <s v="OFF-AR-10001427"/>
    <x v="1"/>
    <x v="6"/>
    <s v="Newell 330"/>
    <x v="100"/>
    <n v="5"/>
    <n v="0.2"/>
    <n v="1.7940000000000005"/>
  </r>
  <r>
    <n v="6747"/>
    <s v="CA-2014-159156"/>
    <x v="3"/>
    <x v="38"/>
    <d v="2014-11-17T00:00:00"/>
    <s v="First Class"/>
    <s v="KB-16600"/>
    <s v="Ken Brennan"/>
    <x v="1"/>
    <s v="United States"/>
    <s v="New York City"/>
    <x v="15"/>
    <n v="10009"/>
    <x v="3"/>
    <s v="TEC-PH-10004389"/>
    <x v="2"/>
    <x v="7"/>
    <s v="Nokia Lumia 925"/>
    <x v="3211"/>
    <n v="5"/>
    <n v="0"/>
    <n v="163.78700000000003"/>
  </r>
  <r>
    <n v="6748"/>
    <s v="CA-2014-100230"/>
    <x v="3"/>
    <x v="157"/>
    <d v="2014-12-16T00:00:00"/>
    <s v="Standard Class"/>
    <s v="AA-10375"/>
    <s v="Allen Armold"/>
    <x v="0"/>
    <s v="United States"/>
    <s v="New York City"/>
    <x v="15"/>
    <n v="10035"/>
    <x v="3"/>
    <s v="OFF-BI-10002498"/>
    <x v="1"/>
    <x v="8"/>
    <s v="Clear Mylar Reinforcing Strips"/>
    <x v="3652"/>
    <n v="1"/>
    <n v="0.2"/>
    <n v="5.0462999999999996"/>
  </r>
  <r>
    <n v="6749"/>
    <s v="CA-2014-100230"/>
    <x v="3"/>
    <x v="157"/>
    <d v="2014-12-16T00:00:00"/>
    <s v="Standard Class"/>
    <s v="AA-10375"/>
    <s v="Allen Armold"/>
    <x v="0"/>
    <s v="United States"/>
    <s v="New York City"/>
    <x v="15"/>
    <n v="10035"/>
    <x v="3"/>
    <s v="OFF-PA-10002245"/>
    <x v="1"/>
    <x v="10"/>
    <s v="Xerox 1895"/>
    <x v="1465"/>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x v="4621"/>
    <n v="2"/>
    <n v="0"/>
    <n v="29.245000000000005"/>
  </r>
  <r>
    <n v="6751"/>
    <s v="CA-2013-154767"/>
    <x v="0"/>
    <x v="931"/>
    <d v="2013-07-01T00:00:00"/>
    <s v="Second Class"/>
    <s v="BP-11155"/>
    <s v="Becky Pak"/>
    <x v="0"/>
    <s v="United States"/>
    <s v="Paterson"/>
    <x v="30"/>
    <n v="7501"/>
    <x v="3"/>
    <s v="FUR-CH-10003535"/>
    <x v="0"/>
    <x v="1"/>
    <s v="Global Armless Task Chair, Royal Blue"/>
    <x v="4331"/>
    <n v="2"/>
    <n v="0"/>
    <n v="20.733199999999997"/>
  </r>
  <r>
    <n v="6752"/>
    <s v="CA-2013-154767"/>
    <x v="0"/>
    <x v="931"/>
    <d v="2013-07-01T00:00:00"/>
    <s v="Second Class"/>
    <s v="BP-11155"/>
    <s v="Becky Pak"/>
    <x v="0"/>
    <s v="United States"/>
    <s v="Paterson"/>
    <x v="30"/>
    <n v="7501"/>
    <x v="3"/>
    <s v="OFF-AP-10000595"/>
    <x v="1"/>
    <x v="9"/>
    <s v="Disposable Triple-Filter Dust Bags"/>
    <x v="4622"/>
    <n v="2"/>
    <n v="0"/>
    <n v="2.2724000000000002"/>
  </r>
  <r>
    <n v="6753"/>
    <s v="CA-2013-154767"/>
    <x v="0"/>
    <x v="931"/>
    <d v="2013-07-01T00:00:00"/>
    <s v="Second Class"/>
    <s v="BP-11155"/>
    <s v="Becky Pak"/>
    <x v="0"/>
    <s v="United States"/>
    <s v="Paterson"/>
    <x v="30"/>
    <n v="7501"/>
    <x v="3"/>
    <s v="OFF-PA-10003039"/>
    <x v="1"/>
    <x v="10"/>
    <s v="Xerox 1960"/>
    <x v="1168"/>
    <n v="2"/>
    <n v="0"/>
    <n v="27.881999999999998"/>
  </r>
  <r>
    <n v="6754"/>
    <s v="CA-2013-154767"/>
    <x v="0"/>
    <x v="931"/>
    <d v="2013-07-01T00:00:00"/>
    <s v="Second Class"/>
    <s v="BP-11155"/>
    <s v="Becky Pak"/>
    <x v="0"/>
    <s v="United States"/>
    <s v="Paterson"/>
    <x v="30"/>
    <n v="7501"/>
    <x v="3"/>
    <s v="OFF-BI-10002003"/>
    <x v="1"/>
    <x v="8"/>
    <s v="Ibico Presentation Index for Binding Systems"/>
    <x v="4623"/>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s v="CA-2014-124205"/>
    <x v="3"/>
    <x v="175"/>
    <d v="2014-09-20T00:00:00"/>
    <s v="Standard Class"/>
    <s v="TC-21145"/>
    <s v="Theresa Coyne"/>
    <x v="1"/>
    <s v="United States"/>
    <s v="Lakewood"/>
    <x v="30"/>
    <n v="8701"/>
    <x v="3"/>
    <s v="FUR-FU-10002445"/>
    <x v="0"/>
    <x v="5"/>
    <s v="DAX Two-Tone Rosewood/Black Document Frame, Desktop, 5 x 7"/>
    <x v="4625"/>
    <n v="5"/>
    <n v="0"/>
    <n v="18.960000000000004"/>
  </r>
  <r>
    <n v="6757"/>
    <s v="CA-2014-124205"/>
    <x v="3"/>
    <x v="175"/>
    <d v="2014-09-20T00:00:00"/>
    <s v="Standard Class"/>
    <s v="TC-21145"/>
    <s v="Theresa Coyne"/>
    <x v="1"/>
    <s v="United States"/>
    <s v="Lakewood"/>
    <x v="30"/>
    <n v="8701"/>
    <x v="3"/>
    <s v="FUR-CH-10003606"/>
    <x v="0"/>
    <x v="1"/>
    <s v="SAFCO Folding Chair Trolley"/>
    <x v="4626"/>
    <n v="4"/>
    <n v="0"/>
    <n v="143.62880000000001"/>
  </r>
  <r>
    <n v="6758"/>
    <s v="CA-2014-124205"/>
    <x v="3"/>
    <x v="175"/>
    <d v="2014-09-20T00:00:00"/>
    <s v="Standard Class"/>
    <s v="TC-21145"/>
    <s v="Theresa Coyne"/>
    <x v="1"/>
    <s v="United States"/>
    <s v="Lakewood"/>
    <x v="30"/>
    <n v="8701"/>
    <x v="3"/>
    <s v="TEC-PH-10002115"/>
    <x v="2"/>
    <x v="7"/>
    <s v="Plantronics 81402"/>
    <x v="4627"/>
    <n v="6"/>
    <n v="0"/>
    <n v="102.94440000000002"/>
  </r>
  <r>
    <n v="6759"/>
    <s v="CA-2014-124205"/>
    <x v="3"/>
    <x v="175"/>
    <d v="2014-09-20T00:00:00"/>
    <s v="Standard Class"/>
    <s v="TC-21145"/>
    <s v="Theresa Coyne"/>
    <x v="1"/>
    <s v="United States"/>
    <s v="Lakewood"/>
    <x v="30"/>
    <n v="8701"/>
    <x v="3"/>
    <s v="OFF-ST-10000934"/>
    <x v="1"/>
    <x v="4"/>
    <s v="Contico 72&quot;H Heavy-Duty Storage System"/>
    <x v="3411"/>
    <n v="2"/>
    <n v="0"/>
    <n v="0"/>
  </r>
  <r>
    <n v="6760"/>
    <s v="CA-2014-165715"/>
    <x v="3"/>
    <x v="574"/>
    <d v="2014-12-09T00:00:00"/>
    <s v="Standard Class"/>
    <s v="BG-11035"/>
    <s v="Barry Gonzalez"/>
    <x v="0"/>
    <s v="United States"/>
    <s v="Greensboro"/>
    <x v="3"/>
    <n v="27405"/>
    <x v="0"/>
    <s v="OFF-AR-10003903"/>
    <x v="1"/>
    <x v="6"/>
    <s v="Sanford 52201 APSCO Electric Pencil Sharpener"/>
    <x v="3388"/>
    <n v="1"/>
    <n v="0.2"/>
    <n v="2.4581999999999997"/>
  </r>
  <r>
    <n v="6761"/>
    <s v="CA-2014-100636"/>
    <x v="3"/>
    <x v="335"/>
    <d v="2014-07-01T00:00:00"/>
    <s v="Standard Class"/>
    <s v="DO-13435"/>
    <s v="Denny Ordway"/>
    <x v="0"/>
    <s v="United States"/>
    <s v="New York City"/>
    <x v="15"/>
    <n v="10035"/>
    <x v="3"/>
    <s v="OFF-ST-10004123"/>
    <x v="1"/>
    <x v="4"/>
    <s v="Safco Industrial Wire Shelving System"/>
    <x v="1050"/>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s v="CA-2013-144764"/>
    <x v="0"/>
    <x v="476"/>
    <d v="2013-09-09T00:00:00"/>
    <s v="Standard Class"/>
    <s v="RL-19615"/>
    <s v="Rob Lucas"/>
    <x v="0"/>
    <s v="United States"/>
    <s v="Chicago"/>
    <x v="10"/>
    <n v="60623"/>
    <x v="2"/>
    <s v="OFF-LA-10000240"/>
    <x v="1"/>
    <x v="2"/>
    <s v="Self-Adhesive Address Labels for Typewriters by Universal"/>
    <x v="3204"/>
    <n v="5"/>
    <n v="0.2"/>
    <n v="9.8685000000000009"/>
  </r>
  <r>
    <n v="6764"/>
    <s v="CA-2013-144764"/>
    <x v="0"/>
    <x v="476"/>
    <d v="2013-09-09T00:00:00"/>
    <s v="Standard Class"/>
    <s v="RL-19615"/>
    <s v="Rob Lucas"/>
    <x v="0"/>
    <s v="United States"/>
    <s v="Chicago"/>
    <x v="10"/>
    <n v="60623"/>
    <x v="2"/>
    <s v="OFF-ST-10002485"/>
    <x v="1"/>
    <x v="4"/>
    <s v="Rogers Deluxe File Chest"/>
    <x v="2083"/>
    <n v="2"/>
    <n v="0.2"/>
    <n v="-8.3524000000000012"/>
  </r>
  <r>
    <n v="6765"/>
    <s v="CA-2013-144764"/>
    <x v="0"/>
    <x v="476"/>
    <d v="2013-09-09T00:00:00"/>
    <s v="Standard Class"/>
    <s v="RL-19615"/>
    <s v="Rob Lucas"/>
    <x v="0"/>
    <s v="United States"/>
    <s v="Chicago"/>
    <x v="10"/>
    <n v="60623"/>
    <x v="2"/>
    <s v="TEC-MA-10003230"/>
    <x v="2"/>
    <x v="15"/>
    <s v="Okidata C610n Printer"/>
    <x v="4629"/>
    <n v="3"/>
    <n v="0.3"/>
    <n v="-19.470000000000141"/>
  </r>
  <r>
    <n v="6766"/>
    <s v="CA-2014-100615"/>
    <x v="3"/>
    <x v="693"/>
    <d v="2014-04-25T00:00:00"/>
    <s v="Standard Class"/>
    <s v="SJ-20215"/>
    <s v="Sarah Jordon"/>
    <x v="0"/>
    <s v="United States"/>
    <s v="Chicago"/>
    <x v="10"/>
    <n v="60653"/>
    <x v="2"/>
    <s v="FUR-CH-10002602"/>
    <x v="0"/>
    <x v="1"/>
    <s v="DMI Arturo Collection Mission-style Design Wood Chair"/>
    <x v="2613"/>
    <n v="3"/>
    <n v="0.3"/>
    <n v="-18.117599999999996"/>
  </r>
  <r>
    <n v="6767"/>
    <s v="CA-2014-100615"/>
    <x v="3"/>
    <x v="693"/>
    <d v="2014-04-25T00:00:00"/>
    <s v="Standard Class"/>
    <s v="SJ-20215"/>
    <s v="Sarah Jordon"/>
    <x v="0"/>
    <s v="United States"/>
    <s v="Chicago"/>
    <x v="10"/>
    <n v="60653"/>
    <x v="2"/>
    <s v="OFF-AR-10001683"/>
    <x v="1"/>
    <x v="6"/>
    <s v="Lumber Crayons"/>
    <x v="33"/>
    <n v="2"/>
    <n v="0.2"/>
    <n v="3.5460000000000007"/>
  </r>
  <r>
    <n v="6768"/>
    <s v="CA-2014-100615"/>
    <x v="3"/>
    <x v="693"/>
    <d v="2014-04-25T00:00:00"/>
    <s v="Standard Class"/>
    <s v="SJ-20215"/>
    <s v="Sarah Jordon"/>
    <x v="0"/>
    <s v="United States"/>
    <s v="Chicago"/>
    <x v="10"/>
    <n v="60653"/>
    <x v="2"/>
    <s v="FUR-FU-10002456"/>
    <x v="0"/>
    <x v="5"/>
    <s v="Master Caster Door Stop, Large Neon Orange"/>
    <x v="4630"/>
    <n v="5"/>
    <n v="0.6"/>
    <n v="-6.1879999999999988"/>
  </r>
  <r>
    <n v="6769"/>
    <s v="CA-2011-109302"/>
    <x v="2"/>
    <x v="1132"/>
    <d v="2011-08-16T00:00:00"/>
    <s v="Standard Class"/>
    <s v="CS-12175"/>
    <s v="Charles Sheldon"/>
    <x v="1"/>
    <s v="United States"/>
    <s v="Lakewood"/>
    <x v="30"/>
    <n v="8701"/>
    <x v="3"/>
    <s v="OFF-BI-10002854"/>
    <x v="1"/>
    <x v="8"/>
    <s v="Performers Binder/Pad Holder, Black"/>
    <x v="4631"/>
    <n v="7"/>
    <n v="0"/>
    <n v="98.105000000000004"/>
  </r>
  <r>
    <n v="6770"/>
    <s v="CA-2014-139787"/>
    <x v="3"/>
    <x v="20"/>
    <d v="2014-09-24T00:00:00"/>
    <s v="Standard Class"/>
    <s v="JP-16135"/>
    <s v="Julie Prescott"/>
    <x v="2"/>
    <s v="United States"/>
    <s v="Columbus"/>
    <x v="32"/>
    <n v="31907"/>
    <x v="0"/>
    <s v="OFF-AR-10002445"/>
    <x v="1"/>
    <x v="6"/>
    <s v="SANFORD Major Accent Highlighters"/>
    <x v="3826"/>
    <n v="5"/>
    <n v="0"/>
    <n v="13.452000000000002"/>
  </r>
  <r>
    <n v="6771"/>
    <s v="CA-2014-139402"/>
    <x v="3"/>
    <x v="34"/>
    <d v="2014-12-14T00:00:00"/>
    <s v="Standard Class"/>
    <s v="NC-18535"/>
    <s v="Nick Crebassa"/>
    <x v="1"/>
    <s v="United States"/>
    <s v="Phoenix"/>
    <x v="16"/>
    <n v="85023"/>
    <x v="1"/>
    <s v="OFF-PA-10004359"/>
    <x v="1"/>
    <x v="10"/>
    <s v="Multicolor Computer Printout Paper"/>
    <x v="1257"/>
    <n v="5"/>
    <n v="0.2"/>
    <n v="146.79"/>
  </r>
  <r>
    <n v="6772"/>
    <s v="CA-2014-139402"/>
    <x v="3"/>
    <x v="34"/>
    <d v="2014-12-14T00:00:00"/>
    <s v="Standard Class"/>
    <s v="NC-18535"/>
    <s v="Nick Crebassa"/>
    <x v="1"/>
    <s v="United States"/>
    <s v="Phoenix"/>
    <x v="16"/>
    <n v="85023"/>
    <x v="1"/>
    <s v="OFF-BI-10000279"/>
    <x v="1"/>
    <x v="8"/>
    <s v="Acco Recycled 2&quot; Capacity Laser Printer Hanging Data Binders"/>
    <x v="4632"/>
    <n v="3"/>
    <n v="0.7"/>
    <n v="-9.9704999999999977"/>
  </r>
  <r>
    <n v="6773"/>
    <s v="CA-2013-119018"/>
    <x v="0"/>
    <x v="254"/>
    <d v="2013-11-09T00:00:00"/>
    <s v="Standard Class"/>
    <s v="CW-11905"/>
    <s v="Carl Weiss"/>
    <x v="2"/>
    <s v="United States"/>
    <s v="Los Angeles"/>
    <x v="1"/>
    <n v="90004"/>
    <x v="1"/>
    <s v="OFF-BI-10003314"/>
    <x v="1"/>
    <x v="8"/>
    <s v="Tuff Stuff Recycled Round Ring Binders"/>
    <x v="326"/>
    <n v="2"/>
    <n v="0.2"/>
    <n v="2.7956000000000003"/>
  </r>
  <r>
    <n v="6774"/>
    <s v="CA-2013-119018"/>
    <x v="0"/>
    <x v="254"/>
    <d v="2013-11-09T00:00:00"/>
    <s v="Standard Class"/>
    <s v="CW-11905"/>
    <s v="Carl Weiss"/>
    <x v="2"/>
    <s v="United States"/>
    <s v="Los Angeles"/>
    <x v="1"/>
    <n v="90004"/>
    <x v="1"/>
    <s v="OFF-BI-10000494"/>
    <x v="1"/>
    <x v="8"/>
    <s v="Acco Economy Flexible Poly Round Ring Binder"/>
    <x v="4633"/>
    <n v="1"/>
    <n v="0.2"/>
    <n v="1.3049999999999997"/>
  </r>
  <r>
    <n v="6775"/>
    <s v="CA-2013-119018"/>
    <x v="0"/>
    <x v="254"/>
    <d v="2013-11-09T00:00:00"/>
    <s v="Standard Class"/>
    <s v="CW-11905"/>
    <s v="Carl Weiss"/>
    <x v="2"/>
    <s v="United States"/>
    <s v="Los Angeles"/>
    <x v="1"/>
    <n v="90004"/>
    <x v="1"/>
    <s v="OFF-PA-10000295"/>
    <x v="1"/>
    <x v="10"/>
    <s v="Xerox 229"/>
    <x v="789"/>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s v="US-2013-152373"/>
    <x v="0"/>
    <x v="64"/>
    <d v="2013-09-12T00:00:00"/>
    <s v="Standard Class"/>
    <s v="PT-19090"/>
    <s v="Pete Takahito"/>
    <x v="0"/>
    <s v="United States"/>
    <s v="San Antonio"/>
    <x v="5"/>
    <n v="78207"/>
    <x v="2"/>
    <s v="OFF-ST-10003479"/>
    <x v="1"/>
    <x v="4"/>
    <s v="Eldon Base for stackable storage shelf, platinum"/>
    <x v="4635"/>
    <n v="3"/>
    <n v="0.2"/>
    <n v="-17.523000000000014"/>
  </r>
  <r>
    <n v="6778"/>
    <s v="US-2014-166037"/>
    <x v="3"/>
    <x v="480"/>
    <d v="2014-02-02T00:00:00"/>
    <s v="Standard Class"/>
    <s v="CL-12700"/>
    <s v="Craig Leslie"/>
    <x v="2"/>
    <s v="United States"/>
    <s v="New York City"/>
    <x v="15"/>
    <n v="10009"/>
    <x v="3"/>
    <s v="TEC-AC-10002800"/>
    <x v="2"/>
    <x v="11"/>
    <s v="Plantronics Audio 478 Stereo USB Headset"/>
    <x v="4636"/>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x v="4637"/>
    <n v="3"/>
    <n v="0"/>
    <n v="31.044599999999974"/>
  </r>
  <r>
    <n v="6780"/>
    <s v="US-2013-147711"/>
    <x v="0"/>
    <x v="323"/>
    <d v="2013-09-09T00:00:00"/>
    <s v="Second Class"/>
    <s v="HF-14995"/>
    <s v="Herbert Flentye"/>
    <x v="0"/>
    <s v="United States"/>
    <s v="Baltimore"/>
    <x v="39"/>
    <n v="21215"/>
    <x v="3"/>
    <s v="FUR-FU-10002364"/>
    <x v="0"/>
    <x v="5"/>
    <s v="Eldon Expressions Wood Desk Accessories, Oak"/>
    <x v="1816"/>
    <n v="2"/>
    <n v="0"/>
    <n v="4.2803999999999984"/>
  </r>
  <r>
    <n v="6781"/>
    <s v="US-2013-147711"/>
    <x v="0"/>
    <x v="323"/>
    <d v="2013-09-09T00:00:00"/>
    <s v="Second Class"/>
    <s v="HF-14995"/>
    <s v="Herbert Flentye"/>
    <x v="0"/>
    <s v="United States"/>
    <s v="Baltimore"/>
    <x v="39"/>
    <n v="21215"/>
    <x v="3"/>
    <s v="OFF-BI-10003350"/>
    <x v="1"/>
    <x v="8"/>
    <s v="Acco Expandable Hanging Binders"/>
    <x v="1030"/>
    <n v="2"/>
    <n v="0"/>
    <n v="5.8695999999999993"/>
  </r>
  <r>
    <n v="6782"/>
    <s v="US-2013-147711"/>
    <x v="0"/>
    <x v="323"/>
    <d v="2013-09-09T00:00:00"/>
    <s v="Second Class"/>
    <s v="HF-14995"/>
    <s v="Herbert Flentye"/>
    <x v="0"/>
    <s v="United States"/>
    <s v="Baltimore"/>
    <x v="39"/>
    <n v="21215"/>
    <x v="3"/>
    <s v="OFF-LA-10004093"/>
    <x v="1"/>
    <x v="2"/>
    <s v="Avery 486"/>
    <x v="2037"/>
    <n v="8"/>
    <n v="0"/>
    <n v="27.485599999999998"/>
  </r>
  <r>
    <n v="6783"/>
    <s v="CA-2014-121293"/>
    <x v="3"/>
    <x v="800"/>
    <d v="2014-07-29T00:00:00"/>
    <s v="Second Class"/>
    <s v="JC-15775"/>
    <s v="John Castell"/>
    <x v="0"/>
    <s v="United States"/>
    <s v="Philadelphia"/>
    <x v="9"/>
    <n v="19143"/>
    <x v="3"/>
    <s v="FUR-FU-10000732"/>
    <x v="0"/>
    <x v="5"/>
    <s v="Eldon 200 Class Desk Accessories"/>
    <x v="4638"/>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x v="4639"/>
    <n v="3"/>
    <n v="0.2"/>
    <n v="4.2470999999999943"/>
  </r>
  <r>
    <n v="6785"/>
    <s v="CA-2014-121293"/>
    <x v="3"/>
    <x v="800"/>
    <d v="2014-07-29T00:00:00"/>
    <s v="Second Class"/>
    <s v="JC-15775"/>
    <s v="John Castell"/>
    <x v="0"/>
    <s v="United States"/>
    <s v="Philadelphia"/>
    <x v="9"/>
    <n v="19143"/>
    <x v="3"/>
    <s v="FUR-TA-10001771"/>
    <x v="0"/>
    <x v="3"/>
    <s v="Bush Cubix Conference Tables, Fully Assembled"/>
    <x v="4640"/>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x v="4641"/>
    <n v="5"/>
    <n v="0.2"/>
    <n v="-25.992000000000004"/>
  </r>
  <r>
    <n v="6787"/>
    <s v="CA-2014-121293"/>
    <x v="3"/>
    <x v="800"/>
    <d v="2014-07-29T00:00:00"/>
    <s v="Second Class"/>
    <s v="JC-15775"/>
    <s v="John Castell"/>
    <x v="0"/>
    <s v="United States"/>
    <s v="Philadelphia"/>
    <x v="9"/>
    <n v="19143"/>
    <x v="3"/>
    <s v="OFF-PA-10004100"/>
    <x v="1"/>
    <x v="10"/>
    <s v="Xerox 216"/>
    <x v="56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x v="2110"/>
    <n v="3"/>
    <n v="0"/>
    <n v="12.992999999999988"/>
  </r>
  <r>
    <n v="6789"/>
    <s v="CA-2012-118843"/>
    <x v="1"/>
    <x v="1023"/>
    <d v="2012-09-20T00:00:00"/>
    <s v="Standard Class"/>
    <s v="JH-15910"/>
    <s v="Jonathan Howell"/>
    <x v="0"/>
    <s v="United States"/>
    <s v="Atlanta"/>
    <x v="32"/>
    <n v="30318"/>
    <x v="0"/>
    <s v="OFF-PA-10001712"/>
    <x v="1"/>
    <x v="10"/>
    <s v="Xerox 1948"/>
    <x v="1570"/>
    <n v="7"/>
    <n v="0"/>
    <n v="31.468499999999999"/>
  </r>
  <r>
    <n v="6790"/>
    <s v="CA-2012-161445"/>
    <x v="1"/>
    <x v="67"/>
    <d v="2012-09-09T00:00:00"/>
    <s v="Second Class"/>
    <s v="CC-12610"/>
    <s v="Corey Catlett"/>
    <x v="1"/>
    <s v="United States"/>
    <s v="Durham"/>
    <x v="3"/>
    <n v="27707"/>
    <x v="0"/>
    <s v="OFF-AR-10001953"/>
    <x v="1"/>
    <x v="6"/>
    <s v="Boston 1645 Deluxe Heavier-Duty Electric Pencil Sharpener"/>
    <x v="1196"/>
    <n v="4"/>
    <n v="0.2"/>
    <n v="12.314400000000006"/>
  </r>
  <r>
    <n v="6791"/>
    <s v="CA-2013-124527"/>
    <x v="0"/>
    <x v="76"/>
    <d v="2013-11-18T00:00:00"/>
    <s v="First Class"/>
    <s v="IM-15055"/>
    <s v="Ionia McGrath"/>
    <x v="0"/>
    <s v="United States"/>
    <s v="Roseville"/>
    <x v="1"/>
    <n v="95661"/>
    <x v="1"/>
    <s v="OFF-BI-10004967"/>
    <x v="1"/>
    <x v="8"/>
    <s v="Round Ring Binders"/>
    <x v="1366"/>
    <n v="5"/>
    <n v="0.2"/>
    <n v="2.8079999999999998"/>
  </r>
  <r>
    <n v="6792"/>
    <s v="CA-2013-162348"/>
    <x v="0"/>
    <x v="338"/>
    <d v="2013-11-16T00:00:00"/>
    <s v="Standard Class"/>
    <s v="BF-11170"/>
    <s v="Ben Ferrer"/>
    <x v="2"/>
    <s v="United States"/>
    <s v="Sacramento"/>
    <x v="1"/>
    <n v="95823"/>
    <x v="1"/>
    <s v="FUR-FU-10003731"/>
    <x v="0"/>
    <x v="5"/>
    <s v="Eldon Expressions Wood and Plastic Desk Accessories, Oak"/>
    <x v="4642"/>
    <n v="1"/>
    <n v="0"/>
    <n v="2.7944000000000004"/>
  </r>
  <r>
    <n v="6793"/>
    <s v="CA-2011-141005"/>
    <x v="2"/>
    <x v="860"/>
    <d v="2011-08-18T00:00:00"/>
    <s v="First Class"/>
    <s v="CS-12355"/>
    <s v="Christine Sundaresam"/>
    <x v="0"/>
    <s v="United States"/>
    <s v="Fairfield"/>
    <x v="29"/>
    <n v="6824"/>
    <x v="3"/>
    <s v="OFF-BI-10001989"/>
    <x v="1"/>
    <x v="8"/>
    <s v="Premium Transparent Presentation Covers by GBC"/>
    <x v="2780"/>
    <n v="3"/>
    <n v="0"/>
    <n v="30.211199999999998"/>
  </r>
  <r>
    <n v="6794"/>
    <s v="CA-2012-145394"/>
    <x v="1"/>
    <x v="547"/>
    <d v="2012-11-20T00:00:00"/>
    <s v="Standard Class"/>
    <s v="MC-17605"/>
    <s v="Matt Connell"/>
    <x v="1"/>
    <s v="United States"/>
    <s v="Chicago"/>
    <x v="10"/>
    <n v="60610"/>
    <x v="2"/>
    <s v="OFF-ST-10000344"/>
    <x v="1"/>
    <x v="4"/>
    <s v="Neat Ideas Personal Hanging Folder Files, Black"/>
    <x v="4643"/>
    <n v="2"/>
    <n v="0.2"/>
    <n v="1.6115999999999993"/>
  </r>
  <r>
    <n v="6795"/>
    <s v="CA-2012-145394"/>
    <x v="1"/>
    <x v="547"/>
    <d v="2012-11-20T00:00:00"/>
    <s v="Standard Class"/>
    <s v="MC-17605"/>
    <s v="Matt Connell"/>
    <x v="1"/>
    <s v="United States"/>
    <s v="Chicago"/>
    <x v="10"/>
    <n v="60610"/>
    <x v="2"/>
    <s v="TEC-PH-10001051"/>
    <x v="2"/>
    <x v="7"/>
    <s v="HTC One"/>
    <x v="1977"/>
    <n v="3"/>
    <n v="0.2"/>
    <n v="26.997299999999967"/>
  </r>
  <r>
    <n v="6796"/>
    <s v="CA-2012-145394"/>
    <x v="1"/>
    <x v="547"/>
    <d v="2012-11-20T00:00:00"/>
    <s v="Standard Class"/>
    <s v="MC-17605"/>
    <s v="Matt Connell"/>
    <x v="1"/>
    <s v="United States"/>
    <s v="Chicago"/>
    <x v="10"/>
    <n v="60610"/>
    <x v="2"/>
    <s v="FUR-FU-10001215"/>
    <x v="0"/>
    <x v="5"/>
    <s v="Howard Miller 11-1/2&quot; Diameter Brentwood Wall Clock"/>
    <x v="527"/>
    <n v="2"/>
    <n v="0.6"/>
    <n v="-15.526799999999994"/>
  </r>
  <r>
    <n v="6797"/>
    <s v="CA-2012-168809"/>
    <x v="1"/>
    <x v="767"/>
    <d v="2012-08-25T00:00:00"/>
    <s v="Same Day"/>
    <s v="MC-18100"/>
    <s v="Mick Crebagga"/>
    <x v="0"/>
    <s v="United States"/>
    <s v="Houston"/>
    <x v="5"/>
    <n v="77041"/>
    <x v="2"/>
    <s v="FUR-FU-10001473"/>
    <x v="0"/>
    <x v="5"/>
    <s v="Eldon Executive Woodline II Desk Accessories, Mahogany"/>
    <x v="1869"/>
    <n v="2"/>
    <n v="0.6"/>
    <n v="-16.585799999999999"/>
  </r>
  <r>
    <n v="6798"/>
    <s v="CA-2012-168809"/>
    <x v="1"/>
    <x v="767"/>
    <d v="2012-08-25T00:00:00"/>
    <s v="Same Day"/>
    <s v="MC-18100"/>
    <s v="Mick Crebagga"/>
    <x v="0"/>
    <s v="United States"/>
    <s v="Houston"/>
    <x v="5"/>
    <n v="77041"/>
    <x v="2"/>
    <s v="OFF-BI-10000315"/>
    <x v="1"/>
    <x v="8"/>
    <s v="Poly Designer Cover &amp; Back"/>
    <x v="4644"/>
    <n v="1"/>
    <n v="0.8"/>
    <n v="-6.0768000000000004"/>
  </r>
  <r>
    <n v="6799"/>
    <s v="CA-2012-168809"/>
    <x v="1"/>
    <x v="767"/>
    <d v="2012-08-25T00:00:00"/>
    <s v="Same Day"/>
    <s v="MC-18100"/>
    <s v="Mick Crebagga"/>
    <x v="0"/>
    <s v="United States"/>
    <s v="Houston"/>
    <x v="5"/>
    <n v="77041"/>
    <x v="2"/>
    <s v="FUR-FU-10002240"/>
    <x v="0"/>
    <x v="5"/>
    <s v="Nu-Dell EZ-Mount Plastic Wall Frames"/>
    <x v="4645"/>
    <n v="5"/>
    <n v="0.6"/>
    <n v="-3.9399999999999995"/>
  </r>
  <r>
    <n v="6800"/>
    <s v="CA-2013-109827"/>
    <x v="0"/>
    <x v="591"/>
    <d v="2014-01-02T00:00:00"/>
    <s v="Standard Class"/>
    <s v="LW-16825"/>
    <s v="Laurel Workman"/>
    <x v="1"/>
    <s v="United States"/>
    <s v="Phoenix"/>
    <x v="16"/>
    <n v="85023"/>
    <x v="1"/>
    <s v="FUR-TA-10002607"/>
    <x v="0"/>
    <x v="3"/>
    <s v="KI Conference Tables"/>
    <x v="4646"/>
    <n v="1"/>
    <n v="0.5"/>
    <n v="-24.102599999999995"/>
  </r>
  <r>
    <n v="6801"/>
    <s v="CA-2013-109827"/>
    <x v="0"/>
    <x v="591"/>
    <d v="2014-01-02T00:00:00"/>
    <s v="Standard Class"/>
    <s v="LW-16825"/>
    <s v="Laurel Workman"/>
    <x v="1"/>
    <s v="United States"/>
    <s v="Phoenix"/>
    <x v="16"/>
    <n v="85023"/>
    <x v="1"/>
    <s v="TEC-MA-10003356"/>
    <x v="2"/>
    <x v="15"/>
    <s v="Panasonic KX MC6040 Color Laser Multifunction Printer"/>
    <x v="4647"/>
    <n v="2"/>
    <n v="0.7"/>
    <n v="-386.95699999999999"/>
  </r>
  <r>
    <n v="6802"/>
    <s v="CA-2013-109827"/>
    <x v="0"/>
    <x v="591"/>
    <d v="2014-01-02T00:00:00"/>
    <s v="Standard Class"/>
    <s v="LW-16825"/>
    <s v="Laurel Workman"/>
    <x v="1"/>
    <s v="United States"/>
    <s v="Phoenix"/>
    <x v="16"/>
    <n v="85023"/>
    <x v="1"/>
    <s v="TEC-AC-10002217"/>
    <x v="2"/>
    <x v="11"/>
    <s v="Imation Clip USB flash drive - 8 GB"/>
    <x v="4648"/>
    <n v="3"/>
    <n v="0.2"/>
    <n v="-7.8960000000000008"/>
  </r>
  <r>
    <n v="6803"/>
    <s v="CA-2013-109827"/>
    <x v="0"/>
    <x v="591"/>
    <d v="2014-01-02T00:00:00"/>
    <s v="Standard Class"/>
    <s v="LW-16825"/>
    <s v="Laurel Workman"/>
    <x v="1"/>
    <s v="United States"/>
    <s v="Phoenix"/>
    <x v="16"/>
    <n v="85023"/>
    <x v="1"/>
    <s v="TEC-AC-10004353"/>
    <x v="2"/>
    <x v="11"/>
    <s v="Hypercom P1300 Pinpad"/>
    <x v="4649"/>
    <n v="2"/>
    <n v="0.2"/>
    <n v="21.42"/>
  </r>
  <r>
    <n v="6804"/>
    <s v="CA-2013-109827"/>
    <x v="0"/>
    <x v="591"/>
    <d v="2014-01-02T00:00:00"/>
    <s v="Standard Class"/>
    <s v="LW-16825"/>
    <s v="Laurel Workman"/>
    <x v="1"/>
    <s v="United States"/>
    <s v="Phoenix"/>
    <x v="16"/>
    <n v="85023"/>
    <x v="1"/>
    <s v="FUR-CH-10004754"/>
    <x v="0"/>
    <x v="1"/>
    <s v="Global Stack Chair with Arms, Black"/>
    <x v="4650"/>
    <n v="2"/>
    <n v="0.2"/>
    <n v="4.1971999999999987"/>
  </r>
  <r>
    <n v="6805"/>
    <s v="CA-2011-152233"/>
    <x v="2"/>
    <x v="1082"/>
    <d v="2011-10-06T00:00:00"/>
    <s v="First Class"/>
    <s v="KH-16510"/>
    <s v="Keith Herrera"/>
    <x v="0"/>
    <s v="United States"/>
    <s v="Pomona"/>
    <x v="1"/>
    <n v="91767"/>
    <x v="1"/>
    <s v="TEC-AC-10002800"/>
    <x v="2"/>
    <x v="11"/>
    <s v="Plantronics Audio 478 Stereo USB Headset"/>
    <x v="2622"/>
    <n v="2"/>
    <n v="0"/>
    <n v="34.992999999999995"/>
  </r>
  <r>
    <n v="6806"/>
    <s v="CA-2011-125682"/>
    <x v="2"/>
    <x v="754"/>
    <d v="2011-11-25T00:00:00"/>
    <s v="First Class"/>
    <s v="RB-19645"/>
    <s v="Robert Barroso"/>
    <x v="1"/>
    <s v="United States"/>
    <s v="Atlanta"/>
    <x v="32"/>
    <n v="30318"/>
    <x v="0"/>
    <s v="OFF-PA-10001752"/>
    <x v="1"/>
    <x v="10"/>
    <s v="Hammermill CopyPlus Copy Paper (20Lb. and 84 Bright)"/>
    <x v="745"/>
    <n v="2"/>
    <n v="0"/>
    <n v="4.8804000000000007"/>
  </r>
  <r>
    <n v="6807"/>
    <s v="CA-2014-162880"/>
    <x v="3"/>
    <x v="53"/>
    <d v="2014-12-30T00:00:00"/>
    <s v="Standard Class"/>
    <s v="GD-14590"/>
    <s v="Giulietta Dortch"/>
    <x v="1"/>
    <s v="United States"/>
    <s v="Everett"/>
    <x v="4"/>
    <n v="98208"/>
    <x v="1"/>
    <s v="OFF-BI-10003314"/>
    <x v="1"/>
    <x v="8"/>
    <s v="Tuff Stuff Recycled Round Ring Binders"/>
    <x v="4651"/>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s v="CA-2012-128125"/>
    <x v="1"/>
    <x v="1052"/>
    <d v="2012-04-05T00:00:00"/>
    <s v="Standard Class"/>
    <s v="EB-13705"/>
    <s v="Ed Braxton"/>
    <x v="1"/>
    <s v="United States"/>
    <s v="Houston"/>
    <x v="5"/>
    <n v="77095"/>
    <x v="2"/>
    <s v="FUR-FU-10001085"/>
    <x v="0"/>
    <x v="5"/>
    <s v="3M Polarizing Light Filter Sleeves"/>
    <x v="1052"/>
    <n v="3"/>
    <n v="0.6"/>
    <n v="-7.8330000000000055"/>
  </r>
  <r>
    <n v="6810"/>
    <s v="CA-2014-156237"/>
    <x v="3"/>
    <x v="32"/>
    <d v="2014-09-16T00:00:00"/>
    <s v="First Class"/>
    <s v="PS-18760"/>
    <s v="Pamela Stobb"/>
    <x v="0"/>
    <s v="United States"/>
    <s v="Philadelphia"/>
    <x v="9"/>
    <n v="19140"/>
    <x v="3"/>
    <s v="OFF-BI-10000301"/>
    <x v="1"/>
    <x v="8"/>
    <s v="GBC Instant Report Kit"/>
    <x v="3556"/>
    <n v="2"/>
    <n v="0.7"/>
    <n v="-2.5880000000000001"/>
  </r>
  <r>
    <n v="6811"/>
    <s v="CA-2014-156237"/>
    <x v="3"/>
    <x v="32"/>
    <d v="2014-09-16T00:00:00"/>
    <s v="First Class"/>
    <s v="PS-18760"/>
    <s v="Pamela Stobb"/>
    <x v="0"/>
    <s v="United States"/>
    <s v="Philadelphia"/>
    <x v="9"/>
    <n v="19140"/>
    <x v="3"/>
    <s v="TEC-MA-10002930"/>
    <x v="2"/>
    <x v="15"/>
    <s v="Ricoh - Ink Collector Unit for GX3000 Series Printers"/>
    <x v="4652"/>
    <n v="1"/>
    <n v="0.7"/>
    <n v="-18.038499999999996"/>
  </r>
  <r>
    <n v="6812"/>
    <s v="CA-2014-156237"/>
    <x v="3"/>
    <x v="32"/>
    <d v="2014-09-16T00:00:00"/>
    <s v="First Class"/>
    <s v="PS-18760"/>
    <s v="Pamela Stobb"/>
    <x v="0"/>
    <s v="United States"/>
    <s v="Philadelphia"/>
    <x v="9"/>
    <n v="19140"/>
    <x v="3"/>
    <s v="FUR-CH-10002372"/>
    <x v="0"/>
    <x v="1"/>
    <s v="Office Star - Ergonomically Designed Knee Chair"/>
    <x v="4653"/>
    <n v="2"/>
    <n v="0.3"/>
    <n v="-29.152799999999992"/>
  </r>
  <r>
    <n v="6813"/>
    <s v="CA-2014-156237"/>
    <x v="3"/>
    <x v="32"/>
    <d v="2014-09-16T00:00:00"/>
    <s v="First Class"/>
    <s v="PS-18760"/>
    <s v="Pamela Stobb"/>
    <x v="0"/>
    <s v="United States"/>
    <s v="Philadelphia"/>
    <x v="9"/>
    <n v="19140"/>
    <x v="3"/>
    <s v="OFF-BI-10003707"/>
    <x v="1"/>
    <x v="8"/>
    <s v="Aluminum Screw Posts"/>
    <x v="4654"/>
    <n v="4"/>
    <n v="0.7"/>
    <n v="-12.207999999999995"/>
  </r>
  <r>
    <n v="6814"/>
    <s v="CA-2014-156237"/>
    <x v="3"/>
    <x v="32"/>
    <d v="2014-09-16T00:00:00"/>
    <s v="First Class"/>
    <s v="PS-18760"/>
    <s v="Pamela Stobb"/>
    <x v="0"/>
    <s v="United States"/>
    <s v="Philadelphia"/>
    <x v="9"/>
    <n v="19140"/>
    <x v="3"/>
    <s v="FUR-FU-10001057"/>
    <x v="0"/>
    <x v="5"/>
    <s v="Tensor Track Tree Floor Lamp"/>
    <x v="4655"/>
    <n v="8"/>
    <n v="0.2"/>
    <n v="4.7975999999999992"/>
  </r>
  <r>
    <n v="6815"/>
    <s v="CA-2014-156237"/>
    <x v="3"/>
    <x v="32"/>
    <d v="2014-09-16T00:00:00"/>
    <s v="First Class"/>
    <s v="PS-18760"/>
    <s v="Pamela Stobb"/>
    <x v="0"/>
    <s v="United States"/>
    <s v="Philadelphia"/>
    <x v="9"/>
    <n v="19140"/>
    <x v="3"/>
    <s v="TEC-MA-10001681"/>
    <x v="2"/>
    <x v="15"/>
    <s v="Lexmark MarkNet N8150 Wireless Print Server"/>
    <x v="4656"/>
    <n v="2"/>
    <n v="0.7"/>
    <n v="-168.8189999999999"/>
  </r>
  <r>
    <n v="6816"/>
    <s v="CA-2011-144414"/>
    <x v="2"/>
    <x v="1103"/>
    <d v="2011-06-21T00:00:00"/>
    <s v="Standard Class"/>
    <s v="GH-14425"/>
    <s v="Gary Hwang"/>
    <x v="0"/>
    <s v="United States"/>
    <s v="Seattle"/>
    <x v="4"/>
    <n v="98105"/>
    <x v="1"/>
    <s v="FUR-FU-10003981"/>
    <x v="0"/>
    <x v="5"/>
    <s v="Eldon Wave Desk Accessories"/>
    <x v="875"/>
    <n v="3"/>
    <n v="0"/>
    <n v="2.6208000000000005"/>
  </r>
  <r>
    <n v="6817"/>
    <s v="CA-2011-144414"/>
    <x v="2"/>
    <x v="1103"/>
    <d v="2011-06-21T00:00:00"/>
    <s v="Standard Class"/>
    <s v="GH-14425"/>
    <s v="Gary Hwang"/>
    <x v="0"/>
    <s v="United States"/>
    <s v="Seattle"/>
    <x v="4"/>
    <n v="98105"/>
    <x v="1"/>
    <s v="OFF-FA-10000624"/>
    <x v="1"/>
    <x v="13"/>
    <s v="OIC Binder Clips"/>
    <x v="1511"/>
    <n v="5"/>
    <n v="0"/>
    <n v="8.9499999999999993"/>
  </r>
  <r>
    <n v="6818"/>
    <s v="CA-2011-144414"/>
    <x v="2"/>
    <x v="1103"/>
    <d v="2011-06-21T00:00:00"/>
    <s v="Standard Class"/>
    <s v="GH-14425"/>
    <s v="Gary Hwang"/>
    <x v="0"/>
    <s v="United States"/>
    <s v="Seattle"/>
    <x v="4"/>
    <n v="98105"/>
    <x v="1"/>
    <s v="OFF-BI-10004995"/>
    <x v="1"/>
    <x v="8"/>
    <s v="GBC DocuBind P400 Electric Binding System"/>
    <x v="4657"/>
    <n v="3"/>
    <n v="0.2"/>
    <n v="1061.5721999999998"/>
  </r>
  <r>
    <n v="6819"/>
    <s v="CA-2014-163860"/>
    <x v="3"/>
    <x v="116"/>
    <d v="2015-01-02T00:00:00"/>
    <s v="Standard Class"/>
    <s v="LO-17170"/>
    <s v="Lori Olson"/>
    <x v="1"/>
    <s v="United States"/>
    <s v="Peoria"/>
    <x v="10"/>
    <n v="61604"/>
    <x v="2"/>
    <s v="OFF-BI-10003784"/>
    <x v="1"/>
    <x v="8"/>
    <s v="Computer Printout Index Tabs"/>
    <x v="4658"/>
    <n v="5"/>
    <n v="0.8"/>
    <n v="-2.6880000000000015"/>
  </r>
  <r>
    <n v="6820"/>
    <s v="CA-2014-163860"/>
    <x v="3"/>
    <x v="116"/>
    <d v="2015-01-02T00:00:00"/>
    <s v="Standard Class"/>
    <s v="LO-17170"/>
    <s v="Lori Olson"/>
    <x v="1"/>
    <s v="United States"/>
    <s v="Peoria"/>
    <x v="10"/>
    <n v="61604"/>
    <x v="2"/>
    <s v="FUR-FU-10004586"/>
    <x v="0"/>
    <x v="5"/>
    <s v="G.E. Longer-Life Indoor Recessed Floodlight Bulbs"/>
    <x v="4659"/>
    <n v="3"/>
    <n v="0.6"/>
    <n v="-2.3903999999999996"/>
  </r>
  <r>
    <n v="6821"/>
    <s v="CA-2014-163860"/>
    <x v="3"/>
    <x v="116"/>
    <d v="2015-01-02T00:00:00"/>
    <s v="Standard Class"/>
    <s v="LO-17170"/>
    <s v="Lori Olson"/>
    <x v="1"/>
    <s v="United States"/>
    <s v="Peoria"/>
    <x v="10"/>
    <n v="61604"/>
    <x v="2"/>
    <s v="FUR-CH-10004698"/>
    <x v="0"/>
    <x v="1"/>
    <s v="Padded Folding Chairs, Black, 4/Carton"/>
    <x v="4653"/>
    <n v="2"/>
    <n v="0.3"/>
    <n v="-3.2391999999999896"/>
  </r>
  <r>
    <n v="6822"/>
    <s v="CA-2014-163860"/>
    <x v="3"/>
    <x v="116"/>
    <d v="2015-01-02T00:00:00"/>
    <s v="Standard Class"/>
    <s v="LO-17170"/>
    <s v="Lori Olson"/>
    <x v="1"/>
    <s v="United States"/>
    <s v="Peoria"/>
    <x v="10"/>
    <n v="61604"/>
    <x v="2"/>
    <s v="FUR-FU-10001935"/>
    <x v="0"/>
    <x v="5"/>
    <s v="3M Hangers With Command Adhesive"/>
    <x v="369"/>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s v="CA-2012-154291"/>
    <x v="1"/>
    <x v="395"/>
    <d v="2012-07-29T00:00:00"/>
    <s v="Standard Class"/>
    <s v="YS-21880"/>
    <s v="Yana Sorensen"/>
    <x v="1"/>
    <s v="United States"/>
    <s v="Montgomery"/>
    <x v="19"/>
    <n v="36116"/>
    <x v="0"/>
    <s v="FUR-TA-10002041"/>
    <x v="0"/>
    <x v="3"/>
    <s v="Bevis Round Conference Table Top, X-Base"/>
    <x v="4662"/>
    <n v="2"/>
    <n v="0"/>
    <n v="39.44380000000001"/>
  </r>
  <r>
    <n v="6826"/>
    <s v="CA-2013-118689"/>
    <x v="0"/>
    <x v="824"/>
    <d v="2013-10-10T00:00:00"/>
    <s v="Standard Class"/>
    <s v="TC-20980"/>
    <s v="Tamara Chand"/>
    <x v="1"/>
    <s v="United States"/>
    <s v="Lafayette"/>
    <x v="14"/>
    <n v="47905"/>
    <x v="2"/>
    <s v="OFF-ST-10001558"/>
    <x v="1"/>
    <x v="4"/>
    <s v="Acco Perma 4000 Stacking Storage Drawers"/>
    <x v="4663"/>
    <n v="2"/>
    <n v="0"/>
    <n v="4.8719999999999999"/>
  </r>
  <r>
    <n v="6827"/>
    <s v="CA-2013-118689"/>
    <x v="0"/>
    <x v="824"/>
    <d v="2013-10-10T00:00:00"/>
    <s v="Standard Class"/>
    <s v="TC-20980"/>
    <s v="Tamara Chand"/>
    <x v="1"/>
    <s v="United States"/>
    <s v="Lafayette"/>
    <x v="14"/>
    <n v="47905"/>
    <x v="2"/>
    <s v="TEC-CO-10004722"/>
    <x v="2"/>
    <x v="16"/>
    <s v="Canon imageCLASS 2200 Advanced Copier"/>
    <x v="4664"/>
    <n v="5"/>
    <n v="0"/>
    <n v="8399.9759999999987"/>
  </r>
  <r>
    <n v="6828"/>
    <s v="CA-2013-118689"/>
    <x v="0"/>
    <x v="824"/>
    <d v="2013-10-10T00:00:00"/>
    <s v="Standard Class"/>
    <s v="TC-20980"/>
    <s v="Tamara Chand"/>
    <x v="1"/>
    <s v="United States"/>
    <s v="Lafayette"/>
    <x v="14"/>
    <n v="47905"/>
    <x v="2"/>
    <s v="OFF-BI-10004600"/>
    <x v="1"/>
    <x v="8"/>
    <s v="Ibico Ibimaster 300 Manual Binding System"/>
    <x v="2556"/>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x v="4665"/>
    <n v="7"/>
    <n v="0"/>
    <n v="16.8413"/>
  </r>
  <r>
    <n v="6830"/>
    <s v="CA-2013-118689"/>
    <x v="0"/>
    <x v="824"/>
    <d v="2013-10-10T00:00:00"/>
    <s v="Standard Class"/>
    <s v="TC-20980"/>
    <s v="Tamara Chand"/>
    <x v="1"/>
    <s v="United States"/>
    <s v="Lafayette"/>
    <x v="14"/>
    <n v="47905"/>
    <x v="2"/>
    <s v="OFF-AR-10001958"/>
    <x v="1"/>
    <x v="6"/>
    <s v="Stanley Bostitch Contemporary Electric Pencil Sharpeners"/>
    <x v="2041"/>
    <n v="2"/>
    <n v="0"/>
    <n v="9.5088000000000008"/>
  </r>
  <r>
    <n v="6831"/>
    <s v="CA-2013-140438"/>
    <x v="0"/>
    <x v="435"/>
    <d v="2013-12-28T00:00:00"/>
    <s v="Second Class"/>
    <s v="PW-19030"/>
    <s v="Pauline Webber"/>
    <x v="1"/>
    <s v="United States"/>
    <s v="New York City"/>
    <x v="15"/>
    <n v="10009"/>
    <x v="3"/>
    <s v="TEC-PH-10001750"/>
    <x v="2"/>
    <x v="7"/>
    <s v="Samsung Rugby III"/>
    <x v="933"/>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s v="CA-2012-112522"/>
    <x v="1"/>
    <x v="998"/>
    <d v="2012-10-17T00:00:00"/>
    <s v="Standard Class"/>
    <s v="DP-13165"/>
    <s v="David Philippe"/>
    <x v="0"/>
    <s v="United States"/>
    <s v="Chicago"/>
    <x v="10"/>
    <n v="60610"/>
    <x v="2"/>
    <s v="OFF-AR-10003183"/>
    <x v="1"/>
    <x v="6"/>
    <s v="Avery Fluorescent Highlighter Four-Color Set"/>
    <x v="2245"/>
    <n v="3"/>
    <n v="0.2"/>
    <n v="1.0019999999999993"/>
  </r>
  <r>
    <n v="6834"/>
    <s v="CA-2013-153101"/>
    <x v="0"/>
    <x v="162"/>
    <d v="2013-09-09T00:00:00"/>
    <s v="Same Day"/>
    <s v="PJ-19015"/>
    <s v="Pauline Johnson"/>
    <x v="0"/>
    <s v="United States"/>
    <s v="Santa Ana"/>
    <x v="1"/>
    <n v="92704"/>
    <x v="1"/>
    <s v="FUR-TA-10003008"/>
    <x v="0"/>
    <x v="3"/>
    <s v="Lesro Round Back Collection Coffee Table, End Table"/>
    <x v="4666"/>
    <n v="1"/>
    <n v="0.2"/>
    <n v="-12.778499999999994"/>
  </r>
  <r>
    <n v="6835"/>
    <s v="CA-2013-142615"/>
    <x v="0"/>
    <x v="73"/>
    <d v="2013-11-25T00:00:00"/>
    <s v="Standard Class"/>
    <s v="BM-11575"/>
    <s v="Brendan Murry"/>
    <x v="1"/>
    <s v="United States"/>
    <s v="Montebello"/>
    <x v="1"/>
    <n v="90640"/>
    <x v="1"/>
    <s v="TEC-AC-10004803"/>
    <x v="2"/>
    <x v="11"/>
    <s v="Sony Micro Vault Click 4 GB USB 2.0 Flash Drive"/>
    <x v="4667"/>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x v="20"/>
    <n v="1"/>
    <n v="0"/>
    <n v="9.3152000000000008"/>
  </r>
  <r>
    <n v="6838"/>
    <s v="CA-2012-116260"/>
    <x v="1"/>
    <x v="380"/>
    <d v="2012-07-12T00:00:00"/>
    <s v="Standard Class"/>
    <s v="BF-10975"/>
    <s v="Barbara Fisher"/>
    <x v="1"/>
    <s v="United States"/>
    <s v="Vineland"/>
    <x v="30"/>
    <n v="8360"/>
    <x v="3"/>
    <s v="OFF-AR-10003732"/>
    <x v="1"/>
    <x v="6"/>
    <s v="Newell 333"/>
    <x v="1760"/>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s v="CA-2014-107517"/>
    <x v="3"/>
    <x v="1119"/>
    <d v="2014-02-10T00:00:00"/>
    <s v="Standard Class"/>
    <s v="FC-14335"/>
    <s v="Fred Chung"/>
    <x v="1"/>
    <s v="United States"/>
    <s v="Torrance"/>
    <x v="1"/>
    <n v="90503"/>
    <x v="1"/>
    <s v="TEC-PH-10003505"/>
    <x v="2"/>
    <x v="7"/>
    <s v="Geemarc AmpliPOWER60"/>
    <x v="4669"/>
    <n v="5"/>
    <n v="0.2"/>
    <n v="41.759999999999948"/>
  </r>
  <r>
    <n v="6841"/>
    <s v="CA-2012-166338"/>
    <x v="1"/>
    <x v="401"/>
    <d v="2012-12-07T00:00:00"/>
    <s v="First Class"/>
    <s v="MP-18175"/>
    <s v="Mike Pelletier"/>
    <x v="2"/>
    <s v="United States"/>
    <s v="Troy"/>
    <x v="24"/>
    <n v="45373"/>
    <x v="3"/>
    <s v="OFF-BI-10002852"/>
    <x v="1"/>
    <x v="8"/>
    <s v="Ibico Standard Transparent Covers"/>
    <x v="4670"/>
    <n v="3"/>
    <n v="0.7"/>
    <n v="-10.382399999999997"/>
  </r>
  <r>
    <n v="6842"/>
    <s v="CA-2013-123946"/>
    <x v="0"/>
    <x v="126"/>
    <d v="2013-09-18T00:00:00"/>
    <s v="Standard Class"/>
    <s v="AJ-10795"/>
    <s v="Anthony Johnson"/>
    <x v="1"/>
    <s v="United States"/>
    <s v="Springfield"/>
    <x v="17"/>
    <n v="22153"/>
    <x v="0"/>
    <s v="TEC-AC-10004877"/>
    <x v="2"/>
    <x v="11"/>
    <s v="Imation 30456 USB Flash Drive 8GB"/>
    <x v="4671"/>
    <n v="3"/>
    <n v="0"/>
    <n v="1.6559999999999988"/>
  </r>
  <r>
    <n v="6843"/>
    <s v="CA-2013-123946"/>
    <x v="0"/>
    <x v="126"/>
    <d v="2013-09-18T00:00:00"/>
    <s v="Standard Class"/>
    <s v="AJ-10795"/>
    <s v="Anthony Johnson"/>
    <x v="1"/>
    <s v="United States"/>
    <s v="Springfield"/>
    <x v="17"/>
    <n v="22153"/>
    <x v="0"/>
    <s v="OFF-FA-10002975"/>
    <x v="1"/>
    <x v="13"/>
    <s v="Staples"/>
    <x v="1189"/>
    <n v="3"/>
    <n v="0"/>
    <n v="5.2164000000000001"/>
  </r>
  <r>
    <n v="6844"/>
    <s v="CA-2013-123946"/>
    <x v="0"/>
    <x v="126"/>
    <d v="2013-09-18T00:00:00"/>
    <s v="Standard Class"/>
    <s v="AJ-10795"/>
    <s v="Anthony Johnson"/>
    <x v="1"/>
    <s v="United States"/>
    <s v="Springfield"/>
    <x v="17"/>
    <n v="22153"/>
    <x v="0"/>
    <s v="OFF-ST-10000419"/>
    <x v="1"/>
    <x v="4"/>
    <s v="Rogers Jumbo File, Granite"/>
    <x v="4672"/>
    <n v="5"/>
    <n v="0"/>
    <n v="0.67899999999999849"/>
  </r>
  <r>
    <n v="6845"/>
    <s v="CA-2013-123946"/>
    <x v="0"/>
    <x v="126"/>
    <d v="2013-09-18T00:00:00"/>
    <s v="Standard Class"/>
    <s v="AJ-10795"/>
    <s v="Anthony Johnson"/>
    <x v="1"/>
    <s v="United States"/>
    <s v="Springfield"/>
    <x v="17"/>
    <n v="22153"/>
    <x v="0"/>
    <s v="FUR-CH-10002073"/>
    <x v="0"/>
    <x v="1"/>
    <s v="Hon Olson Stacker Chairs"/>
    <x v="4673"/>
    <n v="4"/>
    <n v="0"/>
    <n v="307.14479999999992"/>
  </r>
  <r>
    <n v="6846"/>
    <s v="CA-2011-147543"/>
    <x v="2"/>
    <x v="522"/>
    <d v="2011-07-12T00:00:00"/>
    <s v="Standard Class"/>
    <s v="BC-11125"/>
    <s v="Becky Castell"/>
    <x v="2"/>
    <s v="United States"/>
    <s v="El Cajon"/>
    <x v="1"/>
    <n v="92020"/>
    <x v="1"/>
    <s v="FUR-CH-10000155"/>
    <x v="0"/>
    <x v="1"/>
    <s v="Global Comet Stacking Armless Chair"/>
    <x v="1645"/>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x v="4674"/>
    <n v="4"/>
    <n v="0"/>
    <n v="14.417999999999999"/>
  </r>
  <r>
    <n v="6848"/>
    <s v="CA-2013-162110"/>
    <x v="0"/>
    <x v="427"/>
    <d v="2013-07-23T00:00:00"/>
    <s v="Standard Class"/>
    <s v="NP-18670"/>
    <s v="Nora Paige"/>
    <x v="0"/>
    <s v="United States"/>
    <s v="Phoenix"/>
    <x v="16"/>
    <n v="85023"/>
    <x v="1"/>
    <s v="TEC-PH-10001924"/>
    <x v="2"/>
    <x v="7"/>
    <s v="iHome FM Clock Radio with Lightning Dock"/>
    <x v="684"/>
    <n v="1"/>
    <n v="0.2"/>
    <n v="3.4995000000000029"/>
  </r>
  <r>
    <n v="6849"/>
    <s v="US-2013-163461"/>
    <x v="0"/>
    <x v="1133"/>
    <d v="2013-06-22T00:00:00"/>
    <s v="First Class"/>
    <s v="BT-11440"/>
    <s v="Bobby Trafton"/>
    <x v="0"/>
    <s v="United States"/>
    <s v="Frankfort"/>
    <x v="10"/>
    <n v="60423"/>
    <x v="2"/>
    <s v="OFF-PA-10003134"/>
    <x v="1"/>
    <x v="10"/>
    <s v="Xerox 1937"/>
    <x v="4449"/>
    <n v="2"/>
    <n v="0.2"/>
    <n v="26.902399999999993"/>
  </r>
  <r>
    <n v="6850"/>
    <s v="CA-2011-101462"/>
    <x v="2"/>
    <x v="1017"/>
    <d v="2011-04-25T00:00:00"/>
    <s v="Standard Class"/>
    <s v="BP-11230"/>
    <s v="Benjamin Patterson"/>
    <x v="0"/>
    <s v="United States"/>
    <s v="Los Angeles"/>
    <x v="1"/>
    <n v="90045"/>
    <x v="1"/>
    <s v="FUR-FU-10000409"/>
    <x v="0"/>
    <x v="5"/>
    <s v="GE 4 Foot Flourescent Tube, 40 Watt"/>
    <x v="3634"/>
    <n v="4"/>
    <n v="0"/>
    <n v="27.563200000000002"/>
  </r>
  <r>
    <n v="6851"/>
    <s v="US-2013-100461"/>
    <x v="0"/>
    <x v="1134"/>
    <d v="2013-01-12T00:00:00"/>
    <s v="Standard Class"/>
    <s v="JO-15145"/>
    <s v="Jack O'Briant"/>
    <x v="1"/>
    <s v="United States"/>
    <s v="Franklin"/>
    <x v="6"/>
    <n v="53132"/>
    <x v="2"/>
    <s v="FUR-BO-10002545"/>
    <x v="0"/>
    <x v="0"/>
    <s v="Atlantic Metals Mobile 3-Shelf Bookcases, Custom Colors"/>
    <x v="4675"/>
    <n v="6"/>
    <n v="0"/>
    <n v="407.12880000000007"/>
  </r>
  <r>
    <n v="6852"/>
    <s v="US-2013-100461"/>
    <x v="0"/>
    <x v="1134"/>
    <d v="2013-01-12T00:00:00"/>
    <s v="Standard Class"/>
    <s v="JO-15145"/>
    <s v="Jack O'Briant"/>
    <x v="1"/>
    <s v="United States"/>
    <s v="Franklin"/>
    <x v="6"/>
    <n v="53132"/>
    <x v="2"/>
    <s v="OFF-BI-10001460"/>
    <x v="1"/>
    <x v="8"/>
    <s v="Plastic Binding Combs"/>
    <x v="4676"/>
    <n v="7"/>
    <n v="0"/>
    <n v="49.843499999999999"/>
  </r>
  <r>
    <n v="6853"/>
    <s v="US-2014-162670"/>
    <x v="3"/>
    <x v="331"/>
    <d v="2014-12-29T00:00:00"/>
    <s v="Second Class"/>
    <s v="MF-18250"/>
    <s v="Monica Federle"/>
    <x v="1"/>
    <s v="United States"/>
    <s v="Little Rock"/>
    <x v="36"/>
    <n v="72209"/>
    <x v="0"/>
    <s v="OFF-ST-10001328"/>
    <x v="1"/>
    <x v="4"/>
    <s v="Personal Filing Tote with Lid, Black/Gray"/>
    <x v="4677"/>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s v="US-2014-162670"/>
    <x v="3"/>
    <x v="331"/>
    <d v="2014-12-29T00:00:00"/>
    <s v="Second Class"/>
    <s v="MF-18250"/>
    <s v="Monica Federle"/>
    <x v="1"/>
    <s v="United States"/>
    <s v="Little Rock"/>
    <x v="36"/>
    <n v="72209"/>
    <x v="0"/>
    <s v="OFF-ST-10001522"/>
    <x v="1"/>
    <x v="4"/>
    <s v="Gould Plastics 18-Pocket Panel Bin, 34w x 5-1/4d x 20-1/2h"/>
    <x v="4679"/>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x v="4680"/>
    <n v="2"/>
    <n v="0"/>
    <n v="20.6816"/>
  </r>
  <r>
    <n v="6857"/>
    <s v="US-2014-162670"/>
    <x v="3"/>
    <x v="331"/>
    <d v="2014-12-29T00:00:00"/>
    <s v="Second Class"/>
    <s v="MF-18250"/>
    <s v="Monica Federle"/>
    <x v="1"/>
    <s v="United States"/>
    <s v="Little Rock"/>
    <x v="36"/>
    <n v="72209"/>
    <x v="0"/>
    <s v="OFF-EN-10001453"/>
    <x v="1"/>
    <x v="12"/>
    <s v="Tyvek Interoffice Envelopes, 9 1/2&quot; x 12 1/2&quot;, 100/Box"/>
    <x v="1101"/>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s v="CA-2014-128965"/>
    <x v="3"/>
    <x v="827"/>
    <d v="2014-04-23T00:00:00"/>
    <s v="Standard Class"/>
    <s v="PS-18760"/>
    <s v="Pamela Stobb"/>
    <x v="0"/>
    <s v="United States"/>
    <s v="Los Angeles"/>
    <x v="1"/>
    <n v="90008"/>
    <x v="1"/>
    <s v="OFF-LA-10001404"/>
    <x v="1"/>
    <x v="2"/>
    <s v="Avery 517"/>
    <x v="1576"/>
    <n v="2"/>
    <n v="0"/>
    <n v="3.4685999999999999"/>
  </r>
  <r>
    <n v="6860"/>
    <s v="CA-2014-128965"/>
    <x v="3"/>
    <x v="827"/>
    <d v="2014-04-23T00:00:00"/>
    <s v="Standard Class"/>
    <s v="PS-18760"/>
    <s v="Pamela Stobb"/>
    <x v="0"/>
    <s v="United States"/>
    <s v="Los Angeles"/>
    <x v="1"/>
    <n v="90008"/>
    <x v="1"/>
    <s v="OFF-FA-10001561"/>
    <x v="1"/>
    <x v="13"/>
    <s v="Stockwell Push Pins"/>
    <x v="2943"/>
    <n v="5"/>
    <n v="0"/>
    <n v="3.5970000000000004"/>
  </r>
  <r>
    <n v="6861"/>
    <s v="CA-2014-128965"/>
    <x v="3"/>
    <x v="827"/>
    <d v="2014-04-23T00:00:00"/>
    <s v="Standard Class"/>
    <s v="PS-18760"/>
    <s v="Pamela Stobb"/>
    <x v="0"/>
    <s v="United States"/>
    <s v="Los Angeles"/>
    <x v="1"/>
    <n v="90008"/>
    <x v="1"/>
    <s v="TEC-AC-10001383"/>
    <x v="2"/>
    <x v="11"/>
    <s v="Logitech Wireless Touch Keyboard K400"/>
    <x v="4682"/>
    <n v="11"/>
    <n v="0"/>
    <n v="46.731299999999962"/>
  </r>
  <r>
    <n v="6862"/>
    <s v="CA-2014-128965"/>
    <x v="3"/>
    <x v="827"/>
    <d v="2014-04-23T00:00:00"/>
    <s v="Standard Class"/>
    <s v="PS-18760"/>
    <s v="Pamela Stobb"/>
    <x v="0"/>
    <s v="United States"/>
    <s v="Los Angeles"/>
    <x v="1"/>
    <n v="90008"/>
    <x v="1"/>
    <s v="OFF-LA-10003190"/>
    <x v="1"/>
    <x v="2"/>
    <s v="Avery 474"/>
    <x v="4173"/>
    <n v="8"/>
    <n v="0"/>
    <n v="11.2896"/>
  </r>
  <r>
    <n v="6863"/>
    <s v="CA-2014-128965"/>
    <x v="3"/>
    <x v="827"/>
    <d v="2014-04-23T00:00:00"/>
    <s v="Standard Class"/>
    <s v="PS-18760"/>
    <s v="Pamela Stobb"/>
    <x v="0"/>
    <s v="United States"/>
    <s v="Los Angeles"/>
    <x v="1"/>
    <n v="90008"/>
    <x v="1"/>
    <s v="FUR-CH-10003774"/>
    <x v="0"/>
    <x v="1"/>
    <s v="Global Wood Trimmed Manager's Task Chair, Khaki"/>
    <x v="287"/>
    <n v="3"/>
    <n v="0.2"/>
    <n v="-19.105800000000016"/>
  </r>
  <r>
    <n v="6864"/>
    <s v="CA-2014-138618"/>
    <x v="3"/>
    <x v="96"/>
    <d v="2014-12-09T00:00:00"/>
    <s v="Standard Class"/>
    <s v="MY-17380"/>
    <s v="Maribeth Yedwab"/>
    <x v="1"/>
    <s v="United States"/>
    <s v="San Antonio"/>
    <x v="5"/>
    <n v="78207"/>
    <x v="2"/>
    <s v="OFF-PA-10000520"/>
    <x v="1"/>
    <x v="10"/>
    <s v="Xerox 201"/>
    <x v="563"/>
    <n v="2"/>
    <n v="0.2"/>
    <n v="3.6288"/>
  </r>
  <r>
    <n v="6865"/>
    <s v="US-2013-126452"/>
    <x v="0"/>
    <x v="1036"/>
    <d v="2013-08-29T00:00:00"/>
    <s v="Standard Class"/>
    <s v="SC-20230"/>
    <s v="Scot Coram"/>
    <x v="1"/>
    <s v="United States"/>
    <s v="Los Angeles"/>
    <x v="1"/>
    <n v="90004"/>
    <x v="1"/>
    <s v="OFF-BI-10004465"/>
    <x v="1"/>
    <x v="8"/>
    <s v="Avery Durable Slant Ring Binders"/>
    <x v="2538"/>
    <n v="2"/>
    <n v="0.2"/>
    <n v="4.7519999999999998"/>
  </r>
  <r>
    <n v="6866"/>
    <s v="US-2013-126452"/>
    <x v="0"/>
    <x v="1036"/>
    <d v="2013-08-29T00:00:00"/>
    <s v="Standard Class"/>
    <s v="SC-20230"/>
    <s v="Scot Coram"/>
    <x v="1"/>
    <s v="United States"/>
    <s v="Los Angeles"/>
    <x v="1"/>
    <n v="90004"/>
    <x v="1"/>
    <s v="TEC-PH-10003555"/>
    <x v="2"/>
    <x v="7"/>
    <s v="Motorola HK250 Universal Bluetooth Headset"/>
    <x v="1377"/>
    <n v="5"/>
    <n v="0.2"/>
    <n v="-20.690999999999992"/>
  </r>
  <r>
    <n v="6867"/>
    <s v="US-2013-126452"/>
    <x v="0"/>
    <x v="1036"/>
    <d v="2013-08-29T00:00:00"/>
    <s v="Standard Class"/>
    <s v="SC-20230"/>
    <s v="Scot Coram"/>
    <x v="1"/>
    <s v="United States"/>
    <s v="Los Angeles"/>
    <x v="1"/>
    <n v="90004"/>
    <x v="1"/>
    <s v="TEC-AC-10000844"/>
    <x v="2"/>
    <x v="11"/>
    <s v="Logitech Gaming G510s - Keyboard"/>
    <x v="2369"/>
    <n v="3"/>
    <n v="0"/>
    <n v="91.789199999999994"/>
  </r>
  <r>
    <n v="6868"/>
    <s v="US-2013-126452"/>
    <x v="0"/>
    <x v="1036"/>
    <d v="2013-08-29T00:00:00"/>
    <s v="Standard Class"/>
    <s v="SC-20230"/>
    <s v="Scot Coram"/>
    <x v="1"/>
    <s v="United States"/>
    <s v="Los Angeles"/>
    <x v="1"/>
    <n v="90004"/>
    <x v="1"/>
    <s v="TEC-PH-10003187"/>
    <x v="2"/>
    <x v="7"/>
    <s v="Anker Astro Mini 3000mAh Ultra-Compact Portable Charger"/>
    <x v="236"/>
    <n v="2"/>
    <n v="0.2"/>
    <n v="-7.9959999999999996"/>
  </r>
  <r>
    <n v="6869"/>
    <s v="US-2013-126452"/>
    <x v="0"/>
    <x v="1036"/>
    <d v="2013-08-29T00:00:00"/>
    <s v="Standard Class"/>
    <s v="SC-20230"/>
    <s v="Scot Coram"/>
    <x v="1"/>
    <s v="United States"/>
    <s v="Los Angeles"/>
    <x v="1"/>
    <n v="90004"/>
    <x v="1"/>
    <s v="FUR-TA-10003569"/>
    <x v="0"/>
    <x v="3"/>
    <s v="Bretford CR8500 Series Meeting Room Furniture"/>
    <x v="4683"/>
    <n v="9"/>
    <n v="0.2"/>
    <n v="180.44099999999992"/>
  </r>
  <r>
    <n v="6870"/>
    <s v="US-2013-126452"/>
    <x v="0"/>
    <x v="1036"/>
    <d v="2013-08-29T00:00:00"/>
    <s v="Standard Class"/>
    <s v="SC-20230"/>
    <s v="Scot Coram"/>
    <x v="1"/>
    <s v="United States"/>
    <s v="Los Angeles"/>
    <x v="1"/>
    <n v="90004"/>
    <x v="1"/>
    <s v="OFF-PA-10003848"/>
    <x v="1"/>
    <x v="10"/>
    <s v="Xerox 1997"/>
    <x v="91"/>
    <n v="2"/>
    <n v="0"/>
    <n v="6.2208000000000006"/>
  </r>
  <r>
    <n v="6871"/>
    <s v="US-2013-126452"/>
    <x v="0"/>
    <x v="1036"/>
    <d v="2013-08-29T00:00:00"/>
    <s v="Standard Class"/>
    <s v="SC-20230"/>
    <s v="Scot Coram"/>
    <x v="1"/>
    <s v="United States"/>
    <s v="Los Angeles"/>
    <x v="1"/>
    <n v="90004"/>
    <x v="1"/>
    <s v="OFF-PA-10002606"/>
    <x v="1"/>
    <x v="10"/>
    <s v="Xerox 1928"/>
    <x v="4021"/>
    <n v="9"/>
    <n v="0"/>
    <n v="21.384"/>
  </r>
  <r>
    <n v="6872"/>
    <s v="CA-2013-145009"/>
    <x v="0"/>
    <x v="5"/>
    <d v="2013-12-09T00:00:00"/>
    <s v="Second Class"/>
    <s v="RF-19345"/>
    <s v="Randy Ferguson"/>
    <x v="1"/>
    <s v="United States"/>
    <s v="Chicago"/>
    <x v="10"/>
    <n v="60610"/>
    <x v="2"/>
    <s v="OFF-LA-10004853"/>
    <x v="1"/>
    <x v="2"/>
    <s v="Avery 483"/>
    <x v="1655"/>
    <n v="3"/>
    <n v="0.2"/>
    <n v="3.8843999999999994"/>
  </r>
  <r>
    <n v="6873"/>
    <s v="CA-2012-162544"/>
    <x v="1"/>
    <x v="1135"/>
    <d v="2012-12-19T00:00:00"/>
    <s v="First Class"/>
    <s v="SG-20080"/>
    <s v="Sandra Glassco"/>
    <x v="0"/>
    <s v="United States"/>
    <s v="Seattle"/>
    <x v="4"/>
    <n v="98105"/>
    <x v="1"/>
    <s v="OFF-PA-10004948"/>
    <x v="1"/>
    <x v="10"/>
    <s v="Xerox 190"/>
    <x v="1393"/>
    <n v="1"/>
    <n v="0"/>
    <n v="2.3406000000000002"/>
  </r>
  <r>
    <n v="6874"/>
    <s v="CA-2011-124394"/>
    <x v="2"/>
    <x v="1136"/>
    <d v="2011-10-22T00:00:00"/>
    <s v="Second Class"/>
    <s v="TB-21520"/>
    <s v="Tracy Blumstein"/>
    <x v="0"/>
    <s v="United States"/>
    <s v="Beaumont"/>
    <x v="5"/>
    <n v="77705"/>
    <x v="2"/>
    <s v="OFF-BI-10003676"/>
    <x v="1"/>
    <x v="8"/>
    <s v="GBC Standard Recycled Report Covers, Clear Plastic Sheets"/>
    <x v="999"/>
    <n v="5"/>
    <n v="0.8"/>
    <n v="-17.248000000000008"/>
  </r>
  <r>
    <n v="6875"/>
    <s v="CA-2011-124394"/>
    <x v="2"/>
    <x v="1136"/>
    <d v="2011-10-22T00:00:00"/>
    <s v="Second Class"/>
    <s v="TB-21520"/>
    <s v="Tracy Blumstein"/>
    <x v="0"/>
    <s v="United States"/>
    <s v="Beaumont"/>
    <x v="5"/>
    <n v="77705"/>
    <x v="2"/>
    <s v="TEC-AC-10001314"/>
    <x v="2"/>
    <x v="11"/>
    <s v="Case Logic 2.4GHz Wireless Keyboard"/>
    <x v="2486"/>
    <n v="3"/>
    <n v="0.2"/>
    <n v="-17.996400000000019"/>
  </r>
  <r>
    <n v="6876"/>
    <s v="US-2013-121013"/>
    <x v="0"/>
    <x v="64"/>
    <d v="2013-09-11T00:00:00"/>
    <s v="Standard Class"/>
    <s v="MM-17920"/>
    <s v="Michael Moore"/>
    <x v="0"/>
    <s v="United States"/>
    <s v="Chesapeake"/>
    <x v="17"/>
    <n v="23320"/>
    <x v="0"/>
    <s v="OFF-LA-10004545"/>
    <x v="1"/>
    <x v="2"/>
    <s v="Avery 50"/>
    <x v="2989"/>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s v="US-2012-123918"/>
    <x v="1"/>
    <x v="52"/>
    <d v="2012-10-15T00:00:00"/>
    <s v="Same Day"/>
    <s v="CG-12520"/>
    <s v="Claire Gute"/>
    <x v="0"/>
    <s v="United States"/>
    <s v="Dallas"/>
    <x v="5"/>
    <n v="75217"/>
    <x v="2"/>
    <s v="FUR-FU-10004952"/>
    <x v="0"/>
    <x v="5"/>
    <s v="C-Line Cubicle Keepers Polyproplyene Holder w/Velcro Back, 8-1/2x11, 25/Bx"/>
    <x v="4684"/>
    <n v="6"/>
    <n v="0.6"/>
    <n v="-95.24760000000002"/>
  </r>
  <r>
    <n v="6879"/>
    <s v="US-2012-123918"/>
    <x v="1"/>
    <x v="52"/>
    <d v="2012-10-15T00:00:00"/>
    <s v="Same Day"/>
    <s v="CG-12520"/>
    <s v="Claire Gute"/>
    <x v="0"/>
    <s v="United States"/>
    <s v="Dallas"/>
    <x v="5"/>
    <n v="75217"/>
    <x v="2"/>
    <s v="OFF-PA-10003001"/>
    <x v="1"/>
    <x v="10"/>
    <s v="Xerox 1986"/>
    <x v="758"/>
    <n v="1"/>
    <n v="0.2"/>
    <n v="1.8703999999999998"/>
  </r>
  <r>
    <n v="6880"/>
    <s v="CA-2012-137113"/>
    <x v="1"/>
    <x v="494"/>
    <d v="2012-12-05T00:00:00"/>
    <s v="Second Class"/>
    <s v="TW-21025"/>
    <s v="Tamara Willingham"/>
    <x v="2"/>
    <s v="United States"/>
    <s v="Seattle"/>
    <x v="4"/>
    <n v="98105"/>
    <x v="1"/>
    <s v="FUR-CH-10001215"/>
    <x v="0"/>
    <x v="1"/>
    <s v="Global Troy Executive Leather Low-Back Tilter"/>
    <x v="4202"/>
    <n v="5"/>
    <n v="0.2"/>
    <n v="125.24499999999995"/>
  </r>
  <r>
    <n v="6881"/>
    <s v="CA-2012-137113"/>
    <x v="1"/>
    <x v="494"/>
    <d v="2012-12-05T00:00:00"/>
    <s v="Second Class"/>
    <s v="TW-21025"/>
    <s v="Tamara Willingham"/>
    <x v="2"/>
    <s v="United States"/>
    <s v="Seattle"/>
    <x v="4"/>
    <n v="98105"/>
    <x v="1"/>
    <s v="OFF-PA-10004255"/>
    <x v="1"/>
    <x v="10"/>
    <s v="Xerox 219"/>
    <x v="56"/>
    <n v="5"/>
    <n v="0"/>
    <n v="15.552000000000001"/>
  </r>
  <r>
    <n v="6882"/>
    <s v="CA-2012-137113"/>
    <x v="1"/>
    <x v="494"/>
    <d v="2012-12-05T00:00:00"/>
    <s v="Second Class"/>
    <s v="TW-21025"/>
    <s v="Tamara Willingham"/>
    <x v="2"/>
    <s v="United States"/>
    <s v="Seattle"/>
    <x v="4"/>
    <n v="98105"/>
    <x v="1"/>
    <s v="FUR-TA-10001705"/>
    <x v="0"/>
    <x v="3"/>
    <s v="Bush Advantage Collection Round Conference Table"/>
    <x v="4685"/>
    <n v="9"/>
    <n v="0"/>
    <n v="401.81399999999985"/>
  </r>
  <r>
    <n v="6883"/>
    <s v="CA-2012-137113"/>
    <x v="1"/>
    <x v="494"/>
    <d v="2012-12-05T00:00:00"/>
    <s v="Second Class"/>
    <s v="TW-21025"/>
    <s v="Tamara Willingham"/>
    <x v="2"/>
    <s v="United States"/>
    <s v="Seattle"/>
    <x v="4"/>
    <n v="98105"/>
    <x v="1"/>
    <s v="OFF-ST-10002554"/>
    <x v="1"/>
    <x v="4"/>
    <s v="Tennsco Industrial Shelving"/>
    <x v="64"/>
    <n v="3"/>
    <n v="0"/>
    <n v="2.9346000000000032"/>
  </r>
  <r>
    <n v="6884"/>
    <s v="CA-2012-137113"/>
    <x v="1"/>
    <x v="494"/>
    <d v="2012-12-05T00:00:00"/>
    <s v="Second Class"/>
    <s v="TW-21025"/>
    <s v="Tamara Willingham"/>
    <x v="2"/>
    <s v="United States"/>
    <s v="Seattle"/>
    <x v="4"/>
    <n v="98105"/>
    <x v="1"/>
    <s v="OFF-PA-10002222"/>
    <x v="1"/>
    <x v="10"/>
    <s v="Xerox Color Copier Paper, 11&quot; x 17&quot;, Ream"/>
    <x v="1159"/>
    <n v="5"/>
    <n v="0"/>
    <n v="52.531999999999996"/>
  </r>
  <r>
    <n v="6885"/>
    <s v="CA-2012-120677"/>
    <x v="1"/>
    <x v="70"/>
    <d v="2012-06-04T00:00:00"/>
    <s v="Standard Class"/>
    <s v="BD-11320"/>
    <s v="Bill Donatelli"/>
    <x v="0"/>
    <s v="United States"/>
    <s v="Minneapolis"/>
    <x v="11"/>
    <n v="55407"/>
    <x v="2"/>
    <s v="FUR-CH-10002320"/>
    <x v="0"/>
    <x v="1"/>
    <s v="Hon Pagoda Stacking Chairs"/>
    <x v="4686"/>
    <n v="8"/>
    <n v="0"/>
    <n v="770.35199999999986"/>
  </r>
  <r>
    <n v="6886"/>
    <s v="CA-2014-123036"/>
    <x v="3"/>
    <x v="18"/>
    <d v="2014-09-18T00:00:00"/>
    <s v="Standard Class"/>
    <s v="HA-14905"/>
    <s v="Helen Abelman"/>
    <x v="0"/>
    <s v="United States"/>
    <s v="Springfield"/>
    <x v="24"/>
    <n v="45503"/>
    <x v="3"/>
    <s v="TEC-AC-10003499"/>
    <x v="2"/>
    <x v="11"/>
    <s v="Memorex Mini Travel Drive 8 GB USB 2.0 Flash Drive"/>
    <x v="4687"/>
    <n v="4"/>
    <n v="0.2"/>
    <n v="8.8008000000000006"/>
  </r>
  <r>
    <n v="6887"/>
    <s v="CA-2014-123036"/>
    <x v="3"/>
    <x v="18"/>
    <d v="2014-09-18T00:00:00"/>
    <s v="Standard Class"/>
    <s v="HA-14905"/>
    <s v="Helen Abelman"/>
    <x v="0"/>
    <s v="United States"/>
    <s v="Springfield"/>
    <x v="24"/>
    <n v="45503"/>
    <x v="3"/>
    <s v="TEC-PH-10003580"/>
    <x v="2"/>
    <x v="7"/>
    <s v="Cisco IP Phone 7961G-GE VoIP phone"/>
    <x v="4688"/>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s v="CA-2014-120222"/>
    <x v="3"/>
    <x v="1016"/>
    <d v="2014-05-03T00:00:00"/>
    <s v="Standard Class"/>
    <s v="LL-16840"/>
    <s v="Lauren Leatherbury"/>
    <x v="0"/>
    <s v="United States"/>
    <s v="Los Angeles"/>
    <x v="1"/>
    <n v="90032"/>
    <x v="1"/>
    <s v="OFF-BI-10000666"/>
    <x v="1"/>
    <x v="8"/>
    <s v="Surelock Post Binders"/>
    <x v="4689"/>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x v="363"/>
    <n v="7"/>
    <n v="0"/>
    <n v="24.460800000000003"/>
  </r>
  <r>
    <n v="6892"/>
    <s v="CA-2014-164756"/>
    <x v="3"/>
    <x v="65"/>
    <d v="2014-09-23T00:00:00"/>
    <s v="Standard Class"/>
    <s v="SS-20140"/>
    <s v="Saphhira Shifley"/>
    <x v="1"/>
    <s v="United States"/>
    <s v="Columbus"/>
    <x v="32"/>
    <n v="31907"/>
    <x v="0"/>
    <s v="OFF-AR-10000380"/>
    <x v="1"/>
    <x v="6"/>
    <s v="Hunt PowerHouse Electric Pencil Sharpener, Blue"/>
    <x v="3369"/>
    <n v="3"/>
    <n v="0"/>
    <n v="34.181999999999988"/>
  </r>
  <r>
    <n v="6893"/>
    <s v="CA-2014-164756"/>
    <x v="3"/>
    <x v="65"/>
    <d v="2014-09-23T00:00:00"/>
    <s v="Standard Class"/>
    <s v="SS-20140"/>
    <s v="Saphhira Shifley"/>
    <x v="1"/>
    <s v="United States"/>
    <s v="Columbus"/>
    <x v="32"/>
    <n v="31907"/>
    <x v="0"/>
    <s v="OFF-PA-10003848"/>
    <x v="1"/>
    <x v="10"/>
    <s v="Xerox 1997"/>
    <x v="243"/>
    <n v="4"/>
    <n v="0"/>
    <n v="12.441600000000001"/>
  </r>
  <r>
    <n v="6894"/>
    <s v="CA-2014-164756"/>
    <x v="3"/>
    <x v="65"/>
    <d v="2014-09-23T00:00:00"/>
    <s v="Standard Class"/>
    <s v="SS-20140"/>
    <s v="Saphhira Shifley"/>
    <x v="1"/>
    <s v="United States"/>
    <s v="Columbus"/>
    <x v="32"/>
    <n v="31907"/>
    <x v="0"/>
    <s v="FUR-FU-10002963"/>
    <x v="0"/>
    <x v="5"/>
    <s v="Master Caster Door Stop, Gray"/>
    <x v="2352"/>
    <n v="4"/>
    <n v="0"/>
    <n v="6.9087999999999994"/>
  </r>
  <r>
    <n v="6895"/>
    <s v="CA-2014-164756"/>
    <x v="3"/>
    <x v="65"/>
    <d v="2014-09-23T00:00:00"/>
    <s v="Standard Class"/>
    <s v="SS-20140"/>
    <s v="Saphhira Shifley"/>
    <x v="1"/>
    <s v="United States"/>
    <s v="Columbus"/>
    <x v="32"/>
    <n v="31907"/>
    <x v="0"/>
    <s v="TEC-PH-10002447"/>
    <x v="2"/>
    <x v="7"/>
    <s v="AT&amp;T CL83451 4-Handset Telephone"/>
    <x v="4691"/>
    <n v="2"/>
    <n v="0"/>
    <n v="119.4742"/>
  </r>
  <r>
    <n v="6896"/>
    <s v="CA-2014-164756"/>
    <x v="3"/>
    <x v="65"/>
    <d v="2014-09-23T00:00:00"/>
    <s v="Standard Class"/>
    <s v="SS-20140"/>
    <s v="Saphhira Shifley"/>
    <x v="1"/>
    <s v="United States"/>
    <s v="Columbus"/>
    <x v="32"/>
    <n v="31907"/>
    <x v="0"/>
    <s v="OFF-SU-10004261"/>
    <x v="1"/>
    <x v="14"/>
    <s v="Fiskars 8&quot; Scissors, 2/Pack"/>
    <x v="4692"/>
    <n v="2"/>
    <n v="0"/>
    <n v="9.9991999999999948"/>
  </r>
  <r>
    <n v="6897"/>
    <s v="CA-2014-164756"/>
    <x v="3"/>
    <x v="65"/>
    <d v="2014-09-23T00:00:00"/>
    <s v="Standard Class"/>
    <s v="SS-20140"/>
    <s v="Saphhira Shifley"/>
    <x v="1"/>
    <s v="United States"/>
    <s v="Columbus"/>
    <x v="32"/>
    <n v="31907"/>
    <x v="0"/>
    <s v="OFF-PA-10003228"/>
    <x v="1"/>
    <x v="10"/>
    <s v="Xerox 1917"/>
    <x v="1672"/>
    <n v="5"/>
    <n v="0"/>
    <n v="114.93849999999998"/>
  </r>
  <r>
    <n v="6898"/>
    <s v="CA-2014-122028"/>
    <x v="3"/>
    <x v="238"/>
    <d v="2014-08-26T00:00:00"/>
    <s v="Standard Class"/>
    <s v="CK-12205"/>
    <s v="Chloris Kastensmidt"/>
    <x v="0"/>
    <s v="United States"/>
    <s v="Lakewood"/>
    <x v="24"/>
    <n v="44107"/>
    <x v="3"/>
    <s v="OFF-BI-10004817"/>
    <x v="1"/>
    <x v="8"/>
    <s v="GBC Personal VeloBind Strips"/>
    <x v="4693"/>
    <n v="3"/>
    <n v="0.7"/>
    <n v="-7.9067999999999969"/>
  </r>
  <r>
    <n v="6899"/>
    <s v="US-2012-165512"/>
    <x v="1"/>
    <x v="1137"/>
    <d v="2012-05-26T00:00:00"/>
    <s v="Second Class"/>
    <s v="VS-21820"/>
    <s v="Vivek Sundaresam"/>
    <x v="0"/>
    <s v="United States"/>
    <s v="Naperville"/>
    <x v="10"/>
    <n v="60540"/>
    <x v="2"/>
    <s v="FUR-CH-10002880"/>
    <x v="0"/>
    <x v="1"/>
    <s v="Global High-Back Leather Tilter, Burgundy"/>
    <x v="4694"/>
    <n v="7"/>
    <n v="0.3"/>
    <n v="-163.57670000000005"/>
  </r>
  <r>
    <n v="6900"/>
    <s v="US-2012-165512"/>
    <x v="1"/>
    <x v="1137"/>
    <d v="2012-05-26T00:00:00"/>
    <s v="Second Class"/>
    <s v="VS-21820"/>
    <s v="Vivek Sundaresam"/>
    <x v="0"/>
    <s v="United States"/>
    <s v="Naperville"/>
    <x v="10"/>
    <n v="60540"/>
    <x v="2"/>
    <s v="OFF-BI-10001249"/>
    <x v="1"/>
    <x v="8"/>
    <s v="Avery Heavy-Duty EZD View Binder with Locking Rings"/>
    <x v="4695"/>
    <n v="6"/>
    <n v="0.8"/>
    <n v="-13.015200000000004"/>
  </r>
  <r>
    <n v="6901"/>
    <s v="CA-2012-140557"/>
    <x v="1"/>
    <x v="67"/>
    <d v="2012-09-11T00:00:00"/>
    <s v="Standard Class"/>
    <s v="TN-21040"/>
    <s v="Tanja Norvell"/>
    <x v="2"/>
    <s v="United States"/>
    <s v="New York City"/>
    <x v="15"/>
    <n v="10009"/>
    <x v="3"/>
    <s v="TEC-AC-10002402"/>
    <x v="2"/>
    <x v="11"/>
    <s v="Razer Kraken PRO Over Ear PC and Music Headset"/>
    <x v="4696"/>
    <n v="7"/>
    <n v="0"/>
    <n v="167.97899999999996"/>
  </r>
  <r>
    <n v="6902"/>
    <s v="US-2014-135013"/>
    <x v="3"/>
    <x v="1138"/>
    <d v="2014-07-25T00:00:00"/>
    <s v="Same Day"/>
    <s v="HR-14830"/>
    <s v="Harold Ryan"/>
    <x v="1"/>
    <s v="United States"/>
    <s v="Huntington Beach"/>
    <x v="1"/>
    <n v="92646"/>
    <x v="1"/>
    <s v="TEC-CO-10001449"/>
    <x v="2"/>
    <x v="16"/>
    <s v="Hewlett Packard LaserJet 3310 Copier"/>
    <x v="4697"/>
    <n v="5"/>
    <n v="0.2"/>
    <n v="839.9860000000001"/>
  </r>
  <r>
    <n v="6903"/>
    <s v="CA-2014-111220"/>
    <x v="3"/>
    <x v="264"/>
    <d v="2014-09-09T00:00:00"/>
    <s v="Standard Class"/>
    <s v="JS-15595"/>
    <s v="Jill Stevenson"/>
    <x v="1"/>
    <s v="United States"/>
    <s v="Chicago"/>
    <x v="10"/>
    <n v="60653"/>
    <x v="2"/>
    <s v="OFF-FA-10002280"/>
    <x v="1"/>
    <x v="13"/>
    <s v="Advantus Plastic Paper Clips"/>
    <x v="4698"/>
    <n v="4"/>
    <n v="0.2"/>
    <n v="5.6"/>
  </r>
  <r>
    <n v="6904"/>
    <s v="CA-2014-111220"/>
    <x v="3"/>
    <x v="264"/>
    <d v="2014-09-09T00:00:00"/>
    <s v="Standard Class"/>
    <s v="JS-15595"/>
    <s v="Jill Stevenson"/>
    <x v="1"/>
    <s v="United States"/>
    <s v="Chicago"/>
    <x v="10"/>
    <n v="60653"/>
    <x v="2"/>
    <s v="OFF-AP-10003278"/>
    <x v="1"/>
    <x v="9"/>
    <s v="Belkin 7-Outlet SurgeMaster Home Series"/>
    <x v="4699"/>
    <n v="2"/>
    <n v="0.8"/>
    <n v="-15.087600000000002"/>
  </r>
  <r>
    <n v="6905"/>
    <s v="CA-2014-111220"/>
    <x v="3"/>
    <x v="264"/>
    <d v="2014-09-09T00:00:00"/>
    <s v="Standard Class"/>
    <s v="JS-15595"/>
    <s v="Jill Stevenson"/>
    <x v="1"/>
    <s v="United States"/>
    <s v="Chicago"/>
    <x v="10"/>
    <n v="60653"/>
    <x v="2"/>
    <s v="OFF-ST-10003994"/>
    <x v="1"/>
    <x v="4"/>
    <s v="Belkin 19&quot; Center-Weighted Shelf, Gray"/>
    <x v="4700"/>
    <n v="5"/>
    <n v="0.2"/>
    <n v="-44.235000000000007"/>
  </r>
  <r>
    <n v="6906"/>
    <s v="US-2014-149006"/>
    <x v="3"/>
    <x v="1139"/>
    <d v="2014-12-09T00:00:00"/>
    <s v="Second Class"/>
    <s v="BN-11470"/>
    <s v="Brad Norvell"/>
    <x v="1"/>
    <s v="United States"/>
    <s v="Brentwood"/>
    <x v="1"/>
    <n v="94513"/>
    <x v="1"/>
    <s v="OFF-ST-10003221"/>
    <x v="1"/>
    <x v="4"/>
    <s v="Staples"/>
    <x v="3893"/>
    <n v="1"/>
    <n v="0"/>
    <n v="2.8836000000000004"/>
  </r>
  <r>
    <n v="6907"/>
    <s v="CA-2014-149468"/>
    <x v="3"/>
    <x v="968"/>
    <d v="2014-05-21T00:00:00"/>
    <s v="Same Day"/>
    <s v="AR-10405"/>
    <s v="Allen Rosenblatt"/>
    <x v="1"/>
    <s v="United States"/>
    <s v="Trenton"/>
    <x v="12"/>
    <n v="48183"/>
    <x v="2"/>
    <s v="OFF-BI-10002225"/>
    <x v="1"/>
    <x v="8"/>
    <s v="Square Ring Data Binders, Rigid 75 Pt. Covers, 11&quot; x 14-7/8&quot;"/>
    <x v="521"/>
    <n v="2"/>
    <n v="0"/>
    <n v="19.814399999999999"/>
  </r>
  <r>
    <n v="6908"/>
    <s v="CA-2013-140249"/>
    <x v="0"/>
    <x v="720"/>
    <d v="2013-10-04T00:00:00"/>
    <s v="Standard Class"/>
    <s v="SW-20455"/>
    <s v="Shaun Weien"/>
    <x v="0"/>
    <s v="United States"/>
    <s v="Seattle"/>
    <x v="4"/>
    <n v="98103"/>
    <x v="1"/>
    <s v="TEC-PH-10002584"/>
    <x v="2"/>
    <x v="7"/>
    <s v="Samsung Galaxy S4"/>
    <x v="3796"/>
    <n v="2"/>
    <n v="0.2"/>
    <n v="125.19799999999992"/>
  </r>
  <r>
    <n v="6909"/>
    <s v="US-2014-135503"/>
    <x v="3"/>
    <x v="389"/>
    <d v="2014-12-16T00:00:00"/>
    <s v="Standard Class"/>
    <s v="JE-16165"/>
    <s v="Justin Ellison"/>
    <x v="1"/>
    <s v="United States"/>
    <s v="North Charleston"/>
    <x v="20"/>
    <n v="29406"/>
    <x v="0"/>
    <s v="FUR-FU-10002364"/>
    <x v="0"/>
    <x v="5"/>
    <s v="Eldon Expressions Wood Desk Accessories, Oak"/>
    <x v="1816"/>
    <n v="2"/>
    <n v="0"/>
    <n v="4.2803999999999984"/>
  </r>
  <r>
    <n v="6910"/>
    <s v="CA-2011-126277"/>
    <x v="2"/>
    <x v="103"/>
    <d v="2011-09-18T00:00:00"/>
    <s v="Second Class"/>
    <s v="LH-16900"/>
    <s v="Lena Hernandez"/>
    <x v="0"/>
    <s v="United States"/>
    <s v="Columbus"/>
    <x v="24"/>
    <n v="43229"/>
    <x v="3"/>
    <s v="OFF-BI-10004022"/>
    <x v="1"/>
    <x v="8"/>
    <s v="Acco Suede Grain Vinyl Round Ring Binder"/>
    <x v="1293"/>
    <n v="3"/>
    <n v="0.7"/>
    <n v="-2.0015999999999998"/>
  </r>
  <r>
    <n v="6911"/>
    <s v="US-2014-115301"/>
    <x v="3"/>
    <x v="570"/>
    <d v="2014-08-03T00:00:00"/>
    <s v="Standard Class"/>
    <s v="VG-21790"/>
    <s v="Vivek Gonzalez"/>
    <x v="0"/>
    <s v="United States"/>
    <s v="Seattle"/>
    <x v="4"/>
    <n v="98103"/>
    <x v="1"/>
    <s v="FUR-BO-10004709"/>
    <x v="0"/>
    <x v="0"/>
    <s v="Bush Westfield Collection Bookcases, Medium Cherry Finish"/>
    <x v="4701"/>
    <n v="2"/>
    <n v="0"/>
    <n v="25.511200000000002"/>
  </r>
  <r>
    <n v="6912"/>
    <s v="CA-2014-168942"/>
    <x v="3"/>
    <x v="378"/>
    <d v="2014-08-06T00:00:00"/>
    <s v="Second Class"/>
    <s v="EM-13960"/>
    <s v="Eric Murdock"/>
    <x v="0"/>
    <s v="United States"/>
    <s v="San Francisco"/>
    <x v="1"/>
    <n v="94109"/>
    <x v="1"/>
    <s v="OFF-ST-10004340"/>
    <x v="1"/>
    <x v="4"/>
    <s v="Fellowes Mobile File Cart, Black"/>
    <x v="4702"/>
    <n v="3"/>
    <n v="0"/>
    <n v="50.365800000000007"/>
  </r>
  <r>
    <n v="6913"/>
    <s v="US-2014-128398"/>
    <x v="3"/>
    <x v="743"/>
    <d v="2014-05-06T00:00:00"/>
    <s v="Second Class"/>
    <s v="EM-13825"/>
    <s v="Elizabeth Moffitt"/>
    <x v="1"/>
    <s v="United States"/>
    <s v="Los Angeles"/>
    <x v="1"/>
    <n v="90049"/>
    <x v="1"/>
    <s v="TEC-AC-10001714"/>
    <x v="2"/>
    <x v="11"/>
    <s v="Logitech MX Performance Wireless Mouse"/>
    <x v="4703"/>
    <n v="4"/>
    <n v="0"/>
    <n v="59.037199999999999"/>
  </r>
  <r>
    <n v="6914"/>
    <s v="CA-2012-104115"/>
    <x v="1"/>
    <x v="821"/>
    <d v="2012-06-16T00:00:00"/>
    <s v="Standard Class"/>
    <s v="JH-15910"/>
    <s v="Jonathan Howell"/>
    <x v="0"/>
    <s v="United States"/>
    <s v="West Palm Beach"/>
    <x v="2"/>
    <n v="33407"/>
    <x v="0"/>
    <s v="TEC-PH-10002844"/>
    <x v="2"/>
    <x v="7"/>
    <s v="Speck Products Candyshell Flip Case"/>
    <x v="4029"/>
    <n v="2"/>
    <n v="0.2"/>
    <n v="4.1987999999999985"/>
  </r>
  <r>
    <n v="6915"/>
    <s v="CA-2011-142510"/>
    <x v="2"/>
    <x v="1091"/>
    <d v="2011-12-29T00:00:00"/>
    <s v="Standard Class"/>
    <s v="NP-18700"/>
    <s v="Nora Preis"/>
    <x v="0"/>
    <s v="United States"/>
    <s v="Chicago"/>
    <x v="10"/>
    <n v="60623"/>
    <x v="2"/>
    <s v="OFF-ST-10000585"/>
    <x v="1"/>
    <x v="4"/>
    <s v="Economy Rollaway Files"/>
    <x v="4704"/>
    <n v="1"/>
    <n v="0.2"/>
    <n v="9.911999999999999"/>
  </r>
  <r>
    <n v="6916"/>
    <s v="CA-2011-142510"/>
    <x v="2"/>
    <x v="1091"/>
    <d v="2011-12-29T00:00:00"/>
    <s v="Standard Class"/>
    <s v="NP-18700"/>
    <s v="Nora Preis"/>
    <x v="0"/>
    <s v="United States"/>
    <s v="Chicago"/>
    <x v="10"/>
    <n v="60623"/>
    <x v="2"/>
    <s v="OFF-BI-10002824"/>
    <x v="1"/>
    <x v="8"/>
    <s v="Recycled Easel Ring Binders"/>
    <x v="4705"/>
    <n v="6"/>
    <n v="0.8"/>
    <n v="-31.332000000000008"/>
  </r>
  <r>
    <n v="6917"/>
    <s v="CA-2011-142510"/>
    <x v="2"/>
    <x v="1091"/>
    <d v="2011-12-29T00:00:00"/>
    <s v="Standard Class"/>
    <s v="NP-18700"/>
    <s v="Nora Preis"/>
    <x v="0"/>
    <s v="United States"/>
    <s v="Chicago"/>
    <x v="10"/>
    <n v="60623"/>
    <x v="2"/>
    <s v="OFF-PA-10001289"/>
    <x v="1"/>
    <x v="10"/>
    <s v="White Computer Printout Paper by Universal"/>
    <x v="4706"/>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s v="CA-2013-105473"/>
    <x v="0"/>
    <x v="947"/>
    <d v="2013-04-19T00:00:00"/>
    <s v="Second Class"/>
    <s v="BM-11785"/>
    <s v="Bryan Mills"/>
    <x v="0"/>
    <s v="United States"/>
    <s v="Seattle"/>
    <x v="4"/>
    <n v="98115"/>
    <x v="1"/>
    <s v="OFF-SU-10003567"/>
    <x v="1"/>
    <x v="14"/>
    <s v="Stiletto Hand Letter Openers"/>
    <x v="4708"/>
    <n v="3"/>
    <n v="0"/>
    <n v="0.86400000000000077"/>
  </r>
  <r>
    <n v="6920"/>
    <s v="CA-2012-102806"/>
    <x v="1"/>
    <x v="1031"/>
    <d v="2012-05-28T00:00:00"/>
    <s v="Standard Class"/>
    <s v="HG-14965"/>
    <s v="Henry Goldwyn"/>
    <x v="1"/>
    <s v="United States"/>
    <s v="Philadelphia"/>
    <x v="9"/>
    <n v="19143"/>
    <x v="3"/>
    <s v="OFF-BI-10001597"/>
    <x v="1"/>
    <x v="8"/>
    <s v="Wilson Jones Ledger-Size, Piano-Hinge Binder, 2&quot;, Blue"/>
    <x v="4709"/>
    <n v="2"/>
    <n v="0.7"/>
    <n v="-18.031199999999998"/>
  </r>
  <r>
    <n v="6921"/>
    <s v="CA-2014-121706"/>
    <x v="3"/>
    <x v="425"/>
    <d v="2014-03-03T00:00:00"/>
    <s v="Standard Class"/>
    <s v="BM-11140"/>
    <s v="Becky Martin"/>
    <x v="0"/>
    <s v="United States"/>
    <s v="Santa Barbara"/>
    <x v="1"/>
    <n v="93101"/>
    <x v="1"/>
    <s v="OFF-AP-10003287"/>
    <x v="1"/>
    <x v="9"/>
    <s v="Tripp Lite TLP810NET Broadband Surge for Modem/Fax"/>
    <x v="4710"/>
    <n v="7"/>
    <n v="0"/>
    <n v="99.901199999999989"/>
  </r>
  <r>
    <n v="6922"/>
    <s v="CA-2014-109211"/>
    <x v="3"/>
    <x v="1095"/>
    <d v="2014-04-11T00:00:00"/>
    <s v="Standard Class"/>
    <s v="PS-19045"/>
    <s v="Penelope Sewall"/>
    <x v="2"/>
    <s v="United States"/>
    <s v="New York City"/>
    <x v="15"/>
    <n v="10011"/>
    <x v="3"/>
    <s v="OFF-EN-10001532"/>
    <x v="1"/>
    <x v="12"/>
    <s v="Brown Kraft Recycled Envelopes"/>
    <x v="4711"/>
    <n v="1"/>
    <n v="0"/>
    <n v="8.49"/>
  </r>
  <r>
    <n v="6923"/>
    <s v="CA-2012-134257"/>
    <x v="1"/>
    <x v="199"/>
    <d v="2012-03-19T00:00:00"/>
    <s v="Second Class"/>
    <s v="MS-17710"/>
    <s v="Maurice Satty"/>
    <x v="0"/>
    <s v="United States"/>
    <s v="Auburn"/>
    <x v="19"/>
    <n v="36830"/>
    <x v="0"/>
    <s v="OFF-LA-10003930"/>
    <x v="1"/>
    <x v="2"/>
    <s v="Dot Matrix Printer Tape Reel Labels, White, 5000/Box"/>
    <x v="4712"/>
    <n v="5"/>
    <n v="0"/>
    <n v="240.8595"/>
  </r>
  <r>
    <n v="6924"/>
    <s v="CA-2012-134257"/>
    <x v="1"/>
    <x v="199"/>
    <d v="2012-03-19T00:00:00"/>
    <s v="Second Class"/>
    <s v="MS-17710"/>
    <s v="Maurice Satty"/>
    <x v="0"/>
    <s v="United States"/>
    <s v="Auburn"/>
    <x v="19"/>
    <n v="36830"/>
    <x v="0"/>
    <s v="OFF-EN-10003845"/>
    <x v="1"/>
    <x v="12"/>
    <s v="Colored Envelopes"/>
    <x v="1576"/>
    <n v="2"/>
    <n v="0"/>
    <n v="3.3947999999999996"/>
  </r>
  <r>
    <n v="6925"/>
    <s v="CA-2012-137925"/>
    <x v="1"/>
    <x v="672"/>
    <d v="2012-12-04T00:00:00"/>
    <s v="Standard Class"/>
    <s v="JL-15235"/>
    <s v="Janet Lee"/>
    <x v="0"/>
    <s v="United States"/>
    <s v="New York City"/>
    <x v="15"/>
    <n v="10035"/>
    <x v="3"/>
    <s v="OFF-PA-10002659"/>
    <x v="1"/>
    <x v="10"/>
    <s v="Avoid Verbal Orders Carbonless Minifold Book"/>
    <x v="4713"/>
    <n v="7"/>
    <n v="0"/>
    <n v="10.883599999999998"/>
  </r>
  <r>
    <n v="6926"/>
    <s v="CA-2012-137925"/>
    <x v="1"/>
    <x v="672"/>
    <d v="2012-12-04T00:00:00"/>
    <s v="Standard Class"/>
    <s v="JL-15235"/>
    <s v="Janet Lee"/>
    <x v="0"/>
    <s v="United States"/>
    <s v="New York City"/>
    <x v="15"/>
    <n v="10035"/>
    <x v="3"/>
    <s v="FUR-BO-10001608"/>
    <x v="0"/>
    <x v="0"/>
    <s v="Hon Metal Bookcases, Black"/>
    <x v="2871"/>
    <n v="12"/>
    <n v="0.2"/>
    <n v="42.588000000000022"/>
  </r>
  <r>
    <n v="6927"/>
    <s v="CA-2013-140046"/>
    <x v="0"/>
    <x v="1062"/>
    <d v="2013-08-04T00:00:00"/>
    <s v="Standard Class"/>
    <s v="KM-16660"/>
    <s v="Khloe Miller"/>
    <x v="0"/>
    <s v="United States"/>
    <s v="Los Angeles"/>
    <x v="1"/>
    <n v="90032"/>
    <x v="1"/>
    <s v="OFF-LA-10000305"/>
    <x v="1"/>
    <x v="2"/>
    <s v="Avery 495"/>
    <x v="1381"/>
    <n v="3"/>
    <n v="0"/>
    <n v="8.6939999999999991"/>
  </r>
  <r>
    <n v="6928"/>
    <s v="CA-2013-140382"/>
    <x v="0"/>
    <x v="661"/>
    <d v="2013-06-26T00:00:00"/>
    <s v="Second Class"/>
    <s v="RD-19900"/>
    <s v="Ruben Dartt"/>
    <x v="0"/>
    <s v="United States"/>
    <s v="San Francisco"/>
    <x v="1"/>
    <n v="94109"/>
    <x v="1"/>
    <s v="OFF-ST-10003638"/>
    <x v="1"/>
    <x v="4"/>
    <s v="Mobile Personal File Cube"/>
    <x v="4714"/>
    <n v="4"/>
    <n v="0"/>
    <n v="25.293599999999998"/>
  </r>
  <r>
    <n v="6929"/>
    <s v="CA-2013-140382"/>
    <x v="0"/>
    <x v="661"/>
    <d v="2013-06-26T00:00:00"/>
    <s v="Second Class"/>
    <s v="RD-19900"/>
    <s v="Ruben Dartt"/>
    <x v="0"/>
    <s v="United States"/>
    <s v="San Francisco"/>
    <x v="1"/>
    <n v="94109"/>
    <x v="1"/>
    <s v="OFF-LA-10001934"/>
    <x v="1"/>
    <x v="2"/>
    <s v="Avery 516"/>
    <x v="2521"/>
    <n v="3"/>
    <n v="0"/>
    <n v="10.307099999999998"/>
  </r>
  <r>
    <n v="6930"/>
    <s v="CA-2013-140382"/>
    <x v="0"/>
    <x v="661"/>
    <d v="2013-06-26T00:00:00"/>
    <s v="Second Class"/>
    <s v="RD-19900"/>
    <s v="Ruben Dartt"/>
    <x v="0"/>
    <s v="United States"/>
    <s v="San Francisco"/>
    <x v="1"/>
    <n v="94109"/>
    <x v="1"/>
    <s v="TEC-PH-10003012"/>
    <x v="2"/>
    <x v="7"/>
    <s v="Nortel Meridian M3904 Professional Digital phone"/>
    <x v="4715"/>
    <n v="7"/>
    <n v="0.2"/>
    <n v="97.013699999999858"/>
  </r>
  <r>
    <n v="6931"/>
    <s v="CA-2013-140382"/>
    <x v="0"/>
    <x v="661"/>
    <d v="2013-06-26T00:00:00"/>
    <s v="Second Class"/>
    <s v="RD-19900"/>
    <s v="Ruben Dartt"/>
    <x v="0"/>
    <s v="United States"/>
    <s v="San Francisco"/>
    <x v="1"/>
    <n v="94109"/>
    <x v="1"/>
    <s v="OFF-PA-10001019"/>
    <x v="1"/>
    <x v="10"/>
    <s v="Xerox 1884"/>
    <x v="1024"/>
    <n v="1"/>
    <n v="0"/>
    <n v="9.3905999999999992"/>
  </r>
  <r>
    <n v="6932"/>
    <s v="CA-2011-164182"/>
    <x v="2"/>
    <x v="686"/>
    <d v="2011-07-18T00:00:00"/>
    <s v="Standard Class"/>
    <s v="ST-20530"/>
    <s v="Shui Tom"/>
    <x v="0"/>
    <s v="United States"/>
    <s v="Philadelphia"/>
    <x v="9"/>
    <n v="19140"/>
    <x v="3"/>
    <s v="TEC-PH-10002070"/>
    <x v="2"/>
    <x v="7"/>
    <s v="Griffin GC36547 PowerJolt SE Lightning Charger"/>
    <x v="4716"/>
    <n v="1"/>
    <n v="0.4"/>
    <n v="-2.2490000000000023"/>
  </r>
  <r>
    <n v="6933"/>
    <s v="CA-2011-164182"/>
    <x v="2"/>
    <x v="686"/>
    <d v="2011-07-18T00:00:00"/>
    <s v="Standard Class"/>
    <s v="ST-20530"/>
    <s v="Shui Tom"/>
    <x v="0"/>
    <s v="United States"/>
    <s v="Philadelphia"/>
    <x v="9"/>
    <n v="19140"/>
    <x v="3"/>
    <s v="TEC-PH-10002583"/>
    <x v="2"/>
    <x v="7"/>
    <s v="iOttie HLCRIO102 Car Mount"/>
    <x v="1821"/>
    <n v="2"/>
    <n v="0.4"/>
    <n v="-13.993000000000004"/>
  </r>
  <r>
    <n v="6934"/>
    <s v="CA-2011-164182"/>
    <x v="2"/>
    <x v="686"/>
    <d v="2011-07-18T00:00:00"/>
    <s v="Standard Class"/>
    <s v="ST-20530"/>
    <s v="Shui Tom"/>
    <x v="0"/>
    <s v="United States"/>
    <s v="Philadelphia"/>
    <x v="9"/>
    <n v="19140"/>
    <x v="3"/>
    <s v="FUR-FU-10001057"/>
    <x v="0"/>
    <x v="5"/>
    <s v="Tensor Track Tree Floor Lamp"/>
    <x v="236"/>
    <n v="2"/>
    <n v="0.2"/>
    <n v="1.1993999999999998"/>
  </r>
  <r>
    <n v="6935"/>
    <s v="CA-2011-164182"/>
    <x v="2"/>
    <x v="686"/>
    <d v="2011-07-18T00:00:00"/>
    <s v="Standard Class"/>
    <s v="ST-20530"/>
    <s v="Shui Tom"/>
    <x v="0"/>
    <s v="United States"/>
    <s v="Philadelphia"/>
    <x v="9"/>
    <n v="19140"/>
    <x v="3"/>
    <s v="OFF-AR-10001044"/>
    <x v="1"/>
    <x v="6"/>
    <s v="BOSTON Ranger #55 Pencil Sharpener, Black"/>
    <x v="4717"/>
    <n v="2"/>
    <n v="0.2"/>
    <n v="4.6781999999999968"/>
  </r>
  <r>
    <n v="6936"/>
    <s v="CA-2014-137365"/>
    <x v="3"/>
    <x v="329"/>
    <d v="2014-12-04T00:00:00"/>
    <s v="Second Class"/>
    <s v="BP-11095"/>
    <s v="Bart Pistole"/>
    <x v="1"/>
    <s v="United States"/>
    <s v="El Paso"/>
    <x v="5"/>
    <n v="79907"/>
    <x v="2"/>
    <s v="TEC-AC-10001767"/>
    <x v="2"/>
    <x v="11"/>
    <s v="SanDisk Ultra 64 GB MicroSDHC Class 10 Memory Card"/>
    <x v="98"/>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s v="CA-2011-126963"/>
    <x v="2"/>
    <x v="345"/>
    <d v="2011-06-15T00:00:00"/>
    <s v="Same Day"/>
    <s v="PS-18760"/>
    <s v="Pamela Stobb"/>
    <x v="0"/>
    <s v="United States"/>
    <s v="El Paso"/>
    <x v="5"/>
    <n v="79907"/>
    <x v="2"/>
    <s v="OFF-PA-10001952"/>
    <x v="1"/>
    <x v="10"/>
    <s v="Xerox 1902"/>
    <x v="4719"/>
    <n v="2"/>
    <n v="0.2"/>
    <n v="11.876799999999998"/>
  </r>
  <r>
    <n v="6939"/>
    <s v="CA-2013-125094"/>
    <x v="0"/>
    <x v="732"/>
    <d v="2013-11-10T00:00:00"/>
    <s v="Standard Class"/>
    <s v="NP-18700"/>
    <s v="Nora Preis"/>
    <x v="0"/>
    <s v="United States"/>
    <s v="Seattle"/>
    <x v="4"/>
    <n v="98105"/>
    <x v="1"/>
    <s v="TEC-AC-10004420"/>
    <x v="2"/>
    <x v="11"/>
    <s v="Cherry 142-key Programmable Keyboard"/>
    <x v="4720"/>
    <n v="4"/>
    <n v="0"/>
    <n v="52.769200000000012"/>
  </r>
  <r>
    <n v="6940"/>
    <s v="CA-2014-107132"/>
    <x v="3"/>
    <x v="335"/>
    <d v="2014-07-01T00:00:00"/>
    <s v="Standard Class"/>
    <s v="SC-20260"/>
    <s v="Scott Cohen"/>
    <x v="1"/>
    <s v="United States"/>
    <s v="New York City"/>
    <x v="15"/>
    <n v="10009"/>
    <x v="3"/>
    <s v="OFF-BI-10001071"/>
    <x v="1"/>
    <x v="8"/>
    <s v="GBC ProClick Punch Binding System"/>
    <x v="4721"/>
    <n v="2"/>
    <n v="0.2"/>
    <n v="37.108400000000003"/>
  </r>
  <r>
    <n v="6941"/>
    <s v="CA-2014-107132"/>
    <x v="3"/>
    <x v="335"/>
    <d v="2014-07-01T00:00:00"/>
    <s v="Standard Class"/>
    <s v="SC-20260"/>
    <s v="Scott Cohen"/>
    <x v="1"/>
    <s v="United States"/>
    <s v="New York City"/>
    <x v="15"/>
    <n v="10009"/>
    <x v="3"/>
    <s v="OFF-SU-10002503"/>
    <x v="1"/>
    <x v="14"/>
    <s v="Acme Preferred Stainless Steel Scissors"/>
    <x v="158"/>
    <n v="5"/>
    <n v="0"/>
    <n v="8.2359999999999989"/>
  </r>
  <r>
    <n v="6942"/>
    <s v="CA-2014-107132"/>
    <x v="3"/>
    <x v="335"/>
    <d v="2014-07-01T00:00:00"/>
    <s v="Standard Class"/>
    <s v="SC-20260"/>
    <s v="Scott Cohen"/>
    <x v="1"/>
    <s v="United States"/>
    <s v="New York City"/>
    <x v="15"/>
    <n v="10009"/>
    <x v="3"/>
    <s v="OFF-ST-10001490"/>
    <x v="1"/>
    <x v="4"/>
    <s v="Hot File 7-Pocket, Floor Stand"/>
    <x v="4722"/>
    <n v="4"/>
    <n v="0"/>
    <n v="214.16399999999993"/>
  </r>
  <r>
    <n v="6943"/>
    <s v="CA-2014-107132"/>
    <x v="3"/>
    <x v="335"/>
    <d v="2014-07-01T00:00:00"/>
    <s v="Standard Class"/>
    <s v="SC-20260"/>
    <s v="Scott Cohen"/>
    <x v="1"/>
    <s v="United States"/>
    <s v="New York City"/>
    <x v="15"/>
    <n v="10009"/>
    <x v="3"/>
    <s v="OFF-PA-10003790"/>
    <x v="1"/>
    <x v="10"/>
    <s v="Xerox 1991"/>
    <x v="4243"/>
    <n v="3"/>
    <n v="0"/>
    <n v="31.519199999999998"/>
  </r>
  <r>
    <n v="6944"/>
    <s v="CA-2012-139248"/>
    <x v="1"/>
    <x v="395"/>
    <d v="2012-07-30T00:00:00"/>
    <s v="Standard Class"/>
    <s v="RD-19930"/>
    <s v="Russell D'Ascenzo"/>
    <x v="0"/>
    <s v="United States"/>
    <s v="Los Angeles"/>
    <x v="1"/>
    <n v="90032"/>
    <x v="1"/>
    <s v="TEC-PH-10004094"/>
    <x v="2"/>
    <x v="7"/>
    <s v="Motorola L703CM"/>
    <x v="4723"/>
    <n v="5"/>
    <n v="0.2"/>
    <n v="38.997500000000002"/>
  </r>
  <r>
    <n v="6945"/>
    <s v="CA-2011-148369"/>
    <x v="2"/>
    <x v="865"/>
    <d v="2011-09-27T00:00:00"/>
    <s v="Standard Class"/>
    <s v="TH-21115"/>
    <s v="Thea Hudgings"/>
    <x v="1"/>
    <s v="United States"/>
    <s v="Newark"/>
    <x v="13"/>
    <n v="19711"/>
    <x v="3"/>
    <s v="OFF-BI-10004876"/>
    <x v="1"/>
    <x v="8"/>
    <s v="Wilson Jones Suede Grain Vinyl Binders"/>
    <x v="1760"/>
    <n v="4"/>
    <n v="0"/>
    <n v="5.4487999999999994"/>
  </r>
  <r>
    <n v="6946"/>
    <s v="CA-2013-106243"/>
    <x v="0"/>
    <x v="955"/>
    <d v="2013-10-05T00:00:00"/>
    <s v="Standard Class"/>
    <s v="GM-14680"/>
    <s v="Greg Matthias"/>
    <x v="0"/>
    <s v="United States"/>
    <s v="New York City"/>
    <x v="15"/>
    <n v="10011"/>
    <x v="3"/>
    <s v="FUR-BO-10003034"/>
    <x v="0"/>
    <x v="0"/>
    <s v="O'Sullivan Elevations Bookcase, Cherry Finish"/>
    <x v="2987"/>
    <n v="5"/>
    <n v="0.2"/>
    <n v="-26.195999999999984"/>
  </r>
  <r>
    <n v="6947"/>
    <s v="CA-2012-126466"/>
    <x v="1"/>
    <x v="529"/>
    <d v="2012-11-13T00:00:00"/>
    <s v="Standard Class"/>
    <s v="JO-15550"/>
    <s v="Jesus Ocampo"/>
    <x v="2"/>
    <s v="United States"/>
    <s v="Roseville"/>
    <x v="1"/>
    <n v="95661"/>
    <x v="1"/>
    <s v="OFF-FA-10000490"/>
    <x v="1"/>
    <x v="13"/>
    <s v="OIC Binder Clips, Mini, 1/4&quot; Capacity, Black"/>
    <x v="4724"/>
    <n v="2"/>
    <n v="0"/>
    <n v="1.1656"/>
  </r>
  <r>
    <n v="6948"/>
    <s v="CA-2012-130365"/>
    <x v="1"/>
    <x v="334"/>
    <d v="2012-04-29T00:00:00"/>
    <s v="Standard Class"/>
    <s v="ZC-21910"/>
    <s v="Zuschuss Carroll"/>
    <x v="0"/>
    <s v="United States"/>
    <s v="Aurora"/>
    <x v="10"/>
    <n v="60505"/>
    <x v="2"/>
    <s v="OFF-ST-10002574"/>
    <x v="1"/>
    <x v="4"/>
    <s v="SAFCO Commercial Wire Shelving, Black"/>
    <x v="3167"/>
    <n v="2"/>
    <n v="0.2"/>
    <n v="-55.256"/>
  </r>
  <r>
    <n v="6949"/>
    <s v="CA-2012-130365"/>
    <x v="1"/>
    <x v="334"/>
    <d v="2012-04-29T00:00:00"/>
    <s v="Standard Class"/>
    <s v="ZC-21910"/>
    <s v="Zuschuss Carroll"/>
    <x v="0"/>
    <s v="United States"/>
    <s v="Aurora"/>
    <x v="10"/>
    <n v="60505"/>
    <x v="2"/>
    <s v="FUR-CH-10003535"/>
    <x v="0"/>
    <x v="1"/>
    <s v="Global Armless Task Chair, Royal Blue"/>
    <x v="3391"/>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s v="CA-2014-143021"/>
    <x v="3"/>
    <x v="123"/>
    <d v="2014-11-20T00:00:00"/>
    <s v="Same Day"/>
    <s v="AP-10720"/>
    <s v="Anne Pryor"/>
    <x v="2"/>
    <s v="United States"/>
    <s v="New York City"/>
    <x v="15"/>
    <n v="10011"/>
    <x v="3"/>
    <s v="FUR-TA-10001676"/>
    <x v="0"/>
    <x v="3"/>
    <s v="Hon 61000 Series Interactive Training Tables"/>
    <x v="2620"/>
    <n v="3"/>
    <n v="0.4"/>
    <n v="-29.323800000000006"/>
  </r>
  <r>
    <n v="6952"/>
    <s v="CA-2012-161767"/>
    <x v="1"/>
    <x v="312"/>
    <d v="2012-11-24T00:00:00"/>
    <s v="Standard Class"/>
    <s v="GK-14620"/>
    <s v="Grace Kelly"/>
    <x v="1"/>
    <s v="United States"/>
    <s v="Dallas"/>
    <x v="5"/>
    <n v="75217"/>
    <x v="2"/>
    <s v="TEC-MA-10002790"/>
    <x v="2"/>
    <x v="15"/>
    <s v="NeatDesk Desktop Scanner &amp; Digital Filing System"/>
    <x v="4726"/>
    <n v="2"/>
    <n v="0.4"/>
    <n v="55.998599999999954"/>
  </r>
  <r>
    <n v="6953"/>
    <s v="CA-2012-129917"/>
    <x v="1"/>
    <x v="653"/>
    <d v="2012-10-03T00:00:00"/>
    <s v="First Class"/>
    <s v="HM-14980"/>
    <s v="Henry MacAllister"/>
    <x v="0"/>
    <s v="United States"/>
    <s v="Los Angeles"/>
    <x v="1"/>
    <n v="90008"/>
    <x v="1"/>
    <s v="OFF-BI-10001757"/>
    <x v="1"/>
    <x v="8"/>
    <s v="Pressboard Hanging Data Binders for Unburst Sheets"/>
    <x v="929"/>
    <n v="3"/>
    <n v="0.2"/>
    <n v="4.1327999999999996"/>
  </r>
  <r>
    <n v="6954"/>
    <s v="CA-2012-129917"/>
    <x v="1"/>
    <x v="653"/>
    <d v="2012-10-03T00:00:00"/>
    <s v="First Class"/>
    <s v="HM-14980"/>
    <s v="Henry MacAllister"/>
    <x v="0"/>
    <s v="United States"/>
    <s v="Los Angeles"/>
    <x v="1"/>
    <n v="90008"/>
    <x v="1"/>
    <s v="OFF-BI-10004828"/>
    <x v="1"/>
    <x v="8"/>
    <s v="GBC Poly Designer Binding Covers"/>
    <x v="4727"/>
    <n v="4"/>
    <n v="0.2"/>
    <n v="19.418399999999995"/>
  </r>
  <r>
    <n v="6955"/>
    <s v="CA-2012-129917"/>
    <x v="1"/>
    <x v="653"/>
    <d v="2012-10-03T00:00:00"/>
    <s v="First Class"/>
    <s v="HM-14980"/>
    <s v="Henry MacAllister"/>
    <x v="0"/>
    <s v="United States"/>
    <s v="Los Angeles"/>
    <x v="1"/>
    <n v="90008"/>
    <x v="1"/>
    <s v="TEC-PH-10000369"/>
    <x v="2"/>
    <x v="7"/>
    <s v="HTC One Mini"/>
    <x v="4483"/>
    <n v="5"/>
    <n v="0.2"/>
    <n v="50.396000000000015"/>
  </r>
  <r>
    <n v="6956"/>
    <s v="CA-2012-115420"/>
    <x v="1"/>
    <x v="334"/>
    <d v="2012-05-02T00:00:00"/>
    <s v="Standard Class"/>
    <s v="LS-16945"/>
    <s v="Linda Southworth"/>
    <x v="1"/>
    <s v="United States"/>
    <s v="Los Angeles"/>
    <x v="1"/>
    <n v="90004"/>
    <x v="1"/>
    <s v="OFF-EN-10003862"/>
    <x v="1"/>
    <x v="12"/>
    <s v="Laser &amp; Ink Jet Business Envelopes"/>
    <x v="4728"/>
    <n v="2"/>
    <n v="0"/>
    <n v="9.8163999999999998"/>
  </r>
  <r>
    <n v="6957"/>
    <s v="CA-2013-157588"/>
    <x v="0"/>
    <x v="216"/>
    <d v="2013-07-20T00:00:00"/>
    <s v="Standard Class"/>
    <s v="AR-10570"/>
    <s v="Anemone Ratner"/>
    <x v="0"/>
    <s v="United States"/>
    <s v="Columbus"/>
    <x v="32"/>
    <n v="31907"/>
    <x v="0"/>
    <s v="OFF-BI-10003963"/>
    <x v="1"/>
    <x v="8"/>
    <s v="Cardinal Holdit Data Disk Pockets"/>
    <x v="3441"/>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x v="2678"/>
    <n v="1"/>
    <n v="0"/>
    <n v="15.524999999999999"/>
  </r>
  <r>
    <n v="6959"/>
    <s v="CA-2012-167255"/>
    <x v="1"/>
    <x v="874"/>
    <d v="2012-09-29T00:00:00"/>
    <s v="Second Class"/>
    <s v="RH-19510"/>
    <s v="Rick Huthwaite"/>
    <x v="2"/>
    <s v="United States"/>
    <s v="San Francisco"/>
    <x v="1"/>
    <n v="94110"/>
    <x v="1"/>
    <s v="OFF-ST-10001328"/>
    <x v="1"/>
    <x v="4"/>
    <s v="Personal Filing Tote with Lid, Black/Gray"/>
    <x v="4729"/>
    <n v="1"/>
    <n v="0"/>
    <n v="4.3428000000000004"/>
  </r>
  <r>
    <n v="6960"/>
    <s v="CA-2012-167255"/>
    <x v="1"/>
    <x v="874"/>
    <d v="2012-09-29T00:00:00"/>
    <s v="Second Class"/>
    <s v="RH-19510"/>
    <s v="Rick Huthwaite"/>
    <x v="2"/>
    <s v="United States"/>
    <s v="San Francisco"/>
    <x v="1"/>
    <n v="94110"/>
    <x v="1"/>
    <s v="OFF-PA-10002377"/>
    <x v="1"/>
    <x v="10"/>
    <s v="Xerox 1916"/>
    <x v="678"/>
    <n v="3"/>
    <n v="0"/>
    <n v="73.41"/>
  </r>
  <r>
    <n v="6961"/>
    <s v="CA-2012-167255"/>
    <x v="1"/>
    <x v="874"/>
    <d v="2012-09-29T00:00:00"/>
    <s v="Second Class"/>
    <s v="RH-19510"/>
    <s v="Rick Huthwaite"/>
    <x v="2"/>
    <s v="United States"/>
    <s v="San Francisco"/>
    <x v="1"/>
    <n v="94110"/>
    <x v="1"/>
    <s v="OFF-PA-10003441"/>
    <x v="1"/>
    <x v="10"/>
    <s v="Xerox 226"/>
    <x v="91"/>
    <n v="2"/>
    <n v="0"/>
    <n v="6.2208000000000006"/>
  </r>
  <r>
    <n v="6962"/>
    <s v="CA-2014-162096"/>
    <x v="3"/>
    <x v="468"/>
    <d v="2014-11-11T00:00:00"/>
    <s v="Same Day"/>
    <s v="TB-21190"/>
    <s v="Thomas Brumley"/>
    <x v="2"/>
    <s v="United States"/>
    <s v="Riverside"/>
    <x v="1"/>
    <n v="92503"/>
    <x v="1"/>
    <s v="OFF-AR-10002221"/>
    <x v="1"/>
    <x v="6"/>
    <s v="12 Colored Short Pencils"/>
    <x v="4730"/>
    <n v="3"/>
    <n v="0"/>
    <n v="2.1060000000000008"/>
  </r>
  <r>
    <n v="6963"/>
    <s v="CA-2013-157161"/>
    <x v="0"/>
    <x v="87"/>
    <d v="2013-07-21T00:00:00"/>
    <s v="Second Class"/>
    <s v="JD-15895"/>
    <s v="Jonathan Doherty"/>
    <x v="1"/>
    <s v="United States"/>
    <s v="Columbia"/>
    <x v="20"/>
    <n v="29203"/>
    <x v="0"/>
    <s v="OFF-EN-10001509"/>
    <x v="1"/>
    <x v="12"/>
    <s v="Poly String Tie Envelopes"/>
    <x v="4731"/>
    <n v="5"/>
    <n v="0"/>
    <n v="4.7939999999999996"/>
  </r>
  <r>
    <n v="6964"/>
    <s v="CA-2013-157161"/>
    <x v="0"/>
    <x v="87"/>
    <d v="2013-07-21T00:00:00"/>
    <s v="Second Class"/>
    <s v="JD-15895"/>
    <s v="Jonathan Doherty"/>
    <x v="1"/>
    <s v="United States"/>
    <s v="Columbia"/>
    <x v="20"/>
    <n v="29203"/>
    <x v="0"/>
    <s v="OFF-AR-10003338"/>
    <x v="1"/>
    <x v="6"/>
    <s v="Eberhard Faber 3 1/2&quot; Golf Pencils"/>
    <x v="4732"/>
    <n v="3"/>
    <n v="0"/>
    <n v="5.580000000000001"/>
  </r>
  <r>
    <n v="6965"/>
    <s v="CA-2013-157161"/>
    <x v="0"/>
    <x v="87"/>
    <d v="2013-07-21T00:00:00"/>
    <s v="Second Class"/>
    <s v="JD-15895"/>
    <s v="Jonathan Doherty"/>
    <x v="1"/>
    <s v="United States"/>
    <s v="Columbia"/>
    <x v="20"/>
    <n v="29203"/>
    <x v="0"/>
    <s v="OFF-BI-10004728"/>
    <x v="1"/>
    <x v="8"/>
    <s v="Wilson Jones Turn Tabs Binder Tool for Ring Binders"/>
    <x v="906"/>
    <n v="5"/>
    <n v="0"/>
    <n v="11.086"/>
  </r>
  <r>
    <n v="6966"/>
    <s v="CA-2013-157161"/>
    <x v="0"/>
    <x v="87"/>
    <d v="2013-07-21T00:00:00"/>
    <s v="Second Class"/>
    <s v="JD-15895"/>
    <s v="Jonathan Doherty"/>
    <x v="1"/>
    <s v="United States"/>
    <s v="Columbia"/>
    <x v="20"/>
    <n v="29203"/>
    <x v="0"/>
    <s v="TEC-AC-10000358"/>
    <x v="2"/>
    <x v="11"/>
    <s v="Imation Secure Drive + Hardware Encrypted USB flash drive - 16 GB"/>
    <x v="4733"/>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x v="4734"/>
    <n v="2"/>
    <n v="0"/>
    <n v="3.1654"/>
  </r>
  <r>
    <n v="6968"/>
    <s v="CA-2013-157161"/>
    <x v="0"/>
    <x v="87"/>
    <d v="2013-07-21T00:00:00"/>
    <s v="Second Class"/>
    <s v="JD-15895"/>
    <s v="Jonathan Doherty"/>
    <x v="1"/>
    <s v="United States"/>
    <s v="Columbia"/>
    <x v="20"/>
    <n v="29203"/>
    <x v="0"/>
    <s v="OFF-PA-10001461"/>
    <x v="1"/>
    <x v="10"/>
    <s v="HP Office Paper (20Lb. and 87 Bright)"/>
    <x v="1847"/>
    <n v="9"/>
    <n v="0"/>
    <n v="28.857599999999998"/>
  </r>
  <r>
    <n v="6969"/>
    <s v="CA-2012-110765"/>
    <x v="1"/>
    <x v="1140"/>
    <d v="2012-10-20T00:00:00"/>
    <s v="Second Class"/>
    <s v="MP-17965"/>
    <s v="Michael Paige"/>
    <x v="1"/>
    <s v="United States"/>
    <s v="New York City"/>
    <x v="15"/>
    <n v="10011"/>
    <x v="3"/>
    <s v="TEC-PH-10004165"/>
    <x v="2"/>
    <x v="7"/>
    <s v="Mitel MiVoice 5330e IP Phone"/>
    <x v="4735"/>
    <n v="3"/>
    <n v="0"/>
    <n v="214.4922"/>
  </r>
  <r>
    <n v="6970"/>
    <s v="CA-2013-163937"/>
    <x v="0"/>
    <x v="994"/>
    <d v="2013-01-13T00:00:00"/>
    <s v="Second Class"/>
    <s v="JB-16000"/>
    <s v="Joy Bell-"/>
    <x v="0"/>
    <s v="United States"/>
    <s v="Longview"/>
    <x v="4"/>
    <n v="98632"/>
    <x v="1"/>
    <s v="FUR-FU-10000010"/>
    <x v="0"/>
    <x v="5"/>
    <s v="DAX Value U-Channel Document Frames, Easel Back"/>
    <x v="2615"/>
    <n v="5"/>
    <n v="0"/>
    <n v="7.7034999999999982"/>
  </r>
  <r>
    <n v="6971"/>
    <s v="CA-2014-153822"/>
    <x v="3"/>
    <x v="20"/>
    <d v="2014-09-26T00:00:00"/>
    <s v="Standard Class"/>
    <s v="AB-10105"/>
    <s v="Adrian Barton"/>
    <x v="0"/>
    <s v="United States"/>
    <s v="Phoenix"/>
    <x v="16"/>
    <n v="85023"/>
    <x v="1"/>
    <s v="OFF-ST-10000321"/>
    <x v="1"/>
    <x v="4"/>
    <s v="Akro Stacking Bins"/>
    <x v="1438"/>
    <n v="2"/>
    <n v="0.2"/>
    <n v="-2.5248000000000022"/>
  </r>
  <r>
    <n v="6972"/>
    <s v="CA-2014-153822"/>
    <x v="3"/>
    <x v="20"/>
    <d v="2014-09-26T00:00:00"/>
    <s v="Standard Class"/>
    <s v="AB-10105"/>
    <s v="Adrian Barton"/>
    <x v="0"/>
    <s v="United States"/>
    <s v="Phoenix"/>
    <x v="16"/>
    <n v="85023"/>
    <x v="1"/>
    <s v="TEC-AC-10000109"/>
    <x v="2"/>
    <x v="11"/>
    <s v="Sony Micro Vault Click 16 GB USB 2.0 Flash Drive"/>
    <x v="212"/>
    <n v="2"/>
    <n v="0.2"/>
    <n v="4.4792000000000058"/>
  </r>
  <r>
    <n v="6973"/>
    <s v="CA-2014-153822"/>
    <x v="3"/>
    <x v="20"/>
    <d v="2014-09-26T00:00:00"/>
    <s v="Standard Class"/>
    <s v="AB-10105"/>
    <s v="Adrian Barton"/>
    <x v="0"/>
    <s v="United States"/>
    <s v="Phoenix"/>
    <x v="16"/>
    <n v="85023"/>
    <x v="1"/>
    <s v="TEC-PH-10002415"/>
    <x v="2"/>
    <x v="7"/>
    <s v="Polycom VoiceStation 500 Conference phone"/>
    <x v="2749"/>
    <n v="2"/>
    <n v="0.2"/>
    <n v="29.495000000000019"/>
  </r>
  <r>
    <n v="6974"/>
    <s v="CA-2014-153822"/>
    <x v="3"/>
    <x v="20"/>
    <d v="2014-09-26T00:00:00"/>
    <s v="Standard Class"/>
    <s v="AB-10105"/>
    <s v="Adrian Barton"/>
    <x v="0"/>
    <s v="United States"/>
    <s v="Phoenix"/>
    <x v="16"/>
    <n v="85023"/>
    <x v="1"/>
    <s v="OFF-BI-10001460"/>
    <x v="1"/>
    <x v="8"/>
    <s v="Plastic Binding Combs"/>
    <x v="4736"/>
    <n v="4"/>
    <n v="0.7"/>
    <n v="-13.938000000000002"/>
  </r>
  <r>
    <n v="6975"/>
    <s v="CA-2014-146185"/>
    <x v="3"/>
    <x v="175"/>
    <d v="2014-09-20T00:00:00"/>
    <s v="Standard Class"/>
    <s v="CC-12145"/>
    <s v="Charles Crestani"/>
    <x v="0"/>
    <s v="United States"/>
    <s v="Houston"/>
    <x v="5"/>
    <n v="77095"/>
    <x v="2"/>
    <s v="OFF-AR-10002987"/>
    <x v="1"/>
    <x v="6"/>
    <s v="Prismacolor Color Pencil Set"/>
    <x v="4142"/>
    <n v="2"/>
    <n v="0.2"/>
    <n v="8.3328000000000024"/>
  </r>
  <r>
    <n v="6976"/>
    <s v="CA-2012-112144"/>
    <x v="1"/>
    <x v="1141"/>
    <d v="2012-07-02T00:00:00"/>
    <s v="Standard Class"/>
    <s v="CY-12745"/>
    <s v="Craig Yedwab"/>
    <x v="1"/>
    <s v="United States"/>
    <s v="Gilbert"/>
    <x v="16"/>
    <n v="85234"/>
    <x v="1"/>
    <s v="OFF-LA-10000443"/>
    <x v="1"/>
    <x v="2"/>
    <s v="Avery 501"/>
    <x v="2184"/>
    <n v="2"/>
    <n v="0.2"/>
    <n v="1.9925999999999999"/>
  </r>
  <r>
    <n v="6977"/>
    <s v="CA-2012-112144"/>
    <x v="1"/>
    <x v="1141"/>
    <d v="2012-07-02T00:00:00"/>
    <s v="Standard Class"/>
    <s v="CY-12745"/>
    <s v="Craig Yedwab"/>
    <x v="1"/>
    <s v="United States"/>
    <s v="Gilbert"/>
    <x v="16"/>
    <n v="85234"/>
    <x v="1"/>
    <s v="FUR-FU-10004306"/>
    <x v="0"/>
    <x v="5"/>
    <s v="Electrix Halogen Magnifier Lamp"/>
    <x v="4737"/>
    <n v="4"/>
    <n v="0.2"/>
    <n v="46.631999999999977"/>
  </r>
  <r>
    <n v="6978"/>
    <s v="US-2013-119298"/>
    <x v="0"/>
    <x v="881"/>
    <d v="2013-11-29T00:00:00"/>
    <s v="First Class"/>
    <s v="EP-13915"/>
    <s v="Emily Phan"/>
    <x v="0"/>
    <s v="United States"/>
    <s v="Jonesboro"/>
    <x v="36"/>
    <n v="72401"/>
    <x v="0"/>
    <s v="TEC-PH-10002564"/>
    <x v="2"/>
    <x v="7"/>
    <s v="OtterBox Defender Series Case - Samsung Galaxy S4"/>
    <x v="2830"/>
    <n v="2"/>
    <n v="0"/>
    <n v="17.993999999999993"/>
  </r>
  <r>
    <n v="6979"/>
    <s v="CA-2014-155159"/>
    <x v="3"/>
    <x v="920"/>
    <d v="2014-11-30T00:00:00"/>
    <s v="Second Class"/>
    <s v="DL-13315"/>
    <s v="Delfina Latchford"/>
    <x v="0"/>
    <s v="United States"/>
    <s v="Atlanta"/>
    <x v="32"/>
    <n v="30318"/>
    <x v="0"/>
    <s v="OFF-PA-10003724"/>
    <x v="1"/>
    <x v="10"/>
    <s v="Wirebound Message Book, 4 per Page"/>
    <x v="4738"/>
    <n v="9"/>
    <n v="0"/>
    <n v="23.946299999999997"/>
  </r>
  <r>
    <n v="6980"/>
    <s v="CA-2014-149076"/>
    <x v="3"/>
    <x v="424"/>
    <d v="2014-01-20T00:00:00"/>
    <s v="Standard Class"/>
    <s v="SO-20335"/>
    <s v="Sean O'Donnell"/>
    <x v="0"/>
    <s v="United States"/>
    <s v="Los Angeles"/>
    <x v="1"/>
    <n v="90036"/>
    <x v="1"/>
    <s v="OFF-PA-10000483"/>
    <x v="1"/>
    <x v="10"/>
    <s v="Xerox 19"/>
    <x v="901"/>
    <n v="5"/>
    <n v="0"/>
    <n v="69.704999999999998"/>
  </r>
  <r>
    <n v="6981"/>
    <s v="CA-2011-146990"/>
    <x v="2"/>
    <x v="845"/>
    <d v="2011-11-08T00:00:00"/>
    <s v="First Class"/>
    <s v="BP-11095"/>
    <s v="Bart Pistole"/>
    <x v="1"/>
    <s v="United States"/>
    <s v="New York City"/>
    <x v="15"/>
    <n v="10024"/>
    <x v="3"/>
    <s v="OFF-FA-10000611"/>
    <x v="1"/>
    <x v="13"/>
    <s v="Binder Clips by OIC"/>
    <x v="4739"/>
    <n v="4"/>
    <n v="0"/>
    <n v="2.8415999999999997"/>
  </r>
  <r>
    <n v="6982"/>
    <s v="CA-2011-146990"/>
    <x v="2"/>
    <x v="845"/>
    <d v="2011-11-08T00:00:00"/>
    <s v="First Class"/>
    <s v="BP-11095"/>
    <s v="Bart Pistole"/>
    <x v="1"/>
    <s v="United States"/>
    <s v="New York City"/>
    <x v="15"/>
    <n v="10024"/>
    <x v="3"/>
    <s v="OFF-PA-10000246"/>
    <x v="1"/>
    <x v="10"/>
    <s v="Riverleaf Stik-Withit Designer Note Cubes"/>
    <x v="4740"/>
    <n v="3"/>
    <n v="0"/>
    <n v="13.8828"/>
  </r>
  <r>
    <n v="6983"/>
    <s v="CA-2013-116526"/>
    <x v="0"/>
    <x v="142"/>
    <d v="2013-09-06T00:00:00"/>
    <s v="Standard Class"/>
    <s v="JA-15970"/>
    <s v="Joseph Airdo"/>
    <x v="0"/>
    <s v="United States"/>
    <s v="Detroit"/>
    <x v="12"/>
    <n v="48227"/>
    <x v="2"/>
    <s v="OFF-BI-10004728"/>
    <x v="1"/>
    <x v="8"/>
    <s v="Wilson Jones Turn Tabs Binder Tool for Ring Binders"/>
    <x v="906"/>
    <n v="5"/>
    <n v="0"/>
    <n v="11.086"/>
  </r>
  <r>
    <n v="6984"/>
    <s v="CA-2013-116526"/>
    <x v="0"/>
    <x v="142"/>
    <d v="2013-09-06T00:00:00"/>
    <s v="Standard Class"/>
    <s v="JA-15970"/>
    <s v="Joseph Airdo"/>
    <x v="0"/>
    <s v="United States"/>
    <s v="Detroit"/>
    <x v="12"/>
    <n v="48227"/>
    <x v="2"/>
    <s v="TEC-PH-10002365"/>
    <x v="2"/>
    <x v="7"/>
    <s v="Belkin Grip Candy Sheer Case / Cover for iPhone 5 and 5S"/>
    <x v="4741"/>
    <n v="1"/>
    <n v="0"/>
    <n v="2.2827999999999999"/>
  </r>
  <r>
    <n v="6985"/>
    <s v="CA-2013-116526"/>
    <x v="0"/>
    <x v="142"/>
    <d v="2013-09-06T00:00:00"/>
    <s v="Standard Class"/>
    <s v="JA-15970"/>
    <s v="Joseph Airdo"/>
    <x v="0"/>
    <s v="United States"/>
    <s v="Detroit"/>
    <x v="12"/>
    <n v="48227"/>
    <x v="2"/>
    <s v="OFF-AP-10002457"/>
    <x v="1"/>
    <x v="9"/>
    <s v="Eureka The Boss Plus 12-Amp Hard Box Upright Vacuum, Red"/>
    <x v="4742"/>
    <n v="4"/>
    <n v="0.1"/>
    <n v="71.161999999999978"/>
  </r>
  <r>
    <n v="6986"/>
    <s v="CA-2013-116526"/>
    <x v="0"/>
    <x v="142"/>
    <d v="2013-09-06T00:00:00"/>
    <s v="Standard Class"/>
    <s v="JA-15970"/>
    <s v="Joseph Airdo"/>
    <x v="0"/>
    <s v="United States"/>
    <s v="Detroit"/>
    <x v="12"/>
    <n v="48227"/>
    <x v="2"/>
    <s v="OFF-BI-10000320"/>
    <x v="1"/>
    <x v="8"/>
    <s v="GBC Plastic Binding Combs"/>
    <x v="3520"/>
    <n v="4"/>
    <n v="0"/>
    <n v="14.4648"/>
  </r>
  <r>
    <n v="6987"/>
    <s v="CA-2013-116526"/>
    <x v="0"/>
    <x v="142"/>
    <d v="2013-09-06T00:00:00"/>
    <s v="Standard Class"/>
    <s v="JA-15970"/>
    <s v="Joseph Airdo"/>
    <x v="0"/>
    <s v="United States"/>
    <s v="Detroit"/>
    <x v="12"/>
    <n v="48227"/>
    <x v="2"/>
    <s v="OFF-AR-10004999"/>
    <x v="1"/>
    <x v="6"/>
    <s v="Newell 315"/>
    <x v="493"/>
    <n v="2"/>
    <n v="0"/>
    <n v="2.99"/>
  </r>
  <r>
    <n v="6988"/>
    <s v="CA-2013-116526"/>
    <x v="0"/>
    <x v="142"/>
    <d v="2013-09-06T00:00:00"/>
    <s v="Standard Class"/>
    <s v="JA-15970"/>
    <s v="Joseph Airdo"/>
    <x v="0"/>
    <s v="United States"/>
    <s v="Detroit"/>
    <x v="12"/>
    <n v="48227"/>
    <x v="2"/>
    <s v="OFF-BI-10001116"/>
    <x v="1"/>
    <x v="8"/>
    <s v="Wilson Jones 1&quot; Hanging DublLock Ring Binders"/>
    <x v="1603"/>
    <n v="5"/>
    <n v="0"/>
    <n v="12.672000000000001"/>
  </r>
  <r>
    <n v="6989"/>
    <s v="CA-2014-158561"/>
    <x v="3"/>
    <x v="343"/>
    <d v="2014-11-17T00:00:00"/>
    <s v="Second Class"/>
    <s v="BB-11545"/>
    <s v="Brenda Bowman"/>
    <x v="1"/>
    <s v="United States"/>
    <s v="Fort Lauderdale"/>
    <x v="2"/>
    <n v="33311"/>
    <x v="0"/>
    <s v="OFF-AP-10002651"/>
    <x v="1"/>
    <x v="9"/>
    <s v="Hoover Upright Vacuum With Dirt Cup"/>
    <x v="4127"/>
    <n v="5"/>
    <n v="0.2"/>
    <n v="130.28849999999983"/>
  </r>
  <r>
    <n v="6990"/>
    <s v="CA-2014-165099"/>
    <x v="3"/>
    <x v="157"/>
    <d v="2014-12-14T00:00:00"/>
    <s v="First Class"/>
    <s v="DK-13375"/>
    <s v="Dennis Kane"/>
    <x v="0"/>
    <s v="United States"/>
    <s v="Abilene"/>
    <x v="5"/>
    <n v="79605"/>
    <x v="2"/>
    <s v="OFF-AP-10001634"/>
    <x v="1"/>
    <x v="9"/>
    <s v="Hoover Commercial Lightweight Upright Vacuum"/>
    <x v="4743"/>
    <n v="2"/>
    <n v="0.8"/>
    <n v="-3.7584000000000009"/>
  </r>
  <r>
    <n v="6991"/>
    <s v="CA-2012-109386"/>
    <x v="1"/>
    <x v="627"/>
    <d v="2012-11-13T00:00:00"/>
    <s v="Second Class"/>
    <s v="RH-19600"/>
    <s v="Rob Haberlin"/>
    <x v="0"/>
    <s v="United States"/>
    <s v="Hampton"/>
    <x v="17"/>
    <n v="23666"/>
    <x v="0"/>
    <s v="OFF-AP-10003266"/>
    <x v="1"/>
    <x v="9"/>
    <s v="Holmes Replacement Filter for HEPA Air Cleaner, Large Room"/>
    <x v="4744"/>
    <n v="3"/>
    <n v="0"/>
    <n v="18.660600000000002"/>
  </r>
  <r>
    <n v="6992"/>
    <s v="CA-2012-109386"/>
    <x v="1"/>
    <x v="627"/>
    <d v="2012-11-13T00:00:00"/>
    <s v="Second Class"/>
    <s v="RH-19600"/>
    <s v="Rob Haberlin"/>
    <x v="0"/>
    <s v="United States"/>
    <s v="Hampton"/>
    <x v="17"/>
    <n v="23666"/>
    <x v="0"/>
    <s v="TEC-PH-10002890"/>
    <x v="2"/>
    <x v="7"/>
    <s v="AT&amp;T 17929 Lendline Telephone"/>
    <x v="4745"/>
    <n v="5"/>
    <n v="0"/>
    <n v="58.811999999999998"/>
  </r>
  <r>
    <n v="6993"/>
    <s v="CA-2012-109386"/>
    <x v="1"/>
    <x v="627"/>
    <d v="2012-11-13T00:00:00"/>
    <s v="Second Class"/>
    <s v="RH-19600"/>
    <s v="Rob Haberlin"/>
    <x v="0"/>
    <s v="United States"/>
    <s v="Hampton"/>
    <x v="17"/>
    <n v="23666"/>
    <x v="0"/>
    <s v="FUR-FU-10000308"/>
    <x v="0"/>
    <x v="5"/>
    <s v="Deflect-o Glass Clear Studded Chair Mats"/>
    <x v="4702"/>
    <n v="3"/>
    <n v="0"/>
    <n v="41.038800000000002"/>
  </r>
  <r>
    <n v="6994"/>
    <s v="CA-2012-109386"/>
    <x v="1"/>
    <x v="627"/>
    <d v="2012-11-13T00:00:00"/>
    <s v="Second Class"/>
    <s v="RH-19600"/>
    <s v="Rob Haberlin"/>
    <x v="0"/>
    <s v="United States"/>
    <s v="Hampton"/>
    <x v="17"/>
    <n v="23666"/>
    <x v="0"/>
    <s v="OFF-AR-10000380"/>
    <x v="1"/>
    <x v="6"/>
    <s v="Hunt PowerHouse Electric Pencil Sharpener, Blue"/>
    <x v="4583"/>
    <n v="7"/>
    <n v="0"/>
    <n v="79.757999999999967"/>
  </r>
  <r>
    <n v="6995"/>
    <s v="CA-2012-109386"/>
    <x v="1"/>
    <x v="627"/>
    <d v="2012-11-13T00:00:00"/>
    <s v="Second Class"/>
    <s v="RH-19600"/>
    <s v="Rob Haberlin"/>
    <x v="0"/>
    <s v="United States"/>
    <s v="Hampton"/>
    <x v="17"/>
    <n v="23666"/>
    <x v="0"/>
    <s v="OFF-AR-10000122"/>
    <x v="1"/>
    <x v="6"/>
    <s v="Newell 314"/>
    <x v="4746"/>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s v="CA-2014-117443"/>
    <x v="3"/>
    <x v="331"/>
    <d v="2014-12-26T00:00:00"/>
    <s v="Second Class"/>
    <s v="JB-15400"/>
    <s v="Jennifer Braxton"/>
    <x v="1"/>
    <s v="United States"/>
    <s v="Rockford"/>
    <x v="10"/>
    <n v="61107"/>
    <x v="2"/>
    <s v="OFF-BI-10004002"/>
    <x v="1"/>
    <x v="8"/>
    <s v="Wilson Jones International Size A4 Ring Binders"/>
    <x v="4748"/>
    <n v="4"/>
    <n v="0.8"/>
    <n v="-22.144000000000005"/>
  </r>
  <r>
    <n v="6998"/>
    <s v="CA-2014-117443"/>
    <x v="3"/>
    <x v="331"/>
    <d v="2014-12-26T00:00:00"/>
    <s v="Second Class"/>
    <s v="JB-15400"/>
    <s v="Jennifer Braxton"/>
    <x v="1"/>
    <s v="United States"/>
    <s v="Rockford"/>
    <x v="10"/>
    <n v="61107"/>
    <x v="2"/>
    <s v="OFF-PA-10004475"/>
    <x v="1"/>
    <x v="10"/>
    <s v="Xerox 1940"/>
    <x v="4749"/>
    <n v="4"/>
    <n v="0.2"/>
    <n v="63.753599999999992"/>
  </r>
  <r>
    <n v="6999"/>
    <s v="US-2013-134369"/>
    <x v="0"/>
    <x v="1142"/>
    <d v="2013-09-23T00:00:00"/>
    <s v="Standard Class"/>
    <s v="BC-11125"/>
    <s v="Becky Castell"/>
    <x v="2"/>
    <s v="United States"/>
    <s v="Laguna Niguel"/>
    <x v="1"/>
    <n v="92677"/>
    <x v="1"/>
    <s v="OFF-PA-10002195"/>
    <x v="1"/>
    <x v="10"/>
    <s v="Xerox 1966"/>
    <x v="91"/>
    <n v="2"/>
    <n v="0"/>
    <n v="6.3504000000000005"/>
  </r>
  <r>
    <n v="7000"/>
    <s v="CA-2014-123687"/>
    <x v="3"/>
    <x v="1143"/>
    <d v="2014-05-30T00:00:00"/>
    <s v="First Class"/>
    <s v="KC-16675"/>
    <s v="Kimberly Carter"/>
    <x v="1"/>
    <s v="United States"/>
    <s v="Louisville"/>
    <x v="0"/>
    <n v="40214"/>
    <x v="0"/>
    <s v="OFF-AP-10002670"/>
    <x v="1"/>
    <x v="9"/>
    <s v="Belkin 8-Outlet Premiere SurgeMaster II Surge Protectors"/>
    <x v="4750"/>
    <n v="3"/>
    <n v="0"/>
    <n v="62.531999999999982"/>
  </r>
  <r>
    <n v="7001"/>
    <s v="CA-2014-123687"/>
    <x v="3"/>
    <x v="1143"/>
    <d v="2014-05-30T00:00:00"/>
    <s v="First Class"/>
    <s v="KC-16675"/>
    <s v="Kimberly Carter"/>
    <x v="1"/>
    <s v="United States"/>
    <s v="Louisville"/>
    <x v="0"/>
    <n v="40214"/>
    <x v="0"/>
    <s v="OFF-SU-10004498"/>
    <x v="1"/>
    <x v="14"/>
    <s v="Martin-Yale Premier Letter Opener"/>
    <x v="4751"/>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x v="4753"/>
    <n v="7"/>
    <n v="0"/>
    <n v="26.031600000000012"/>
  </r>
  <r>
    <n v="7004"/>
    <s v="CA-2011-133158"/>
    <x v="2"/>
    <x v="710"/>
    <d v="2011-08-21T00:00:00"/>
    <s v="Second Class"/>
    <s v="DW-13195"/>
    <s v="David Wiener"/>
    <x v="1"/>
    <s v="United States"/>
    <s v="Los Angeles"/>
    <x v="1"/>
    <n v="90045"/>
    <x v="1"/>
    <s v="OFF-BI-10000632"/>
    <x v="1"/>
    <x v="8"/>
    <s v="Satellite Sectional Post Binders"/>
    <x v="1971"/>
    <n v="2"/>
    <n v="0.2"/>
    <n v="22.573199999999996"/>
  </r>
  <r>
    <n v="7005"/>
    <s v="CA-2011-126333"/>
    <x v="2"/>
    <x v="851"/>
    <d v="2011-12-28T00:00:00"/>
    <s v="Standard Class"/>
    <s v="ME-18010"/>
    <s v="Michelle Ellison"/>
    <x v="1"/>
    <s v="United States"/>
    <s v="Port Arthur"/>
    <x v="5"/>
    <n v="77642"/>
    <x v="2"/>
    <s v="OFF-PA-10000223"/>
    <x v="1"/>
    <x v="10"/>
    <s v="Xerox 2000"/>
    <x v="1182"/>
    <n v="1"/>
    <n v="0.2"/>
    <n v="1.8144"/>
  </r>
  <r>
    <n v="7006"/>
    <s v="CA-2012-141740"/>
    <x v="1"/>
    <x v="549"/>
    <d v="2012-11-05T00:00:00"/>
    <s v="Standard Class"/>
    <s v="JF-15490"/>
    <s v="Jeremy Farry"/>
    <x v="0"/>
    <s v="United States"/>
    <s v="New York City"/>
    <x v="15"/>
    <n v="10009"/>
    <x v="3"/>
    <s v="FUR-CH-10001545"/>
    <x v="0"/>
    <x v="1"/>
    <s v="Hon Comfortask Task/Swivel Chairs"/>
    <x v="4754"/>
    <n v="2"/>
    <n v="0.1"/>
    <n v="13.677600000000002"/>
  </r>
  <r>
    <n v="7007"/>
    <s v="CA-2011-119466"/>
    <x v="2"/>
    <x v="534"/>
    <d v="2011-12-21T00:00:00"/>
    <s v="Standard Class"/>
    <s v="SP-20860"/>
    <s v="Sung Pak"/>
    <x v="1"/>
    <s v="United States"/>
    <s v="Chicago"/>
    <x v="10"/>
    <n v="60623"/>
    <x v="2"/>
    <s v="FUR-FU-10001546"/>
    <x v="0"/>
    <x v="5"/>
    <s v="Dana Swing-Arm Lamps"/>
    <x v="1086"/>
    <n v="2"/>
    <n v="0.6"/>
    <n v="-7.4759999999999991"/>
  </r>
  <r>
    <n v="7008"/>
    <s v="CA-2012-154823"/>
    <x v="1"/>
    <x v="291"/>
    <d v="2012-08-25T00:00:00"/>
    <s v="Standard Class"/>
    <s v="KN-16390"/>
    <s v="Katherine Nockton"/>
    <x v="1"/>
    <s v="United States"/>
    <s v="Springfield"/>
    <x v="24"/>
    <n v="45503"/>
    <x v="3"/>
    <s v="OFF-BI-10001098"/>
    <x v="1"/>
    <x v="8"/>
    <s v="Acco D-Ring Binder w/DublLock"/>
    <x v="2253"/>
    <n v="2"/>
    <n v="0.7"/>
    <n v="-8.9795999999999978"/>
  </r>
  <r>
    <n v="7009"/>
    <s v="CA-2012-154823"/>
    <x v="1"/>
    <x v="291"/>
    <d v="2012-08-25T00:00:00"/>
    <s v="Standard Class"/>
    <s v="KN-16390"/>
    <s v="Katherine Nockton"/>
    <x v="1"/>
    <s v="United States"/>
    <s v="Springfield"/>
    <x v="24"/>
    <n v="45503"/>
    <x v="3"/>
    <s v="FUR-CH-10003379"/>
    <x v="0"/>
    <x v="1"/>
    <s v="Global Commerce Series High-Back Swivel/Tilt Chairs"/>
    <x v="4755"/>
    <n v="3"/>
    <n v="0.3"/>
    <n v="-42.746999999999957"/>
  </r>
  <r>
    <n v="7010"/>
    <s v="CA-2012-154823"/>
    <x v="1"/>
    <x v="291"/>
    <d v="2012-08-25T00:00:00"/>
    <s v="Standard Class"/>
    <s v="KN-16390"/>
    <s v="Katherine Nockton"/>
    <x v="1"/>
    <s v="United States"/>
    <s v="Springfield"/>
    <x v="24"/>
    <n v="45503"/>
    <x v="3"/>
    <s v="FUR-FU-10000193"/>
    <x v="0"/>
    <x v="5"/>
    <s v="Tenex Chairmats For Use with Hard Floors"/>
    <x v="3346"/>
    <n v="1"/>
    <n v="0.2"/>
    <n v="-3.8976000000000015"/>
  </r>
  <r>
    <n v="7011"/>
    <s v="US-2011-135881"/>
    <x v="2"/>
    <x v="235"/>
    <d v="2011-05-27T00:00:00"/>
    <s v="Standard Class"/>
    <s v="GT-14710"/>
    <s v="Greg Tran"/>
    <x v="0"/>
    <s v="United States"/>
    <s v="New York City"/>
    <x v="15"/>
    <n v="10035"/>
    <x v="3"/>
    <s v="OFF-BI-10000829"/>
    <x v="1"/>
    <x v="8"/>
    <s v="Avery Non-Stick Binders"/>
    <x v="2119"/>
    <n v="5"/>
    <n v="0.2"/>
    <n v="5.8369999999999997"/>
  </r>
  <r>
    <n v="7012"/>
    <s v="US-2011-135881"/>
    <x v="2"/>
    <x v="235"/>
    <d v="2011-05-27T00:00:00"/>
    <s v="Standard Class"/>
    <s v="GT-14710"/>
    <s v="Greg Tran"/>
    <x v="0"/>
    <s v="United States"/>
    <s v="New York City"/>
    <x v="15"/>
    <n v="10035"/>
    <x v="3"/>
    <s v="OFF-SU-10003002"/>
    <x v="1"/>
    <x v="14"/>
    <s v="Letter Slitter"/>
    <x v="1325"/>
    <n v="2"/>
    <n v="0"/>
    <n v="0.15120000000000022"/>
  </r>
  <r>
    <n v="7013"/>
    <s v="US-2011-135881"/>
    <x v="2"/>
    <x v="235"/>
    <d v="2011-05-27T00:00:00"/>
    <s v="Standard Class"/>
    <s v="GT-14710"/>
    <s v="Greg Tran"/>
    <x v="0"/>
    <s v="United States"/>
    <s v="New York City"/>
    <x v="15"/>
    <n v="10035"/>
    <x v="3"/>
    <s v="OFF-AP-10002118"/>
    <x v="1"/>
    <x v="9"/>
    <s v="1.7 Cubic Foot Compact &quot;Cube&quot; Office Refrigerators"/>
    <x v="79"/>
    <n v="1"/>
    <n v="0"/>
    <n v="56.20320000000001"/>
  </r>
  <r>
    <n v="7014"/>
    <s v="CA-2014-141201"/>
    <x v="3"/>
    <x v="34"/>
    <d v="2014-12-12T00:00:00"/>
    <s v="Second Class"/>
    <s v="DB-12910"/>
    <s v="Daniel Byrd"/>
    <x v="2"/>
    <s v="United States"/>
    <s v="Salinas"/>
    <x v="1"/>
    <n v="93905"/>
    <x v="1"/>
    <s v="FUR-BO-10001519"/>
    <x v="0"/>
    <x v="0"/>
    <s v="O'Sullivan 3-Shelf Heavy-Duty Bookcases"/>
    <x v="4756"/>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s v="CA-2011-114790"/>
    <x v="2"/>
    <x v="518"/>
    <d v="2011-03-13T00:00:00"/>
    <s v="Second Class"/>
    <s v="FM-14215"/>
    <s v="Filia McAdams"/>
    <x v="1"/>
    <s v="United States"/>
    <s v="Richmond"/>
    <x v="0"/>
    <n v="40475"/>
    <x v="0"/>
    <s v="TEC-AC-10000710"/>
    <x v="2"/>
    <x v="11"/>
    <s v="Maxell DVD-RAM Discs"/>
    <x v="93"/>
    <n v="2"/>
    <n v="0"/>
    <n v="14.172800000000002"/>
  </r>
  <r>
    <n v="7017"/>
    <s v="CA-2011-114790"/>
    <x v="2"/>
    <x v="518"/>
    <d v="2011-03-13T00:00:00"/>
    <s v="Second Class"/>
    <s v="FM-14215"/>
    <s v="Filia McAdams"/>
    <x v="1"/>
    <s v="United States"/>
    <s v="Richmond"/>
    <x v="0"/>
    <n v="40475"/>
    <x v="0"/>
    <s v="TEC-PH-10000984"/>
    <x v="2"/>
    <x v="7"/>
    <s v="Panasonic KX-TG9471B"/>
    <x v="2173"/>
    <n v="3"/>
    <n v="0"/>
    <n v="164.63160000000005"/>
  </r>
  <r>
    <n v="7018"/>
    <s v="CA-2011-114790"/>
    <x v="2"/>
    <x v="518"/>
    <d v="2011-03-13T00:00:00"/>
    <s v="Second Class"/>
    <s v="FM-14215"/>
    <s v="Filia McAdams"/>
    <x v="1"/>
    <s v="United States"/>
    <s v="Richmond"/>
    <x v="0"/>
    <n v="40475"/>
    <x v="0"/>
    <s v="OFF-PA-10000213"/>
    <x v="1"/>
    <x v="10"/>
    <s v="Xerox 198"/>
    <x v="1830"/>
    <n v="3"/>
    <n v="0"/>
    <n v="7.0218000000000007"/>
  </r>
  <r>
    <n v="7019"/>
    <s v="US-2013-154256"/>
    <x v="0"/>
    <x v="661"/>
    <d v="2013-06-28T00:00:00"/>
    <s v="Second Class"/>
    <s v="SM-20005"/>
    <s v="Sally Matthias"/>
    <x v="0"/>
    <s v="United States"/>
    <s v="New York City"/>
    <x v="15"/>
    <n v="10035"/>
    <x v="3"/>
    <s v="OFF-LA-10003720"/>
    <x v="1"/>
    <x v="2"/>
    <s v="Avery 487"/>
    <x v="4395"/>
    <n v="7"/>
    <n v="0"/>
    <n v="12.1401"/>
  </r>
  <r>
    <n v="7020"/>
    <s v="CA-2011-124737"/>
    <x v="2"/>
    <x v="709"/>
    <d v="2011-08-27T00:00:00"/>
    <s v="Standard Class"/>
    <s v="AP-10915"/>
    <s v="Arthur Prichep"/>
    <x v="0"/>
    <s v="United States"/>
    <s v="Denver"/>
    <x v="22"/>
    <n v="80219"/>
    <x v="1"/>
    <s v="OFF-PA-10001837"/>
    <x v="1"/>
    <x v="10"/>
    <s v="Xerox 1976"/>
    <x v="12"/>
    <n v="3"/>
    <n v="0.2"/>
    <n v="5.4432"/>
  </r>
  <r>
    <n v="7021"/>
    <s v="CA-2011-124737"/>
    <x v="2"/>
    <x v="709"/>
    <d v="2011-08-27T00:00:00"/>
    <s v="Standard Class"/>
    <s v="AP-10915"/>
    <s v="Arthur Prichep"/>
    <x v="0"/>
    <s v="United States"/>
    <s v="Denver"/>
    <x v="22"/>
    <n v="80219"/>
    <x v="1"/>
    <s v="OFF-SU-10004661"/>
    <x v="1"/>
    <x v="14"/>
    <s v="Acme Titanium Bonded Scissors"/>
    <x v="4758"/>
    <n v="1"/>
    <n v="0.2"/>
    <n v="0.50999999999999979"/>
  </r>
  <r>
    <n v="7022"/>
    <s v="CA-2011-124737"/>
    <x v="2"/>
    <x v="709"/>
    <d v="2011-08-27T00:00:00"/>
    <s v="Standard Class"/>
    <s v="AP-10915"/>
    <s v="Arthur Prichep"/>
    <x v="0"/>
    <s v="United States"/>
    <s v="Denver"/>
    <x v="22"/>
    <n v="80219"/>
    <x v="1"/>
    <s v="FUR-FU-10003274"/>
    <x v="0"/>
    <x v="5"/>
    <s v="Regeneration Desk Collection"/>
    <x v="1728"/>
    <n v="3"/>
    <n v="0.2"/>
    <n v="1.2672000000000003"/>
  </r>
  <r>
    <n v="7023"/>
    <s v="CA-2011-124737"/>
    <x v="2"/>
    <x v="709"/>
    <d v="2011-08-27T00:00:00"/>
    <s v="Standard Class"/>
    <s v="AP-10915"/>
    <s v="Arthur Prichep"/>
    <x v="0"/>
    <s v="United States"/>
    <s v="Denver"/>
    <x v="22"/>
    <n v="80219"/>
    <x v="1"/>
    <s v="TEC-PH-10000149"/>
    <x v="2"/>
    <x v="7"/>
    <s v="Cisco SPA525G2 IP Phone - Wireless"/>
    <x v="4759"/>
    <n v="9"/>
    <n v="0.2"/>
    <n v="10.772999999999989"/>
  </r>
  <r>
    <n v="7024"/>
    <s v="CA-2011-124737"/>
    <x v="2"/>
    <x v="709"/>
    <d v="2011-08-27T00:00:00"/>
    <s v="Standard Class"/>
    <s v="AP-10915"/>
    <s v="Arthur Prichep"/>
    <x v="0"/>
    <s v="United States"/>
    <s v="Denver"/>
    <x v="22"/>
    <n v="80219"/>
    <x v="1"/>
    <s v="OFF-PA-10000019"/>
    <x v="1"/>
    <x v="10"/>
    <s v="Xerox 1931"/>
    <x v="277"/>
    <n v="6"/>
    <n v="0.2"/>
    <n v="10.8864"/>
  </r>
  <r>
    <n v="7025"/>
    <s v="CA-2011-124737"/>
    <x v="2"/>
    <x v="709"/>
    <d v="2011-08-27T00:00:00"/>
    <s v="Standard Class"/>
    <s v="AP-10915"/>
    <s v="Arthur Prichep"/>
    <x v="0"/>
    <s v="United States"/>
    <s v="Denver"/>
    <x v="22"/>
    <n v="80219"/>
    <x v="1"/>
    <s v="OFF-PA-10001125"/>
    <x v="1"/>
    <x v="10"/>
    <s v="Xerox 1988"/>
    <x v="1334"/>
    <n v="9"/>
    <n v="0.2"/>
    <n v="69.704999999999984"/>
  </r>
  <r>
    <n v="7026"/>
    <s v="US-2014-101840"/>
    <x v="3"/>
    <x v="695"/>
    <d v="2014-02-13T00:00:00"/>
    <s v="Standard Class"/>
    <s v="SP-20545"/>
    <s v="Sibella Parks"/>
    <x v="1"/>
    <s v="United States"/>
    <s v="New York City"/>
    <x v="15"/>
    <n v="10024"/>
    <x v="3"/>
    <s v="TEC-PH-10002538"/>
    <x v="2"/>
    <x v="7"/>
    <s v="Grandstream GXP1160 VoIP phone"/>
    <x v="4760"/>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s v="US-2013-157840"/>
    <x v="0"/>
    <x v="887"/>
    <d v="2013-12-24T00:00:00"/>
    <s v="Second Class"/>
    <s v="MC-17575"/>
    <s v="Matt Collins"/>
    <x v="0"/>
    <s v="United States"/>
    <s v="Fremont"/>
    <x v="8"/>
    <n v="68025"/>
    <x v="2"/>
    <s v="OFF-PA-10003673"/>
    <x v="1"/>
    <x v="10"/>
    <s v="Strathmore Photo Mount Cards"/>
    <x v="1284"/>
    <n v="5"/>
    <n v="0"/>
    <n v="15.593999999999999"/>
  </r>
  <r>
    <n v="7030"/>
    <s v="CA-2013-145548"/>
    <x v="0"/>
    <x v="583"/>
    <d v="2013-11-17T00:00:00"/>
    <s v="Standard Class"/>
    <s v="EB-13750"/>
    <s v="Edward Becker"/>
    <x v="1"/>
    <s v="United States"/>
    <s v="New York City"/>
    <x v="15"/>
    <n v="10011"/>
    <x v="3"/>
    <s v="OFF-ST-10002562"/>
    <x v="1"/>
    <x v="4"/>
    <s v="Staples"/>
    <x v="4681"/>
    <n v="3"/>
    <n v="0"/>
    <n v="7.8792000000000009"/>
  </r>
  <r>
    <n v="7031"/>
    <s v="CA-2013-145548"/>
    <x v="0"/>
    <x v="583"/>
    <d v="2013-11-17T00:00:00"/>
    <s v="Standard Class"/>
    <s v="EB-13750"/>
    <s v="Edward Becker"/>
    <x v="1"/>
    <s v="United States"/>
    <s v="New York City"/>
    <x v="15"/>
    <n v="10011"/>
    <x v="3"/>
    <s v="TEC-AC-10002305"/>
    <x v="2"/>
    <x v="11"/>
    <s v="KeyTronic E03601U1 - Keyboard - Beige"/>
    <x v="3978"/>
    <n v="2"/>
    <n v="0"/>
    <n v="6.4799999999999969"/>
  </r>
  <r>
    <n v="7032"/>
    <s v="CA-2013-145548"/>
    <x v="0"/>
    <x v="583"/>
    <d v="2013-11-17T00:00:00"/>
    <s v="Standard Class"/>
    <s v="EB-13750"/>
    <s v="Edward Becker"/>
    <x v="1"/>
    <s v="United States"/>
    <s v="New York City"/>
    <x v="15"/>
    <n v="10011"/>
    <x v="3"/>
    <s v="OFF-AR-10003373"/>
    <x v="1"/>
    <x v="6"/>
    <s v="Boston School Pro Electric Pencil Sharpener, 1670"/>
    <x v="1663"/>
    <n v="3"/>
    <n v="0"/>
    <n v="25.093799999999998"/>
  </r>
  <r>
    <n v="7033"/>
    <s v="CA-2013-145548"/>
    <x v="0"/>
    <x v="583"/>
    <d v="2013-11-17T00:00:00"/>
    <s v="Standard Class"/>
    <s v="EB-13750"/>
    <s v="Edward Becker"/>
    <x v="1"/>
    <s v="United States"/>
    <s v="New York City"/>
    <x v="15"/>
    <n v="10011"/>
    <x v="3"/>
    <s v="FUR-CH-10003774"/>
    <x v="0"/>
    <x v="1"/>
    <s v="Global Wood Trimmed Manager's Task Chair, Khaki"/>
    <x v="4762"/>
    <n v="3"/>
    <n v="0.1"/>
    <n v="8.1881999999999877"/>
  </r>
  <r>
    <n v="7034"/>
    <s v="CA-2013-145548"/>
    <x v="0"/>
    <x v="583"/>
    <d v="2013-11-17T00:00:00"/>
    <s v="Standard Class"/>
    <s v="EB-13750"/>
    <s v="Edward Becker"/>
    <x v="1"/>
    <s v="United States"/>
    <s v="New York City"/>
    <x v="15"/>
    <n v="10011"/>
    <x v="3"/>
    <s v="OFF-BI-10001510"/>
    <x v="1"/>
    <x v="8"/>
    <s v="Deluxe Heavy-Duty Vinyl Round Ring Binder"/>
    <x v="4763"/>
    <n v="3"/>
    <n v="0.2"/>
    <n v="17.189999999999998"/>
  </r>
  <r>
    <n v="7035"/>
    <s v="CA-2013-145548"/>
    <x v="0"/>
    <x v="583"/>
    <d v="2013-11-17T00:00:00"/>
    <s v="Standard Class"/>
    <s v="EB-13750"/>
    <s v="Edward Becker"/>
    <x v="1"/>
    <s v="United States"/>
    <s v="New York City"/>
    <x v="15"/>
    <n v="10011"/>
    <x v="3"/>
    <s v="OFF-BI-10004236"/>
    <x v="1"/>
    <x v="8"/>
    <s v="XtraLife ClearVue Slant-D Ring Binder, White, 3&quot;"/>
    <x v="4596"/>
    <n v="3"/>
    <n v="0.2"/>
    <n v="11.450399999999998"/>
  </r>
  <r>
    <n v="7036"/>
    <s v="CA-2014-119494"/>
    <x v="3"/>
    <x v="45"/>
    <d v="2014-11-14T00:00:00"/>
    <s v="Standard Class"/>
    <s v="JE-15610"/>
    <s v="Jim Epp"/>
    <x v="1"/>
    <s v="United States"/>
    <s v="San Diego"/>
    <x v="1"/>
    <n v="92105"/>
    <x v="1"/>
    <s v="FUR-CH-10004675"/>
    <x v="0"/>
    <x v="1"/>
    <s v="Lifetime Advantage Folding Chairs, 4/Carton"/>
    <x v="4764"/>
    <n v="3"/>
    <n v="0.2"/>
    <n v="52.339199999999977"/>
  </r>
  <r>
    <n v="7037"/>
    <s v="CA-2011-124618"/>
    <x v="2"/>
    <x v="1073"/>
    <d v="2011-05-04T00:00:00"/>
    <s v="Second Class"/>
    <s v="CS-11860"/>
    <s v="Cari Schnelling"/>
    <x v="0"/>
    <s v="United States"/>
    <s v="Lakeland"/>
    <x v="2"/>
    <n v="33801"/>
    <x v="0"/>
    <s v="TEC-CO-10004202"/>
    <x v="2"/>
    <x v="16"/>
    <s v="Brother DCP1000 Digital 3 in 1 Multifunction Machine"/>
    <x v="2006"/>
    <n v="2"/>
    <n v="0.2"/>
    <n v="89.996999999999986"/>
  </r>
  <r>
    <n v="7038"/>
    <s v="CA-2014-161970"/>
    <x v="3"/>
    <x v="585"/>
    <d v="2014-09-28T00:00:00"/>
    <s v="Standard Class"/>
    <s v="PB-19105"/>
    <s v="Peter Bühler"/>
    <x v="0"/>
    <s v="United States"/>
    <s v="Smyrna"/>
    <x v="32"/>
    <n v="30080"/>
    <x v="0"/>
    <s v="OFF-PA-10004255"/>
    <x v="1"/>
    <x v="10"/>
    <s v="Xerox 219"/>
    <x v="91"/>
    <n v="2"/>
    <n v="0"/>
    <n v="6.2208000000000006"/>
  </r>
  <r>
    <n v="7039"/>
    <s v="CA-2014-161970"/>
    <x v="3"/>
    <x v="585"/>
    <d v="2014-09-28T00:00:00"/>
    <s v="Standard Class"/>
    <s v="PB-19105"/>
    <s v="Peter Bühler"/>
    <x v="0"/>
    <s v="United States"/>
    <s v="Smyrna"/>
    <x v="32"/>
    <n v="30080"/>
    <x v="0"/>
    <s v="OFF-AR-10003896"/>
    <x v="1"/>
    <x v="6"/>
    <s v="Stride Job 150 Highlighters, Chisel Tip, Assorted Colors"/>
    <x v="1465"/>
    <n v="3"/>
    <n v="0"/>
    <n v="6.4584000000000001"/>
  </r>
  <r>
    <n v="7040"/>
    <s v="CA-2014-103443"/>
    <x v="3"/>
    <x v="94"/>
    <d v="2014-12-24T00:00:00"/>
    <s v="Standard Class"/>
    <s v="AT-10735"/>
    <s v="Annie Thurman"/>
    <x v="0"/>
    <s v="United States"/>
    <s v="New York City"/>
    <x v="15"/>
    <n v="10009"/>
    <x v="3"/>
    <s v="OFF-ST-10002276"/>
    <x v="1"/>
    <x v="4"/>
    <s v="Safco Steel Mobile File Cart"/>
    <x v="240"/>
    <n v="2"/>
    <n v="0"/>
    <n v="41.680000000000007"/>
  </r>
  <r>
    <n v="7041"/>
    <s v="CA-2014-103443"/>
    <x v="3"/>
    <x v="94"/>
    <d v="2014-12-24T00:00:00"/>
    <s v="Standard Class"/>
    <s v="AT-10735"/>
    <s v="Annie Thurman"/>
    <x v="0"/>
    <s v="United States"/>
    <s v="New York City"/>
    <x v="15"/>
    <n v="10009"/>
    <x v="3"/>
    <s v="OFF-BI-10001617"/>
    <x v="1"/>
    <x v="8"/>
    <s v="GBC Wire Binding Combs"/>
    <x v="176"/>
    <n v="3"/>
    <n v="0.2"/>
    <n v="8.3753999999999991"/>
  </r>
  <r>
    <n v="7042"/>
    <s v="CA-2014-103443"/>
    <x v="3"/>
    <x v="94"/>
    <d v="2014-12-24T00:00:00"/>
    <s v="Standard Class"/>
    <s v="AT-10735"/>
    <s v="Annie Thurman"/>
    <x v="0"/>
    <s v="United States"/>
    <s v="New York City"/>
    <x v="15"/>
    <n v="10009"/>
    <x v="3"/>
    <s v="FUR-FU-10000308"/>
    <x v="0"/>
    <x v="5"/>
    <s v="Deflect-o Glass Clear Studded Chair Mats"/>
    <x v="2259"/>
    <n v="2"/>
    <n v="0"/>
    <n v="27.359200000000001"/>
  </r>
  <r>
    <n v="7043"/>
    <s v="US-2014-165358"/>
    <x v="3"/>
    <x v="930"/>
    <d v="2014-07-24T00:00:00"/>
    <s v="Standard Class"/>
    <s v="SV-20365"/>
    <s v="Seth Vernon"/>
    <x v="0"/>
    <s v="United States"/>
    <s v="Philadelphia"/>
    <x v="9"/>
    <n v="19134"/>
    <x v="3"/>
    <s v="TEC-CO-10001943"/>
    <x v="2"/>
    <x v="16"/>
    <s v="Canon PC-428 Personal Copier"/>
    <x v="2798"/>
    <n v="5"/>
    <n v="0.4"/>
    <n v="69.996499999999969"/>
  </r>
  <r>
    <n v="7044"/>
    <s v="US-2014-165358"/>
    <x v="3"/>
    <x v="930"/>
    <d v="2014-07-24T00:00:00"/>
    <s v="Standard Class"/>
    <s v="SV-20365"/>
    <s v="Seth Vernon"/>
    <x v="0"/>
    <s v="United States"/>
    <s v="Philadelphia"/>
    <x v="9"/>
    <n v="19134"/>
    <x v="3"/>
    <s v="FUR-CH-10002647"/>
    <x v="0"/>
    <x v="1"/>
    <s v="Situations Contoured Folding Chairs, 4/Set"/>
    <x v="4765"/>
    <n v="4"/>
    <n v="0.3"/>
    <n v="-14.195999999999984"/>
  </r>
  <r>
    <n v="7045"/>
    <s v="US-2014-165358"/>
    <x v="3"/>
    <x v="930"/>
    <d v="2014-07-24T00:00:00"/>
    <s v="Standard Class"/>
    <s v="SV-20365"/>
    <s v="Seth Vernon"/>
    <x v="0"/>
    <s v="United States"/>
    <s v="Philadelphia"/>
    <x v="9"/>
    <n v="19134"/>
    <x v="3"/>
    <s v="OFF-SU-10004768"/>
    <x v="1"/>
    <x v="14"/>
    <s v="Acme Kleencut Forged Steel Scissors"/>
    <x v="1997"/>
    <n v="2"/>
    <n v="0.2"/>
    <n v="1.1479999999999988"/>
  </r>
  <r>
    <n v="7046"/>
    <s v="CA-2013-160136"/>
    <x v="0"/>
    <x v="54"/>
    <d v="2013-11-10T00:00:00"/>
    <s v="Standard Class"/>
    <s v="PJ-18835"/>
    <s v="Patrick Jones"/>
    <x v="1"/>
    <s v="United States"/>
    <s v="Dallas"/>
    <x v="5"/>
    <n v="75217"/>
    <x v="2"/>
    <s v="OFF-PA-10002160"/>
    <x v="1"/>
    <x v="10"/>
    <s v="Xerox 1978"/>
    <x v="4766"/>
    <n v="2"/>
    <n v="0.2"/>
    <n v="3.3524000000000003"/>
  </r>
  <r>
    <n v="7047"/>
    <s v="CA-2011-150581"/>
    <x v="2"/>
    <x v="918"/>
    <d v="2011-04-12T00:00:00"/>
    <s v="Standard Class"/>
    <s v="NM-18445"/>
    <s v="Nathan Mautz"/>
    <x v="2"/>
    <s v="United States"/>
    <s v="Concord"/>
    <x v="1"/>
    <n v="94521"/>
    <x v="1"/>
    <s v="FUR-TA-10003748"/>
    <x v="0"/>
    <x v="3"/>
    <s v="Bevis 36 x 72 Conference Tables"/>
    <x v="4767"/>
    <n v="1"/>
    <n v="0.2"/>
    <n v="2.4897999999999989"/>
  </r>
  <r>
    <n v="7048"/>
    <s v="CA-2011-150581"/>
    <x v="2"/>
    <x v="918"/>
    <d v="2011-04-12T00:00:00"/>
    <s v="Standard Class"/>
    <s v="NM-18445"/>
    <s v="Nathan Mautz"/>
    <x v="2"/>
    <s v="United States"/>
    <s v="Concord"/>
    <x v="1"/>
    <n v="94521"/>
    <x v="1"/>
    <s v="TEC-AC-10001908"/>
    <x v="2"/>
    <x v="11"/>
    <s v="Logitech Wireless Headset h800"/>
    <x v="4768"/>
    <n v="4"/>
    <n v="0"/>
    <n v="139.98599999999999"/>
  </r>
  <r>
    <n v="7049"/>
    <s v="CA-2013-119515"/>
    <x v="0"/>
    <x v="1041"/>
    <d v="2013-08-17T00:00:00"/>
    <s v="First Class"/>
    <s v="TR-21325"/>
    <s v="Toby Ritter"/>
    <x v="0"/>
    <s v="United States"/>
    <s v="Nashville"/>
    <x v="18"/>
    <n v="37211"/>
    <x v="0"/>
    <s v="OFF-PA-10000552"/>
    <x v="1"/>
    <x v="10"/>
    <s v="Xerox 200"/>
    <x v="12"/>
    <n v="3"/>
    <n v="0.2"/>
    <n v="5.4432"/>
  </r>
  <r>
    <n v="7050"/>
    <s v="CA-2011-141355"/>
    <x v="2"/>
    <x v="794"/>
    <d v="2011-09-30T00:00:00"/>
    <s v="Standard Class"/>
    <s v="BF-11005"/>
    <s v="Barry Franz"/>
    <x v="2"/>
    <s v="United States"/>
    <s v="Aurora"/>
    <x v="22"/>
    <n v="80013"/>
    <x v="1"/>
    <s v="OFF-AR-10003179"/>
    <x v="1"/>
    <x v="6"/>
    <s v="Dixon Ticonderoga Core-Lock Colored Pencils"/>
    <x v="4769"/>
    <n v="2"/>
    <n v="0.2"/>
    <n v="2.3685999999999989"/>
  </r>
  <r>
    <n v="7051"/>
    <s v="CA-2013-165330"/>
    <x v="0"/>
    <x v="25"/>
    <d v="2013-12-12T00:00:00"/>
    <s v="Same Day"/>
    <s v="WB-21850"/>
    <s v="William Brown"/>
    <x v="0"/>
    <s v="United States"/>
    <s v="Anaheim"/>
    <x v="1"/>
    <n v="92804"/>
    <x v="1"/>
    <s v="OFF-BI-10004593"/>
    <x v="1"/>
    <x v="8"/>
    <s v="Ibico Laser Imprintable Binding System Covers"/>
    <x v="4770"/>
    <n v="5"/>
    <n v="0.2"/>
    <n v="68.11999999999999"/>
  </r>
  <r>
    <n v="7052"/>
    <s v="CA-2013-165330"/>
    <x v="0"/>
    <x v="25"/>
    <d v="2013-12-12T00:00:00"/>
    <s v="Same Day"/>
    <s v="WB-21850"/>
    <s v="William Brown"/>
    <x v="0"/>
    <s v="United States"/>
    <s v="Anaheim"/>
    <x v="1"/>
    <n v="92804"/>
    <x v="1"/>
    <s v="OFF-AR-10000914"/>
    <x v="1"/>
    <x v="6"/>
    <s v="Boston 16765 Mini Stand Up Battery Pencil Sharpener"/>
    <x v="4607"/>
    <n v="2"/>
    <n v="0"/>
    <n v="6.0632000000000019"/>
  </r>
  <r>
    <n v="7053"/>
    <s v="CA-2013-165330"/>
    <x v="0"/>
    <x v="25"/>
    <d v="2013-12-12T00:00:00"/>
    <s v="Same Day"/>
    <s v="WB-21850"/>
    <s v="William Brown"/>
    <x v="0"/>
    <s v="United States"/>
    <s v="Anaheim"/>
    <x v="1"/>
    <n v="92804"/>
    <x v="1"/>
    <s v="OFF-PA-10000241"/>
    <x v="1"/>
    <x v="10"/>
    <s v="IBM Multi-Purpose Copy Paper, 8 1/2 x 11&quot;, Case"/>
    <x v="4771"/>
    <n v="1"/>
    <n v="0"/>
    <n v="13.940999999999999"/>
  </r>
  <r>
    <n v="7054"/>
    <s v="CA-2013-165330"/>
    <x v="0"/>
    <x v="25"/>
    <d v="2013-12-12T00:00:00"/>
    <s v="Same Day"/>
    <s v="WB-21850"/>
    <s v="William Brown"/>
    <x v="0"/>
    <s v="United States"/>
    <s v="Anaheim"/>
    <x v="1"/>
    <n v="92804"/>
    <x v="1"/>
    <s v="TEC-AC-10000057"/>
    <x v="2"/>
    <x v="11"/>
    <s v="Microsoft Natural Ergonomic Keyboard 4000"/>
    <x v="668"/>
    <n v="4"/>
    <n v="0"/>
    <n v="25.191599999999994"/>
  </r>
  <r>
    <n v="7055"/>
    <s v="CA-2013-165330"/>
    <x v="0"/>
    <x v="25"/>
    <d v="2013-12-12T00:00:00"/>
    <s v="Same Day"/>
    <s v="WB-21850"/>
    <s v="William Brown"/>
    <x v="0"/>
    <s v="United States"/>
    <s v="Anaheim"/>
    <x v="1"/>
    <n v="92804"/>
    <x v="1"/>
    <s v="FUR-CH-10003774"/>
    <x v="0"/>
    <x v="1"/>
    <s v="Global Wood Trimmed Manager's Task Chair, Khaki"/>
    <x v="4158"/>
    <n v="5"/>
    <n v="0.2"/>
    <n v="-31.843000000000018"/>
  </r>
  <r>
    <n v="7056"/>
    <s v="CA-2013-165330"/>
    <x v="0"/>
    <x v="25"/>
    <d v="2013-12-12T00:00:00"/>
    <s v="Same Day"/>
    <s v="WB-21850"/>
    <s v="William Brown"/>
    <x v="0"/>
    <s v="United States"/>
    <s v="Anaheim"/>
    <x v="1"/>
    <n v="92804"/>
    <x v="1"/>
    <s v="OFF-BI-10002824"/>
    <x v="1"/>
    <x v="8"/>
    <s v="Recycled Easel Ring Binders"/>
    <x v="2045"/>
    <n v="3"/>
    <n v="0.2"/>
    <n v="11.189999999999996"/>
  </r>
  <r>
    <n v="7057"/>
    <s v="CA-2013-165330"/>
    <x v="0"/>
    <x v="25"/>
    <d v="2013-12-12T00:00:00"/>
    <s v="Same Day"/>
    <s v="WB-21850"/>
    <s v="William Brown"/>
    <x v="0"/>
    <s v="United States"/>
    <s v="Anaheim"/>
    <x v="1"/>
    <n v="92804"/>
    <x v="1"/>
    <s v="OFF-BI-10004001"/>
    <x v="1"/>
    <x v="8"/>
    <s v="GBC Recycled VeloBinder Covers"/>
    <x v="4772"/>
    <n v="9"/>
    <n v="0.2"/>
    <n v="39.873599999999982"/>
  </r>
  <r>
    <n v="7058"/>
    <s v="CA-2013-165330"/>
    <x v="0"/>
    <x v="25"/>
    <d v="2013-12-12T00:00:00"/>
    <s v="Same Day"/>
    <s v="WB-21850"/>
    <s v="William Brown"/>
    <x v="0"/>
    <s v="United States"/>
    <s v="Anaheim"/>
    <x v="1"/>
    <n v="92804"/>
    <x v="1"/>
    <s v="FUR-TA-10004619"/>
    <x v="0"/>
    <x v="3"/>
    <s v="Hon Non-Folding Utility Tables"/>
    <x v="4773"/>
    <n v="7"/>
    <n v="0.2"/>
    <n v="111.51699999999991"/>
  </r>
  <r>
    <n v="7059"/>
    <s v="CA-2013-165330"/>
    <x v="0"/>
    <x v="25"/>
    <d v="2013-12-12T00:00:00"/>
    <s v="Same Day"/>
    <s v="WB-21850"/>
    <s v="William Brown"/>
    <x v="0"/>
    <s v="United States"/>
    <s v="Anaheim"/>
    <x v="1"/>
    <n v="92804"/>
    <x v="1"/>
    <s v="OFF-ST-10000636"/>
    <x v="1"/>
    <x v="4"/>
    <s v="Rogers Profile Extra Capacity Storage Tub"/>
    <x v="4774"/>
    <n v="3"/>
    <n v="0"/>
    <n v="2.0087999999999973"/>
  </r>
  <r>
    <n v="7060"/>
    <s v="CA-2013-165330"/>
    <x v="0"/>
    <x v="25"/>
    <d v="2013-12-12T00:00:00"/>
    <s v="Same Day"/>
    <s v="WB-21850"/>
    <s v="William Brown"/>
    <x v="0"/>
    <s v="United States"/>
    <s v="Anaheim"/>
    <x v="1"/>
    <n v="92804"/>
    <x v="1"/>
    <s v="OFF-AP-10001469"/>
    <x v="1"/>
    <x v="9"/>
    <s v="Fellowes 8 Outlet Superior Workstation Surge Protector"/>
    <x v="4775"/>
    <n v="2"/>
    <n v="0"/>
    <n v="24.191799999999994"/>
  </r>
  <r>
    <n v="7061"/>
    <s v="CA-2013-165330"/>
    <x v="0"/>
    <x v="25"/>
    <d v="2013-12-12T00:00:00"/>
    <s v="Same Day"/>
    <s v="WB-21850"/>
    <s v="William Brown"/>
    <x v="0"/>
    <s v="United States"/>
    <s v="Anaheim"/>
    <x v="1"/>
    <n v="92804"/>
    <x v="1"/>
    <s v="OFF-BI-10002897"/>
    <x v="1"/>
    <x v="8"/>
    <s v="Black Avery Memo-Size 3-Ring Binder, 5 1/2&quot; x 8 1/2&quot;"/>
    <x v="4776"/>
    <n v="2"/>
    <n v="0.2"/>
    <n v="2.1286"/>
  </r>
  <r>
    <n v="7062"/>
    <s v="CA-2012-132633"/>
    <x v="1"/>
    <x v="302"/>
    <d v="2012-02-05T00:00:00"/>
    <s v="Second Class"/>
    <s v="KH-16630"/>
    <s v="Ken Heidel"/>
    <x v="1"/>
    <s v="United States"/>
    <s v="Pleasant Grove"/>
    <x v="7"/>
    <n v="84062"/>
    <x v="1"/>
    <s v="OFF-BI-10002432"/>
    <x v="1"/>
    <x v="8"/>
    <s v="Wilson Jones Standard D-Ring Binders"/>
    <x v="4777"/>
    <n v="3"/>
    <n v="0.2"/>
    <n v="4.0985999999999994"/>
  </r>
  <r>
    <n v="7063"/>
    <s v="CA-2013-157742"/>
    <x v="0"/>
    <x v="723"/>
    <d v="2014-01-01T00:00:00"/>
    <s v="Second Class"/>
    <s v="KL-16645"/>
    <s v="Ken Lonsdale"/>
    <x v="0"/>
    <s v="United States"/>
    <s v="Springfield"/>
    <x v="21"/>
    <n v="97477"/>
    <x v="1"/>
    <s v="OFF-EN-10002592"/>
    <x v="1"/>
    <x v="12"/>
    <s v="Peel &amp; Seel Recycled Catalog Envelopes, Brown"/>
    <x v="4778"/>
    <n v="3"/>
    <n v="0.2"/>
    <n v="10.422000000000001"/>
  </r>
  <r>
    <n v="7064"/>
    <s v="CA-2014-127712"/>
    <x v="3"/>
    <x v="515"/>
    <d v="2014-09-06T00:00:00"/>
    <s v="Standard Class"/>
    <s v="MG-17890"/>
    <s v="Michael Granlund"/>
    <x v="2"/>
    <s v="United States"/>
    <s v="Salem"/>
    <x v="21"/>
    <n v="97301"/>
    <x v="1"/>
    <s v="OFF-SU-10002522"/>
    <x v="1"/>
    <x v="14"/>
    <s v="Acme Kleen Earth Office Shears"/>
    <x v="928"/>
    <n v="2"/>
    <n v="0.2"/>
    <n v="0.69839999999999902"/>
  </r>
  <r>
    <n v="7065"/>
    <s v="CA-2014-169474"/>
    <x v="3"/>
    <x v="1144"/>
    <d v="2014-02-10T00:00:00"/>
    <s v="Standard Class"/>
    <s v="JF-15355"/>
    <s v="Jay Fein"/>
    <x v="0"/>
    <s v="United States"/>
    <s v="Rochester"/>
    <x v="15"/>
    <n v="14609"/>
    <x v="3"/>
    <s v="OFF-AP-10003971"/>
    <x v="1"/>
    <x v="9"/>
    <s v="Belkin 6 Outlet Metallic Surge Strip"/>
    <x v="4779"/>
    <n v="3"/>
    <n v="0"/>
    <n v="8.4942000000000011"/>
  </r>
  <r>
    <n v="7066"/>
    <s v="CA-2011-106726"/>
    <x v="2"/>
    <x v="776"/>
    <d v="2011-12-08T00:00:00"/>
    <s v="First Class"/>
    <s v="RS-19765"/>
    <s v="Roland Schwarz"/>
    <x v="1"/>
    <s v="United States"/>
    <s v="Los Angeles"/>
    <x v="1"/>
    <n v="90008"/>
    <x v="1"/>
    <s v="OFF-ST-10001496"/>
    <x v="1"/>
    <x v="4"/>
    <s v="Standard Rollaway File with Lock"/>
    <x v="4780"/>
    <n v="7"/>
    <n v="0"/>
    <n v="327.94580000000002"/>
  </r>
  <r>
    <n v="7067"/>
    <s v="CA-2013-147473"/>
    <x v="0"/>
    <x v="198"/>
    <d v="2013-06-04T00:00:00"/>
    <s v="Standard Class"/>
    <s v="NL-18310"/>
    <s v="Nancy Lomonaco"/>
    <x v="2"/>
    <s v="United States"/>
    <s v="Los Angeles"/>
    <x v="1"/>
    <n v="90049"/>
    <x v="1"/>
    <s v="OFF-PA-10004782"/>
    <x v="1"/>
    <x v="10"/>
    <s v="Xerox 228"/>
    <x v="789"/>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s v="CA-2013-114209"/>
    <x v="0"/>
    <x v="206"/>
    <d v="2013-05-27T00:00:00"/>
    <s v="Standard Class"/>
    <s v="AS-10285"/>
    <s v="Alejandro Savely"/>
    <x v="1"/>
    <s v="United States"/>
    <s v="Dallas"/>
    <x v="5"/>
    <n v="75081"/>
    <x v="2"/>
    <s v="OFF-PA-10003591"/>
    <x v="1"/>
    <x v="10"/>
    <s v="Southworth 100% Cotton The Best Paper"/>
    <x v="4781"/>
    <n v="9"/>
    <n v="0.2"/>
    <n v="30.996000000000002"/>
  </r>
  <r>
    <n v="7070"/>
    <s v="CA-2011-141901"/>
    <x v="2"/>
    <x v="128"/>
    <d v="2011-08-14T00:00:00"/>
    <s v="Standard Class"/>
    <s v="GM-14500"/>
    <s v="Gene McClure"/>
    <x v="0"/>
    <s v="United States"/>
    <s v="Fresno"/>
    <x v="1"/>
    <n v="93727"/>
    <x v="1"/>
    <s v="OFF-PA-10001667"/>
    <x v="1"/>
    <x v="10"/>
    <s v="Great White Multi-Use Recycled Paper (20Lb. and 84 Bright)"/>
    <x v="156"/>
    <n v="1"/>
    <n v="0"/>
    <n v="2.6909999999999998"/>
  </r>
  <r>
    <n v="7071"/>
    <s v="CA-2013-164490"/>
    <x v="0"/>
    <x v="64"/>
    <d v="2013-09-11T00:00:00"/>
    <s v="Second Class"/>
    <s v="SU-20665"/>
    <s v="Stephanie Ulpright"/>
    <x v="2"/>
    <s v="United States"/>
    <s v="Chicago"/>
    <x v="10"/>
    <n v="60653"/>
    <x v="2"/>
    <s v="OFF-PA-10004971"/>
    <x v="1"/>
    <x v="10"/>
    <s v="Xerox 196"/>
    <x v="4766"/>
    <n v="2"/>
    <n v="0.2"/>
    <n v="3.3524000000000003"/>
  </r>
  <r>
    <n v="7072"/>
    <s v="CA-2013-112256"/>
    <x v="0"/>
    <x v="310"/>
    <d v="2013-07-29T00:00:00"/>
    <s v="Standard Class"/>
    <s v="CK-12205"/>
    <s v="Chloris Kastensmidt"/>
    <x v="0"/>
    <s v="United States"/>
    <s v="Mcallen"/>
    <x v="5"/>
    <n v="78501"/>
    <x v="2"/>
    <s v="OFF-AR-10001216"/>
    <x v="1"/>
    <x v="6"/>
    <s v="Newell 339"/>
    <x v="3079"/>
    <n v="2"/>
    <n v="0.2"/>
    <n v="0.3335999999999999"/>
  </r>
  <r>
    <n v="7073"/>
    <s v="CA-2013-112256"/>
    <x v="0"/>
    <x v="310"/>
    <d v="2013-07-29T00:00:00"/>
    <s v="Standard Class"/>
    <s v="CK-12205"/>
    <s v="Chloris Kastensmidt"/>
    <x v="0"/>
    <s v="United States"/>
    <s v="Mcallen"/>
    <x v="5"/>
    <n v="78501"/>
    <x v="2"/>
    <s v="OFF-PA-10004355"/>
    <x v="1"/>
    <x v="10"/>
    <s v="Xerox 231"/>
    <x v="1182"/>
    <n v="1"/>
    <n v="0.2"/>
    <n v="1.8144"/>
  </r>
  <r>
    <n v="7074"/>
    <s v="CA-2013-112256"/>
    <x v="0"/>
    <x v="310"/>
    <d v="2013-07-29T00:00:00"/>
    <s v="Standard Class"/>
    <s v="CK-12205"/>
    <s v="Chloris Kastensmidt"/>
    <x v="0"/>
    <s v="United States"/>
    <s v="Mcallen"/>
    <x v="5"/>
    <n v="78501"/>
    <x v="2"/>
    <s v="OFF-AR-10001953"/>
    <x v="1"/>
    <x v="6"/>
    <s v="Boston 1645 Deluxe Heavier-Duty Electric Pencil Sharpener"/>
    <x v="4782"/>
    <n v="5"/>
    <n v="0.2"/>
    <n v="15.393000000000008"/>
  </r>
  <r>
    <n v="7075"/>
    <s v="CA-2013-112256"/>
    <x v="0"/>
    <x v="310"/>
    <d v="2013-07-29T00:00:00"/>
    <s v="Standard Class"/>
    <s v="CK-12205"/>
    <s v="Chloris Kastensmidt"/>
    <x v="0"/>
    <s v="United States"/>
    <s v="Mcallen"/>
    <x v="5"/>
    <n v="78501"/>
    <x v="2"/>
    <s v="OFF-BI-10004364"/>
    <x v="1"/>
    <x v="8"/>
    <s v="Storex Dura Pro Binders"/>
    <x v="4783"/>
    <n v="4"/>
    <n v="0.8"/>
    <n v="-8.3160000000000025"/>
  </r>
  <r>
    <n v="7076"/>
    <s v="CA-2013-112256"/>
    <x v="0"/>
    <x v="310"/>
    <d v="2013-07-29T00:00:00"/>
    <s v="Standard Class"/>
    <s v="CK-12205"/>
    <s v="Chloris Kastensmidt"/>
    <x v="0"/>
    <s v="United States"/>
    <s v="Mcallen"/>
    <x v="5"/>
    <n v="78501"/>
    <x v="2"/>
    <s v="OFF-SU-10001165"/>
    <x v="1"/>
    <x v="14"/>
    <s v="Acme Elite Stainless Steel Scissors"/>
    <x v="4784"/>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x v="2803"/>
    <n v="5"/>
    <n v="0"/>
    <n v="26.901000000000003"/>
  </r>
  <r>
    <n v="7078"/>
    <s v="CA-2013-106950"/>
    <x v="0"/>
    <x v="476"/>
    <d v="2013-09-07T00:00:00"/>
    <s v="Standard Class"/>
    <s v="JE-15715"/>
    <s v="Joe Elijah"/>
    <x v="0"/>
    <s v="United States"/>
    <s v="Charlotte"/>
    <x v="3"/>
    <n v="28205"/>
    <x v="0"/>
    <s v="OFF-BI-10000014"/>
    <x v="1"/>
    <x v="8"/>
    <s v="Heavy-Duty E-Z-D Binders"/>
    <x v="4785"/>
    <n v="7"/>
    <n v="0.7"/>
    <n v="-17.565099999999994"/>
  </r>
  <r>
    <n v="7079"/>
    <s v="CA-2013-106950"/>
    <x v="0"/>
    <x v="476"/>
    <d v="2013-09-07T00:00:00"/>
    <s v="Standard Class"/>
    <s v="JE-15715"/>
    <s v="Joe Elijah"/>
    <x v="0"/>
    <s v="United States"/>
    <s v="Charlotte"/>
    <x v="3"/>
    <n v="28205"/>
    <x v="0"/>
    <s v="OFF-AP-10000159"/>
    <x v="1"/>
    <x v="9"/>
    <s v="Belkin F9M820V08 8 Outlet Surge"/>
    <x v="4786"/>
    <n v="9"/>
    <n v="0.2"/>
    <n v="34.813799999999944"/>
  </r>
  <r>
    <n v="7080"/>
    <s v="CA-2013-106950"/>
    <x v="0"/>
    <x v="476"/>
    <d v="2013-09-07T00:00:00"/>
    <s v="Standard Class"/>
    <s v="JE-15715"/>
    <s v="Joe Elijah"/>
    <x v="0"/>
    <s v="United States"/>
    <s v="Charlotte"/>
    <x v="3"/>
    <n v="28205"/>
    <x v="0"/>
    <s v="OFF-AR-10003560"/>
    <x v="1"/>
    <x v="6"/>
    <s v="Zebra Zazzle Fluorescent Highlighters"/>
    <x v="530"/>
    <n v="4"/>
    <n v="0.2"/>
    <n v="3.4047999999999981"/>
  </r>
  <r>
    <n v="7081"/>
    <s v="CA-2013-106950"/>
    <x v="0"/>
    <x v="476"/>
    <d v="2013-09-07T00:00:00"/>
    <s v="Standard Class"/>
    <s v="JE-15715"/>
    <s v="Joe Elijah"/>
    <x v="0"/>
    <s v="United States"/>
    <s v="Charlotte"/>
    <x v="3"/>
    <n v="28205"/>
    <x v="0"/>
    <s v="FUR-TA-10001768"/>
    <x v="0"/>
    <x v="3"/>
    <s v="Hon Racetrack Conference Tables"/>
    <x v="4787"/>
    <n v="3"/>
    <n v="0.4"/>
    <n v="-149.63070000000005"/>
  </r>
  <r>
    <n v="7082"/>
    <s v="CA-2013-106950"/>
    <x v="0"/>
    <x v="476"/>
    <d v="2013-09-07T00:00:00"/>
    <s v="Standard Class"/>
    <s v="JE-15715"/>
    <s v="Joe Elijah"/>
    <x v="0"/>
    <s v="United States"/>
    <s v="Charlotte"/>
    <x v="3"/>
    <n v="28205"/>
    <x v="0"/>
    <s v="TEC-AC-10002049"/>
    <x v="2"/>
    <x v="11"/>
    <s v="Plantronics Savi W720 Multi-Device Wireless Headset System"/>
    <x v="4788"/>
    <n v="3"/>
    <n v="0.2"/>
    <n v="303.80400000000003"/>
  </r>
  <r>
    <n v="7083"/>
    <s v="CA-2013-106950"/>
    <x v="0"/>
    <x v="476"/>
    <d v="2013-09-07T00:00:00"/>
    <s v="Standard Class"/>
    <s v="JE-15715"/>
    <s v="Joe Elijah"/>
    <x v="0"/>
    <s v="United States"/>
    <s v="Charlotte"/>
    <x v="3"/>
    <n v="28205"/>
    <x v="0"/>
    <s v="OFF-BI-10003166"/>
    <x v="1"/>
    <x v="8"/>
    <s v="GBC Plasticlear Binding Covers"/>
    <x v="4789"/>
    <n v="5"/>
    <n v="0.7"/>
    <n v="-12.628"/>
  </r>
  <r>
    <n v="7084"/>
    <s v="CA-2014-118724"/>
    <x v="3"/>
    <x v="246"/>
    <d v="2014-07-26T00:00:00"/>
    <s v="Second Class"/>
    <s v="AR-10825"/>
    <s v="Anthony Rawles"/>
    <x v="1"/>
    <s v="United States"/>
    <s v="Concord"/>
    <x v="1"/>
    <n v="94521"/>
    <x v="1"/>
    <s v="OFF-AR-10003469"/>
    <x v="1"/>
    <x v="6"/>
    <s v="Nontoxic Chalk"/>
    <x v="2872"/>
    <n v="2"/>
    <n v="0"/>
    <n v="1.6896"/>
  </r>
  <r>
    <n v="7085"/>
    <s v="CA-2014-118724"/>
    <x v="3"/>
    <x v="246"/>
    <d v="2014-07-26T00:00:00"/>
    <s v="Second Class"/>
    <s v="AR-10825"/>
    <s v="Anthony Rawles"/>
    <x v="1"/>
    <s v="United States"/>
    <s v="Concord"/>
    <x v="1"/>
    <n v="94521"/>
    <x v="1"/>
    <s v="TEC-PH-10002549"/>
    <x v="2"/>
    <x v="7"/>
    <s v="Polycom SoundPoint IP 450 VoIP phone"/>
    <x v="4790"/>
    <n v="9"/>
    <n v="0.2"/>
    <n v="121.96440000000001"/>
  </r>
  <r>
    <n v="7086"/>
    <s v="CA-2014-112004"/>
    <x v="3"/>
    <x v="145"/>
    <d v="2014-09-29T00:00:00"/>
    <s v="First Class"/>
    <s v="AH-10075"/>
    <s v="Adam Hart"/>
    <x v="1"/>
    <s v="United States"/>
    <s v="Chester"/>
    <x v="9"/>
    <n v="19013"/>
    <x v="3"/>
    <s v="OFF-BI-10003476"/>
    <x v="1"/>
    <x v="8"/>
    <s v="Avery Metallic Poly Binders"/>
    <x v="4791"/>
    <n v="5"/>
    <n v="0.7"/>
    <n v="-6.3030000000000008"/>
  </r>
  <r>
    <n v="7087"/>
    <s v="CA-2014-112004"/>
    <x v="3"/>
    <x v="145"/>
    <d v="2014-09-29T00:00:00"/>
    <s v="First Class"/>
    <s v="AH-10075"/>
    <s v="Adam Hart"/>
    <x v="1"/>
    <s v="United States"/>
    <s v="Chester"/>
    <x v="9"/>
    <n v="19013"/>
    <x v="3"/>
    <s v="OFF-SU-10000157"/>
    <x v="1"/>
    <x v="14"/>
    <s v="Compact Automatic Electric Letter Opener"/>
    <x v="479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x v="4191"/>
    <n v="3"/>
    <n v="0"/>
    <n v="23.968799999999998"/>
  </r>
  <r>
    <n v="7089"/>
    <s v="CA-2012-105844"/>
    <x v="1"/>
    <x v="969"/>
    <d v="2012-10-27T00:00:00"/>
    <s v="Second Class"/>
    <s v="JF-15415"/>
    <s v="Jennifer Ferguson"/>
    <x v="0"/>
    <s v="United States"/>
    <s v="Sparks"/>
    <x v="33"/>
    <n v="89431"/>
    <x v="1"/>
    <s v="OFF-AR-10001955"/>
    <x v="1"/>
    <x v="6"/>
    <s v="Newell 319"/>
    <x v="1378"/>
    <n v="4"/>
    <n v="0"/>
    <n v="23.807999999999993"/>
  </r>
  <r>
    <n v="7090"/>
    <s v="CA-2014-118864"/>
    <x v="3"/>
    <x v="140"/>
    <d v="2014-06-20T00:00:00"/>
    <s v="Second Class"/>
    <s v="KH-16690"/>
    <s v="Kristen Hastings"/>
    <x v="1"/>
    <s v="United States"/>
    <s v="Los Angeles"/>
    <x v="1"/>
    <n v="90032"/>
    <x v="1"/>
    <s v="TEC-PH-10001809"/>
    <x v="2"/>
    <x v="7"/>
    <s v="Panasonic KX T7736-B Digital phone"/>
    <x v="668"/>
    <n v="1"/>
    <n v="0.2"/>
    <n v="7.4974999999999987"/>
  </r>
  <r>
    <n v="7091"/>
    <s v="CA-2012-119480"/>
    <x v="1"/>
    <x v="1145"/>
    <d v="2012-01-13T00:00:00"/>
    <s v="Standard Class"/>
    <s v="CC-12685"/>
    <s v="Craig Carroll"/>
    <x v="0"/>
    <s v="United States"/>
    <s v="Henderson"/>
    <x v="0"/>
    <n v="42420"/>
    <x v="0"/>
    <s v="OFF-PA-10000474"/>
    <x v="1"/>
    <x v="10"/>
    <s v="Staples"/>
    <x v="1938"/>
    <n v="3"/>
    <n v="0"/>
    <n v="49.970399999999991"/>
  </r>
  <r>
    <n v="7092"/>
    <s v="CA-2012-119480"/>
    <x v="1"/>
    <x v="1145"/>
    <d v="2012-01-13T00:00:00"/>
    <s v="Standard Class"/>
    <s v="CC-12685"/>
    <s v="Craig Carroll"/>
    <x v="0"/>
    <s v="United States"/>
    <s v="Henderson"/>
    <x v="0"/>
    <n v="42420"/>
    <x v="0"/>
    <s v="OFF-AP-10001205"/>
    <x v="1"/>
    <x v="9"/>
    <s v="Belkin 5 Outlet SurgeMaster Power Centers"/>
    <x v="4793"/>
    <n v="3"/>
    <n v="0"/>
    <n v="45.763200000000012"/>
  </r>
  <r>
    <n v="7093"/>
    <s v="CA-2012-119480"/>
    <x v="1"/>
    <x v="1145"/>
    <d v="2012-01-13T00:00:00"/>
    <s v="Standard Class"/>
    <s v="CC-12685"/>
    <s v="Craig Carroll"/>
    <x v="0"/>
    <s v="United States"/>
    <s v="Henderson"/>
    <x v="0"/>
    <n v="42420"/>
    <x v="0"/>
    <s v="OFF-AR-10004691"/>
    <x v="1"/>
    <x v="6"/>
    <s v="Boston 1730 StandUp Electric Pencil Sharpener"/>
    <x v="3931"/>
    <n v="2"/>
    <n v="0"/>
    <n v="11.117599999999999"/>
  </r>
  <r>
    <n v="7094"/>
    <s v="CA-2012-119480"/>
    <x v="1"/>
    <x v="1145"/>
    <d v="2012-01-13T00:00:00"/>
    <s v="Standard Class"/>
    <s v="CC-12685"/>
    <s v="Craig Carroll"/>
    <x v="0"/>
    <s v="United States"/>
    <s v="Henderson"/>
    <x v="0"/>
    <n v="42420"/>
    <x v="0"/>
    <s v="OFF-PA-10004996"/>
    <x v="1"/>
    <x v="10"/>
    <s v="Speediset Carbonless Redi-Letter 7&quot; x 8 1/2&quot;"/>
    <x v="3786"/>
    <n v="5"/>
    <n v="0"/>
    <n v="24.2285"/>
  </r>
  <r>
    <n v="7095"/>
    <s v="US-2012-153374"/>
    <x v="1"/>
    <x v="97"/>
    <d v="2012-02-13T00:00:00"/>
    <s v="Second Class"/>
    <s v="JF-15565"/>
    <s v="Jill Fjeld"/>
    <x v="0"/>
    <s v="United States"/>
    <s v="Decatur"/>
    <x v="10"/>
    <n v="62521"/>
    <x v="2"/>
    <s v="TEC-AC-10001908"/>
    <x v="2"/>
    <x v="11"/>
    <s v="Logitech Wireless Headset h800"/>
    <x v="4620"/>
    <n v="6"/>
    <n v="0.2"/>
    <n v="89.990999999999985"/>
  </r>
  <r>
    <n v="7096"/>
    <s v="CA-2013-101980"/>
    <x v="0"/>
    <x v="1146"/>
    <d v="2013-08-21T00:00:00"/>
    <s v="First Class"/>
    <s v="RP-19390"/>
    <s v="Resi Pölking"/>
    <x v="0"/>
    <s v="United States"/>
    <s v="New York City"/>
    <x v="15"/>
    <n v="10009"/>
    <x v="3"/>
    <s v="OFF-BI-10000666"/>
    <x v="1"/>
    <x v="8"/>
    <s v="Surelock Post Binders"/>
    <x v="4794"/>
    <n v="6"/>
    <n v="0.2"/>
    <n v="55.007999999999996"/>
  </r>
  <r>
    <n v="7097"/>
    <s v="CA-2013-101980"/>
    <x v="0"/>
    <x v="1146"/>
    <d v="2013-08-21T00:00:00"/>
    <s v="First Class"/>
    <s v="RP-19390"/>
    <s v="Resi Pölking"/>
    <x v="0"/>
    <s v="United States"/>
    <s v="New York City"/>
    <x v="15"/>
    <n v="10009"/>
    <x v="3"/>
    <s v="OFF-BI-10004318"/>
    <x v="1"/>
    <x v="8"/>
    <s v="Ibico EB-19 Dual Function Manual Binding System"/>
    <x v="4795"/>
    <n v="2"/>
    <n v="0.2"/>
    <n v="89.954799999999992"/>
  </r>
  <r>
    <n v="7098"/>
    <s v="CA-2013-101980"/>
    <x v="0"/>
    <x v="1146"/>
    <d v="2013-08-21T00:00:00"/>
    <s v="First Class"/>
    <s v="RP-19390"/>
    <s v="Resi Pölking"/>
    <x v="0"/>
    <s v="United States"/>
    <s v="New York City"/>
    <x v="15"/>
    <n v="10009"/>
    <x v="3"/>
    <s v="OFF-BI-10003429"/>
    <x v="1"/>
    <x v="8"/>
    <s v="Cardinal HOLDit! Binder Insert Strips,Extra Strips"/>
    <x v="1046"/>
    <n v="5"/>
    <n v="0.2"/>
    <n v="9.1785000000000014"/>
  </r>
  <r>
    <n v="7099"/>
    <s v="CA-2014-144596"/>
    <x v="3"/>
    <x v="44"/>
    <d v="2014-11-11T00:00:00"/>
    <s v="Standard Class"/>
    <s v="CD-11980"/>
    <s v="Carol Darley"/>
    <x v="0"/>
    <s v="United States"/>
    <s v="New York City"/>
    <x v="15"/>
    <n v="10011"/>
    <x v="3"/>
    <s v="OFF-PA-10003302"/>
    <x v="1"/>
    <x v="10"/>
    <s v="Xerox 1906"/>
    <x v="4796"/>
    <n v="9"/>
    <n v="0"/>
    <n v="149.91119999999998"/>
  </r>
  <r>
    <n v="7100"/>
    <s v="CA-2012-124933"/>
    <x v="1"/>
    <x v="207"/>
    <d v="2012-12-30T00:00:00"/>
    <s v="Second Class"/>
    <s v="DF-13135"/>
    <s v="David Flashing"/>
    <x v="0"/>
    <s v="United States"/>
    <s v="New York City"/>
    <x v="15"/>
    <n v="10009"/>
    <x v="3"/>
    <s v="OFF-PA-10003302"/>
    <x v="1"/>
    <x v="10"/>
    <s v="Xerox 1906"/>
    <x v="3543"/>
    <n v="6"/>
    <n v="0"/>
    <n v="99.940799999999982"/>
  </r>
  <r>
    <n v="7101"/>
    <s v="CA-2011-159625"/>
    <x v="2"/>
    <x v="533"/>
    <d v="2011-11-28T00:00:00"/>
    <s v="Standard Class"/>
    <s v="SM-20005"/>
    <s v="Sally Matthias"/>
    <x v="0"/>
    <s v="United States"/>
    <s v="Scottsdale"/>
    <x v="16"/>
    <n v="85254"/>
    <x v="1"/>
    <s v="OFF-EN-10002621"/>
    <x v="1"/>
    <x v="12"/>
    <s v="Staples"/>
    <x v="3032"/>
    <n v="3"/>
    <n v="0.2"/>
    <n v="8.8019999999999978"/>
  </r>
  <r>
    <n v="7102"/>
    <s v="CA-2013-144337"/>
    <x v="0"/>
    <x v="1147"/>
    <d v="2013-08-06T00:00:00"/>
    <s v="Second Class"/>
    <s v="SG-20890"/>
    <s v="Susan Gilcrest"/>
    <x v="1"/>
    <s v="United States"/>
    <s v="Amarillo"/>
    <x v="5"/>
    <n v="79109"/>
    <x v="2"/>
    <s v="OFF-PA-10000249"/>
    <x v="1"/>
    <x v="10"/>
    <s v="Staples"/>
    <x v="3073"/>
    <n v="2"/>
    <n v="0.2"/>
    <n v="6.6311999999999989"/>
  </r>
  <r>
    <n v="7103"/>
    <s v="CA-2011-117478"/>
    <x v="2"/>
    <x v="158"/>
    <d v="2011-09-24T00:00:00"/>
    <s v="First Class"/>
    <s v="LH-16750"/>
    <s v="Larry Hughes"/>
    <x v="0"/>
    <s v="United States"/>
    <s v="Philadelphia"/>
    <x v="9"/>
    <n v="19140"/>
    <x v="3"/>
    <s v="OFF-BI-10000050"/>
    <x v="1"/>
    <x v="8"/>
    <s v="Angle-D Binders with Locking Rings, Label Holders"/>
    <x v="4797"/>
    <n v="3"/>
    <n v="0.7"/>
    <n v="-5.036999999999999"/>
  </r>
  <r>
    <n v="7104"/>
    <s v="CA-2014-147410"/>
    <x v="3"/>
    <x v="507"/>
    <d v="2014-09-09T00:00:00"/>
    <s v="Standard Class"/>
    <s v="EJ-14155"/>
    <s v="Eva Jacobs"/>
    <x v="0"/>
    <s v="United States"/>
    <s v="Santa Ana"/>
    <x v="1"/>
    <n v="92704"/>
    <x v="1"/>
    <s v="OFF-ST-10003805"/>
    <x v="1"/>
    <x v="4"/>
    <s v="24 Capacity Maxi Data Binder Racks, Pearl"/>
    <x v="4798"/>
    <n v="2"/>
    <n v="0"/>
    <n v="105.27499999999998"/>
  </r>
  <r>
    <n v="7105"/>
    <s v="CA-2014-128944"/>
    <x v="3"/>
    <x v="249"/>
    <d v="2014-06-22T00:00:00"/>
    <s v="Second Class"/>
    <s v="KH-16330"/>
    <s v="Katharine Harms"/>
    <x v="1"/>
    <s v="United States"/>
    <s v="Newark"/>
    <x v="24"/>
    <n v="43055"/>
    <x v="3"/>
    <s v="FUR-CH-10000785"/>
    <x v="0"/>
    <x v="1"/>
    <s v="Global Ergonomic Managers Chair"/>
    <x v="4799"/>
    <n v="6"/>
    <n v="0.3"/>
    <n v="-43.435200000000009"/>
  </r>
  <r>
    <n v="7106"/>
    <s v="CA-2014-128944"/>
    <x v="3"/>
    <x v="249"/>
    <d v="2014-06-22T00:00:00"/>
    <s v="Second Class"/>
    <s v="KH-16330"/>
    <s v="Katharine Harms"/>
    <x v="1"/>
    <s v="United States"/>
    <s v="Newark"/>
    <x v="24"/>
    <n v="43055"/>
    <x v="3"/>
    <s v="FUR-FU-10004909"/>
    <x v="0"/>
    <x v="5"/>
    <s v="Contemporary Wood/Metal Frame"/>
    <x v="4800"/>
    <n v="3"/>
    <n v="0.2"/>
    <n v="7.2719999999999949"/>
  </r>
  <r>
    <n v="7107"/>
    <s v="CA-2014-128944"/>
    <x v="3"/>
    <x v="249"/>
    <d v="2014-06-22T00:00:00"/>
    <s v="Second Class"/>
    <s v="KH-16330"/>
    <s v="Katharine Harms"/>
    <x v="1"/>
    <s v="United States"/>
    <s v="Newark"/>
    <x v="24"/>
    <n v="43055"/>
    <x v="3"/>
    <s v="TEC-AC-10001553"/>
    <x v="2"/>
    <x v="11"/>
    <s v="Memorex 25GB 6X Branded Blu-Ray Recordable Disc, 15/Pack"/>
    <x v="4801"/>
    <n v="9"/>
    <n v="0.2"/>
    <n v="1.5291000000000032"/>
  </r>
  <r>
    <n v="7108"/>
    <s v="CA-2013-109666"/>
    <x v="0"/>
    <x v="475"/>
    <d v="2013-04-27T00:00:00"/>
    <s v="Standard Class"/>
    <s v="KM-16720"/>
    <s v="Kunst Miller"/>
    <x v="0"/>
    <s v="United States"/>
    <s v="New York City"/>
    <x v="15"/>
    <n v="10035"/>
    <x v="3"/>
    <s v="TEC-PH-10004774"/>
    <x v="2"/>
    <x v="7"/>
    <s v="Gear Head AU3700S Headset"/>
    <x v="2275"/>
    <n v="2"/>
    <n v="0"/>
    <n v="0.77939999999999898"/>
  </r>
  <r>
    <n v="7109"/>
    <s v="CA-2013-109666"/>
    <x v="0"/>
    <x v="475"/>
    <d v="2013-04-27T00:00:00"/>
    <s v="Standard Class"/>
    <s v="KM-16720"/>
    <s v="Kunst Miller"/>
    <x v="0"/>
    <s v="United States"/>
    <s v="New York City"/>
    <x v="15"/>
    <n v="10035"/>
    <x v="3"/>
    <s v="OFF-AR-10004582"/>
    <x v="1"/>
    <x v="6"/>
    <s v="BIC Brite Liner Grip Highlighters"/>
    <x v="175"/>
    <n v="2"/>
    <n v="0"/>
    <n v="1.4759999999999998"/>
  </r>
  <r>
    <n v="7110"/>
    <s v="CA-2013-109666"/>
    <x v="0"/>
    <x v="475"/>
    <d v="2013-04-27T00:00:00"/>
    <s v="Standard Class"/>
    <s v="KM-16720"/>
    <s v="Kunst Miller"/>
    <x v="0"/>
    <s v="United States"/>
    <s v="New York City"/>
    <x v="15"/>
    <n v="10035"/>
    <x v="3"/>
    <s v="OFF-ST-10000991"/>
    <x v="1"/>
    <x v="4"/>
    <s v="Space Solutions HD Industrial Steel Shelving."/>
    <x v="4802"/>
    <n v="4"/>
    <n v="0"/>
    <n v="13.796400000000006"/>
  </r>
  <r>
    <n v="7111"/>
    <s v="CA-2013-109666"/>
    <x v="0"/>
    <x v="475"/>
    <d v="2013-04-27T00:00:00"/>
    <s v="Standard Class"/>
    <s v="KM-16720"/>
    <s v="Kunst Miller"/>
    <x v="0"/>
    <s v="United States"/>
    <s v="New York City"/>
    <x v="15"/>
    <n v="10035"/>
    <x v="3"/>
    <s v="OFF-SU-10002522"/>
    <x v="1"/>
    <x v="14"/>
    <s v="Acme Kleen Earth Office Shears"/>
    <x v="3433"/>
    <n v="2"/>
    <n v="0"/>
    <n v="2.2503999999999991"/>
  </r>
  <r>
    <n v="7112"/>
    <s v="CA-2013-109666"/>
    <x v="0"/>
    <x v="475"/>
    <d v="2013-04-27T00:00:00"/>
    <s v="Standard Class"/>
    <s v="KM-16720"/>
    <s v="Kunst Miller"/>
    <x v="0"/>
    <s v="United States"/>
    <s v="New York City"/>
    <x v="15"/>
    <n v="10035"/>
    <x v="3"/>
    <s v="OFF-AR-10004022"/>
    <x v="1"/>
    <x v="6"/>
    <s v="Panasonic KP-380BK Classic Electric Pencil Sharpener"/>
    <x v="1002"/>
    <n v="2"/>
    <n v="0"/>
    <n v="17.989999999999995"/>
  </r>
  <r>
    <n v="7113"/>
    <s v="CA-2013-109666"/>
    <x v="0"/>
    <x v="475"/>
    <d v="2013-04-27T00:00:00"/>
    <s v="Standard Class"/>
    <s v="KM-16720"/>
    <s v="Kunst Miller"/>
    <x v="0"/>
    <s v="United States"/>
    <s v="New York City"/>
    <x v="15"/>
    <n v="10035"/>
    <x v="3"/>
    <s v="OFF-SU-10001218"/>
    <x v="1"/>
    <x v="14"/>
    <s v="Fiskars Softgrip Scissors"/>
    <x v="2803"/>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s v="US-2013-102239"/>
    <x v="0"/>
    <x v="465"/>
    <d v="2013-05-07T00:00:00"/>
    <s v="First Class"/>
    <s v="LW-16990"/>
    <s v="Lindsay Williams"/>
    <x v="1"/>
    <s v="United States"/>
    <s v="Henderson"/>
    <x v="33"/>
    <n v="89015"/>
    <x v="1"/>
    <s v="FUR-TA-10003392"/>
    <x v="0"/>
    <x v="3"/>
    <s v="Global Adaptabilities Conference Tables"/>
    <x v="4804"/>
    <n v="6"/>
    <n v="0"/>
    <n v="320.31720000000001"/>
  </r>
  <r>
    <n v="7116"/>
    <s v="US-2013-102239"/>
    <x v="0"/>
    <x v="465"/>
    <d v="2013-05-07T00:00:00"/>
    <s v="First Class"/>
    <s v="LW-16990"/>
    <s v="Lindsay Williams"/>
    <x v="1"/>
    <s v="United States"/>
    <s v="Henderson"/>
    <x v="33"/>
    <n v="89015"/>
    <x v="1"/>
    <s v="OFF-BI-10001890"/>
    <x v="1"/>
    <x v="8"/>
    <s v="Avery Poly Binder Pockets"/>
    <x v="4805"/>
    <n v="2"/>
    <n v="0.2"/>
    <n v="2.0047999999999995"/>
  </r>
  <r>
    <n v="7117"/>
    <s v="CA-2011-143168"/>
    <x v="2"/>
    <x v="638"/>
    <d v="2011-10-23T00:00:00"/>
    <s v="Second Class"/>
    <s v="IG-15085"/>
    <s v="Ivan Gibson"/>
    <x v="0"/>
    <s v="United States"/>
    <s v="Seattle"/>
    <x v="4"/>
    <n v="98103"/>
    <x v="1"/>
    <s v="OFF-PA-10000167"/>
    <x v="1"/>
    <x v="10"/>
    <s v="Xerox 1925"/>
    <x v="1168"/>
    <n v="2"/>
    <n v="0"/>
    <n v="27.881999999999998"/>
  </r>
  <r>
    <n v="7118"/>
    <s v="CA-2011-143168"/>
    <x v="2"/>
    <x v="638"/>
    <d v="2011-10-23T00:00:00"/>
    <s v="Second Class"/>
    <s v="IG-15085"/>
    <s v="Ivan Gibson"/>
    <x v="0"/>
    <s v="United States"/>
    <s v="Seattle"/>
    <x v="4"/>
    <n v="98103"/>
    <x v="1"/>
    <s v="OFF-BI-10003784"/>
    <x v="1"/>
    <x v="8"/>
    <s v="Computer Printout Index Tabs"/>
    <x v="2956"/>
    <n v="1"/>
    <n v="0.2"/>
    <n v="0.47039999999999987"/>
  </r>
  <r>
    <n v="7119"/>
    <s v="CA-2014-104906"/>
    <x v="3"/>
    <x v="778"/>
    <d v="2014-02-18T00:00:00"/>
    <s v="Standard Class"/>
    <s v="JP-15460"/>
    <s v="Jennifer Patt"/>
    <x v="1"/>
    <s v="United States"/>
    <s v="New York City"/>
    <x v="15"/>
    <n v="10009"/>
    <x v="3"/>
    <s v="OFF-PA-10001184"/>
    <x v="1"/>
    <x v="10"/>
    <s v="Xerox 1903"/>
    <x v="1465"/>
    <n v="3"/>
    <n v="0"/>
    <n v="8.7906000000000013"/>
  </r>
  <r>
    <n v="7120"/>
    <s v="CA-2014-118122"/>
    <x v="3"/>
    <x v="701"/>
    <d v="2014-11-25T00:00:00"/>
    <s v="Standard Class"/>
    <s v="GG-14650"/>
    <s v="Greg Guthrie"/>
    <x v="1"/>
    <s v="United States"/>
    <s v="Seattle"/>
    <x v="4"/>
    <n v="98103"/>
    <x v="1"/>
    <s v="OFF-BI-10002103"/>
    <x v="1"/>
    <x v="8"/>
    <s v="Cardinal Slant-D Ring Binder, Heavy Gauge Vinyl"/>
    <x v="1162"/>
    <n v="2"/>
    <n v="0.2"/>
    <n v="4.5187999999999997"/>
  </r>
  <r>
    <n v="7121"/>
    <s v="US-2011-147774"/>
    <x v="2"/>
    <x v="407"/>
    <d v="2011-01-27T00:00:00"/>
    <s v="Standard Class"/>
    <s v="MM-18280"/>
    <s v="Muhammed MacIntyre"/>
    <x v="1"/>
    <s v="United States"/>
    <s v="Smyrna"/>
    <x v="18"/>
    <n v="37167"/>
    <x v="0"/>
    <s v="OFF-BI-10003091"/>
    <x v="1"/>
    <x v="8"/>
    <s v="GBC DocuBind TL200 Manual Binding Machine"/>
    <x v="4806"/>
    <n v="1"/>
    <n v="0.7"/>
    <n v="-51.515399999999985"/>
  </r>
  <r>
    <n v="7122"/>
    <s v="CA-2014-166926"/>
    <x v="3"/>
    <x v="96"/>
    <d v="2014-12-09T00:00:00"/>
    <s v="Standard Class"/>
    <s v="SO-20335"/>
    <s v="Sean O'Donnell"/>
    <x v="0"/>
    <s v="United States"/>
    <s v="Seattle"/>
    <x v="4"/>
    <n v="98105"/>
    <x v="1"/>
    <s v="OFF-PA-10001593"/>
    <x v="1"/>
    <x v="10"/>
    <s v="Xerox 1947"/>
    <x v="1085"/>
    <n v="7"/>
    <n v="0"/>
    <n v="18.837"/>
  </r>
  <r>
    <n v="7123"/>
    <s v="CA-2014-166926"/>
    <x v="3"/>
    <x v="96"/>
    <d v="2014-12-09T00:00:00"/>
    <s v="Standard Class"/>
    <s v="SO-20335"/>
    <s v="Sean O'Donnell"/>
    <x v="0"/>
    <s v="United States"/>
    <s v="Seattle"/>
    <x v="4"/>
    <n v="98105"/>
    <x v="1"/>
    <s v="FUR-BO-10002598"/>
    <x v="0"/>
    <x v="0"/>
    <s v="Hon Metal Bookcases, Putty"/>
    <x v="1741"/>
    <n v="2"/>
    <n v="0"/>
    <n v="41.168399999999991"/>
  </r>
  <r>
    <n v="7124"/>
    <s v="CA-2012-128013"/>
    <x v="1"/>
    <x v="101"/>
    <d v="2012-08-16T00:00:00"/>
    <s v="Standard Class"/>
    <s v="MF-18250"/>
    <s v="Monica Federle"/>
    <x v="1"/>
    <s v="United States"/>
    <s v="New York City"/>
    <x v="15"/>
    <n v="10035"/>
    <x v="3"/>
    <s v="FUR-FU-10000320"/>
    <x v="0"/>
    <x v="5"/>
    <s v="OIC Stacking Trays"/>
    <x v="4807"/>
    <n v="3"/>
    <n v="0"/>
    <n v="4.4088000000000012"/>
  </r>
  <r>
    <n v="7125"/>
    <s v="CA-2012-128013"/>
    <x v="1"/>
    <x v="101"/>
    <d v="2012-08-16T00:00:00"/>
    <s v="Standard Class"/>
    <s v="MF-18250"/>
    <s v="Monica Federle"/>
    <x v="1"/>
    <s v="United States"/>
    <s v="New York City"/>
    <x v="15"/>
    <n v="10035"/>
    <x v="3"/>
    <s v="OFF-PA-10001815"/>
    <x v="1"/>
    <x v="10"/>
    <s v="Xerox 1885"/>
    <x v="3803"/>
    <n v="3"/>
    <n v="0"/>
    <n v="69.177599999999984"/>
  </r>
  <r>
    <n v="7126"/>
    <s v="CA-2013-123176"/>
    <x v="0"/>
    <x v="720"/>
    <d v="2013-09-30T00:00:00"/>
    <s v="Second Class"/>
    <s v="JG-15160"/>
    <s v="James Galang"/>
    <x v="0"/>
    <s v="United States"/>
    <s v="Atlanta"/>
    <x v="32"/>
    <n v="30318"/>
    <x v="0"/>
    <s v="OFF-PA-10003971"/>
    <x v="1"/>
    <x v="10"/>
    <s v="Xerox 1965"/>
    <x v="1465"/>
    <n v="3"/>
    <n v="0"/>
    <n v="8.7906000000000013"/>
  </r>
  <r>
    <n v="7127"/>
    <s v="CA-2013-123176"/>
    <x v="0"/>
    <x v="720"/>
    <d v="2013-09-30T00:00:00"/>
    <s v="Second Class"/>
    <s v="JG-15160"/>
    <s v="James Galang"/>
    <x v="0"/>
    <s v="United States"/>
    <s v="Atlanta"/>
    <x v="32"/>
    <n v="30318"/>
    <x v="0"/>
    <s v="OFF-AR-10004685"/>
    <x v="1"/>
    <x v="6"/>
    <s v="Binney &amp; Smith Crayola Metallic Colored Pencils, 8-Color Set"/>
    <x v="4808"/>
    <n v="3"/>
    <n v="0"/>
    <n v="4.5836999999999994"/>
  </r>
  <r>
    <n v="7128"/>
    <s v="US-2013-117541"/>
    <x v="0"/>
    <x v="696"/>
    <d v="2013-11-21T00:00:00"/>
    <s v="Standard Class"/>
    <s v="JM-16195"/>
    <s v="Justin MacKendrick"/>
    <x v="0"/>
    <s v="United States"/>
    <s v="Newark"/>
    <x v="13"/>
    <n v="19711"/>
    <x v="3"/>
    <s v="OFF-PA-10001609"/>
    <x v="1"/>
    <x v="10"/>
    <s v="Tops Wirebound Message Log Books"/>
    <x v="4809"/>
    <n v="5"/>
    <n v="0"/>
    <n v="7.5669999999999993"/>
  </r>
  <r>
    <n v="7129"/>
    <s v="US-2013-117541"/>
    <x v="0"/>
    <x v="696"/>
    <d v="2013-11-21T00:00:00"/>
    <s v="Standard Class"/>
    <s v="JM-16195"/>
    <s v="Justin MacKendrick"/>
    <x v="0"/>
    <s v="United States"/>
    <s v="Newark"/>
    <x v="13"/>
    <n v="19711"/>
    <x v="3"/>
    <s v="FUR-FU-10000550"/>
    <x v="0"/>
    <x v="5"/>
    <s v="Stacking Trays by OIC"/>
    <x v="548"/>
    <n v="4"/>
    <n v="0"/>
    <n v="6.573599999999999"/>
  </r>
  <r>
    <n v="7130"/>
    <s v="CA-2013-166282"/>
    <x v="0"/>
    <x v="947"/>
    <d v="2013-04-23T00:00:00"/>
    <s v="Standard Class"/>
    <s v="PK-19075"/>
    <s v="Pete Kriz"/>
    <x v="0"/>
    <s v="United States"/>
    <s v="Nashville"/>
    <x v="18"/>
    <n v="37211"/>
    <x v="0"/>
    <s v="TEC-AC-10004209"/>
    <x v="2"/>
    <x v="11"/>
    <s v="Memorex Froggy Flash Drive 4 GB"/>
    <x v="2083"/>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x v="4810"/>
    <n v="7"/>
    <n v="0.2"/>
    <n v="40.003599999999999"/>
  </r>
  <r>
    <n v="7132"/>
    <s v="CA-2014-141439"/>
    <x v="3"/>
    <x v="200"/>
    <d v="2014-12-02T00:00:00"/>
    <s v="Standard Class"/>
    <s v="TT-21460"/>
    <s v="Tonja Turnell"/>
    <x v="2"/>
    <s v="United States"/>
    <s v="Richmond"/>
    <x v="14"/>
    <n v="47374"/>
    <x v="2"/>
    <s v="FUR-TA-10001039"/>
    <x v="0"/>
    <x v="3"/>
    <s v="KI Adjustable-Height Table"/>
    <x v="4811"/>
    <n v="3"/>
    <n v="0"/>
    <n v="67.064400000000006"/>
  </r>
  <r>
    <n v="7133"/>
    <s v="CA-2014-141439"/>
    <x v="3"/>
    <x v="200"/>
    <d v="2014-12-02T00:00:00"/>
    <s v="Standard Class"/>
    <s v="TT-21460"/>
    <s v="Tonja Turnell"/>
    <x v="2"/>
    <s v="United States"/>
    <s v="Richmond"/>
    <x v="14"/>
    <n v="47374"/>
    <x v="2"/>
    <s v="TEC-PH-10002624"/>
    <x v="2"/>
    <x v="7"/>
    <s v="Samsung Galaxy S4 Mini"/>
    <x v="2135"/>
    <n v="4"/>
    <n v="0"/>
    <n v="545.18839999999977"/>
  </r>
  <r>
    <n v="7134"/>
    <s v="CA-2014-141439"/>
    <x v="3"/>
    <x v="200"/>
    <d v="2014-12-02T00:00:00"/>
    <s v="Standard Class"/>
    <s v="TT-21460"/>
    <s v="Tonja Turnell"/>
    <x v="2"/>
    <s v="United States"/>
    <s v="Richmond"/>
    <x v="14"/>
    <n v="47374"/>
    <x v="2"/>
    <s v="FUR-FU-10001473"/>
    <x v="0"/>
    <x v="5"/>
    <s v="DAX Wood Document Frame"/>
    <x v="1302"/>
    <n v="2"/>
    <n v="0"/>
    <n v="9.8856000000000002"/>
  </r>
  <r>
    <n v="7135"/>
    <s v="CA-2014-141439"/>
    <x v="3"/>
    <x v="200"/>
    <d v="2014-12-02T00:00:00"/>
    <s v="Standard Class"/>
    <s v="TT-21460"/>
    <s v="Tonja Turnell"/>
    <x v="2"/>
    <s v="United States"/>
    <s v="Richmond"/>
    <x v="14"/>
    <n v="47374"/>
    <x v="2"/>
    <s v="TEC-PH-10001819"/>
    <x v="2"/>
    <x v="7"/>
    <s v="Innergie mMini Combo Duo USB Travel Charging Kit"/>
    <x v="2273"/>
    <n v="2"/>
    <n v="0"/>
    <n v="43.190399999999997"/>
  </r>
  <r>
    <n v="7136"/>
    <s v="CA-2014-141439"/>
    <x v="3"/>
    <x v="200"/>
    <d v="2014-12-02T00:00:00"/>
    <s v="Standard Class"/>
    <s v="TT-21460"/>
    <s v="Tonja Turnell"/>
    <x v="2"/>
    <s v="United States"/>
    <s v="Richmond"/>
    <x v="14"/>
    <n v="47374"/>
    <x v="2"/>
    <s v="FUR-CH-10004287"/>
    <x v="0"/>
    <x v="1"/>
    <s v="SAFCO Arco Folding Chair"/>
    <x v="4812"/>
    <n v="3"/>
    <n v="0"/>
    <n v="240.29399999999995"/>
  </r>
  <r>
    <n v="7137"/>
    <s v="CA-2012-163965"/>
    <x v="1"/>
    <x v="312"/>
    <d v="2012-11-27T00:00:00"/>
    <s v="Standard Class"/>
    <s v="SS-20875"/>
    <s v="Sung Shariari"/>
    <x v="0"/>
    <s v="United States"/>
    <s v="Miami"/>
    <x v="2"/>
    <n v="33180"/>
    <x v="0"/>
    <s v="OFF-BI-10004728"/>
    <x v="1"/>
    <x v="8"/>
    <s v="Wilson Jones Turn Tabs Binder Tool for Ring Binders"/>
    <x v="2200"/>
    <n v="5"/>
    <n v="0.7"/>
    <n v="-5.7840000000000007"/>
  </r>
  <r>
    <n v="7138"/>
    <s v="CA-2012-163965"/>
    <x v="1"/>
    <x v="312"/>
    <d v="2012-11-27T00:00:00"/>
    <s v="Standard Class"/>
    <s v="SS-20875"/>
    <s v="Sung Shariari"/>
    <x v="0"/>
    <s v="United States"/>
    <s v="Miami"/>
    <x v="2"/>
    <n v="33180"/>
    <x v="0"/>
    <s v="OFF-ST-10000918"/>
    <x v="1"/>
    <x v="4"/>
    <s v="Crate-A-Files"/>
    <x v="4813"/>
    <n v="2"/>
    <n v="0.2"/>
    <n v="1.3079999999999989"/>
  </r>
  <r>
    <n v="7139"/>
    <s v="CA-2012-163965"/>
    <x v="1"/>
    <x v="312"/>
    <d v="2012-11-27T00:00:00"/>
    <s v="Standard Class"/>
    <s v="SS-20875"/>
    <s v="Sung Shariari"/>
    <x v="0"/>
    <s v="United States"/>
    <s v="Miami"/>
    <x v="2"/>
    <n v="33180"/>
    <x v="0"/>
    <s v="OFF-BI-10004593"/>
    <x v="1"/>
    <x v="8"/>
    <s v="Ibico Laser Imprintable Binding System Covers"/>
    <x v="4814"/>
    <n v="4"/>
    <n v="0.7"/>
    <n v="-50.304000000000002"/>
  </r>
  <r>
    <n v="7140"/>
    <s v="CA-2012-163965"/>
    <x v="1"/>
    <x v="312"/>
    <d v="2012-11-27T00:00:00"/>
    <s v="Standard Class"/>
    <s v="SS-20875"/>
    <s v="Sung Shariari"/>
    <x v="0"/>
    <s v="United States"/>
    <s v="Miami"/>
    <x v="2"/>
    <n v="33180"/>
    <x v="0"/>
    <s v="FUR-BO-10001337"/>
    <x v="0"/>
    <x v="0"/>
    <s v="O'Sullivan Living Dimensions 2-Shelf Bookcases"/>
    <x v="4815"/>
    <n v="3"/>
    <n v="0.2"/>
    <n v="-36.294000000000011"/>
  </r>
  <r>
    <n v="7141"/>
    <s v="CA-2014-128783"/>
    <x v="3"/>
    <x v="210"/>
    <d v="2014-09-08T00:00:00"/>
    <s v="Same Day"/>
    <s v="TG-21640"/>
    <s v="Trudy Glocke"/>
    <x v="0"/>
    <s v="United States"/>
    <s v="Saint Charles"/>
    <x v="25"/>
    <n v="63301"/>
    <x v="2"/>
    <s v="TEC-AC-10002473"/>
    <x v="2"/>
    <x v="11"/>
    <s v="Maxell 4.7GB DVD-R"/>
    <x v="4816"/>
    <n v="4"/>
    <n v="0"/>
    <n v="46.543199999999999"/>
  </r>
  <r>
    <n v="7142"/>
    <s v="CA-2014-128783"/>
    <x v="3"/>
    <x v="210"/>
    <d v="2014-09-08T00:00:00"/>
    <s v="Same Day"/>
    <s v="TG-21640"/>
    <s v="Trudy Glocke"/>
    <x v="0"/>
    <s v="United States"/>
    <s v="Saint Charles"/>
    <x v="25"/>
    <n v="63301"/>
    <x v="2"/>
    <s v="FUR-FU-10003623"/>
    <x v="0"/>
    <x v="5"/>
    <s v="DataProducts Ampli Magnifier Task Lamp, Black,"/>
    <x v="4817"/>
    <n v="5"/>
    <n v="0"/>
    <n v="37.883999999999993"/>
  </r>
  <r>
    <n v="7143"/>
    <s v="CA-2011-122217"/>
    <x v="2"/>
    <x v="156"/>
    <d v="2011-11-29T00:00:00"/>
    <s v="Standard Class"/>
    <s v="HP-14815"/>
    <s v="Harold Pawlan"/>
    <x v="2"/>
    <s v="United States"/>
    <s v="Virginia Beach"/>
    <x v="17"/>
    <n v="23464"/>
    <x v="0"/>
    <s v="FUR-FU-10002045"/>
    <x v="0"/>
    <x v="5"/>
    <s v="Executive Impressions 14&quot;"/>
    <x v="4818"/>
    <n v="5"/>
    <n v="0"/>
    <n v="48.906000000000006"/>
  </r>
  <r>
    <n v="7144"/>
    <s v="US-2014-141558"/>
    <x v="3"/>
    <x v="825"/>
    <d v="2014-03-17T00:00:00"/>
    <s v="Standard Class"/>
    <s v="MH-17290"/>
    <s v="Marc Harrigan"/>
    <x v="2"/>
    <s v="United States"/>
    <s v="Philadelphia"/>
    <x v="9"/>
    <n v="19140"/>
    <x v="3"/>
    <s v="TEC-PH-10002555"/>
    <x v="2"/>
    <x v="7"/>
    <s v="Nortel Meridian M5316 Digital phone"/>
    <x v="4819"/>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x v="4241"/>
    <n v="1"/>
    <n v="0.7"/>
    <n v="-8.6057999999999986"/>
  </r>
  <r>
    <n v="7146"/>
    <s v="US-2014-141558"/>
    <x v="3"/>
    <x v="825"/>
    <d v="2014-03-17T00:00:00"/>
    <s v="Standard Class"/>
    <s v="MH-17290"/>
    <s v="Marc Harrigan"/>
    <x v="2"/>
    <s v="United States"/>
    <s v="Philadelphia"/>
    <x v="9"/>
    <n v="19140"/>
    <x v="3"/>
    <s v="FUR-TA-10004086"/>
    <x v="0"/>
    <x v="3"/>
    <s v="KI Adjustable-Height Table"/>
    <x v="1259"/>
    <n v="3"/>
    <n v="0.4"/>
    <n v="-46.429200000000023"/>
  </r>
  <r>
    <n v="7147"/>
    <s v="US-2014-141558"/>
    <x v="3"/>
    <x v="825"/>
    <d v="2014-03-17T00:00:00"/>
    <s v="Standard Class"/>
    <s v="MH-17290"/>
    <s v="Marc Harrigan"/>
    <x v="2"/>
    <s v="United States"/>
    <s v="Philadelphia"/>
    <x v="9"/>
    <n v="19140"/>
    <x v="3"/>
    <s v="OFF-ST-10004946"/>
    <x v="1"/>
    <x v="4"/>
    <s v="Desktop 3-Pocket Hot File"/>
    <x v="4820"/>
    <n v="1"/>
    <n v="0.2"/>
    <n v="3.2460000000000022"/>
  </r>
  <r>
    <n v="7148"/>
    <s v="CA-2013-139941"/>
    <x v="0"/>
    <x v="1"/>
    <d v="2013-06-18T00:00:00"/>
    <s v="Standard Class"/>
    <s v="CB-12415"/>
    <s v="Christy Brittain"/>
    <x v="0"/>
    <s v="United States"/>
    <s v="Long Beach"/>
    <x v="15"/>
    <n v="11561"/>
    <x v="3"/>
    <s v="OFF-PA-10000241"/>
    <x v="1"/>
    <x v="10"/>
    <s v="IBM Multi-Purpose Copy Paper, 8 1/2 x 11&quot;, Case"/>
    <x v="1663"/>
    <n v="3"/>
    <n v="0"/>
    <n v="41.822999999999993"/>
  </r>
  <r>
    <n v="7149"/>
    <s v="CA-2013-139941"/>
    <x v="0"/>
    <x v="1"/>
    <d v="2013-06-18T00:00:00"/>
    <s v="Standard Class"/>
    <s v="CB-12415"/>
    <s v="Christy Brittain"/>
    <x v="0"/>
    <s v="United States"/>
    <s v="Long Beach"/>
    <x v="15"/>
    <n v="11561"/>
    <x v="3"/>
    <s v="OFF-AP-10004036"/>
    <x v="1"/>
    <x v="9"/>
    <s v="Bionaire 99.97% HEPA Air Cleaner"/>
    <x v="4821"/>
    <n v="3"/>
    <n v="0"/>
    <n v="18.396000000000001"/>
  </r>
  <r>
    <n v="7150"/>
    <s v="CA-2012-166583"/>
    <x v="1"/>
    <x v="153"/>
    <d v="2012-06-30T00:00:00"/>
    <s v="Standard Class"/>
    <s v="VD-21670"/>
    <s v="Valerie Dominguez"/>
    <x v="0"/>
    <s v="United States"/>
    <s v="Houston"/>
    <x v="5"/>
    <n v="77070"/>
    <x v="2"/>
    <s v="TEC-PH-10001578"/>
    <x v="2"/>
    <x v="7"/>
    <s v="Polycom SoundStation2 EX Conference phone"/>
    <x v="4822"/>
    <n v="3"/>
    <n v="0.2"/>
    <n v="109.33649999999994"/>
  </r>
  <r>
    <n v="7151"/>
    <s v="CA-2014-100412"/>
    <x v="3"/>
    <x v="66"/>
    <d v="2014-12-27T00:00:00"/>
    <s v="Standard Class"/>
    <s v="SR-20425"/>
    <s v="Sharelle Roach"/>
    <x v="2"/>
    <s v="United States"/>
    <s v="Tuscaloosa"/>
    <x v="19"/>
    <n v="35401"/>
    <x v="0"/>
    <s v="FUR-CH-10002647"/>
    <x v="0"/>
    <x v="1"/>
    <s v="Situations Contoured Folding Chairs, 4/Set"/>
    <x v="1741"/>
    <n v="2"/>
    <n v="0"/>
    <n v="35.490000000000009"/>
  </r>
  <r>
    <n v="7152"/>
    <s v="CA-2014-142909"/>
    <x v="3"/>
    <x v="66"/>
    <d v="2014-12-26T00:00:00"/>
    <s v="Second Class"/>
    <s v="AG-10330"/>
    <s v="Alex Grayson"/>
    <x v="0"/>
    <s v="United States"/>
    <s v="Mesa"/>
    <x v="16"/>
    <n v="85204"/>
    <x v="1"/>
    <s v="FUR-TA-10003008"/>
    <x v="0"/>
    <x v="3"/>
    <s v="Lesro Round Back Collection Coffee Table, End Table"/>
    <x v="4823"/>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x v="4824"/>
    <n v="7"/>
    <n v="0.8"/>
    <n v="-108.8304"/>
  </r>
  <r>
    <n v="7155"/>
    <s v="US-2012-136749"/>
    <x v="1"/>
    <x v="707"/>
    <d v="2012-12-27T00:00:00"/>
    <s v="Second Class"/>
    <s v="LH-16900"/>
    <s v="Lena Hernandez"/>
    <x v="0"/>
    <s v="United States"/>
    <s v="Columbus"/>
    <x v="32"/>
    <n v="31907"/>
    <x v="0"/>
    <s v="FUR-FU-10000747"/>
    <x v="0"/>
    <x v="5"/>
    <s v="Tenex B1-RE Series Chair Mats for Low Pile Carpets"/>
    <x v="4825"/>
    <n v="6"/>
    <n v="0"/>
    <n v="46.899599999999964"/>
  </r>
  <r>
    <n v="7156"/>
    <s v="US-2012-136749"/>
    <x v="1"/>
    <x v="707"/>
    <d v="2012-12-27T00:00:00"/>
    <s v="Second Class"/>
    <s v="LH-16900"/>
    <s v="Lena Hernandez"/>
    <x v="0"/>
    <s v="United States"/>
    <s v="Columbus"/>
    <x v="32"/>
    <n v="31907"/>
    <x v="0"/>
    <s v="OFF-BI-10004492"/>
    <x v="1"/>
    <x v="8"/>
    <s v="Tuf-Vin Binders"/>
    <x v="4826"/>
    <n v="5"/>
    <n v="0"/>
    <n v="74.212999999999994"/>
  </r>
  <r>
    <n v="7157"/>
    <s v="CA-2014-126718"/>
    <x v="3"/>
    <x v="568"/>
    <d v="2014-05-05T00:00:00"/>
    <s v="Standard Class"/>
    <s v="KT-16480"/>
    <s v="Kean Thornton"/>
    <x v="0"/>
    <s v="United States"/>
    <s v="Orange"/>
    <x v="30"/>
    <n v="7050"/>
    <x v="3"/>
    <s v="OFF-LA-10004055"/>
    <x v="1"/>
    <x v="2"/>
    <s v="Color-Coded Legal Exhibit Labels"/>
    <x v="3358"/>
    <n v="1"/>
    <n v="0"/>
    <n v="2.4058999999999999"/>
  </r>
  <r>
    <n v="7158"/>
    <s v="CA-2013-131380"/>
    <x v="0"/>
    <x v="463"/>
    <d v="2013-04-01T00:00:00"/>
    <s v="Second Class"/>
    <s v="CC-12220"/>
    <s v="Chris Cortes"/>
    <x v="0"/>
    <s v="United States"/>
    <s v="Los Angeles"/>
    <x v="1"/>
    <n v="90032"/>
    <x v="1"/>
    <s v="OFF-ST-10002485"/>
    <x v="1"/>
    <x v="4"/>
    <s v="Rogers Deluxe File Chest"/>
    <x v="1190"/>
    <n v="4"/>
    <n v="0"/>
    <n v="0.87919999999999732"/>
  </r>
  <r>
    <n v="7159"/>
    <s v="CA-2013-131380"/>
    <x v="0"/>
    <x v="463"/>
    <d v="2013-04-01T00:00:00"/>
    <s v="Second Class"/>
    <s v="CC-12220"/>
    <s v="Chris Cortes"/>
    <x v="0"/>
    <s v="United States"/>
    <s v="Los Angeles"/>
    <x v="1"/>
    <n v="90032"/>
    <x v="1"/>
    <s v="OFF-PA-10001243"/>
    <x v="1"/>
    <x v="10"/>
    <s v="Xerox 1983"/>
    <x v="156"/>
    <n v="1"/>
    <n v="0"/>
    <n v="2.9302000000000001"/>
  </r>
  <r>
    <n v="7160"/>
    <s v="CA-2012-145835"/>
    <x v="1"/>
    <x v="1149"/>
    <d v="2012-05-18T00:00:00"/>
    <s v="Second Class"/>
    <s v="BF-11170"/>
    <s v="Ben Ferrer"/>
    <x v="2"/>
    <s v="United States"/>
    <s v="Chicago"/>
    <x v="10"/>
    <n v="60623"/>
    <x v="2"/>
    <s v="TEC-PH-10004447"/>
    <x v="2"/>
    <x v="7"/>
    <s v="Toshiba IPT2010-SD IP Telephone"/>
    <x v="2705"/>
    <n v="2"/>
    <n v="0.2"/>
    <n v="16.678799999999995"/>
  </r>
  <r>
    <n v="7161"/>
    <s v="CA-2012-145835"/>
    <x v="1"/>
    <x v="1149"/>
    <d v="2012-05-18T00:00:00"/>
    <s v="Second Class"/>
    <s v="BF-11170"/>
    <s v="Ben Ferrer"/>
    <x v="2"/>
    <s v="United States"/>
    <s v="Chicago"/>
    <x v="10"/>
    <n v="60623"/>
    <x v="2"/>
    <s v="OFF-FA-10002280"/>
    <x v="1"/>
    <x v="13"/>
    <s v="Advantus Plastic Paper Clips"/>
    <x v="4698"/>
    <n v="4"/>
    <n v="0.2"/>
    <n v="5.6"/>
  </r>
  <r>
    <n v="7162"/>
    <s v="CA-2011-138709"/>
    <x v="2"/>
    <x v="1129"/>
    <d v="2011-07-09T00:00:00"/>
    <s v="Standard Class"/>
    <s v="MS-17770"/>
    <s v="Maxwell Schwartz"/>
    <x v="0"/>
    <s v="United States"/>
    <s v="Richmond"/>
    <x v="17"/>
    <n v="23223"/>
    <x v="0"/>
    <s v="OFF-PA-10004734"/>
    <x v="1"/>
    <x v="10"/>
    <s v="Southworth Structures Collection"/>
    <x v="1388"/>
    <n v="3"/>
    <n v="0"/>
    <n v="10.92"/>
  </r>
  <r>
    <n v="7163"/>
    <s v="CA-2011-138709"/>
    <x v="2"/>
    <x v="1129"/>
    <d v="2011-07-09T00:00:00"/>
    <s v="Standard Class"/>
    <s v="MS-17770"/>
    <s v="Maxwell Schwartz"/>
    <x v="0"/>
    <s v="United States"/>
    <s v="Richmond"/>
    <x v="17"/>
    <n v="23223"/>
    <x v="0"/>
    <s v="OFF-BI-10000145"/>
    <x v="1"/>
    <x v="8"/>
    <s v="Zipper Ring Binder Pockets"/>
    <x v="4827"/>
    <n v="5"/>
    <n v="0"/>
    <n v="7.6440000000000001"/>
  </r>
  <r>
    <n v="7164"/>
    <s v="CA-2011-122070"/>
    <x v="2"/>
    <x v="1150"/>
    <d v="2011-04-24T00:00:00"/>
    <s v="Second Class"/>
    <s v="AH-10030"/>
    <s v="Aaron Hawkins"/>
    <x v="1"/>
    <s v="United States"/>
    <s v="Troy"/>
    <x v="15"/>
    <n v="12180"/>
    <x v="3"/>
    <s v="OFF-EN-10004773"/>
    <x v="1"/>
    <x v="12"/>
    <s v="Staples"/>
    <x v="4828"/>
    <n v="8"/>
    <n v="0"/>
    <n v="121.44159999999999"/>
  </r>
  <r>
    <n v="7165"/>
    <s v="CA-2011-122070"/>
    <x v="2"/>
    <x v="1150"/>
    <d v="2011-04-24T00:00:00"/>
    <s v="Second Class"/>
    <s v="AH-10030"/>
    <s v="Aaron Hawkins"/>
    <x v="1"/>
    <s v="United States"/>
    <s v="Troy"/>
    <x v="15"/>
    <n v="12180"/>
    <x v="3"/>
    <s v="OFF-BI-10004970"/>
    <x v="1"/>
    <x v="8"/>
    <s v="ACCOHIDE 3-Ring Binder, Blue, 1&quot;"/>
    <x v="4541"/>
    <n v="3"/>
    <n v="0.2"/>
    <n v="3.3452999999999995"/>
  </r>
  <r>
    <n v="7166"/>
    <s v="CA-2013-158610"/>
    <x v="0"/>
    <x v="251"/>
    <d v="2013-09-23T00:00:00"/>
    <s v="First Class"/>
    <s v="CK-12595"/>
    <s v="Clytie Kelty"/>
    <x v="0"/>
    <s v="United States"/>
    <s v="Providence"/>
    <x v="34"/>
    <n v="2908"/>
    <x v="3"/>
    <s v="OFF-ST-10000604"/>
    <x v="1"/>
    <x v="4"/>
    <s v="Home/Office Personal File Carts"/>
    <x v="2876"/>
    <n v="2"/>
    <n v="0"/>
    <n v="17.379999999999995"/>
  </r>
  <r>
    <n v="7167"/>
    <s v="CA-2011-117464"/>
    <x v="2"/>
    <x v="192"/>
    <d v="2011-07-24T00:00:00"/>
    <s v="Second Class"/>
    <s v="NP-18325"/>
    <s v="Naresj Patel"/>
    <x v="0"/>
    <s v="United States"/>
    <s v="San Francisco"/>
    <x v="1"/>
    <n v="94122"/>
    <x v="1"/>
    <s v="OFF-AR-10003190"/>
    <x v="1"/>
    <x v="6"/>
    <s v="Newell 32"/>
    <x v="132"/>
    <n v="4"/>
    <n v="0"/>
    <n v="3.2256"/>
  </r>
  <r>
    <n v="7168"/>
    <s v="CA-2011-117464"/>
    <x v="2"/>
    <x v="192"/>
    <d v="2011-07-24T00:00:00"/>
    <s v="Second Class"/>
    <s v="NP-18325"/>
    <s v="Naresj Patel"/>
    <x v="0"/>
    <s v="United States"/>
    <s v="San Francisco"/>
    <x v="1"/>
    <n v="94122"/>
    <x v="1"/>
    <s v="FUR-CH-10000155"/>
    <x v="0"/>
    <x v="1"/>
    <s v="Global Comet Stacking Armless Chair"/>
    <x v="4829"/>
    <n v="3"/>
    <n v="0.2"/>
    <n v="71.77200000000002"/>
  </r>
  <r>
    <n v="7169"/>
    <s v="CA-2011-117464"/>
    <x v="2"/>
    <x v="192"/>
    <d v="2011-07-24T00:00:00"/>
    <s v="Second Class"/>
    <s v="NP-18325"/>
    <s v="Naresj Patel"/>
    <x v="0"/>
    <s v="United States"/>
    <s v="San Francisco"/>
    <x v="1"/>
    <n v="94122"/>
    <x v="1"/>
    <s v="OFF-ST-10003058"/>
    <x v="1"/>
    <x v="4"/>
    <s v="Eldon Mobile Mega Data Cart  Mega Stackable  Add-On Trays"/>
    <x v="4830"/>
    <n v="10"/>
    <n v="0"/>
    <n v="68.584999999999994"/>
  </r>
  <r>
    <n v="7170"/>
    <s v="CA-2011-117464"/>
    <x v="2"/>
    <x v="192"/>
    <d v="2011-07-24T00:00:00"/>
    <s v="Second Class"/>
    <s v="NP-18325"/>
    <s v="Naresj Patel"/>
    <x v="0"/>
    <s v="United States"/>
    <s v="San Francisco"/>
    <x v="1"/>
    <n v="94122"/>
    <x v="1"/>
    <s v="FUR-TA-10004767"/>
    <x v="0"/>
    <x v="3"/>
    <s v="Safco Drafting Table"/>
    <x v="3011"/>
    <n v="3"/>
    <n v="0.2"/>
    <n v="19.164599999999979"/>
  </r>
  <r>
    <n v="7171"/>
    <s v="US-2014-168613"/>
    <x v="3"/>
    <x v="1048"/>
    <d v="2014-10-15T00:00:00"/>
    <s v="Standard Class"/>
    <s v="GM-14440"/>
    <s v="Gary McGarr"/>
    <x v="0"/>
    <s v="United States"/>
    <s v="New York City"/>
    <x v="15"/>
    <n v="10009"/>
    <x v="3"/>
    <s v="FUR-CH-10002372"/>
    <x v="0"/>
    <x v="1"/>
    <s v="Office Star - Ergonomically Designed Knee Chair"/>
    <x v="3489"/>
    <n v="2"/>
    <n v="0.1"/>
    <n v="3.2392000000000074"/>
  </r>
  <r>
    <n v="7172"/>
    <s v="CA-2014-125381"/>
    <x v="3"/>
    <x v="1016"/>
    <d v="2014-04-28T00:00:00"/>
    <s v="Second Class"/>
    <s v="SG-20605"/>
    <s v="Speros Goranitis"/>
    <x v="0"/>
    <s v="United States"/>
    <s v="San Francisco"/>
    <x v="1"/>
    <n v="94109"/>
    <x v="1"/>
    <s v="TEC-AC-10000158"/>
    <x v="2"/>
    <x v="11"/>
    <s v="Sony 64GB Class 10 Micro SDHC R40 Memory Card"/>
    <x v="3313"/>
    <n v="3"/>
    <n v="0"/>
    <n v="22.6737"/>
  </r>
  <r>
    <n v="7173"/>
    <s v="US-2014-141677"/>
    <x v="3"/>
    <x v="606"/>
    <d v="2014-03-31T00:00:00"/>
    <s v="Standard Class"/>
    <s v="HK-14890"/>
    <s v="Heather Kirkland"/>
    <x v="1"/>
    <s v="United States"/>
    <s v="Houston"/>
    <x v="5"/>
    <n v="77070"/>
    <x v="2"/>
    <s v="TEC-AC-10000158"/>
    <x v="2"/>
    <x v="11"/>
    <s v="Sony 64GB Class 10 Micro SDHC R40 Memory Card"/>
    <x v="740"/>
    <n v="5"/>
    <n v="0.2"/>
    <n v="1.7995000000000019"/>
  </r>
  <r>
    <n v="7174"/>
    <s v="US-2014-141677"/>
    <x v="3"/>
    <x v="606"/>
    <d v="2014-03-31T00:00:00"/>
    <s v="Standard Class"/>
    <s v="HK-14890"/>
    <s v="Heather Kirkland"/>
    <x v="1"/>
    <s v="United States"/>
    <s v="Houston"/>
    <x v="5"/>
    <n v="77070"/>
    <x v="2"/>
    <s v="TEC-CO-10002313"/>
    <x v="2"/>
    <x v="16"/>
    <s v="Canon PC1080F Personal Copier"/>
    <x v="4697"/>
    <n v="5"/>
    <n v="0.2"/>
    <n v="569.99050000000011"/>
  </r>
  <r>
    <n v="7175"/>
    <s v="US-2014-141677"/>
    <x v="3"/>
    <x v="606"/>
    <d v="2014-03-31T00:00:00"/>
    <s v="Standard Class"/>
    <s v="HK-14890"/>
    <s v="Heather Kirkland"/>
    <x v="1"/>
    <s v="United States"/>
    <s v="Houston"/>
    <x v="5"/>
    <n v="77070"/>
    <x v="2"/>
    <s v="OFF-PA-10002581"/>
    <x v="1"/>
    <x v="10"/>
    <s v="Xerox 1951"/>
    <x v="1355"/>
    <n v="3"/>
    <n v="0.2"/>
    <n v="23.234999999999992"/>
  </r>
  <r>
    <n v="7176"/>
    <s v="US-2014-141677"/>
    <x v="3"/>
    <x v="606"/>
    <d v="2014-03-31T00:00:00"/>
    <s v="Standard Class"/>
    <s v="HK-14890"/>
    <s v="Heather Kirkland"/>
    <x v="1"/>
    <s v="United States"/>
    <s v="Houston"/>
    <x v="5"/>
    <n v="77070"/>
    <x v="2"/>
    <s v="OFF-AP-10001205"/>
    <x v="1"/>
    <x v="9"/>
    <s v="Belkin 5 Outlet SurgeMaster Power Centers"/>
    <x v="4831"/>
    <n v="8"/>
    <n v="0.8"/>
    <n v="-226.63679999999999"/>
  </r>
  <r>
    <n v="7177"/>
    <s v="US-2014-141677"/>
    <x v="3"/>
    <x v="606"/>
    <d v="2014-03-31T00:00:00"/>
    <s v="Standard Class"/>
    <s v="HK-14890"/>
    <s v="Heather Kirkland"/>
    <x v="1"/>
    <s v="United States"/>
    <s v="Houston"/>
    <x v="5"/>
    <n v="77070"/>
    <x v="2"/>
    <s v="OFF-ST-10000344"/>
    <x v="1"/>
    <x v="4"/>
    <s v="Neat Ideas Personal Hanging Folder Files, Black"/>
    <x v="4832"/>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x v="4833"/>
    <n v="2"/>
    <n v="0.7"/>
    <n v="-1.5413999999999999"/>
  </r>
  <r>
    <n v="7179"/>
    <s v="CA-2014-133067"/>
    <x v="3"/>
    <x v="464"/>
    <d v="2014-05-11T00:00:00"/>
    <s v="Standard Class"/>
    <s v="MY-18295"/>
    <s v="Muhammed Yedwab"/>
    <x v="1"/>
    <s v="United States"/>
    <s v="Philadelphia"/>
    <x v="9"/>
    <n v="19140"/>
    <x v="3"/>
    <s v="OFF-BI-10003694"/>
    <x v="1"/>
    <x v="8"/>
    <s v="Avery 3 1/2&quot; Diskette Storage Pages, 10/Pack"/>
    <x v="4834"/>
    <n v="3"/>
    <n v="0.7"/>
    <n v="-7.5167999999999964"/>
  </r>
  <r>
    <n v="7180"/>
    <s v="US-2013-144351"/>
    <x v="0"/>
    <x v="696"/>
    <d v="2013-11-19T00:00:00"/>
    <s v="Standard Class"/>
    <s v="RC-19960"/>
    <s v="Ryan Crowe"/>
    <x v="0"/>
    <s v="United States"/>
    <s v="Baltimore"/>
    <x v="39"/>
    <n v="21215"/>
    <x v="3"/>
    <s v="TEC-PH-10001644"/>
    <x v="2"/>
    <x v="7"/>
    <s v="BlueLounge Milo Smartphone Stand, White/Metallic"/>
    <x v="1324"/>
    <n v="3"/>
    <n v="0"/>
    <n v="25.191600000000005"/>
  </r>
  <r>
    <n v="7181"/>
    <s v="CA-2011-106054"/>
    <x v="2"/>
    <x v="1037"/>
    <d v="2011-01-08T00:00:00"/>
    <s v="First Class"/>
    <s v="JO-15145"/>
    <s v="Jack O'Briant"/>
    <x v="1"/>
    <s v="United States"/>
    <s v="Athens"/>
    <x v="32"/>
    <n v="30605"/>
    <x v="0"/>
    <s v="OFF-AR-10002399"/>
    <x v="1"/>
    <x v="6"/>
    <s v="Dixon Prang Watercolor Pencils, 10-Color Set with Brush"/>
    <x v="4835"/>
    <n v="3"/>
    <n v="0"/>
    <n v="5.2397999999999998"/>
  </r>
  <r>
    <n v="7182"/>
    <s v="CA-2013-138667"/>
    <x v="0"/>
    <x v="797"/>
    <d v="2013-12-31T00:00:00"/>
    <s v="Second Class"/>
    <s v="MW-18220"/>
    <s v="Mitch Webber"/>
    <x v="0"/>
    <s v="United States"/>
    <s v="Lancaster"/>
    <x v="24"/>
    <n v="43130"/>
    <x v="3"/>
    <s v="TEC-AC-10003063"/>
    <x v="2"/>
    <x v="11"/>
    <s v="Micro Innovations USB RF Wireless Keyboard with Mouse"/>
    <x v="4836"/>
    <n v="2"/>
    <n v="0.2"/>
    <n v="0.5"/>
  </r>
  <r>
    <n v="7183"/>
    <s v="CA-2014-150609"/>
    <x v="3"/>
    <x v="504"/>
    <d v="2014-05-05T00:00:00"/>
    <s v="Standard Class"/>
    <s v="NZ-18565"/>
    <s v="Nick Zandusky"/>
    <x v="2"/>
    <s v="United States"/>
    <s v="Los Angeles"/>
    <x v="1"/>
    <n v="90032"/>
    <x v="1"/>
    <s v="OFF-BI-10002071"/>
    <x v="1"/>
    <x v="8"/>
    <s v="Fellowes Black Plastic Comb Bindings"/>
    <x v="4837"/>
    <n v="5"/>
    <n v="0.2"/>
    <n v="7.5529999999999982"/>
  </r>
  <r>
    <n v="7184"/>
    <s v="CA-2014-128853"/>
    <x v="3"/>
    <x v="81"/>
    <d v="2014-04-24T00:00:00"/>
    <s v="First Class"/>
    <s v="JM-15250"/>
    <s v="Janet Martin"/>
    <x v="0"/>
    <s v="United States"/>
    <s v="Baltimore"/>
    <x v="39"/>
    <n v="21215"/>
    <x v="3"/>
    <s v="FUR-CH-10004218"/>
    <x v="0"/>
    <x v="1"/>
    <s v="Global Fabric Manager's Chair, Dark Gray"/>
    <x v="4838"/>
    <n v="9"/>
    <n v="0"/>
    <n v="227.20500000000004"/>
  </r>
  <r>
    <n v="7185"/>
    <s v="CA-2014-133102"/>
    <x v="3"/>
    <x v="629"/>
    <d v="2014-08-25T00:00:00"/>
    <s v="Standard Class"/>
    <s v="ED-13885"/>
    <s v="Emily Ducich"/>
    <x v="2"/>
    <s v="United States"/>
    <s v="Houston"/>
    <x v="5"/>
    <n v="77095"/>
    <x v="2"/>
    <s v="OFF-SU-10000432"/>
    <x v="1"/>
    <x v="14"/>
    <s v="Acco Side-Punched Conventional Columnar Pads"/>
    <x v="4839"/>
    <n v="2"/>
    <n v="0.2"/>
    <n v="-1.0410000000000006"/>
  </r>
  <r>
    <n v="7186"/>
    <s v="CA-2014-133102"/>
    <x v="3"/>
    <x v="629"/>
    <d v="2014-08-25T00:00:00"/>
    <s v="Standard Class"/>
    <s v="ED-13885"/>
    <s v="Emily Ducich"/>
    <x v="2"/>
    <s v="United States"/>
    <s v="Houston"/>
    <x v="5"/>
    <n v="77095"/>
    <x v="2"/>
    <s v="OFF-AR-10003183"/>
    <x v="1"/>
    <x v="6"/>
    <s v="Avery Fluorescent Highlighter Four-Color Set"/>
    <x v="2245"/>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x v="4840"/>
    <n v="4"/>
    <n v="0.3"/>
    <n v="-2.1312000000000033"/>
  </r>
  <r>
    <n v="7188"/>
    <s v="CA-2014-133102"/>
    <x v="3"/>
    <x v="629"/>
    <d v="2014-08-25T00:00:00"/>
    <s v="Standard Class"/>
    <s v="ED-13885"/>
    <s v="Emily Ducich"/>
    <x v="2"/>
    <s v="United States"/>
    <s v="Houston"/>
    <x v="5"/>
    <n v="77095"/>
    <x v="2"/>
    <s v="FUR-FU-10003247"/>
    <x v="0"/>
    <x v="5"/>
    <s v="36X48 HARDFLOOR CHAIRMAT"/>
    <x v="1331"/>
    <n v="2"/>
    <n v="0.6"/>
    <n v="-22.238800000000001"/>
  </r>
  <r>
    <n v="7189"/>
    <s v="CA-2014-133102"/>
    <x v="3"/>
    <x v="629"/>
    <d v="2014-08-25T00:00:00"/>
    <s v="Standard Class"/>
    <s v="ED-13885"/>
    <s v="Emily Ducich"/>
    <x v="2"/>
    <s v="United States"/>
    <s v="Houston"/>
    <x v="5"/>
    <n v="77095"/>
    <x v="2"/>
    <s v="OFF-AP-10001563"/>
    <x v="1"/>
    <x v="9"/>
    <s v="Belkin Premiere Surge Master II 8-outlet surge protector"/>
    <x v="4841"/>
    <n v="4"/>
    <n v="0.8"/>
    <n v="-99.103200000000044"/>
  </r>
  <r>
    <n v="7190"/>
    <s v="CA-2013-164399"/>
    <x v="0"/>
    <x v="396"/>
    <d v="2013-11-16T00:00:00"/>
    <s v="First Class"/>
    <s v="DW-13480"/>
    <s v="Dianna Wilson"/>
    <x v="2"/>
    <s v="United States"/>
    <s v="San Diego"/>
    <x v="1"/>
    <n v="92024"/>
    <x v="1"/>
    <s v="TEC-PH-10004908"/>
    <x v="2"/>
    <x v="7"/>
    <s v="Panasonic KX TS3282W Corded phone"/>
    <x v="4842"/>
    <n v="3"/>
    <n v="0.2"/>
    <n v="25.496999999999986"/>
  </r>
  <r>
    <n v="7191"/>
    <s v="CA-2013-164399"/>
    <x v="0"/>
    <x v="396"/>
    <d v="2013-11-16T00:00:00"/>
    <s v="First Class"/>
    <s v="DW-13480"/>
    <s v="Dianna Wilson"/>
    <x v="2"/>
    <s v="United States"/>
    <s v="San Diego"/>
    <x v="1"/>
    <n v="92024"/>
    <x v="1"/>
    <s v="FUR-TA-10003392"/>
    <x v="0"/>
    <x v="3"/>
    <s v="Global Adaptabilities Conference Tables"/>
    <x v="3008"/>
    <n v="3"/>
    <n v="0.2"/>
    <n v="-8.4294000000000153"/>
  </r>
  <r>
    <n v="7192"/>
    <s v="CA-2013-116918"/>
    <x v="0"/>
    <x v="393"/>
    <d v="2013-10-07T00:00:00"/>
    <s v="Second Class"/>
    <s v="JK-15205"/>
    <s v="Jamie Kunitz"/>
    <x v="0"/>
    <s v="United States"/>
    <s v="Hialeah"/>
    <x v="2"/>
    <n v="33012"/>
    <x v="0"/>
    <s v="OFF-BI-10004140"/>
    <x v="1"/>
    <x v="8"/>
    <s v="Avery Non-Stick Binders"/>
    <x v="4843"/>
    <n v="4"/>
    <n v="0.7"/>
    <n v="-4.49"/>
  </r>
  <r>
    <n v="7193"/>
    <s v="CA-2013-116918"/>
    <x v="0"/>
    <x v="393"/>
    <d v="2013-10-07T00:00:00"/>
    <s v="Second Class"/>
    <s v="JK-15205"/>
    <s v="Jamie Kunitz"/>
    <x v="0"/>
    <s v="United States"/>
    <s v="Hialeah"/>
    <x v="2"/>
    <n v="33012"/>
    <x v="0"/>
    <s v="OFF-AR-10003631"/>
    <x v="1"/>
    <x v="6"/>
    <s v="Staples"/>
    <x v="4844"/>
    <n v="8"/>
    <n v="0.2"/>
    <n v="5.0335999999999999"/>
  </r>
  <r>
    <n v="7194"/>
    <s v="CA-2013-110492"/>
    <x v="0"/>
    <x v="1151"/>
    <d v="2013-02-14T00:00:00"/>
    <s v="First Class"/>
    <s v="JS-15880"/>
    <s v="John Stevenson"/>
    <x v="0"/>
    <s v="United States"/>
    <s v="Atlanta"/>
    <x v="32"/>
    <n v="30318"/>
    <x v="0"/>
    <s v="OFF-ST-10003716"/>
    <x v="1"/>
    <x v="4"/>
    <s v="Tennsco Double-Tier Lockers"/>
    <x v="4845"/>
    <n v="6"/>
    <n v="0"/>
    <n v="175.51560000000001"/>
  </r>
  <r>
    <n v="7195"/>
    <s v="CA-2013-110492"/>
    <x v="0"/>
    <x v="1151"/>
    <d v="2013-02-14T00:00:00"/>
    <s v="First Class"/>
    <s v="JS-15880"/>
    <s v="John Stevenson"/>
    <x v="0"/>
    <s v="United States"/>
    <s v="Atlanta"/>
    <x v="32"/>
    <n v="30318"/>
    <x v="0"/>
    <s v="OFF-BI-10003274"/>
    <x v="1"/>
    <x v="8"/>
    <s v="Avery Durable Slant Ring Binders, No Labels"/>
    <x v="204"/>
    <n v="4"/>
    <n v="0"/>
    <n v="7.4824000000000002"/>
  </r>
  <r>
    <n v="7196"/>
    <s v="CA-2013-147683"/>
    <x v="0"/>
    <x v="373"/>
    <d v="2013-11-18T00:00:00"/>
    <s v="Standard Class"/>
    <s v="PO-19180"/>
    <s v="Philisse Overcash"/>
    <x v="2"/>
    <s v="United States"/>
    <s v="Seattle"/>
    <x v="4"/>
    <n v="98103"/>
    <x v="1"/>
    <s v="FUR-FU-10004848"/>
    <x v="0"/>
    <x v="5"/>
    <s v="DAX Solid Wood Frames"/>
    <x v="4846"/>
    <n v="2"/>
    <n v="0"/>
    <n v="7.2297999999999991"/>
  </r>
  <r>
    <n v="7197"/>
    <s v="CA-2011-116785"/>
    <x v="2"/>
    <x v="759"/>
    <d v="2011-04-30T00:00:00"/>
    <s v="Standard Class"/>
    <s v="MH-17290"/>
    <s v="Marc Harrigan"/>
    <x v="2"/>
    <s v="United States"/>
    <s v="Los Angeles"/>
    <x v="1"/>
    <n v="90036"/>
    <x v="1"/>
    <s v="OFF-AR-10003504"/>
    <x v="1"/>
    <x v="6"/>
    <s v="Newell 347"/>
    <x v="1591"/>
    <n v="5"/>
    <n v="0"/>
    <n v="6.2059999999999977"/>
  </r>
  <r>
    <n v="7198"/>
    <s v="CA-2011-116785"/>
    <x v="2"/>
    <x v="759"/>
    <d v="2011-04-30T00:00:00"/>
    <s v="Standard Class"/>
    <s v="MH-17290"/>
    <s v="Marc Harrigan"/>
    <x v="2"/>
    <s v="United States"/>
    <s v="Los Angeles"/>
    <x v="1"/>
    <n v="90036"/>
    <x v="1"/>
    <s v="OFF-LA-10000305"/>
    <x v="1"/>
    <x v="2"/>
    <s v="Avery 495"/>
    <x v="2380"/>
    <n v="2"/>
    <n v="0"/>
    <n v="5.7959999999999994"/>
  </r>
  <r>
    <n v="7199"/>
    <s v="US-2012-156797"/>
    <x v="1"/>
    <x v="1067"/>
    <d v="2012-08-15T00:00:00"/>
    <s v="Standard Class"/>
    <s v="PO-19180"/>
    <s v="Philisse Overcash"/>
    <x v="2"/>
    <s v="United States"/>
    <s v="New York City"/>
    <x v="15"/>
    <n v="10035"/>
    <x v="3"/>
    <s v="OFF-AR-10001427"/>
    <x v="1"/>
    <x v="6"/>
    <s v="Newell 330"/>
    <x v="493"/>
    <n v="2"/>
    <n v="0"/>
    <n v="3.1096000000000004"/>
  </r>
  <r>
    <n v="7200"/>
    <s v="US-2012-156797"/>
    <x v="1"/>
    <x v="1067"/>
    <d v="2012-08-15T00:00:00"/>
    <s v="Standard Class"/>
    <s v="PO-19180"/>
    <s v="Philisse Overcash"/>
    <x v="2"/>
    <s v="United States"/>
    <s v="New York City"/>
    <x v="15"/>
    <n v="10035"/>
    <x v="3"/>
    <s v="TEC-PH-10004614"/>
    <x v="2"/>
    <x v="7"/>
    <s v="AT&amp;T 841000 Phone"/>
    <x v="4847"/>
    <n v="2"/>
    <n v="0"/>
    <n v="34.5"/>
  </r>
  <r>
    <n v="7201"/>
    <s v="CA-2013-104276"/>
    <x v="0"/>
    <x v="581"/>
    <d v="2013-12-04T00:00:00"/>
    <s v="Standard Class"/>
    <s v="HF-14995"/>
    <s v="Herbert Flentye"/>
    <x v="0"/>
    <s v="United States"/>
    <s v="Fort Lauderdale"/>
    <x v="2"/>
    <n v="33311"/>
    <x v="0"/>
    <s v="TEC-PH-10001944"/>
    <x v="2"/>
    <x v="7"/>
    <s v="Wi-Ex zBoost YX540 Cellular Phone Signal Booster"/>
    <x v="4848"/>
    <n v="1"/>
    <n v="0.2"/>
    <n v="14.594999999999985"/>
  </r>
  <r>
    <n v="7202"/>
    <s v="CA-2013-104276"/>
    <x v="0"/>
    <x v="581"/>
    <d v="2013-12-04T00:00:00"/>
    <s v="Standard Class"/>
    <s v="HF-14995"/>
    <s v="Herbert Flentye"/>
    <x v="0"/>
    <s v="United States"/>
    <s v="Fort Lauderdale"/>
    <x v="2"/>
    <n v="33311"/>
    <x v="0"/>
    <s v="FUR-TA-10001039"/>
    <x v="0"/>
    <x v="3"/>
    <s v="KI Adjustable-Height Table"/>
    <x v="4849"/>
    <n v="7"/>
    <n v="0.45"/>
    <n v="-114.35339999999997"/>
  </r>
  <r>
    <n v="7203"/>
    <s v="CA-2013-120369"/>
    <x v="0"/>
    <x v="99"/>
    <d v="2013-10-29T00:00:00"/>
    <s v="Same Day"/>
    <s v="VB-21745"/>
    <s v="Victoria Brennan"/>
    <x v="1"/>
    <s v="United States"/>
    <s v="Rochester"/>
    <x v="15"/>
    <n v="14609"/>
    <x v="3"/>
    <s v="FUR-FU-10003806"/>
    <x v="0"/>
    <x v="5"/>
    <s v="Tenex Chairmat w/ Average Lip, 45&quot; x 53&quot;"/>
    <x v="4850"/>
    <n v="5"/>
    <n v="0"/>
    <n v="75.679999999999978"/>
  </r>
  <r>
    <n v="7204"/>
    <s v="CA-2011-118276"/>
    <x v="2"/>
    <x v="282"/>
    <d v="2012-01-02T00:00:00"/>
    <s v="Standard Class"/>
    <s v="MG-17890"/>
    <s v="Michael Granlund"/>
    <x v="2"/>
    <s v="United States"/>
    <s v="Saint Charles"/>
    <x v="10"/>
    <n v="60174"/>
    <x v="2"/>
    <s v="FUR-FU-10002111"/>
    <x v="0"/>
    <x v="5"/>
    <s v="Master Caster Door Stop, Large Brown"/>
    <x v="4851"/>
    <n v="3"/>
    <n v="0.6"/>
    <n v="-4.804800000000002"/>
  </r>
  <r>
    <n v="7205"/>
    <s v="CA-2012-136658"/>
    <x v="1"/>
    <x v="229"/>
    <d v="2012-09-17T00:00:00"/>
    <s v="Standard Class"/>
    <s v="BO-11425"/>
    <s v="Bobby Odegard"/>
    <x v="0"/>
    <s v="United States"/>
    <s v="New York City"/>
    <x v="15"/>
    <n v="10024"/>
    <x v="3"/>
    <s v="OFF-AR-10000817"/>
    <x v="1"/>
    <x v="6"/>
    <s v="Manco Dry-Lighter Erasable Highlighter"/>
    <x v="2398"/>
    <n v="2"/>
    <n v="0"/>
    <n v="2.0671999999999997"/>
  </r>
  <r>
    <n v="7206"/>
    <s v="CA-2014-137414"/>
    <x v="3"/>
    <x v="280"/>
    <d v="2014-10-07T00:00:00"/>
    <s v="Standard Class"/>
    <s v="CM-12115"/>
    <s v="Chad McGuire"/>
    <x v="0"/>
    <s v="United States"/>
    <s v="San Francisco"/>
    <x v="1"/>
    <n v="94109"/>
    <x v="1"/>
    <s v="FUR-FU-10001424"/>
    <x v="0"/>
    <x v="5"/>
    <s v="Dax Clear Box Frame"/>
    <x v="45"/>
    <n v="2"/>
    <n v="0"/>
    <n v="5.936399999999999"/>
  </r>
  <r>
    <n v="7207"/>
    <s v="CA-2014-137414"/>
    <x v="3"/>
    <x v="280"/>
    <d v="2014-10-07T00:00:00"/>
    <s v="Standard Class"/>
    <s v="CM-12115"/>
    <s v="Chad McGuire"/>
    <x v="0"/>
    <s v="United States"/>
    <s v="San Francisco"/>
    <x v="1"/>
    <n v="94109"/>
    <x v="1"/>
    <s v="TEC-MA-10002930"/>
    <x v="2"/>
    <x v="15"/>
    <s v="Ricoh - Ink Collector Unit for GX3000 Series Printers"/>
    <x v="4852"/>
    <n v="11"/>
    <n v="0.2"/>
    <n v="32.301500000000019"/>
  </r>
  <r>
    <n v="7208"/>
    <s v="CA-2013-143476"/>
    <x v="0"/>
    <x v="108"/>
    <d v="2013-09-14T00:00:00"/>
    <s v="First Class"/>
    <s v="LC-16930"/>
    <s v="Linda Cazamias"/>
    <x v="1"/>
    <s v="United States"/>
    <s v="Phoenix"/>
    <x v="16"/>
    <n v="85023"/>
    <x v="1"/>
    <s v="OFF-AR-10003759"/>
    <x v="1"/>
    <x v="6"/>
    <s v="Crayola Anti Dust Chalk, 12/Pack"/>
    <x v="2154"/>
    <n v="2"/>
    <n v="0.2"/>
    <n v="0.90999999999999981"/>
  </r>
  <r>
    <n v="7209"/>
    <s v="CA-2013-143476"/>
    <x v="0"/>
    <x v="108"/>
    <d v="2013-09-14T00:00:00"/>
    <s v="First Class"/>
    <s v="LC-16930"/>
    <s v="Linda Cazamias"/>
    <x v="1"/>
    <s v="United States"/>
    <s v="Phoenix"/>
    <x v="16"/>
    <n v="85023"/>
    <x v="1"/>
    <s v="OFF-PA-10001837"/>
    <x v="1"/>
    <x v="10"/>
    <s v="Xerox 1976"/>
    <x v="561"/>
    <n v="4"/>
    <n v="0.2"/>
    <n v="7.2576000000000001"/>
  </r>
  <r>
    <n v="7210"/>
    <s v="CA-2013-143476"/>
    <x v="0"/>
    <x v="108"/>
    <d v="2013-09-14T00:00:00"/>
    <s v="First Class"/>
    <s v="LC-16930"/>
    <s v="Linda Cazamias"/>
    <x v="1"/>
    <s v="United States"/>
    <s v="Phoenix"/>
    <x v="16"/>
    <n v="85023"/>
    <x v="1"/>
    <s v="OFF-PA-10001667"/>
    <x v="1"/>
    <x v="10"/>
    <s v="Great White Multi-Use Recycled Paper (20Lb. and 84 Bright)"/>
    <x v="383"/>
    <n v="2"/>
    <n v="0.2"/>
    <n v="2.9899999999999993"/>
  </r>
  <r>
    <n v="7211"/>
    <s v="US-2013-119046"/>
    <x v="0"/>
    <x v="799"/>
    <d v="2013-06-07T00:00:00"/>
    <s v="Standard Class"/>
    <s v="EH-13765"/>
    <s v="Edward Hooks"/>
    <x v="1"/>
    <s v="United States"/>
    <s v="Seattle"/>
    <x v="4"/>
    <n v="98115"/>
    <x v="1"/>
    <s v="OFF-PA-10000246"/>
    <x v="1"/>
    <x v="10"/>
    <s v="Riverleaf Stik-Withit Designer Note Cubes"/>
    <x v="4740"/>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x v="4853"/>
    <n v="12"/>
    <n v="0.2"/>
    <n v="18.7224"/>
  </r>
  <r>
    <n v="7213"/>
    <s v="US-2013-119046"/>
    <x v="0"/>
    <x v="799"/>
    <d v="2013-06-07T00:00:00"/>
    <s v="Standard Class"/>
    <s v="EH-13765"/>
    <s v="Edward Hooks"/>
    <x v="1"/>
    <s v="United States"/>
    <s v="Seattle"/>
    <x v="4"/>
    <n v="98115"/>
    <x v="1"/>
    <s v="OFF-BI-10000138"/>
    <x v="1"/>
    <x v="8"/>
    <s v="Acco Translucent Poly Ring Binders"/>
    <x v="3938"/>
    <n v="3"/>
    <n v="0.2"/>
    <n v="3.9312000000000005"/>
  </r>
  <r>
    <n v="7214"/>
    <s v="CA-2014-154949"/>
    <x v="3"/>
    <x v="453"/>
    <d v="2014-10-20T00:00:00"/>
    <s v="Standard Class"/>
    <s v="MC-17275"/>
    <s v="Marc Crier"/>
    <x v="0"/>
    <s v="United States"/>
    <s v="Camarillo"/>
    <x v="1"/>
    <n v="93010"/>
    <x v="1"/>
    <s v="OFF-LA-10002034"/>
    <x v="1"/>
    <x v="2"/>
    <s v="Avery 478"/>
    <x v="1674"/>
    <n v="3"/>
    <n v="0"/>
    <n v="7.2176999999999998"/>
  </r>
  <r>
    <n v="7215"/>
    <s v="CA-2012-103072"/>
    <x v="1"/>
    <x v="874"/>
    <d v="2012-09-30T00:00:00"/>
    <s v="Second Class"/>
    <s v="HW-14935"/>
    <s v="Helen Wasserman"/>
    <x v="1"/>
    <s v="United States"/>
    <s v="Detroit"/>
    <x v="12"/>
    <n v="48205"/>
    <x v="2"/>
    <s v="OFF-AR-10000127"/>
    <x v="1"/>
    <x v="6"/>
    <s v="Newell 321"/>
    <x v="1235"/>
    <n v="5"/>
    <n v="0"/>
    <n v="4.7559999999999985"/>
  </r>
  <r>
    <n v="7216"/>
    <s v="CA-2012-103072"/>
    <x v="1"/>
    <x v="874"/>
    <d v="2012-09-30T00:00:00"/>
    <s v="Second Class"/>
    <s v="HW-14935"/>
    <s v="Helen Wasserman"/>
    <x v="1"/>
    <s v="United States"/>
    <s v="Detroit"/>
    <x v="12"/>
    <n v="48205"/>
    <x v="2"/>
    <s v="OFF-PA-10003172"/>
    <x v="1"/>
    <x v="10"/>
    <s v="Xerox 1996"/>
    <x v="243"/>
    <n v="4"/>
    <n v="0"/>
    <n v="12.441600000000001"/>
  </r>
  <r>
    <n v="7217"/>
    <s v="CA-2012-150770"/>
    <x v="1"/>
    <x v="910"/>
    <d v="2012-05-06T00:00:00"/>
    <s v="First Class"/>
    <s v="LC-16870"/>
    <s v="Lena Cacioppo"/>
    <x v="0"/>
    <s v="United States"/>
    <s v="San Francisco"/>
    <x v="1"/>
    <n v="94109"/>
    <x v="1"/>
    <s v="OFF-AR-10001246"/>
    <x v="1"/>
    <x v="6"/>
    <s v="Newell 317"/>
    <x v="138"/>
    <n v="3"/>
    <n v="0"/>
    <n v="2.5577999999999994"/>
  </r>
  <r>
    <n v="7218"/>
    <s v="CA-2012-150770"/>
    <x v="1"/>
    <x v="910"/>
    <d v="2012-05-06T00:00:00"/>
    <s v="First Class"/>
    <s v="LC-16870"/>
    <s v="Lena Cacioppo"/>
    <x v="0"/>
    <s v="United States"/>
    <s v="San Francisco"/>
    <x v="1"/>
    <n v="94109"/>
    <x v="1"/>
    <s v="OFF-BI-10002026"/>
    <x v="1"/>
    <x v="8"/>
    <s v="Ibico Recycled Linen-Style Covers"/>
    <x v="4854"/>
    <n v="2"/>
    <n v="0.2"/>
    <n v="21.873599999999996"/>
  </r>
  <r>
    <n v="7219"/>
    <s v="CA-2012-150770"/>
    <x v="1"/>
    <x v="910"/>
    <d v="2012-05-06T00:00:00"/>
    <s v="First Class"/>
    <s v="LC-16870"/>
    <s v="Lena Cacioppo"/>
    <x v="0"/>
    <s v="United States"/>
    <s v="San Francisco"/>
    <x v="1"/>
    <n v="94109"/>
    <x v="1"/>
    <s v="TEC-AC-10000844"/>
    <x v="2"/>
    <x v="11"/>
    <s v="Logitech Gaming G510s - Keyboard"/>
    <x v="2121"/>
    <n v="4"/>
    <n v="0"/>
    <n v="122.38559999999998"/>
  </r>
  <r>
    <n v="7220"/>
    <s v="CA-2012-150770"/>
    <x v="1"/>
    <x v="910"/>
    <d v="2012-05-06T00:00:00"/>
    <s v="First Class"/>
    <s v="LC-16870"/>
    <s v="Lena Cacioppo"/>
    <x v="0"/>
    <s v="United States"/>
    <s v="San Francisco"/>
    <x v="1"/>
    <n v="94109"/>
    <x v="1"/>
    <s v="OFF-BI-10001575"/>
    <x v="1"/>
    <x v="8"/>
    <s v="GBC Linen Binding Covers"/>
    <x v="2000"/>
    <n v="2"/>
    <n v="0.2"/>
    <n v="17.348799999999997"/>
  </r>
  <r>
    <n v="7221"/>
    <s v="CA-2014-154760"/>
    <x v="3"/>
    <x v="1152"/>
    <d v="2014-01-14T00:00:00"/>
    <s v="Standard Class"/>
    <s v="BP-11290"/>
    <s v="Beth Paige"/>
    <x v="0"/>
    <s v="United States"/>
    <s v="Philadelphia"/>
    <x v="9"/>
    <n v="19140"/>
    <x v="3"/>
    <s v="OFF-BI-10004632"/>
    <x v="1"/>
    <x v="8"/>
    <s v="Ibico Hi-Tech Manual Binding System"/>
    <x v="4855"/>
    <n v="3"/>
    <n v="0.7"/>
    <n v="-228.74250000000006"/>
  </r>
  <r>
    <n v="7222"/>
    <s v="US-2014-104437"/>
    <x v="3"/>
    <x v="678"/>
    <d v="2014-02-01T00:00:00"/>
    <s v="Standard Class"/>
    <s v="TG-21310"/>
    <s v="Toby Gnade"/>
    <x v="0"/>
    <s v="United States"/>
    <s v="New York City"/>
    <x v="15"/>
    <n v="10035"/>
    <x v="3"/>
    <s v="TEC-PH-10000193"/>
    <x v="2"/>
    <x v="7"/>
    <s v="Jensen SMPS-640 - speaker phone"/>
    <x v="4856"/>
    <n v="3"/>
    <n v="0"/>
    <n v="35.864399999999996"/>
  </r>
  <r>
    <n v="7223"/>
    <s v="CA-2014-113075"/>
    <x v="3"/>
    <x v="264"/>
    <d v="2014-09-07T00:00:00"/>
    <s v="Standard Class"/>
    <s v="MC-18100"/>
    <s v="Mick Crebagga"/>
    <x v="0"/>
    <s v="United States"/>
    <s v="Chicago"/>
    <x v="10"/>
    <n v="60623"/>
    <x v="2"/>
    <s v="TEC-AC-10003441"/>
    <x v="2"/>
    <x v="11"/>
    <s v="Kingston Digital DataTraveler 32GB USB 2.0"/>
    <x v="1390"/>
    <n v="3"/>
    <n v="0.2"/>
    <n v="-7.1190000000000015"/>
  </r>
  <r>
    <n v="7224"/>
    <s v="CA-2013-109953"/>
    <x v="0"/>
    <x v="216"/>
    <d v="2013-07-19T00:00:00"/>
    <s v="Standard Class"/>
    <s v="RB-19360"/>
    <s v="Raymond Buch"/>
    <x v="0"/>
    <s v="United States"/>
    <s v="San Francisco"/>
    <x v="1"/>
    <n v="94122"/>
    <x v="1"/>
    <s v="TEC-PH-10004093"/>
    <x v="2"/>
    <x v="7"/>
    <s v="Panasonic Kx-TS550"/>
    <x v="4360"/>
    <n v="3"/>
    <n v="0.2"/>
    <n v="12.417299999999997"/>
  </r>
  <r>
    <n v="7225"/>
    <s v="CA-2013-109953"/>
    <x v="0"/>
    <x v="216"/>
    <d v="2013-07-19T00:00:00"/>
    <s v="Standard Class"/>
    <s v="RB-19360"/>
    <s v="Raymond Buch"/>
    <x v="0"/>
    <s v="United States"/>
    <s v="San Francisco"/>
    <x v="1"/>
    <n v="94122"/>
    <x v="1"/>
    <s v="OFF-AP-10002998"/>
    <x v="1"/>
    <x v="9"/>
    <s v="Holmes 99% HEPA Air Purifier"/>
    <x v="4857"/>
    <n v="7"/>
    <n v="0"/>
    <n v="50.03459999999999"/>
  </r>
  <r>
    <n v="7226"/>
    <s v="CA-2013-109953"/>
    <x v="0"/>
    <x v="216"/>
    <d v="2013-07-19T00:00:00"/>
    <s v="Standard Class"/>
    <s v="RB-19360"/>
    <s v="Raymond Buch"/>
    <x v="0"/>
    <s v="United States"/>
    <s v="San Francisco"/>
    <x v="1"/>
    <n v="94122"/>
    <x v="1"/>
    <s v="FUR-FU-10000073"/>
    <x v="0"/>
    <x v="5"/>
    <s v="Deflect-O Glasstique Clear Desk Accessories"/>
    <x v="4858"/>
    <n v="4"/>
    <n v="0"/>
    <n v="10.163999999999998"/>
  </r>
  <r>
    <n v="7227"/>
    <s v="CA-2014-127397"/>
    <x v="3"/>
    <x v="642"/>
    <d v="2014-03-01T00:00:00"/>
    <s v="Standard Class"/>
    <s v="ES-14080"/>
    <s v="Erin Smith"/>
    <x v="1"/>
    <s v="United States"/>
    <s v="Philadelphia"/>
    <x v="9"/>
    <n v="19134"/>
    <x v="3"/>
    <s v="OFF-PA-10001125"/>
    <x v="1"/>
    <x v="10"/>
    <s v="Xerox 1988"/>
    <x v="3971"/>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x v="4859"/>
    <n v="5"/>
    <n v="0.2"/>
    <n v="214.4674999999998"/>
  </r>
  <r>
    <n v="7229"/>
    <s v="CA-2011-157546"/>
    <x v="2"/>
    <x v="836"/>
    <d v="2011-07-22T00:00:00"/>
    <s v="First Class"/>
    <s v="RD-19720"/>
    <s v="Roger Demir"/>
    <x v="0"/>
    <s v="United States"/>
    <s v="San Francisco"/>
    <x v="1"/>
    <n v="94122"/>
    <x v="1"/>
    <s v="OFF-BI-10002498"/>
    <x v="1"/>
    <x v="8"/>
    <s v="Clear Mylar Reinforcing Strips"/>
    <x v="4860"/>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x v="4861"/>
    <n v="3"/>
    <n v="0"/>
    <n v="10.7301"/>
  </r>
  <r>
    <n v="7231"/>
    <s v="CA-2014-153843"/>
    <x v="3"/>
    <x v="677"/>
    <d v="2014-03-16T00:00:00"/>
    <s v="First Class"/>
    <s v="SC-20380"/>
    <s v="Shahid Collister"/>
    <x v="0"/>
    <s v="United States"/>
    <s v="Fairfield"/>
    <x v="29"/>
    <n v="6824"/>
    <x v="3"/>
    <s v="OFF-BI-10002353"/>
    <x v="1"/>
    <x v="8"/>
    <s v="GBC VeloBind Cover Sets"/>
    <x v="4862"/>
    <n v="2"/>
    <n v="0"/>
    <n v="15.44"/>
  </r>
  <r>
    <n v="7232"/>
    <s v="CA-2014-153843"/>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s v="CA-2014-153843"/>
    <x v="3"/>
    <x v="677"/>
    <d v="2014-03-16T00:00:00"/>
    <s v="First Class"/>
    <s v="SC-20380"/>
    <s v="Shahid Collister"/>
    <x v="0"/>
    <s v="United States"/>
    <s v="Fairfield"/>
    <x v="29"/>
    <n v="6824"/>
    <x v="3"/>
    <s v="OFF-PA-10003673"/>
    <x v="1"/>
    <x v="10"/>
    <s v="Strathmore Photo Mount Cards"/>
    <x v="3320"/>
    <n v="4"/>
    <n v="0"/>
    <n v="12.475199999999999"/>
  </r>
  <r>
    <n v="7234"/>
    <s v="CA-2013-137337"/>
    <x v="0"/>
    <x v="387"/>
    <d v="2013-03-13T00:00:00"/>
    <s v="Standard Class"/>
    <s v="GB-14575"/>
    <s v="Giulietta Baptist"/>
    <x v="0"/>
    <s v="United States"/>
    <s v="New York City"/>
    <x v="15"/>
    <n v="10011"/>
    <x v="3"/>
    <s v="FUR-FU-10003347"/>
    <x v="0"/>
    <x v="5"/>
    <s v="Coloredge Poster Frame"/>
    <x v="4863"/>
    <n v="8"/>
    <n v="0"/>
    <n v="44.304000000000002"/>
  </r>
  <r>
    <n v="7235"/>
    <s v="CA-2013-137337"/>
    <x v="0"/>
    <x v="387"/>
    <d v="2013-03-13T00:00:00"/>
    <s v="Standard Class"/>
    <s v="GB-14575"/>
    <s v="Giulietta Baptist"/>
    <x v="0"/>
    <s v="United States"/>
    <s v="New York City"/>
    <x v="15"/>
    <n v="10011"/>
    <x v="3"/>
    <s v="OFF-PA-10001934"/>
    <x v="1"/>
    <x v="10"/>
    <s v="Xerox 1993"/>
    <x v="91"/>
    <n v="2"/>
    <n v="0"/>
    <n v="6.3504000000000005"/>
  </r>
  <r>
    <n v="7236"/>
    <s v="CA-2013-137337"/>
    <x v="0"/>
    <x v="387"/>
    <d v="2013-03-13T00:00:00"/>
    <s v="Standard Class"/>
    <s v="GB-14575"/>
    <s v="Giulietta Baptist"/>
    <x v="0"/>
    <s v="United States"/>
    <s v="New York City"/>
    <x v="15"/>
    <n v="10011"/>
    <x v="3"/>
    <s v="OFF-BI-10000632"/>
    <x v="1"/>
    <x v="8"/>
    <s v="Satellite Sectional Post Binders"/>
    <x v="1971"/>
    <n v="2"/>
    <n v="0.2"/>
    <n v="22.573199999999996"/>
  </r>
  <r>
    <n v="7237"/>
    <s v="CA-2011-138737"/>
    <x v="2"/>
    <x v="1035"/>
    <d v="2011-12-10T00:00:00"/>
    <s v="First Class"/>
    <s v="FP-14320"/>
    <s v="Frank Preis"/>
    <x v="0"/>
    <s v="United States"/>
    <s v="Los Angeles"/>
    <x v="1"/>
    <n v="90049"/>
    <x v="1"/>
    <s v="OFF-AR-10003190"/>
    <x v="1"/>
    <x v="6"/>
    <s v="Newell 32"/>
    <x v="880"/>
    <n v="3"/>
    <n v="0"/>
    <n v="2.4192"/>
  </r>
  <r>
    <n v="7238"/>
    <s v="CA-2013-164924"/>
    <x v="0"/>
    <x v="212"/>
    <d v="2013-07-11T00:00:00"/>
    <s v="Same Day"/>
    <s v="EA-14035"/>
    <s v="Erin Ashbrook"/>
    <x v="1"/>
    <s v="United States"/>
    <s v="Philadelphia"/>
    <x v="9"/>
    <n v="19143"/>
    <x v="3"/>
    <s v="TEC-MA-10000904"/>
    <x v="2"/>
    <x v="15"/>
    <s v="Brother MFC-9340CDW LED All-In-One Printer, Copier Scanner"/>
    <x v="4864"/>
    <n v="3"/>
    <n v="0.7"/>
    <n v="-319.19159999999999"/>
  </r>
  <r>
    <n v="7239"/>
    <s v="CA-2013-101651"/>
    <x v="0"/>
    <x v="435"/>
    <d v="2013-12-31T00:00:00"/>
    <s v="Standard Class"/>
    <s v="SC-20305"/>
    <s v="Sean Christensen"/>
    <x v="0"/>
    <s v="United States"/>
    <s v="San Jose"/>
    <x v="1"/>
    <n v="95123"/>
    <x v="1"/>
    <s v="FUR-FU-10000771"/>
    <x v="0"/>
    <x v="5"/>
    <s v="Eldon 200 Class Desk Accessories, Smoke"/>
    <x v="3384"/>
    <n v="7"/>
    <n v="0"/>
    <n v="18.463200000000004"/>
  </r>
  <r>
    <n v="7240"/>
    <s v="CA-2013-101651"/>
    <x v="0"/>
    <x v="435"/>
    <d v="2013-12-31T00:00:00"/>
    <s v="Standard Class"/>
    <s v="SC-20305"/>
    <s v="Sean Christensen"/>
    <x v="0"/>
    <s v="United States"/>
    <s v="San Jose"/>
    <x v="1"/>
    <n v="95123"/>
    <x v="1"/>
    <s v="OFF-EN-10001990"/>
    <x v="1"/>
    <x v="12"/>
    <s v="Staples"/>
    <x v="1500"/>
    <n v="7"/>
    <n v="0"/>
    <n v="18.687199999999997"/>
  </r>
  <r>
    <n v="7241"/>
    <s v="CA-2014-136651"/>
    <x v="3"/>
    <x v="756"/>
    <d v="2014-04-26T00:00:00"/>
    <s v="Second Class"/>
    <s v="JF-15355"/>
    <s v="Jay Fein"/>
    <x v="0"/>
    <s v="United States"/>
    <s v="Pasadena"/>
    <x v="1"/>
    <n v="91104"/>
    <x v="1"/>
    <s v="FUR-FU-10002445"/>
    <x v="0"/>
    <x v="5"/>
    <s v="DAX Two-Tone Rosewood/Black Document Frame, Desktop, 5 x 7"/>
    <x v="3766"/>
    <n v="7"/>
    <n v="0"/>
    <n v="26.544000000000004"/>
  </r>
  <r>
    <n v="7242"/>
    <s v="CA-2014-136651"/>
    <x v="3"/>
    <x v="756"/>
    <d v="2014-04-26T00:00:00"/>
    <s v="Second Class"/>
    <s v="JF-15355"/>
    <s v="Jay Fein"/>
    <x v="0"/>
    <s v="United States"/>
    <s v="Pasadena"/>
    <x v="1"/>
    <n v="91104"/>
    <x v="1"/>
    <s v="OFF-BI-10003638"/>
    <x v="1"/>
    <x v="8"/>
    <s v="GBC Durable Plastic Covers"/>
    <x v="4865"/>
    <n v="6"/>
    <n v="0.2"/>
    <n v="30.185999999999996"/>
  </r>
  <r>
    <n v="7243"/>
    <s v="CA-2014-136651"/>
    <x v="3"/>
    <x v="756"/>
    <d v="2014-04-26T00:00:00"/>
    <s v="Second Class"/>
    <s v="JF-15355"/>
    <s v="Jay Fein"/>
    <x v="0"/>
    <s v="United States"/>
    <s v="Pasadena"/>
    <x v="1"/>
    <n v="91104"/>
    <x v="1"/>
    <s v="FUR-FU-10004864"/>
    <x v="0"/>
    <x v="5"/>
    <s v="Eldon 500 Class Desk Accessories"/>
    <x v="4866"/>
    <n v="2"/>
    <n v="0"/>
    <n v="7.9662000000000006"/>
  </r>
  <r>
    <n v="7244"/>
    <s v="CA-2014-118892"/>
    <x v="3"/>
    <x v="629"/>
    <d v="2014-08-23T00:00:00"/>
    <s v="Second Class"/>
    <s v="TP-21415"/>
    <s v="Tom Prescott"/>
    <x v="0"/>
    <s v="United States"/>
    <s v="Philadelphia"/>
    <x v="9"/>
    <n v="19134"/>
    <x v="3"/>
    <s v="FUR-CH-10002024"/>
    <x v="0"/>
    <x v="1"/>
    <s v="HON 5400 Series Task Chairs for Big and Tall"/>
    <x v="4867"/>
    <n v="9"/>
    <n v="0.3"/>
    <n v="-630.88200000000006"/>
  </r>
  <r>
    <n v="7245"/>
    <s v="US-2014-151127"/>
    <x v="3"/>
    <x v="1053"/>
    <d v="2014-05-26T00:00:00"/>
    <s v="First Class"/>
    <s v="RL-19615"/>
    <s v="Rob Lucas"/>
    <x v="0"/>
    <s v="United States"/>
    <s v="Los Angeles"/>
    <x v="1"/>
    <n v="90049"/>
    <x v="1"/>
    <s v="OFF-AR-10002445"/>
    <x v="1"/>
    <x v="6"/>
    <s v="SANFORD Major Accent Highlighters"/>
    <x v="4868"/>
    <n v="7"/>
    <n v="0"/>
    <n v="18.832800000000002"/>
  </r>
  <r>
    <n v="7246"/>
    <s v="CA-2014-145807"/>
    <x v="3"/>
    <x v="839"/>
    <d v="2014-02-14T00:00:00"/>
    <s v="Standard Class"/>
    <s v="SB-20170"/>
    <s v="Sarah Bern"/>
    <x v="0"/>
    <s v="United States"/>
    <s v="Los Angeles"/>
    <x v="1"/>
    <n v="90032"/>
    <x v="1"/>
    <s v="OFF-ST-10001370"/>
    <x v="1"/>
    <x v="4"/>
    <s v="Sensible Storage WireTech Storage Systems"/>
    <x v="1383"/>
    <n v="5"/>
    <n v="0"/>
    <n v="17.744999999999962"/>
  </r>
  <r>
    <n v="7247"/>
    <s v="US-2011-127978"/>
    <x v="2"/>
    <x v="223"/>
    <d v="2011-03-08T00:00:00"/>
    <s v="Standard Class"/>
    <s v="JS-15595"/>
    <s v="Jill Stevenson"/>
    <x v="1"/>
    <s v="United States"/>
    <s v="Columbus"/>
    <x v="24"/>
    <n v="43229"/>
    <x v="3"/>
    <s v="OFF-LA-10000305"/>
    <x v="1"/>
    <x v="2"/>
    <s v="Avery 495"/>
    <x v="1150"/>
    <n v="3"/>
    <n v="0.2"/>
    <n v="4.9139999999999988"/>
  </r>
  <r>
    <n v="7248"/>
    <s v="US-2011-127978"/>
    <x v="2"/>
    <x v="223"/>
    <d v="2011-03-08T00:00:00"/>
    <s v="Standard Class"/>
    <s v="JS-15595"/>
    <s v="Jill Stevenson"/>
    <x v="1"/>
    <s v="United States"/>
    <s v="Columbus"/>
    <x v="24"/>
    <n v="43229"/>
    <x v="3"/>
    <s v="FUR-BO-10001972"/>
    <x v="0"/>
    <x v="0"/>
    <s v="O'Sullivan 4-Shelf Bookcase in Odessa Pine"/>
    <x v="4869"/>
    <n v="5"/>
    <n v="0.5"/>
    <n v="-199.61700000000002"/>
  </r>
  <r>
    <n v="7249"/>
    <s v="US-2011-127978"/>
    <x v="2"/>
    <x v="223"/>
    <d v="2011-03-08T00:00:00"/>
    <s v="Standard Class"/>
    <s v="JS-15595"/>
    <s v="Jill Stevenson"/>
    <x v="1"/>
    <s v="United States"/>
    <s v="Columbus"/>
    <x v="24"/>
    <n v="43229"/>
    <x v="3"/>
    <s v="OFF-ST-10002486"/>
    <x v="1"/>
    <x v="4"/>
    <s v="Eldon Shelf Savers Cubes and Bins"/>
    <x v="4870"/>
    <n v="8"/>
    <n v="0.2"/>
    <n v="-10.051200000000003"/>
  </r>
  <r>
    <n v="7250"/>
    <s v="CA-2012-158491"/>
    <x v="1"/>
    <x v="593"/>
    <d v="2012-06-09T00:00:00"/>
    <s v="Second Class"/>
    <s v="BP-11155"/>
    <s v="Becky Pak"/>
    <x v="0"/>
    <s v="United States"/>
    <s v="Los Angeles"/>
    <x v="1"/>
    <n v="90008"/>
    <x v="1"/>
    <s v="TEC-AC-10001874"/>
    <x v="2"/>
    <x v="11"/>
    <s v="Logitech Wireless Anywhere Mouse MX for PC and Mac"/>
    <x v="1006"/>
    <n v="2"/>
    <n v="0"/>
    <n v="35.994"/>
  </r>
  <r>
    <n v="7251"/>
    <s v="CA-2012-158491"/>
    <x v="1"/>
    <x v="593"/>
    <d v="2012-06-09T00:00:00"/>
    <s v="Second Class"/>
    <s v="BP-11155"/>
    <s v="Becky Pak"/>
    <x v="0"/>
    <s v="United States"/>
    <s v="Los Angeles"/>
    <x v="1"/>
    <n v="90008"/>
    <x v="1"/>
    <s v="TEC-AC-10003870"/>
    <x v="2"/>
    <x v="11"/>
    <s v="Logitech Z-906 Speaker sys - home theater - 5.1-CH"/>
    <x v="4871"/>
    <n v="3"/>
    <n v="0"/>
    <n v="395.98800000000006"/>
  </r>
  <r>
    <n v="7252"/>
    <s v="CA-2013-116764"/>
    <x v="0"/>
    <x v="278"/>
    <d v="2013-09-03T00:00:00"/>
    <s v="Standard Class"/>
    <s v="EM-13825"/>
    <s v="Elizabeth Moffitt"/>
    <x v="1"/>
    <s v="United States"/>
    <s v="Hollywood"/>
    <x v="2"/>
    <n v="33021"/>
    <x v="0"/>
    <s v="OFF-LA-10002473"/>
    <x v="1"/>
    <x v="2"/>
    <s v="Avery 484"/>
    <x v="2145"/>
    <n v="4"/>
    <n v="0.2"/>
    <n v="3.3408000000000002"/>
  </r>
  <r>
    <n v="7253"/>
    <s v="CA-2013-152457"/>
    <x v="0"/>
    <x v="126"/>
    <d v="2013-09-19T00:00:00"/>
    <s v="Standard Class"/>
    <s v="SC-20695"/>
    <s v="Steve Chapman"/>
    <x v="1"/>
    <s v="United States"/>
    <s v="Roseville"/>
    <x v="12"/>
    <n v="48066"/>
    <x v="2"/>
    <s v="OFF-PA-10003790"/>
    <x v="1"/>
    <x v="10"/>
    <s v="Xerox 1991"/>
    <x v="4243"/>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s v="CA-2013-152730"/>
    <x v="0"/>
    <x v="198"/>
    <d v="2013-06-05T00:00:00"/>
    <s v="Standard Class"/>
    <s v="EM-14140"/>
    <s v="Eugene Moren"/>
    <x v="2"/>
    <s v="United States"/>
    <s v="Superior"/>
    <x v="6"/>
    <n v="54880"/>
    <x v="2"/>
    <s v="FUR-FU-10001037"/>
    <x v="0"/>
    <x v="5"/>
    <s v="DAX Charcoal/Nickel-Tone Document Frame, 5 x 7"/>
    <x v="4625"/>
    <n v="5"/>
    <n v="0"/>
    <n v="21.33"/>
  </r>
  <r>
    <n v="7256"/>
    <s v="CA-2013-152730"/>
    <x v="0"/>
    <x v="198"/>
    <d v="2013-06-05T00:00:00"/>
    <s v="Standard Class"/>
    <s v="EM-14140"/>
    <s v="Eugene Moren"/>
    <x v="2"/>
    <s v="United States"/>
    <s v="Superior"/>
    <x v="6"/>
    <n v="54880"/>
    <x v="2"/>
    <s v="OFF-ST-10000876"/>
    <x v="1"/>
    <x v="4"/>
    <s v="Eldon Simplefile Box Office"/>
    <x v="4873"/>
    <n v="4"/>
    <n v="0"/>
    <n v="13.9328"/>
  </r>
  <r>
    <n v="7257"/>
    <s v="CA-2013-152730"/>
    <x v="0"/>
    <x v="198"/>
    <d v="2013-06-05T00:00:00"/>
    <s v="Standard Class"/>
    <s v="EM-14140"/>
    <s v="Eugene Moren"/>
    <x v="2"/>
    <s v="United States"/>
    <s v="Superior"/>
    <x v="6"/>
    <n v="54880"/>
    <x v="2"/>
    <s v="OFF-AR-10003732"/>
    <x v="1"/>
    <x v="6"/>
    <s v="Newell 333"/>
    <x v="348"/>
    <n v="2"/>
    <n v="0"/>
    <n v="1.4455999999999998"/>
  </r>
  <r>
    <n v="7258"/>
    <s v="CA-2013-152730"/>
    <x v="0"/>
    <x v="198"/>
    <d v="2013-06-05T00:00:00"/>
    <s v="Standard Class"/>
    <s v="EM-14140"/>
    <s v="Eugene Moren"/>
    <x v="2"/>
    <s v="United States"/>
    <s v="Superior"/>
    <x v="6"/>
    <n v="54880"/>
    <x v="2"/>
    <s v="OFF-PA-10000994"/>
    <x v="1"/>
    <x v="10"/>
    <s v="Xerox 1915"/>
    <x v="2713"/>
    <n v="6"/>
    <n v="0"/>
    <n v="301.96799999999996"/>
  </r>
  <r>
    <n v="7259"/>
    <s v="CA-2013-152730"/>
    <x v="0"/>
    <x v="198"/>
    <d v="2013-06-05T00:00:00"/>
    <s v="Standard Class"/>
    <s v="EM-14140"/>
    <s v="Eugene Moren"/>
    <x v="2"/>
    <s v="United States"/>
    <s v="Superior"/>
    <x v="6"/>
    <n v="54880"/>
    <x v="2"/>
    <s v="OFF-AR-10000940"/>
    <x v="1"/>
    <x v="6"/>
    <s v="Newell 343"/>
    <x v="456"/>
    <n v="5"/>
    <n v="0"/>
    <n v="3.9690000000000003"/>
  </r>
  <r>
    <n v="7260"/>
    <s v="CA-2013-152730"/>
    <x v="0"/>
    <x v="198"/>
    <d v="2013-06-05T00:00:00"/>
    <s v="Standard Class"/>
    <s v="EM-14140"/>
    <s v="Eugene Moren"/>
    <x v="2"/>
    <s v="United States"/>
    <s v="Superior"/>
    <x v="6"/>
    <n v="54880"/>
    <x v="2"/>
    <s v="OFF-PA-10004888"/>
    <x v="1"/>
    <x v="10"/>
    <s v="Xerox 217"/>
    <x v="1568"/>
    <n v="7"/>
    <n v="0"/>
    <n v="21.772800000000004"/>
  </r>
  <r>
    <n v="7261"/>
    <s v="CA-2013-152730"/>
    <x v="0"/>
    <x v="198"/>
    <d v="2013-06-05T00:00:00"/>
    <s v="Standard Class"/>
    <s v="EM-14140"/>
    <s v="Eugene Moren"/>
    <x v="2"/>
    <s v="United States"/>
    <s v="Superior"/>
    <x v="6"/>
    <n v="54880"/>
    <x v="2"/>
    <s v="TEC-PH-10000441"/>
    <x v="2"/>
    <x v="7"/>
    <s v="VTech DS6151"/>
    <x v="4874"/>
    <n v="1"/>
    <n v="0"/>
    <n v="35.277200000000008"/>
  </r>
  <r>
    <n v="7262"/>
    <s v="CA-2014-137001"/>
    <x v="3"/>
    <x v="193"/>
    <d v="2014-06-14T00:00:00"/>
    <s v="Second Class"/>
    <s v="GZ-14545"/>
    <s v="George Zrebassa"/>
    <x v="1"/>
    <s v="United States"/>
    <s v="Thousand Oaks"/>
    <x v="1"/>
    <n v="91360"/>
    <x v="1"/>
    <s v="OFF-AR-10001231"/>
    <x v="1"/>
    <x v="6"/>
    <s v="Sanford EarthWrite Recycled Pencils, Medium Soft, #2"/>
    <x v="4875"/>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s v="CA-2014-156363"/>
    <x v="3"/>
    <x v="760"/>
    <d v="2014-10-29T00:00:00"/>
    <s v="Standard Class"/>
    <s v="ML-17395"/>
    <s v="Marina Lichtenstein"/>
    <x v="1"/>
    <s v="United States"/>
    <s v="Philadelphia"/>
    <x v="9"/>
    <n v="19134"/>
    <x v="3"/>
    <s v="OFF-EN-10003068"/>
    <x v="1"/>
    <x v="12"/>
    <s v="#6 3/4 Gummed Flap White Envelopes"/>
    <x v="2511"/>
    <n v="4"/>
    <n v="0.2"/>
    <n v="11.087999999999997"/>
  </r>
  <r>
    <n v="7265"/>
    <s v="CA-2014-122056"/>
    <x v="3"/>
    <x v="487"/>
    <d v="2014-06-18T00:00:00"/>
    <s v="Standard Class"/>
    <s v="PG-18895"/>
    <s v="Paul Gonzalez"/>
    <x v="0"/>
    <s v="United States"/>
    <s v="Springfield"/>
    <x v="17"/>
    <n v="22153"/>
    <x v="0"/>
    <s v="OFF-AR-10004260"/>
    <x v="1"/>
    <x v="6"/>
    <s v="Boston 1799 Powerhouse Electric Pencil Sharpener"/>
    <x v="2570"/>
    <n v="7"/>
    <n v="0"/>
    <n v="50.9208"/>
  </r>
  <r>
    <n v="7266"/>
    <s v="US-2011-143721"/>
    <x v="2"/>
    <x v="533"/>
    <d v="2011-11-26T00:00:00"/>
    <s v="Second Class"/>
    <s v="DK-12835"/>
    <s v="Damala Kotsonis"/>
    <x v="1"/>
    <s v="United States"/>
    <s v="Houston"/>
    <x v="5"/>
    <n v="77095"/>
    <x v="2"/>
    <s v="FUR-CH-10001973"/>
    <x v="0"/>
    <x v="1"/>
    <s v="Office Star Flex Back Scooter Chair with White Frame"/>
    <x v="1177"/>
    <n v="2"/>
    <n v="0.3"/>
    <n v="-35.513599999999997"/>
  </r>
  <r>
    <n v="7267"/>
    <s v="CA-2014-122987"/>
    <x v="3"/>
    <x v="1153"/>
    <d v="2014-08-17T00:00:00"/>
    <s v="Same Day"/>
    <s v="SJ-20215"/>
    <s v="Sarah Jordon"/>
    <x v="0"/>
    <s v="United States"/>
    <s v="Columbia"/>
    <x v="18"/>
    <n v="38401"/>
    <x v="0"/>
    <s v="OFF-BI-10002824"/>
    <x v="1"/>
    <x v="8"/>
    <s v="Recycled Easel Ring Binders"/>
    <x v="4876"/>
    <n v="3"/>
    <n v="0.7"/>
    <n v="-11.190000000000001"/>
  </r>
  <r>
    <n v="7268"/>
    <s v="CA-2014-122987"/>
    <x v="3"/>
    <x v="1153"/>
    <d v="2014-08-17T00:00:00"/>
    <s v="Same Day"/>
    <s v="SJ-20215"/>
    <s v="Sarah Jordon"/>
    <x v="0"/>
    <s v="United States"/>
    <s v="Columbia"/>
    <x v="18"/>
    <n v="38401"/>
    <x v="0"/>
    <s v="OFF-ST-10004950"/>
    <x v="1"/>
    <x v="4"/>
    <s v="Acco Perma 3000 Stacking Storage Drawers"/>
    <x v="1743"/>
    <n v="4"/>
    <n v="0.2"/>
    <n v="-0.83920000000000172"/>
  </r>
  <r>
    <n v="7269"/>
    <s v="CA-2013-133368"/>
    <x v="0"/>
    <x v="1154"/>
    <d v="2013-01-20T00:00:00"/>
    <s v="Standard Class"/>
    <s v="AG-10675"/>
    <s v="Anna Gayman"/>
    <x v="0"/>
    <s v="United States"/>
    <s v="Concord"/>
    <x v="3"/>
    <n v="28027"/>
    <x v="0"/>
    <s v="OFF-PA-10004039"/>
    <x v="1"/>
    <x v="10"/>
    <s v="Xerox 1882"/>
    <x v="2879"/>
    <n v="2"/>
    <n v="0.2"/>
    <n v="32.468400000000003"/>
  </r>
  <r>
    <n v="7270"/>
    <s v="CA-2013-133368"/>
    <x v="0"/>
    <x v="1154"/>
    <d v="2013-01-20T00:00:00"/>
    <s v="Standard Class"/>
    <s v="AG-10675"/>
    <s v="Anna Gayman"/>
    <x v="0"/>
    <s v="United States"/>
    <s v="Concord"/>
    <x v="3"/>
    <n v="28027"/>
    <x v="0"/>
    <s v="FUR-FU-10003374"/>
    <x v="0"/>
    <x v="5"/>
    <s v="Electrix Fluorescent Magnifier Lamps &amp; Weighted Base"/>
    <x v="487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x v="4878"/>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x v="2053"/>
    <n v="4"/>
    <n v="0"/>
    <n v="4.5448000000000004"/>
  </r>
  <r>
    <n v="7273"/>
    <s v="US-2013-150357"/>
    <x v="0"/>
    <x v="1155"/>
    <d v="2013-10-15T00:00:00"/>
    <s v="Standard Class"/>
    <s v="EB-13975"/>
    <s v="Erica Bern"/>
    <x v="1"/>
    <s v="United States"/>
    <s v="Greensboro"/>
    <x v="3"/>
    <n v="27405"/>
    <x v="0"/>
    <s v="OFF-SU-10004498"/>
    <x v="1"/>
    <x v="14"/>
    <s v="Martin-Yale Premier Letter Opener"/>
    <x v="4879"/>
    <n v="2"/>
    <n v="0.2"/>
    <n v="-4.3792000000000009"/>
  </r>
  <r>
    <n v="7274"/>
    <s v="US-2013-150357"/>
    <x v="0"/>
    <x v="1155"/>
    <d v="2013-10-15T00:00:00"/>
    <s v="Standard Class"/>
    <s v="EB-13975"/>
    <s v="Erica Bern"/>
    <x v="1"/>
    <s v="United States"/>
    <s v="Greensboro"/>
    <x v="3"/>
    <n v="27405"/>
    <x v="0"/>
    <s v="OFF-BI-10002557"/>
    <x v="1"/>
    <x v="8"/>
    <s v="Presstex Flexible Ring Binders"/>
    <x v="4880"/>
    <n v="3"/>
    <n v="0.7"/>
    <n v="-2.7300000000000004"/>
  </r>
  <r>
    <n v="7275"/>
    <s v="CA-2012-144519"/>
    <x v="1"/>
    <x v="50"/>
    <d v="2012-11-17T00:00:00"/>
    <s v="Standard Class"/>
    <s v="AW-10930"/>
    <s v="Arthur Wiediger"/>
    <x v="2"/>
    <s v="United States"/>
    <s v="Helena"/>
    <x v="37"/>
    <n v="59601"/>
    <x v="1"/>
    <s v="TEC-PH-10004908"/>
    <x v="2"/>
    <x v="7"/>
    <s v="Panasonic KX TS3282W Corded phone"/>
    <x v="107"/>
    <n v="5"/>
    <n v="0.2"/>
    <n v="42.494999999999948"/>
  </r>
  <r>
    <n v="7276"/>
    <s v="CA-2012-144519"/>
    <x v="1"/>
    <x v="50"/>
    <d v="2012-11-17T00:00:00"/>
    <s v="Standard Class"/>
    <s v="AW-10930"/>
    <s v="Arthur Wiediger"/>
    <x v="2"/>
    <s v="United States"/>
    <s v="Helena"/>
    <x v="37"/>
    <n v="59601"/>
    <x v="1"/>
    <s v="FUR-FU-10000794"/>
    <x v="0"/>
    <x v="5"/>
    <s v="Eldon Stackable Tray, Side-Load, Legal, Smoke"/>
    <x v="4881"/>
    <n v="7"/>
    <n v="0"/>
    <n v="21.7532"/>
  </r>
  <r>
    <n v="7277"/>
    <s v="CA-2011-120670"/>
    <x v="2"/>
    <x v="981"/>
    <d v="2011-11-06T00:00:00"/>
    <s v="Standard Class"/>
    <s v="JK-16120"/>
    <s v="Julie Kriz"/>
    <x v="2"/>
    <s v="United States"/>
    <s v="Fort Lauderdale"/>
    <x v="2"/>
    <n v="33311"/>
    <x v="0"/>
    <s v="TEC-AC-10004171"/>
    <x v="2"/>
    <x v="11"/>
    <s v="Razer Kraken 7.1 Surround Sound Over Ear USB Gaming Headset"/>
    <x v="4882"/>
    <n v="10"/>
    <n v="0.2"/>
    <n v="239.976"/>
  </r>
  <r>
    <n v="7278"/>
    <s v="CA-2013-157217"/>
    <x v="0"/>
    <x v="1080"/>
    <d v="2013-07-22T00:00:00"/>
    <s v="First Class"/>
    <s v="TC-21535"/>
    <s v="Tracy Collins"/>
    <x v="2"/>
    <s v="United States"/>
    <s v="San Francisco"/>
    <x v="1"/>
    <n v="94110"/>
    <x v="1"/>
    <s v="TEC-PH-10002070"/>
    <x v="2"/>
    <x v="7"/>
    <s v="Griffin GC36547 PowerJolt SE Lightning Charger"/>
    <x v="4883"/>
    <n v="2"/>
    <n v="0.2"/>
    <n v="4.4979999999999958"/>
  </r>
  <r>
    <n v="7279"/>
    <s v="CA-2013-157217"/>
    <x v="0"/>
    <x v="1080"/>
    <d v="2013-07-22T00:00:00"/>
    <s v="First Class"/>
    <s v="TC-21535"/>
    <s v="Tracy Collins"/>
    <x v="2"/>
    <s v="United States"/>
    <s v="San Francisco"/>
    <x v="1"/>
    <n v="94110"/>
    <x v="1"/>
    <s v="TEC-AC-10003095"/>
    <x v="2"/>
    <x v="11"/>
    <s v="Logitech G35 7.1-Channel Surround Sound Headset"/>
    <x v="1948"/>
    <n v="3"/>
    <n v="0"/>
    <n v="132.58980000000003"/>
  </r>
  <r>
    <n v="7280"/>
    <s v="CA-2013-108224"/>
    <x v="0"/>
    <x v="675"/>
    <d v="2013-05-15T00:00:00"/>
    <s v="Same Day"/>
    <s v="TH-21235"/>
    <s v="Tiffany House"/>
    <x v="1"/>
    <s v="United States"/>
    <s v="Yuma"/>
    <x v="16"/>
    <n v="85364"/>
    <x v="1"/>
    <s v="TEC-AC-10003832"/>
    <x v="2"/>
    <x v="11"/>
    <s v="Imation 16GB Mini TravelDrive USB 2.0 Flash Drive"/>
    <x v="4884"/>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x v="4885"/>
    <n v="2"/>
    <n v="0"/>
    <n v="1270.99"/>
  </r>
  <r>
    <n v="7282"/>
    <s v="CA-2014-159282"/>
    <x v="3"/>
    <x v="524"/>
    <d v="2014-10-22T00:00:00"/>
    <s v="Standard Class"/>
    <s v="GH-14410"/>
    <s v="Gary Hansen"/>
    <x v="2"/>
    <s v="United States"/>
    <s v="Yuma"/>
    <x v="16"/>
    <n v="85364"/>
    <x v="1"/>
    <s v="TEC-MA-10001148"/>
    <x v="2"/>
    <x v="15"/>
    <s v="Swingline SM12-08 MicroCut Jam Free Shredder"/>
    <x v="4886"/>
    <n v="5"/>
    <n v="0.7"/>
    <n v="-479.98799999999994"/>
  </r>
  <r>
    <n v="7283"/>
    <s v="CA-2014-155936"/>
    <x v="3"/>
    <x v="738"/>
    <d v="2014-06-30T00:00:00"/>
    <s v="Standard Class"/>
    <s v="JK-15730"/>
    <s v="Joe Kamberova"/>
    <x v="0"/>
    <s v="United States"/>
    <s v="Chicago"/>
    <x v="10"/>
    <n v="60653"/>
    <x v="2"/>
    <s v="OFF-BI-10002432"/>
    <x v="1"/>
    <x v="8"/>
    <s v="Wilson Jones Standard D-Ring Binders"/>
    <x v="4887"/>
    <n v="3"/>
    <n v="0.8"/>
    <n v="-5.0094000000000012"/>
  </r>
  <r>
    <n v="7284"/>
    <s v="CA-2014-169439"/>
    <x v="3"/>
    <x v="428"/>
    <d v="2014-09-14T00:00:00"/>
    <s v="Standard Class"/>
    <s v="LC-17140"/>
    <s v="Logan Currie"/>
    <x v="0"/>
    <s v="United States"/>
    <s v="Cleveland"/>
    <x v="24"/>
    <n v="44105"/>
    <x v="3"/>
    <s v="OFF-AR-10001374"/>
    <x v="1"/>
    <x v="6"/>
    <s v="BIC Brite Liner Highlighters, Chisel Tip"/>
    <x v="233"/>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x v="520"/>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s v="CA-2013-149965"/>
    <x v="0"/>
    <x v="23"/>
    <d v="2013-06-26T00:00:00"/>
    <s v="Standard Class"/>
    <s v="BS-11365"/>
    <s v="Bill Shonely"/>
    <x v="1"/>
    <s v="United States"/>
    <s v="Oklahoma City"/>
    <x v="26"/>
    <n v="73120"/>
    <x v="2"/>
    <s v="TEC-AC-10004877"/>
    <x v="2"/>
    <x v="11"/>
    <s v="Imation 30456 USB Flash Drive 8GB"/>
    <x v="4889"/>
    <n v="1"/>
    <n v="0"/>
    <n v="0.5519999999999996"/>
  </r>
  <r>
    <n v="7288"/>
    <s v="CA-2013-149965"/>
    <x v="0"/>
    <x v="23"/>
    <d v="2013-06-26T00:00:00"/>
    <s v="Standard Class"/>
    <s v="BS-11365"/>
    <s v="Bill Shonely"/>
    <x v="1"/>
    <s v="United States"/>
    <s v="Oklahoma City"/>
    <x v="26"/>
    <n v="73120"/>
    <x v="2"/>
    <s v="FUR-FU-10004270"/>
    <x v="0"/>
    <x v="5"/>
    <s v="Executive Impressions 13&quot; Clairmont Wall Clock"/>
    <x v="2206"/>
    <n v="3"/>
    <n v="0"/>
    <n v="23.652900000000002"/>
  </r>
  <r>
    <n v="7289"/>
    <s v="CA-2011-158281"/>
    <x v="2"/>
    <x v="814"/>
    <d v="2011-09-07T00:00:00"/>
    <s v="Standard Class"/>
    <s v="AG-10525"/>
    <s v="Andy Gerbode"/>
    <x v="1"/>
    <s v="United States"/>
    <s v="Houston"/>
    <x v="5"/>
    <n v="77095"/>
    <x v="2"/>
    <s v="TEC-MA-10002210"/>
    <x v="2"/>
    <x v="15"/>
    <s v="Epson TM-T88V Direct Thermal Printer - Monochrome - Desktop"/>
    <x v="4890"/>
    <n v="3"/>
    <n v="0.4"/>
    <n v="-121.27049999999997"/>
  </r>
  <r>
    <n v="7290"/>
    <s v="CA-2013-153661"/>
    <x v="0"/>
    <x v="806"/>
    <d v="2013-01-31T00:00:00"/>
    <s v="First Class"/>
    <s v="SC-20725"/>
    <s v="Steven Cartwright"/>
    <x v="0"/>
    <s v="United States"/>
    <s v="San Francisco"/>
    <x v="1"/>
    <n v="94122"/>
    <x v="1"/>
    <s v="OFF-ST-10000675"/>
    <x v="1"/>
    <x v="4"/>
    <s v="File Shuttle II and Handi-File, Black"/>
    <x v="2412"/>
    <n v="9"/>
    <n v="0"/>
    <n v="76.252499999999998"/>
  </r>
  <r>
    <n v="7291"/>
    <s v="CA-2013-153661"/>
    <x v="0"/>
    <x v="806"/>
    <d v="2013-01-31T00:00:00"/>
    <s v="First Class"/>
    <s v="SC-20725"/>
    <s v="Steven Cartwright"/>
    <x v="0"/>
    <s v="United States"/>
    <s v="San Francisco"/>
    <x v="1"/>
    <n v="94122"/>
    <x v="1"/>
    <s v="OFF-BI-10004781"/>
    <x v="1"/>
    <x v="8"/>
    <s v="GBC Wire Binding Strips"/>
    <x v="4891"/>
    <n v="2"/>
    <n v="0.2"/>
    <n v="17.7744"/>
  </r>
  <r>
    <n v="7292"/>
    <s v="CA-2013-153661"/>
    <x v="0"/>
    <x v="806"/>
    <d v="2013-01-31T00:00:00"/>
    <s v="First Class"/>
    <s v="SC-20725"/>
    <s v="Steven Cartwright"/>
    <x v="0"/>
    <s v="United States"/>
    <s v="San Francisco"/>
    <x v="1"/>
    <n v="94122"/>
    <x v="1"/>
    <s v="OFF-LA-10004689"/>
    <x v="1"/>
    <x v="2"/>
    <s v="Avery 512"/>
    <x v="4892"/>
    <n v="9"/>
    <n v="0"/>
    <n v="12.2247"/>
  </r>
  <r>
    <n v="7293"/>
    <s v="CA-2014-109183"/>
    <x v="3"/>
    <x v="769"/>
    <d v="2014-12-10T00:00:00"/>
    <s v="Standard Class"/>
    <s v="LR-16915"/>
    <s v="Lena Radford"/>
    <x v="0"/>
    <s v="United States"/>
    <s v="Nashville"/>
    <x v="18"/>
    <n v="37211"/>
    <x v="0"/>
    <s v="TEC-MA-10001856"/>
    <x v="2"/>
    <x v="15"/>
    <s v="Okidata C610n Printer"/>
    <x v="4893"/>
    <n v="2"/>
    <n v="0.5"/>
    <n v="-272.58000000000015"/>
  </r>
  <r>
    <n v="7294"/>
    <s v="CA-2013-113656"/>
    <x v="0"/>
    <x v="1156"/>
    <d v="2013-01-29T00:00:00"/>
    <s v="Standard Class"/>
    <s v="CB-12415"/>
    <s v="Christy Brittain"/>
    <x v="0"/>
    <s v="United States"/>
    <s v="Los Angeles"/>
    <x v="1"/>
    <n v="90036"/>
    <x v="1"/>
    <s v="FUR-FU-10000719"/>
    <x v="0"/>
    <x v="5"/>
    <s v="DAX Cubicle Frames, 8-1/2 x 11"/>
    <x v="4894"/>
    <n v="7"/>
    <n v="0"/>
    <n v="21.596400000000003"/>
  </r>
  <r>
    <n v="7295"/>
    <s v="CA-2012-148964"/>
    <x v="1"/>
    <x v="989"/>
    <d v="2012-05-31T00:00:00"/>
    <s v="Standard Class"/>
    <s v="RD-19900"/>
    <s v="Ruben Dartt"/>
    <x v="0"/>
    <s v="United States"/>
    <s v="Bellevue"/>
    <x v="4"/>
    <n v="98006"/>
    <x v="1"/>
    <s v="FUR-FU-10003849"/>
    <x v="0"/>
    <x v="5"/>
    <s v="DAX Metal Frame, Desktop, Stepped-Edge"/>
    <x v="4895"/>
    <n v="1"/>
    <n v="0"/>
    <n v="7.8935999999999993"/>
  </r>
  <r>
    <n v="7296"/>
    <s v="CA-2011-111899"/>
    <x v="2"/>
    <x v="417"/>
    <d v="2011-05-05T00:00:00"/>
    <s v="First Class"/>
    <s v="NC-18340"/>
    <s v="Nat Carroll"/>
    <x v="0"/>
    <s v="United States"/>
    <s v="Houston"/>
    <x v="5"/>
    <n v="77036"/>
    <x v="2"/>
    <s v="OFF-AR-10001725"/>
    <x v="1"/>
    <x v="6"/>
    <s v="Boston Home &amp; Office Model 2000 Electric Pencil Sharpeners"/>
    <x v="4896"/>
    <n v="2"/>
    <n v="0.2"/>
    <n v="2.8380000000000027"/>
  </r>
  <r>
    <n v="7297"/>
    <s v="CA-2011-111899"/>
    <x v="2"/>
    <x v="417"/>
    <d v="2011-05-05T00:00:00"/>
    <s v="First Class"/>
    <s v="NC-18340"/>
    <s v="Nat Carroll"/>
    <x v="0"/>
    <s v="United States"/>
    <s v="Houston"/>
    <x v="5"/>
    <n v="77036"/>
    <x v="2"/>
    <s v="OFF-FA-10000840"/>
    <x v="1"/>
    <x v="13"/>
    <s v="OIC Thumb-Tacks"/>
    <x v="3064"/>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s v="CA-2011-163468"/>
    <x v="2"/>
    <x v="728"/>
    <d v="2011-11-21T00:00:00"/>
    <s v="First Class"/>
    <s v="JK-15730"/>
    <s v="Joe Kamberova"/>
    <x v="0"/>
    <s v="United States"/>
    <s v="Des Plaines"/>
    <x v="10"/>
    <n v="60016"/>
    <x v="2"/>
    <s v="FUR-TA-10002533"/>
    <x v="0"/>
    <x v="3"/>
    <s v="BPI Conference Tables"/>
    <x v="4898"/>
    <n v="4"/>
    <n v="0.5"/>
    <n v="-175.26000000000005"/>
  </r>
  <r>
    <n v="7300"/>
    <s v="CA-2011-163468"/>
    <x v="2"/>
    <x v="728"/>
    <d v="2011-11-21T00:00:00"/>
    <s v="First Class"/>
    <s v="JK-15730"/>
    <s v="Joe Kamberova"/>
    <x v="0"/>
    <s v="United States"/>
    <s v="Des Plaines"/>
    <x v="10"/>
    <n v="60016"/>
    <x v="2"/>
    <s v="FUR-FU-10001546"/>
    <x v="0"/>
    <x v="5"/>
    <s v="Dana Swing-Arm Lamps"/>
    <x v="1086"/>
    <n v="2"/>
    <n v="0.6"/>
    <n v="-7.4759999999999991"/>
  </r>
  <r>
    <n v="7301"/>
    <s v="CA-2011-163468"/>
    <x v="2"/>
    <x v="728"/>
    <d v="2011-11-21T00:00:00"/>
    <s v="First Class"/>
    <s v="JK-15730"/>
    <s v="Joe Kamberova"/>
    <x v="0"/>
    <s v="United States"/>
    <s v="Des Plaines"/>
    <x v="10"/>
    <n v="60016"/>
    <x v="2"/>
    <s v="FUR-BO-10003546"/>
    <x v="0"/>
    <x v="0"/>
    <s v="Hon 4-Shelf Metal Bookcases"/>
    <x v="4899"/>
    <n v="6"/>
    <n v="0.3"/>
    <n v="-30.293999999999983"/>
  </r>
  <r>
    <n v="7302"/>
    <s v="CA-2011-163468"/>
    <x v="2"/>
    <x v="728"/>
    <d v="2011-11-21T00:00:00"/>
    <s v="First Class"/>
    <s v="JK-15730"/>
    <s v="Joe Kamberova"/>
    <x v="0"/>
    <s v="United States"/>
    <s v="Des Plaines"/>
    <x v="10"/>
    <n v="60016"/>
    <x v="2"/>
    <s v="OFF-BI-10004728"/>
    <x v="1"/>
    <x v="8"/>
    <s v="Wilson Jones Turn Tabs Binder Tool for Ring Binders"/>
    <x v="4900"/>
    <n v="3"/>
    <n v="0.8"/>
    <n v="-4.9164000000000012"/>
  </r>
  <r>
    <n v="7303"/>
    <s v="CA-2011-163468"/>
    <x v="2"/>
    <x v="728"/>
    <d v="2011-11-21T00:00:00"/>
    <s v="First Class"/>
    <s v="JK-15730"/>
    <s v="Joe Kamberova"/>
    <x v="0"/>
    <s v="United States"/>
    <s v="Des Plaines"/>
    <x v="10"/>
    <n v="60016"/>
    <x v="2"/>
    <s v="OFF-ST-10000025"/>
    <x v="1"/>
    <x v="4"/>
    <s v="Fellowes Stor/Drawer Steel Plus Storage Drawers"/>
    <x v="4901"/>
    <n v="5"/>
    <n v="0.2"/>
    <n v="-66.801000000000045"/>
  </r>
  <r>
    <n v="7304"/>
    <s v="US-2014-117450"/>
    <x v="3"/>
    <x v="507"/>
    <d v="2014-09-09T00:00:00"/>
    <s v="Standard Class"/>
    <s v="DO-13645"/>
    <s v="Doug O'Connell"/>
    <x v="0"/>
    <s v="United States"/>
    <s v="Boynton Beach"/>
    <x v="2"/>
    <n v="33437"/>
    <x v="0"/>
    <s v="FUR-CH-10003817"/>
    <x v="0"/>
    <x v="1"/>
    <s v="Global Value Steno Chair, Gray"/>
    <x v="2425"/>
    <n v="2"/>
    <n v="0.2"/>
    <n v="6.0740000000000016"/>
  </r>
  <r>
    <n v="7305"/>
    <s v="US-2014-117450"/>
    <x v="3"/>
    <x v="507"/>
    <d v="2014-09-09T00:00:00"/>
    <s v="Standard Class"/>
    <s v="DO-13645"/>
    <s v="Doug O'Connell"/>
    <x v="0"/>
    <s v="United States"/>
    <s v="Boynton Beach"/>
    <x v="2"/>
    <n v="33437"/>
    <x v="0"/>
    <s v="OFF-PA-10000289"/>
    <x v="1"/>
    <x v="10"/>
    <s v="Xerox 213"/>
    <x v="563"/>
    <n v="2"/>
    <n v="0.2"/>
    <n v="3.6288"/>
  </r>
  <r>
    <n v="7306"/>
    <s v="CA-2011-137274"/>
    <x v="2"/>
    <x v="1158"/>
    <d v="2011-04-02T00:00:00"/>
    <s v="Standard Class"/>
    <s v="MG-18145"/>
    <s v="Mike Gockenbach"/>
    <x v="0"/>
    <s v="United States"/>
    <s v="Plano"/>
    <x v="5"/>
    <n v="75023"/>
    <x v="2"/>
    <s v="FUR-TA-10001889"/>
    <x v="0"/>
    <x v="3"/>
    <s v="Bush Advantage Collection Racetrack Conference Table"/>
    <x v="4902"/>
    <n v="3"/>
    <n v="0.3"/>
    <n v="-152.71559999999999"/>
  </r>
  <r>
    <n v="7307"/>
    <s v="CA-2013-144092"/>
    <x v="0"/>
    <x v="732"/>
    <d v="2013-11-08T00:00:00"/>
    <s v="Second Class"/>
    <s v="LH-17155"/>
    <s v="Logan Haushalter"/>
    <x v="0"/>
    <s v="United States"/>
    <s v="San Jose"/>
    <x v="1"/>
    <n v="95123"/>
    <x v="1"/>
    <s v="TEC-AC-10002305"/>
    <x v="2"/>
    <x v="11"/>
    <s v="KeyTronic E03601U1 - Keyboard - Beige"/>
    <x v="2775"/>
    <n v="4"/>
    <n v="0"/>
    <n v="12.959999999999994"/>
  </r>
  <r>
    <n v="7308"/>
    <s v="CA-2013-144092"/>
    <x v="0"/>
    <x v="732"/>
    <d v="2013-11-08T00:00:00"/>
    <s v="Second Class"/>
    <s v="LH-17155"/>
    <s v="Logan Haushalter"/>
    <x v="0"/>
    <s v="United States"/>
    <s v="San Jose"/>
    <x v="1"/>
    <n v="95123"/>
    <x v="1"/>
    <s v="FUR-CH-10004875"/>
    <x v="0"/>
    <x v="1"/>
    <s v="Harbour Creations 67200 Series Stacking Chairs"/>
    <x v="2417"/>
    <n v="2"/>
    <n v="0.2"/>
    <n v="9.9651999999999994"/>
  </r>
  <r>
    <n v="7309"/>
    <s v="CA-2013-144092"/>
    <x v="0"/>
    <x v="732"/>
    <d v="2013-11-08T00:00:00"/>
    <s v="Second Class"/>
    <s v="LH-17155"/>
    <s v="Logan Haushalter"/>
    <x v="0"/>
    <s v="United States"/>
    <s v="San Jose"/>
    <x v="1"/>
    <n v="95123"/>
    <x v="1"/>
    <s v="OFF-EN-10001434"/>
    <x v="1"/>
    <x v="12"/>
    <s v="Strathmore #10 Envelopes, Ultimate White"/>
    <x v="3820"/>
    <n v="3"/>
    <n v="0"/>
    <n v="77.483699999999999"/>
  </r>
  <r>
    <n v="7310"/>
    <s v="CA-2014-112172"/>
    <x v="3"/>
    <x v="193"/>
    <d v="2014-06-15T00:00:00"/>
    <s v="Second Class"/>
    <s v="MM-18280"/>
    <s v="Muhammed MacIntyre"/>
    <x v="1"/>
    <s v="United States"/>
    <s v="New York City"/>
    <x v="15"/>
    <n v="10024"/>
    <x v="3"/>
    <s v="OFF-FA-10004395"/>
    <x v="1"/>
    <x v="13"/>
    <s v="Plymouth Boxed Rubber Bands by Plymouth"/>
    <x v="4903"/>
    <n v="3"/>
    <n v="0"/>
    <n v="0.70650000000000013"/>
  </r>
  <r>
    <n v="7311"/>
    <s v="CA-2012-121699"/>
    <x v="1"/>
    <x v="544"/>
    <d v="2012-08-14T00:00:00"/>
    <s v="Standard Class"/>
    <s v="BD-11320"/>
    <s v="Bill Donatelli"/>
    <x v="0"/>
    <s v="United States"/>
    <s v="Detroit"/>
    <x v="12"/>
    <n v="48227"/>
    <x v="2"/>
    <s v="OFF-BI-10004632"/>
    <x v="1"/>
    <x v="8"/>
    <s v="GBC Binding covers"/>
    <x v="4904"/>
    <n v="5"/>
    <n v="0"/>
    <n v="29.137499999999996"/>
  </r>
  <r>
    <n v="7312"/>
    <s v="CA-2012-162761"/>
    <x v="1"/>
    <x v="330"/>
    <d v="2012-10-13T00:00:00"/>
    <s v="Standard Class"/>
    <s v="SC-20575"/>
    <s v="Sonia Cooley"/>
    <x v="0"/>
    <s v="United States"/>
    <s v="Miami"/>
    <x v="2"/>
    <n v="33178"/>
    <x v="0"/>
    <s v="OFF-BI-10000145"/>
    <x v="1"/>
    <x v="8"/>
    <s v="Zipper Ring Binder Pockets"/>
    <x v="1077"/>
    <n v="2"/>
    <n v="0.7"/>
    <n v="-1.3103999999999996"/>
  </r>
  <r>
    <n v="7313"/>
    <s v="CA-2012-162761"/>
    <x v="1"/>
    <x v="330"/>
    <d v="2012-10-13T00:00:00"/>
    <s v="Standard Class"/>
    <s v="SC-20575"/>
    <s v="Sonia Cooley"/>
    <x v="0"/>
    <s v="United States"/>
    <s v="Miami"/>
    <x v="2"/>
    <n v="33178"/>
    <x v="0"/>
    <s v="OFF-BI-10002498"/>
    <x v="1"/>
    <x v="8"/>
    <s v="Clear Mylar Reinforcing Strips"/>
    <x v="4905"/>
    <n v="2"/>
    <n v="0.7"/>
    <n v="-8.5974000000000004"/>
  </r>
  <r>
    <n v="7314"/>
    <s v="CA-2012-162761"/>
    <x v="1"/>
    <x v="330"/>
    <d v="2012-10-13T00:00:00"/>
    <s v="Standard Class"/>
    <s v="SC-20575"/>
    <s v="Sonia Cooley"/>
    <x v="0"/>
    <s v="United States"/>
    <s v="Miami"/>
    <x v="2"/>
    <n v="33178"/>
    <x v="0"/>
    <s v="OFF-AR-10001761"/>
    <x v="1"/>
    <x v="6"/>
    <s v="Avery Hi-Liter Smear-Safe Highlighters"/>
    <x v="1886"/>
    <n v="8"/>
    <n v="0.2"/>
    <n v="7.4751999999999992"/>
  </r>
  <r>
    <n v="7315"/>
    <s v="CA-2013-121377"/>
    <x v="0"/>
    <x v="316"/>
    <d v="2013-06-03T00:00:00"/>
    <s v="Standard Class"/>
    <s v="TN-21040"/>
    <s v="Tanja Norvell"/>
    <x v="2"/>
    <s v="United States"/>
    <s v="Park Ridge"/>
    <x v="10"/>
    <n v="60068"/>
    <x v="2"/>
    <s v="TEC-PH-10001817"/>
    <x v="2"/>
    <x v="7"/>
    <s v="Wilson Electronics DB Pro Signal Booster"/>
    <x v="4906"/>
    <n v="1"/>
    <n v="0.2"/>
    <n v="25.060000000000016"/>
  </r>
  <r>
    <n v="7316"/>
    <s v="CA-2014-115322"/>
    <x v="3"/>
    <x v="943"/>
    <d v="2014-05-17T00:00:00"/>
    <s v="Second Class"/>
    <s v="ZC-21910"/>
    <s v="Zuschuss Carroll"/>
    <x v="0"/>
    <s v="United States"/>
    <s v="New York City"/>
    <x v="15"/>
    <n v="10024"/>
    <x v="3"/>
    <s v="OFF-AR-10004456"/>
    <x v="1"/>
    <x v="6"/>
    <s v="Panasonic KP-4ABK Battery-Operated Pencil Sharpener"/>
    <x v="2911"/>
    <n v="3"/>
    <n v="0"/>
    <n v="12.736799999999999"/>
  </r>
  <r>
    <n v="7317"/>
    <s v="CA-2013-132066"/>
    <x v="0"/>
    <x v="1159"/>
    <d v="2013-10-21T00:00:00"/>
    <s v="Standard Class"/>
    <s v="NB-18655"/>
    <s v="Nona Balk"/>
    <x v="1"/>
    <s v="United States"/>
    <s v="New York City"/>
    <x v="15"/>
    <n v="10011"/>
    <x v="3"/>
    <s v="FUR-TA-10001539"/>
    <x v="0"/>
    <x v="3"/>
    <s v="Chromcraft Rectangular Conference Tables"/>
    <x v="4907"/>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s v="CA-2014-158120"/>
    <x v="3"/>
    <x v="701"/>
    <d v="2014-11-22T00:00:00"/>
    <s v="Standard Class"/>
    <s v="KH-16330"/>
    <s v="Katharine Harms"/>
    <x v="1"/>
    <s v="United States"/>
    <s v="Hillsboro"/>
    <x v="21"/>
    <n v="97123"/>
    <x v="1"/>
    <s v="OFF-BI-10002813"/>
    <x v="1"/>
    <x v="8"/>
    <s v="Avery Reinforcements for Hole-Punch Pages"/>
    <x v="4909"/>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x v="508"/>
    <n v="5"/>
    <n v="0"/>
    <n v="264.58650000000006"/>
  </r>
  <r>
    <n v="7321"/>
    <s v="CA-2014-100097"/>
    <x v="3"/>
    <x v="200"/>
    <d v="2014-11-30T00:00:00"/>
    <s v="Second Class"/>
    <s v="MN-17935"/>
    <s v="Michael Nguyen"/>
    <x v="0"/>
    <s v="United States"/>
    <s v="New York City"/>
    <x v="15"/>
    <n v="10009"/>
    <x v="3"/>
    <s v="FUR-FU-10003623"/>
    <x v="0"/>
    <x v="5"/>
    <s v="DataProducts Ampli Magnifier Task Lamp, Black,"/>
    <x v="4817"/>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x v="2965"/>
    <n v="3"/>
    <n v="0.2"/>
    <n v="3.3389999999999995"/>
  </r>
  <r>
    <n v="7323"/>
    <s v="CA-2014-167626"/>
    <x v="3"/>
    <x v="213"/>
    <d v="2014-09-08T00:00:00"/>
    <s v="Standard Class"/>
    <s v="MY-18295"/>
    <s v="Muhammed Yedwab"/>
    <x v="1"/>
    <s v="United States"/>
    <s v="Chicago"/>
    <x v="10"/>
    <n v="60623"/>
    <x v="2"/>
    <s v="TEC-AC-10004353"/>
    <x v="2"/>
    <x v="11"/>
    <s v="Hypercom P1300 Pinpad"/>
    <x v="4649"/>
    <n v="2"/>
    <n v="0.2"/>
    <n v="21.42"/>
  </r>
  <r>
    <n v="7324"/>
    <s v="US-2014-126053"/>
    <x v="3"/>
    <x v="256"/>
    <d v="2014-12-09T00:00:00"/>
    <s v="First Class"/>
    <s v="CS-11950"/>
    <s v="Carlos Soltero"/>
    <x v="0"/>
    <s v="United States"/>
    <s v="New York City"/>
    <x v="15"/>
    <n v="10024"/>
    <x v="3"/>
    <s v="FUR-FU-10001934"/>
    <x v="0"/>
    <x v="5"/>
    <s v="Magnifier Swing Arm Lamp"/>
    <x v="108"/>
    <n v="2"/>
    <n v="0"/>
    <n v="10.909600000000001"/>
  </r>
  <r>
    <n v="7325"/>
    <s v="US-2014-126053"/>
    <x v="3"/>
    <x v="256"/>
    <d v="2014-12-09T00:00:00"/>
    <s v="First Class"/>
    <s v="CS-11950"/>
    <s v="Carlos Soltero"/>
    <x v="0"/>
    <s v="United States"/>
    <s v="New York City"/>
    <x v="15"/>
    <n v="10024"/>
    <x v="3"/>
    <s v="OFF-LA-10003766"/>
    <x v="1"/>
    <x v="2"/>
    <s v="Self-Adhesive Removable Labels"/>
    <x v="1242"/>
    <n v="3"/>
    <n v="0"/>
    <n v="4.5359999999999996"/>
  </r>
  <r>
    <n v="7326"/>
    <s v="US-2014-128447"/>
    <x v="3"/>
    <x v="468"/>
    <d v="2014-11-18T00:00:00"/>
    <s v="Standard Class"/>
    <s v="MC-17845"/>
    <s v="Michael Chen"/>
    <x v="0"/>
    <s v="United States"/>
    <s v="Pasco"/>
    <x v="4"/>
    <n v="99301"/>
    <x v="1"/>
    <s v="OFF-AP-10004540"/>
    <x v="1"/>
    <x v="9"/>
    <s v="Eureka The Boss Lite 10-Amp Upright Vacuum, Blue"/>
    <x v="4910"/>
    <n v="5"/>
    <n v="0"/>
    <n v="112.224"/>
  </r>
  <r>
    <n v="7327"/>
    <s v="US-2014-128447"/>
    <x v="3"/>
    <x v="468"/>
    <d v="2014-11-18T00:00:00"/>
    <s v="Standard Class"/>
    <s v="MC-17845"/>
    <s v="Michael Chen"/>
    <x v="0"/>
    <s v="United States"/>
    <s v="Pasco"/>
    <x v="4"/>
    <n v="99301"/>
    <x v="1"/>
    <s v="OFF-BI-10001543"/>
    <x v="1"/>
    <x v="8"/>
    <s v="GBC VeloBinder Manual Binding System"/>
    <x v="4911"/>
    <n v="1"/>
    <n v="0.2"/>
    <n v="10.077200000000001"/>
  </r>
  <r>
    <n v="7328"/>
    <s v="US-2011-131275"/>
    <x v="2"/>
    <x v="772"/>
    <d v="2011-03-24T00:00:00"/>
    <s v="Standard Class"/>
    <s v="SC-20050"/>
    <s v="Sample Company A"/>
    <x v="2"/>
    <s v="United States"/>
    <s v="Burbank"/>
    <x v="1"/>
    <n v="91505"/>
    <x v="1"/>
    <s v="FUR-FU-10004597"/>
    <x v="0"/>
    <x v="5"/>
    <s v="Eldon Cleatmat Chair Mats for Medium Pile Carpets"/>
    <x v="4912"/>
    <n v="2"/>
    <n v="0"/>
    <n v="14.430000000000007"/>
  </r>
  <r>
    <n v="7329"/>
    <s v="US-2011-131275"/>
    <x v="2"/>
    <x v="772"/>
    <d v="2011-03-24T00:00:00"/>
    <s v="Standard Class"/>
    <s v="SC-20050"/>
    <s v="Sample Company A"/>
    <x v="2"/>
    <s v="United States"/>
    <s v="Burbank"/>
    <x v="1"/>
    <n v="91505"/>
    <x v="1"/>
    <s v="TEC-MA-10001148"/>
    <x v="2"/>
    <x v="15"/>
    <s v="Swingline SM12-08 MicroCut Jam Free Shredder"/>
    <x v="4913"/>
    <n v="4"/>
    <n v="0.2"/>
    <n v="415.98959999999994"/>
  </r>
  <r>
    <n v="7330"/>
    <s v="US-2011-131275"/>
    <x v="2"/>
    <x v="772"/>
    <d v="2011-03-24T00:00:00"/>
    <s v="Standard Class"/>
    <s v="SC-20050"/>
    <s v="Sample Company A"/>
    <x v="2"/>
    <s v="United States"/>
    <s v="Burbank"/>
    <x v="1"/>
    <n v="91505"/>
    <x v="1"/>
    <s v="OFF-ST-10000078"/>
    <x v="1"/>
    <x v="4"/>
    <s v="Tennsco 6- and 18-Compartment Lockers"/>
    <x v="4914"/>
    <n v="7"/>
    <n v="0"/>
    <n v="334.11419999999987"/>
  </r>
  <r>
    <n v="7331"/>
    <s v="CA-2013-149349"/>
    <x v="0"/>
    <x v="396"/>
    <d v="2013-11-14T00:00:00"/>
    <s v="First Class"/>
    <s v="SP-20650"/>
    <s v="Stephanie Phelps"/>
    <x v="1"/>
    <s v="United States"/>
    <s v="Chicago"/>
    <x v="10"/>
    <n v="60623"/>
    <x v="2"/>
    <s v="FUR-FU-10001037"/>
    <x v="0"/>
    <x v="5"/>
    <s v="DAX Charcoal/Nickel-Tone Document Frame, 5 x 7"/>
    <x v="4915"/>
    <n v="6"/>
    <n v="0.6"/>
    <n v="-8.532"/>
  </r>
  <r>
    <n v="7332"/>
    <s v="CA-2014-115119"/>
    <x v="3"/>
    <x v="40"/>
    <d v="2014-10-31T00:00:00"/>
    <s v="Standard Class"/>
    <s v="SC-20440"/>
    <s v="Shaun Chance"/>
    <x v="1"/>
    <s v="United States"/>
    <s v="Lancaster"/>
    <x v="9"/>
    <n v="17602"/>
    <x v="3"/>
    <s v="TEC-PH-10001433"/>
    <x v="2"/>
    <x v="7"/>
    <s v="Cisco Small Business SPA 502G VoIP phone"/>
    <x v="4916"/>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s v="CA-2012-125563"/>
    <x v="1"/>
    <x v="347"/>
    <d v="2012-04-17T00:00:00"/>
    <s v="Standard Class"/>
    <s v="PR-18880"/>
    <s v="Patrick Ryan"/>
    <x v="0"/>
    <s v="United States"/>
    <s v="Tampa"/>
    <x v="2"/>
    <n v="33614"/>
    <x v="0"/>
    <s v="FUR-FU-10001290"/>
    <x v="0"/>
    <x v="5"/>
    <s v="Executive Impressions Supervisor Wall Clock"/>
    <x v="4918"/>
    <n v="2"/>
    <n v="0.2"/>
    <n v="10.103999999999996"/>
  </r>
  <r>
    <n v="7335"/>
    <s v="CA-2012-125563"/>
    <x v="1"/>
    <x v="347"/>
    <d v="2012-04-17T00:00:00"/>
    <s v="Standard Class"/>
    <s v="PR-18880"/>
    <s v="Patrick Ryan"/>
    <x v="0"/>
    <s v="United States"/>
    <s v="Tampa"/>
    <x v="2"/>
    <n v="33614"/>
    <x v="0"/>
    <s v="FUR-FU-10000087"/>
    <x v="0"/>
    <x v="5"/>
    <s v="Executive Impressions 14&quot; Two-Color Numerals Wall Clock"/>
    <x v="4919"/>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x v="4036"/>
    <n v="2"/>
    <n v="0"/>
    <n v="371.31600000000003"/>
  </r>
  <r>
    <n v="7337"/>
    <s v="CA-2012-113152"/>
    <x v="1"/>
    <x v="707"/>
    <d v="2012-12-30T00:00:00"/>
    <s v="Standard Class"/>
    <s v="JK-15625"/>
    <s v="Jim Karlsson"/>
    <x v="0"/>
    <s v="United States"/>
    <s v="New York City"/>
    <x v="15"/>
    <n v="10024"/>
    <x v="3"/>
    <s v="FUR-BO-10002613"/>
    <x v="0"/>
    <x v="0"/>
    <s v="Atlantic Metals Mobile 4-Shelf Bookcases, Custom Colors"/>
    <x v="4920"/>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x v="4729"/>
    <n v="1"/>
    <n v="0"/>
    <n v="3.8774999999999995"/>
  </r>
  <r>
    <n v="7339"/>
    <s v="CA-2011-163412"/>
    <x v="2"/>
    <x v="414"/>
    <d v="2011-12-23T00:00:00"/>
    <s v="Second Class"/>
    <s v="SM-20950"/>
    <s v="Suzanne McNair"/>
    <x v="1"/>
    <s v="United States"/>
    <s v="New York City"/>
    <x v="15"/>
    <n v="10035"/>
    <x v="3"/>
    <s v="FUR-CH-10004875"/>
    <x v="0"/>
    <x v="1"/>
    <s v="Harbour Creations 67200 Series Stacking Chairs"/>
    <x v="4921"/>
    <n v="3"/>
    <n v="0.1"/>
    <n v="36.3018"/>
  </r>
  <r>
    <n v="7340"/>
    <s v="CA-2012-159590"/>
    <x v="1"/>
    <x v="1074"/>
    <d v="2012-07-21T00:00:00"/>
    <s v="First Class"/>
    <s v="KC-16255"/>
    <s v="Karen Carlisle"/>
    <x v="1"/>
    <s v="United States"/>
    <s v="New York City"/>
    <x v="15"/>
    <n v="10009"/>
    <x v="3"/>
    <s v="OFF-AR-10003190"/>
    <x v="1"/>
    <x v="6"/>
    <s v="Newell 32"/>
    <x v="1784"/>
    <n v="2"/>
    <n v="0"/>
    <n v="1.6128"/>
  </r>
  <r>
    <n v="7341"/>
    <s v="CA-2011-116190"/>
    <x v="2"/>
    <x v="711"/>
    <d v="2011-08-01T00:00:00"/>
    <s v="Standard Class"/>
    <s v="SG-20470"/>
    <s v="Sheri Gordon"/>
    <x v="0"/>
    <s v="United States"/>
    <s v="Atlanta"/>
    <x v="32"/>
    <n v="30318"/>
    <x v="0"/>
    <s v="FUR-CH-10000553"/>
    <x v="0"/>
    <x v="1"/>
    <s v="Metal Folding Chairs, Beige, 4/Carton"/>
    <x v="4922"/>
    <n v="2"/>
    <n v="0"/>
    <n v="18.327599999999997"/>
  </r>
  <r>
    <n v="7342"/>
    <s v="CA-2011-116190"/>
    <x v="2"/>
    <x v="711"/>
    <d v="2011-08-01T00:00:00"/>
    <s v="Standard Class"/>
    <s v="SG-20470"/>
    <s v="Sheri Gordon"/>
    <x v="0"/>
    <s v="United States"/>
    <s v="Atlanta"/>
    <x v="32"/>
    <n v="30318"/>
    <x v="0"/>
    <s v="OFF-LA-10002762"/>
    <x v="1"/>
    <x v="2"/>
    <s v="Avery 485"/>
    <x v="4923"/>
    <n v="13"/>
    <n v="0"/>
    <n v="76.558299999999988"/>
  </r>
  <r>
    <n v="7343"/>
    <s v="CA-2011-116190"/>
    <x v="2"/>
    <x v="711"/>
    <d v="2011-08-01T00:00:00"/>
    <s v="Standard Class"/>
    <s v="SG-20470"/>
    <s v="Sheri Gordon"/>
    <x v="0"/>
    <s v="United States"/>
    <s v="Atlanta"/>
    <x v="32"/>
    <n v="30318"/>
    <x v="0"/>
    <s v="FUR-FU-10000719"/>
    <x v="0"/>
    <x v="5"/>
    <s v="DAX Cubicle Frames, 8-1/2 x 11"/>
    <x v="3567"/>
    <n v="3"/>
    <n v="0"/>
    <n v="9.2556000000000012"/>
  </r>
  <r>
    <n v="7344"/>
    <s v="CA-2011-168473"/>
    <x v="2"/>
    <x v="58"/>
    <d v="2012-01-01T00:00:00"/>
    <s v="Standard Class"/>
    <s v="TB-21520"/>
    <s v="Tracy Blumstein"/>
    <x v="0"/>
    <s v="United States"/>
    <s v="New York City"/>
    <x v="15"/>
    <n v="10009"/>
    <x v="3"/>
    <s v="OFF-ST-10000563"/>
    <x v="1"/>
    <x v="4"/>
    <s v="Fellowes Bankers Box Stor/Drawer Steel Plus"/>
    <x v="1643"/>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x v="4924"/>
    <n v="6"/>
    <n v="0.45"/>
    <n v="-420"/>
  </r>
  <r>
    <n v="7346"/>
    <s v="CA-2014-168389"/>
    <x v="3"/>
    <x v="157"/>
    <d v="2014-12-18T00:00:00"/>
    <s v="Standard Class"/>
    <s v="DV-13045"/>
    <s v="Darrin Van Huff"/>
    <x v="1"/>
    <s v="United States"/>
    <s v="Jacksonville"/>
    <x v="2"/>
    <n v="32216"/>
    <x v="0"/>
    <s v="TEC-PH-10003555"/>
    <x v="2"/>
    <x v="7"/>
    <s v="Motorola HK250 Universal Bluetooth Headset"/>
    <x v="4925"/>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x v="4926"/>
    <n v="1"/>
    <n v="0.2"/>
    <n v="1.3584000000000001"/>
  </r>
  <r>
    <n v="7348"/>
    <s v="CA-2014-168389"/>
    <x v="3"/>
    <x v="157"/>
    <d v="2014-12-18T00:00:00"/>
    <s v="Standard Class"/>
    <s v="DV-13045"/>
    <s v="Darrin Van Huff"/>
    <x v="1"/>
    <s v="United States"/>
    <s v="Jacksonville"/>
    <x v="2"/>
    <n v="32216"/>
    <x v="0"/>
    <s v="FUR-CH-10000225"/>
    <x v="0"/>
    <x v="1"/>
    <s v="Global Geo Office Task Chair, Gray"/>
    <x v="1466"/>
    <n v="1"/>
    <n v="0.2"/>
    <n v="-12.147000000000009"/>
  </r>
  <r>
    <n v="7349"/>
    <s v="CA-2011-130421"/>
    <x v="2"/>
    <x v="223"/>
    <d v="2011-03-07T00:00:00"/>
    <s v="Standard Class"/>
    <s v="SC-20020"/>
    <s v="Sam Craven"/>
    <x v="0"/>
    <s v="United States"/>
    <s v="Houston"/>
    <x v="5"/>
    <n v="77095"/>
    <x v="2"/>
    <s v="OFF-AP-10002534"/>
    <x v="1"/>
    <x v="9"/>
    <s v="3.6 Cubic Foot Counter Height Office Refrigerator"/>
    <x v="4927"/>
    <n v="3"/>
    <n v="0.8"/>
    <n v="-459.60720000000003"/>
  </r>
  <r>
    <n v="7350"/>
    <s v="CA-2014-142125"/>
    <x v="3"/>
    <x v="208"/>
    <d v="2014-10-28T00:00:00"/>
    <s v="Standard Class"/>
    <s v="JB-15400"/>
    <s v="Jennifer Braxton"/>
    <x v="1"/>
    <s v="United States"/>
    <s v="Milwaukee"/>
    <x v="6"/>
    <n v="53209"/>
    <x v="2"/>
    <s v="OFF-BI-10000301"/>
    <x v="1"/>
    <x v="8"/>
    <s v="GBC Instant Report Kit"/>
    <x v="1120"/>
    <n v="6"/>
    <n v="0"/>
    <n v="19.41"/>
  </r>
  <r>
    <n v="7351"/>
    <s v="CA-2014-142125"/>
    <x v="3"/>
    <x v="208"/>
    <d v="2014-10-28T00:00:00"/>
    <s v="Standard Class"/>
    <s v="JB-15400"/>
    <s v="Jennifer Braxton"/>
    <x v="1"/>
    <s v="United States"/>
    <s v="Milwaukee"/>
    <x v="6"/>
    <n v="53209"/>
    <x v="2"/>
    <s v="OFF-BI-10003460"/>
    <x v="1"/>
    <x v="8"/>
    <s v="Acco 3-Hole Punch"/>
    <x v="4928"/>
    <n v="5"/>
    <n v="0"/>
    <n v="10.511999999999999"/>
  </r>
  <r>
    <n v="7352"/>
    <s v="CA-2014-141138"/>
    <x v="3"/>
    <x v="468"/>
    <d v="2014-11-17T00:00:00"/>
    <s v="Standard Class"/>
    <s v="GH-14425"/>
    <s v="Gary Hwang"/>
    <x v="0"/>
    <s v="United States"/>
    <s v="Modesto"/>
    <x v="1"/>
    <n v="95351"/>
    <x v="1"/>
    <s v="TEC-AC-10001772"/>
    <x v="2"/>
    <x v="11"/>
    <s v="Memorex Mini Travel Drive 16 GB USB 2.0 Flash Drive"/>
    <x v="1829"/>
    <n v="7"/>
    <n v="0"/>
    <n v="43.598100000000002"/>
  </r>
  <r>
    <n v="7353"/>
    <s v="CA-2014-152135"/>
    <x v="3"/>
    <x v="633"/>
    <d v="2014-03-19T00:00:00"/>
    <s v="Second Class"/>
    <s v="MG-17650"/>
    <s v="Matthew Grinstein"/>
    <x v="2"/>
    <s v="United States"/>
    <s v="Lakewood"/>
    <x v="24"/>
    <n v="44107"/>
    <x v="3"/>
    <s v="TEC-PH-10003505"/>
    <x v="2"/>
    <x v="7"/>
    <s v="Geemarc AmpliPOWER60"/>
    <x v="4929"/>
    <n v="8"/>
    <n v="0.4"/>
    <n v="-81.664000000000044"/>
  </r>
  <r>
    <n v="7354"/>
    <s v="CA-2013-151974"/>
    <x v="0"/>
    <x v="897"/>
    <d v="2013-09-30T00:00:00"/>
    <s v="Standard Class"/>
    <s v="RD-19660"/>
    <s v="Robert Dilbeck"/>
    <x v="2"/>
    <s v="United States"/>
    <s v="Philadelphia"/>
    <x v="9"/>
    <n v="19134"/>
    <x v="3"/>
    <s v="OFF-LA-10004484"/>
    <x v="1"/>
    <x v="2"/>
    <s v="Avery 476"/>
    <x v="1053"/>
    <n v="5"/>
    <n v="0.2"/>
    <n v="5.368999999999998"/>
  </r>
  <r>
    <n v="7355"/>
    <s v="CA-2014-154102"/>
    <x v="3"/>
    <x v="695"/>
    <d v="2014-02-14T00:00:00"/>
    <s v="Standard Class"/>
    <s v="SN-20560"/>
    <s v="Skye Norling"/>
    <x v="2"/>
    <s v="United States"/>
    <s v="San Francisco"/>
    <x v="1"/>
    <n v="94109"/>
    <x v="1"/>
    <s v="OFF-PA-10001593"/>
    <x v="1"/>
    <x v="10"/>
    <s v="Xerox 1947"/>
    <x v="2744"/>
    <n v="5"/>
    <n v="0"/>
    <n v="13.454999999999998"/>
  </r>
  <r>
    <n v="7356"/>
    <s v="CA-2012-139780"/>
    <x v="1"/>
    <x v="620"/>
    <d v="2013-01-02T00:00:00"/>
    <s v="Second Class"/>
    <s v="AH-10690"/>
    <s v="Anna Häberlin"/>
    <x v="1"/>
    <s v="United States"/>
    <s v="Detroit"/>
    <x v="12"/>
    <n v="48205"/>
    <x v="2"/>
    <s v="OFF-BI-10004139"/>
    <x v="1"/>
    <x v="8"/>
    <s v="Fellowes Presentation Covers for Comb Binding Machines"/>
    <x v="4930"/>
    <n v="8"/>
    <n v="0"/>
    <n v="52.379999999999995"/>
  </r>
  <r>
    <n v="7357"/>
    <s v="CA-2013-114748"/>
    <x v="0"/>
    <x v="790"/>
    <d v="2013-10-15T00:00:00"/>
    <s v="Standard Class"/>
    <s v="MZ-17335"/>
    <s v="Maria Zettner"/>
    <x v="2"/>
    <s v="United States"/>
    <s v="Phoenix"/>
    <x v="16"/>
    <n v="85023"/>
    <x v="1"/>
    <s v="OFF-AR-10001315"/>
    <x v="1"/>
    <x v="6"/>
    <s v="Newell 310"/>
    <x v="493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x v="4932"/>
    <n v="2"/>
    <n v="0.2"/>
    <n v="0"/>
  </r>
  <r>
    <n v="7359"/>
    <s v="US-2011-115189"/>
    <x v="2"/>
    <x v="125"/>
    <d v="2012-01-03T00:00:00"/>
    <s v="Second Class"/>
    <s v="AR-10345"/>
    <s v="Alex Russell"/>
    <x v="1"/>
    <s v="United States"/>
    <s v="Philadelphia"/>
    <x v="9"/>
    <n v="19143"/>
    <x v="3"/>
    <s v="TEC-PH-10002170"/>
    <x v="2"/>
    <x v="7"/>
    <s v="ClearSounds CSC500 Amplified Spirit Phone Corded phone"/>
    <x v="4933"/>
    <n v="6"/>
    <n v="0.4"/>
    <n v="-50.392799999999994"/>
  </r>
  <r>
    <n v="7360"/>
    <s v="US-2011-115189"/>
    <x v="2"/>
    <x v="125"/>
    <d v="2012-01-03T00:00:00"/>
    <s v="Second Class"/>
    <s v="AR-10345"/>
    <s v="Alex Russell"/>
    <x v="1"/>
    <s v="United States"/>
    <s v="Philadelphia"/>
    <x v="9"/>
    <n v="19143"/>
    <x v="3"/>
    <s v="FUR-TA-10004575"/>
    <x v="0"/>
    <x v="3"/>
    <s v="Hon 5100 Series Wood Tables"/>
    <x v="2979"/>
    <n v="3"/>
    <n v="0.4"/>
    <n v="-192.04680000000008"/>
  </r>
  <r>
    <n v="7361"/>
    <s v="CA-2013-163594"/>
    <x v="0"/>
    <x v="408"/>
    <d v="2013-04-15T00:00:00"/>
    <s v="First Class"/>
    <s v="JF-15295"/>
    <s v="Jason Fortune-"/>
    <x v="0"/>
    <s v="United States"/>
    <s v="Los Angeles"/>
    <x v="1"/>
    <n v="90036"/>
    <x v="1"/>
    <s v="OFF-PA-10000809"/>
    <x v="1"/>
    <x v="10"/>
    <s v="Xerox 206"/>
    <x v="541"/>
    <n v="3"/>
    <n v="0"/>
    <n v="9.3312000000000008"/>
  </r>
  <r>
    <n v="7362"/>
    <s v="CA-2013-163594"/>
    <x v="0"/>
    <x v="408"/>
    <d v="2013-04-15T00:00:00"/>
    <s v="First Class"/>
    <s v="JF-15295"/>
    <s v="Jason Fortune-"/>
    <x v="0"/>
    <s v="United States"/>
    <s v="Los Angeles"/>
    <x v="1"/>
    <n v="90036"/>
    <x v="1"/>
    <s v="FUR-CH-10000225"/>
    <x v="0"/>
    <x v="1"/>
    <s v="Global Geo Office Task Chair, Gray"/>
    <x v="4934"/>
    <n v="3"/>
    <n v="0.2"/>
    <n v="-36.441000000000031"/>
  </r>
  <r>
    <n v="7363"/>
    <s v="CA-2013-163594"/>
    <x v="0"/>
    <x v="408"/>
    <d v="2013-04-15T00:00:00"/>
    <s v="First Class"/>
    <s v="JF-15295"/>
    <s v="Jason Fortune-"/>
    <x v="0"/>
    <s v="United States"/>
    <s v="Los Angeles"/>
    <x v="1"/>
    <n v="90036"/>
    <x v="1"/>
    <s v="OFF-BI-10003707"/>
    <x v="1"/>
    <x v="8"/>
    <s v="Aluminum Screw Posts"/>
    <x v="941"/>
    <n v="3"/>
    <n v="0.2"/>
    <n v="13.734"/>
  </r>
  <r>
    <n v="7364"/>
    <s v="CA-2013-127243"/>
    <x v="0"/>
    <x v="85"/>
    <d v="2013-12-05T00:00:00"/>
    <s v="Standard Class"/>
    <s v="DS-13180"/>
    <s v="David Smith"/>
    <x v="1"/>
    <s v="United States"/>
    <s v="Philadelphia"/>
    <x v="9"/>
    <n v="19140"/>
    <x v="3"/>
    <s v="TEC-PH-10004539"/>
    <x v="2"/>
    <x v="7"/>
    <s v="Wireless Extenders zBoost YX545 SOHO Signal Booster"/>
    <x v="4935"/>
    <n v="3"/>
    <n v="0.4"/>
    <n v="-73.706100000000021"/>
  </r>
  <r>
    <n v="7365"/>
    <s v="CA-2013-127243"/>
    <x v="0"/>
    <x v="85"/>
    <d v="2013-12-05T00:00:00"/>
    <s v="Standard Class"/>
    <s v="DS-13180"/>
    <s v="David Smith"/>
    <x v="1"/>
    <s v="United States"/>
    <s v="Philadelphia"/>
    <x v="9"/>
    <n v="19140"/>
    <x v="3"/>
    <s v="OFF-FA-10004076"/>
    <x v="1"/>
    <x v="13"/>
    <s v="Translucent Push Pins by OIC"/>
    <x v="2538"/>
    <n v="8"/>
    <n v="0.2"/>
    <n v="2.6927999999999992"/>
  </r>
  <r>
    <n v="7366"/>
    <s v="CA-2013-127243"/>
    <x v="0"/>
    <x v="85"/>
    <d v="2013-12-05T00:00:00"/>
    <s v="Standard Class"/>
    <s v="DS-13180"/>
    <s v="David Smith"/>
    <x v="1"/>
    <s v="United States"/>
    <s v="Philadelphia"/>
    <x v="9"/>
    <n v="19140"/>
    <x v="3"/>
    <s v="OFF-BI-10003166"/>
    <x v="1"/>
    <x v="8"/>
    <s v="GBC Plasticlear Binding Covers"/>
    <x v="4936"/>
    <n v="2"/>
    <n v="0.7"/>
    <n v="-5.0511999999999997"/>
  </r>
  <r>
    <n v="7367"/>
    <s v="CA-2013-127243"/>
    <x v="0"/>
    <x v="85"/>
    <d v="2013-12-05T00:00:00"/>
    <s v="Standard Class"/>
    <s v="DS-13180"/>
    <s v="David Smith"/>
    <x v="1"/>
    <s v="United States"/>
    <s v="Philadelphia"/>
    <x v="9"/>
    <n v="19140"/>
    <x v="3"/>
    <s v="OFF-ST-10002301"/>
    <x v="1"/>
    <x v="4"/>
    <s v="Tennsco Commercial Shelving"/>
    <x v="2604"/>
    <n v="2"/>
    <n v="0.2"/>
    <n v="-7.7292000000000041"/>
  </r>
  <r>
    <n v="7368"/>
    <s v="CA-2013-127243"/>
    <x v="0"/>
    <x v="85"/>
    <d v="2013-12-05T00:00:00"/>
    <s v="Standard Class"/>
    <s v="DS-13180"/>
    <s v="David Smith"/>
    <x v="1"/>
    <s v="United States"/>
    <s v="Philadelphia"/>
    <x v="9"/>
    <n v="19140"/>
    <x v="3"/>
    <s v="FUR-CH-10002647"/>
    <x v="0"/>
    <x v="1"/>
    <s v="Situations Contoured Folding Chairs, 4/Set"/>
    <x v="2548"/>
    <n v="7"/>
    <n v="0.3"/>
    <n v="-24.842999999999961"/>
  </r>
  <r>
    <n v="7369"/>
    <s v="CA-2014-161851"/>
    <x v="3"/>
    <x v="4"/>
    <d v="2014-04-18T00:00:00"/>
    <s v="First Class"/>
    <s v="BP-11095"/>
    <s v="Bart Pistole"/>
    <x v="1"/>
    <s v="United States"/>
    <s v="Miami"/>
    <x v="2"/>
    <n v="33180"/>
    <x v="0"/>
    <s v="OFF-BI-10004654"/>
    <x v="1"/>
    <x v="8"/>
    <s v="VariCap6 Expandable Binder"/>
    <x v="4937"/>
    <n v="3"/>
    <n v="0.7"/>
    <n v="-11.936999999999998"/>
  </r>
  <r>
    <n v="7370"/>
    <s v="CA-2012-110345"/>
    <x v="1"/>
    <x v="1000"/>
    <d v="2012-03-11T00:00:00"/>
    <s v="Second Class"/>
    <s v="TG-21310"/>
    <s v="Toby Gnade"/>
    <x v="0"/>
    <s v="United States"/>
    <s v="Raleigh"/>
    <x v="3"/>
    <n v="27604"/>
    <x v="0"/>
    <s v="OFF-LA-10001175"/>
    <x v="1"/>
    <x v="2"/>
    <s v="Avery 514"/>
    <x v="877"/>
    <n v="2"/>
    <n v="0.2"/>
    <n v="1.6704000000000001"/>
  </r>
  <r>
    <n v="7371"/>
    <s v="CA-2011-107769"/>
    <x v="2"/>
    <x v="919"/>
    <d v="2011-11-01T00:00:00"/>
    <s v="Standard Class"/>
    <s v="BT-11395"/>
    <s v="Bill Tyler"/>
    <x v="1"/>
    <s v="United States"/>
    <s v="Garden City"/>
    <x v="41"/>
    <n v="67846"/>
    <x v="2"/>
    <s v="TEC-PH-10001336"/>
    <x v="2"/>
    <x v="7"/>
    <s v="Digium D40 VoIP phone"/>
    <x v="2052"/>
    <n v="2"/>
    <n v="0"/>
    <n v="74.8142"/>
  </r>
  <r>
    <n v="7372"/>
    <s v="US-2014-123862"/>
    <x v="3"/>
    <x v="363"/>
    <d v="2014-01-10T00:00:00"/>
    <s v="Second Class"/>
    <s v="JF-15190"/>
    <s v="Jamie Frazer"/>
    <x v="0"/>
    <s v="United States"/>
    <s v="Long Beach"/>
    <x v="1"/>
    <n v="90805"/>
    <x v="1"/>
    <s v="OFF-ST-10000760"/>
    <x v="1"/>
    <x v="4"/>
    <s v="Eldon Fold 'N Roll Cart System"/>
    <x v="4938"/>
    <n v="11"/>
    <n v="0"/>
    <n v="44.596199999999996"/>
  </r>
  <r>
    <n v="7373"/>
    <s v="US-2014-123862"/>
    <x v="3"/>
    <x v="363"/>
    <d v="2014-01-10T00:00:00"/>
    <s v="Second Class"/>
    <s v="JF-15190"/>
    <s v="Jamie Frazer"/>
    <x v="0"/>
    <s v="United States"/>
    <s v="Long Beach"/>
    <x v="1"/>
    <n v="90805"/>
    <x v="1"/>
    <s v="OFF-ST-10002301"/>
    <x v="1"/>
    <x v="4"/>
    <s v="Tennsco Commercial Shelving"/>
    <x v="4939"/>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x v="4940"/>
    <n v="7"/>
    <n v="0"/>
    <n v="31.931899999999988"/>
  </r>
  <r>
    <n v="7375"/>
    <s v="US-2014-123862"/>
    <x v="3"/>
    <x v="363"/>
    <d v="2014-01-10T00:00:00"/>
    <s v="Second Class"/>
    <s v="JF-15190"/>
    <s v="Jamie Frazer"/>
    <x v="0"/>
    <s v="United States"/>
    <s v="Long Beach"/>
    <x v="1"/>
    <n v="90805"/>
    <x v="1"/>
    <s v="OFF-FA-10003112"/>
    <x v="1"/>
    <x v="13"/>
    <s v="Staples"/>
    <x v="2837"/>
    <n v="1"/>
    <n v="0"/>
    <n v="3.5504999999999995"/>
  </r>
  <r>
    <n v="7376"/>
    <s v="CA-2014-100580"/>
    <x v="3"/>
    <x v="802"/>
    <d v="2014-08-21T00:00:00"/>
    <s v="Standard Class"/>
    <s v="MK-17905"/>
    <s v="Michael Kennedy"/>
    <x v="1"/>
    <s v="United States"/>
    <s v="San Diego"/>
    <x v="1"/>
    <n v="92037"/>
    <x v="1"/>
    <s v="OFF-BI-10000069"/>
    <x v="1"/>
    <x v="8"/>
    <s v="GBC Prepunched Paper, 19-Hole, for Binding Systems, 24-lb"/>
    <x v="4941"/>
    <n v="3"/>
    <n v="0.2"/>
    <n v="11.707799999999995"/>
  </r>
  <r>
    <n v="7377"/>
    <s v="US-2014-145597"/>
    <x v="3"/>
    <x v="808"/>
    <d v="2014-11-06T00:00:00"/>
    <s v="First Class"/>
    <s v="GG-14650"/>
    <s v="Greg Guthrie"/>
    <x v="1"/>
    <s v="United States"/>
    <s v="Bloomington"/>
    <x v="10"/>
    <n v="61701"/>
    <x v="2"/>
    <s v="OFF-AR-10001958"/>
    <x v="1"/>
    <x v="6"/>
    <s v="Stanley Bostitch Contemporary Electric Pencil Sharpeners"/>
    <x v="4942"/>
    <n v="4"/>
    <n v="0.2"/>
    <n v="5.4336000000000002"/>
  </r>
  <r>
    <n v="7378"/>
    <s v="CA-2011-132787"/>
    <x v="2"/>
    <x v="111"/>
    <d v="2011-09-23T00:00:00"/>
    <s v="Standard Class"/>
    <s v="MC-18130"/>
    <s v="Mike Caudle"/>
    <x v="1"/>
    <s v="United States"/>
    <s v="Seattle"/>
    <x v="4"/>
    <n v="98115"/>
    <x v="1"/>
    <s v="OFF-ST-10001321"/>
    <x v="1"/>
    <x v="4"/>
    <s v="Decoflex Hanging Personal Folder File, Blue"/>
    <x v="451"/>
    <n v="6"/>
    <n v="0"/>
    <n v="24.980400000000007"/>
  </r>
  <r>
    <n v="7379"/>
    <s v="CA-2012-136224"/>
    <x v="1"/>
    <x v="70"/>
    <d v="2012-05-31T00:00:00"/>
    <s v="Same Day"/>
    <s v="ML-18265"/>
    <s v="Muhammed Lee"/>
    <x v="0"/>
    <s v="United States"/>
    <s v="Fayetteville"/>
    <x v="3"/>
    <n v="28314"/>
    <x v="0"/>
    <s v="OFF-AR-10003504"/>
    <x v="1"/>
    <x v="6"/>
    <s v="Newell 347"/>
    <x v="1518"/>
    <n v="3"/>
    <n v="0.2"/>
    <n v="1.1555999999999984"/>
  </r>
  <r>
    <n v="7380"/>
    <s v="CA-2013-105732"/>
    <x v="0"/>
    <x v="1160"/>
    <d v="2013-09-19T00:00:00"/>
    <s v="Standard Class"/>
    <s v="AG-10270"/>
    <s v="Alejandro Grove"/>
    <x v="0"/>
    <s v="United States"/>
    <s v="Omaha"/>
    <x v="8"/>
    <n v="68104"/>
    <x v="2"/>
    <s v="OFF-ST-10000419"/>
    <x v="1"/>
    <x v="4"/>
    <s v="Rogers Jumbo File, Granite"/>
    <x v="1360"/>
    <n v="3"/>
    <n v="0"/>
    <n v="0.4073999999999991"/>
  </r>
  <r>
    <n v="7381"/>
    <s v="CA-2013-105732"/>
    <x v="0"/>
    <x v="1160"/>
    <d v="2013-09-19T00:00:00"/>
    <s v="Standard Class"/>
    <s v="AG-10270"/>
    <s v="Alejandro Grove"/>
    <x v="0"/>
    <s v="United States"/>
    <s v="Omaha"/>
    <x v="8"/>
    <n v="68104"/>
    <x v="2"/>
    <s v="OFF-LA-10004559"/>
    <x v="1"/>
    <x v="2"/>
    <s v="Avery 49"/>
    <x v="936"/>
    <n v="5"/>
    <n v="0"/>
    <n v="7.056"/>
  </r>
  <r>
    <n v="7382"/>
    <s v="CA-2013-105732"/>
    <x v="0"/>
    <x v="1160"/>
    <d v="2013-09-19T00:00:00"/>
    <s v="Standard Class"/>
    <s v="AG-10270"/>
    <s v="Alejandro Grove"/>
    <x v="0"/>
    <s v="United States"/>
    <s v="Omaha"/>
    <x v="8"/>
    <n v="68104"/>
    <x v="2"/>
    <s v="TEC-PH-10001644"/>
    <x v="2"/>
    <x v="7"/>
    <s v="BlueLounge Milo Smartphone Stand, White/Metallic"/>
    <x v="179"/>
    <n v="5"/>
    <n v="0"/>
    <n v="41.986000000000004"/>
  </r>
  <r>
    <n v="7383"/>
    <s v="CA-2013-105732"/>
    <x v="0"/>
    <x v="1160"/>
    <d v="2013-09-19T00:00:00"/>
    <s v="Standard Class"/>
    <s v="AG-10270"/>
    <s v="Alejandro Grove"/>
    <x v="0"/>
    <s v="United States"/>
    <s v="Omaha"/>
    <x v="8"/>
    <n v="68104"/>
    <x v="2"/>
    <s v="OFF-SU-10004782"/>
    <x v="1"/>
    <x v="14"/>
    <s v="Elite 5&quot; Scissors"/>
    <x v="2952"/>
    <n v="2"/>
    <n v="0"/>
    <n v="5.0699999999999985"/>
  </r>
  <r>
    <n v="7384"/>
    <s v="CA-2013-105732"/>
    <x v="0"/>
    <x v="1160"/>
    <d v="2013-09-19T00:00:00"/>
    <s v="Standard Class"/>
    <s v="AG-10270"/>
    <s v="Alejandro Grove"/>
    <x v="0"/>
    <s v="United States"/>
    <s v="Omaha"/>
    <x v="8"/>
    <n v="68104"/>
    <x v="2"/>
    <s v="OFF-PA-10002250"/>
    <x v="1"/>
    <x v="10"/>
    <s v="Things To Do Today Pad"/>
    <x v="1215"/>
    <n v="3"/>
    <n v="0"/>
    <n v="8.4527999999999999"/>
  </r>
  <r>
    <n v="7385"/>
    <s v="CA-2013-105732"/>
    <x v="0"/>
    <x v="1160"/>
    <d v="2013-09-19T00:00:00"/>
    <s v="Standard Class"/>
    <s v="AG-10270"/>
    <s v="Alejandro Grove"/>
    <x v="0"/>
    <s v="United States"/>
    <s v="Omaha"/>
    <x v="8"/>
    <n v="68104"/>
    <x v="2"/>
    <s v="OFF-AP-10001394"/>
    <x v="1"/>
    <x v="9"/>
    <s v="Harmony Air Purifier"/>
    <x v="4943"/>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s v="CA-2013-105732"/>
    <x v="0"/>
    <x v="1160"/>
    <d v="2013-09-19T00:00:00"/>
    <s v="Standard Class"/>
    <s v="AG-10270"/>
    <s v="Alejandro Grove"/>
    <x v="0"/>
    <s v="United States"/>
    <s v="Omaha"/>
    <x v="8"/>
    <n v="68104"/>
    <x v="2"/>
    <s v="OFF-ST-10004340"/>
    <x v="1"/>
    <x v="4"/>
    <s v="Fellowes Mobile File Cart, Black"/>
    <x v="3106"/>
    <n v="6"/>
    <n v="0"/>
    <n v="100.73160000000001"/>
  </r>
  <r>
    <n v="7388"/>
    <s v="CA-2013-105732"/>
    <x v="0"/>
    <x v="1160"/>
    <d v="2013-09-19T00:00:00"/>
    <s v="Standard Class"/>
    <s v="AG-10270"/>
    <s v="Alejandro Grove"/>
    <x v="0"/>
    <s v="United States"/>
    <s v="Omaha"/>
    <x v="8"/>
    <n v="68104"/>
    <x v="2"/>
    <s v="FUR-FU-10003664"/>
    <x v="0"/>
    <x v="5"/>
    <s v="Electrix Architect's Clamp-On Swing Arm Lamp, Black"/>
    <x v="4944"/>
    <n v="14"/>
    <n v="0"/>
    <n v="387.56759999999986"/>
  </r>
  <r>
    <n v="7389"/>
    <s v="CA-2013-105732"/>
    <x v="0"/>
    <x v="1160"/>
    <d v="2013-09-19T00:00:00"/>
    <s v="Standard Class"/>
    <s v="AG-10270"/>
    <s v="Alejandro Grove"/>
    <x v="0"/>
    <s v="United States"/>
    <s v="Omaha"/>
    <x v="8"/>
    <n v="68104"/>
    <x v="2"/>
    <s v="TEC-PH-10004897"/>
    <x v="2"/>
    <x v="7"/>
    <s v="Mediabridge Sport Armband iPhone 5s"/>
    <x v="2065"/>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x v="4945"/>
    <n v="2"/>
    <n v="0.2"/>
    <n v="48.795999999999978"/>
  </r>
  <r>
    <n v="7391"/>
    <s v="CA-2014-108035"/>
    <x v="3"/>
    <x v="1161"/>
    <d v="2014-12-04T00:00:00"/>
    <s v="Standard Class"/>
    <s v="TT-21070"/>
    <s v="Ted Trevino"/>
    <x v="0"/>
    <s v="United States"/>
    <s v="Chattanooga"/>
    <x v="18"/>
    <n v="37421"/>
    <x v="0"/>
    <s v="FUR-FU-10004017"/>
    <x v="0"/>
    <x v="5"/>
    <s v="Executive Impressions 13&quot; Chairman Wall Clock"/>
    <x v="4946"/>
    <n v="5"/>
    <n v="0.2"/>
    <n v="19.034999999999989"/>
  </r>
  <r>
    <n v="7392"/>
    <s v="CA-2014-160031"/>
    <x v="3"/>
    <x v="769"/>
    <d v="2014-12-08T00:00:00"/>
    <s v="Second Class"/>
    <s v="LT-16765"/>
    <s v="Larry Tron"/>
    <x v="0"/>
    <s v="United States"/>
    <s v="Fairfield"/>
    <x v="24"/>
    <n v="45014"/>
    <x v="3"/>
    <s v="OFF-PA-10000241"/>
    <x v="1"/>
    <x v="10"/>
    <s v="IBM Multi-Purpose Copy Paper, 8 1/2 x 11&quot;, Case"/>
    <x v="1355"/>
    <n v="3"/>
    <n v="0.2"/>
    <n v="23.234999999999992"/>
  </r>
  <r>
    <n v="7393"/>
    <s v="CA-2014-147844"/>
    <x v="3"/>
    <x v="743"/>
    <d v="2014-05-07T00:00:00"/>
    <s v="Standard Class"/>
    <s v="DD-13570"/>
    <s v="Dorothy Dickinson"/>
    <x v="0"/>
    <s v="United States"/>
    <s v="Los Angeles"/>
    <x v="1"/>
    <n v="90049"/>
    <x v="1"/>
    <s v="OFF-PA-10003016"/>
    <x v="1"/>
    <x v="10"/>
    <s v="Adams &quot;While You Were Out&quot; Message Pads"/>
    <x v="2236"/>
    <n v="5"/>
    <n v="0"/>
    <n v="7.0649999999999995"/>
  </r>
  <r>
    <n v="7394"/>
    <s v="CA-2014-147844"/>
    <x v="3"/>
    <x v="743"/>
    <d v="2014-05-07T00:00:00"/>
    <s v="Standard Class"/>
    <s v="DD-13570"/>
    <s v="Dorothy Dickinson"/>
    <x v="0"/>
    <s v="United States"/>
    <s v="Los Angeles"/>
    <x v="1"/>
    <n v="90049"/>
    <x v="1"/>
    <s v="OFF-AR-10001615"/>
    <x v="1"/>
    <x v="6"/>
    <s v="Newell 34"/>
    <x v="42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x v="343"/>
    <n v="5"/>
    <n v="0"/>
    <n v="15.823999999999998"/>
  </r>
  <r>
    <n v="7396"/>
    <s v="CA-2013-110975"/>
    <x v="0"/>
    <x v="591"/>
    <d v="2013-12-31T00:00:00"/>
    <s v="Standard Class"/>
    <s v="DB-12970"/>
    <s v="Darren Budd"/>
    <x v="1"/>
    <s v="United States"/>
    <s v="New York City"/>
    <x v="15"/>
    <n v="10024"/>
    <x v="3"/>
    <s v="FUR-TA-10002958"/>
    <x v="0"/>
    <x v="3"/>
    <s v="Bevis Oval Conference Table, Walnut"/>
    <x v="4203"/>
    <n v="2"/>
    <n v="0.4"/>
    <n v="-120.05080000000007"/>
  </r>
  <r>
    <n v="7397"/>
    <s v="CA-2013-110975"/>
    <x v="0"/>
    <x v="591"/>
    <d v="2013-12-31T00:00:00"/>
    <s v="Standard Class"/>
    <s v="DB-12970"/>
    <s v="Darren Budd"/>
    <x v="1"/>
    <s v="United States"/>
    <s v="New York City"/>
    <x v="15"/>
    <n v="10024"/>
    <x v="3"/>
    <s v="FUR-CH-10003746"/>
    <x v="0"/>
    <x v="1"/>
    <s v="Hon 4070 Series Pagoda Round Back Stacking Chairs"/>
    <x v="4947"/>
    <n v="3"/>
    <n v="0.1"/>
    <n v="173.32919999999999"/>
  </r>
  <r>
    <n v="7398"/>
    <s v="CA-2011-141649"/>
    <x v="2"/>
    <x v="587"/>
    <d v="2011-09-30T00:00:00"/>
    <s v="Same Day"/>
    <s v="DM-12955"/>
    <s v="Dario Medina"/>
    <x v="1"/>
    <s v="United States"/>
    <s v="Fairfield"/>
    <x v="24"/>
    <n v="45014"/>
    <x v="3"/>
    <s v="OFF-AP-10003217"/>
    <x v="1"/>
    <x v="9"/>
    <s v="Eureka Sanitaire  Commercial Upright"/>
    <x v="4948"/>
    <n v="6"/>
    <n v="0.2"/>
    <n v="59.655599999999993"/>
  </r>
  <r>
    <n v="7399"/>
    <s v="CA-2011-124807"/>
    <x v="2"/>
    <x v="136"/>
    <d v="2011-07-15T00:00:00"/>
    <s v="Second Class"/>
    <s v="ME-17725"/>
    <s v="Max Engle"/>
    <x v="0"/>
    <s v="United States"/>
    <s v="Chicago"/>
    <x v="10"/>
    <n v="60610"/>
    <x v="2"/>
    <s v="OFF-PA-10001526"/>
    <x v="1"/>
    <x v="10"/>
    <s v="Xerox 1949"/>
    <x v="4949"/>
    <n v="9"/>
    <n v="0.2"/>
    <n v="12.997800000000003"/>
  </r>
  <r>
    <n v="7400"/>
    <s v="CA-2011-124807"/>
    <x v="2"/>
    <x v="136"/>
    <d v="2011-07-15T00:00:00"/>
    <s v="Second Class"/>
    <s v="ME-17725"/>
    <s v="Max Engle"/>
    <x v="0"/>
    <s v="United States"/>
    <s v="Chicago"/>
    <x v="10"/>
    <n v="60610"/>
    <x v="2"/>
    <s v="TEC-AC-10002857"/>
    <x v="2"/>
    <x v="11"/>
    <s v="Verbatim 25 GB 6x Blu-ray Single Layer Recordable Disc, 1/Pack"/>
    <x v="4950"/>
    <n v="4"/>
    <n v="0.2"/>
    <n v="3.2779999999999987"/>
  </r>
  <r>
    <n v="7401"/>
    <s v="CA-2013-110009"/>
    <x v="0"/>
    <x v="162"/>
    <d v="2013-09-14T00:00:00"/>
    <s v="Standard Class"/>
    <s v="TR-21325"/>
    <s v="Toby Ritter"/>
    <x v="0"/>
    <s v="United States"/>
    <s v="Seattle"/>
    <x v="4"/>
    <n v="98103"/>
    <x v="1"/>
    <s v="FUR-FU-10003039"/>
    <x v="0"/>
    <x v="5"/>
    <s v="Howard Miller 11-1/2&quot; Diameter Grantwood Wall Clock"/>
    <x v="3579"/>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x v="4951"/>
    <n v="7"/>
    <n v="0"/>
    <n v="14.200199999999999"/>
  </r>
  <r>
    <n v="7403"/>
    <s v="CA-2014-168172"/>
    <x v="3"/>
    <x v="634"/>
    <d v="2014-08-11T00:00:00"/>
    <s v="Standard Class"/>
    <s v="SH-20395"/>
    <s v="Shahid Hopkins"/>
    <x v="0"/>
    <s v="United States"/>
    <s v="New York City"/>
    <x v="15"/>
    <n v="10011"/>
    <x v="3"/>
    <s v="OFF-SU-10002573"/>
    <x v="1"/>
    <x v="14"/>
    <s v="Acme 10&quot; Easy Grip Assistive Scissors"/>
    <x v="378"/>
    <n v="4"/>
    <n v="0"/>
    <n v="21.035999999999994"/>
  </r>
  <r>
    <n v="7404"/>
    <s v="CA-2012-100146"/>
    <x v="1"/>
    <x v="263"/>
    <d v="2012-05-19T00:00:00"/>
    <s v="Standard Class"/>
    <s v="CB-12535"/>
    <s v="Claudia Bergmann"/>
    <x v="1"/>
    <s v="United States"/>
    <s v="Camarillo"/>
    <x v="1"/>
    <n v="93010"/>
    <x v="1"/>
    <s v="FUR-BO-10004015"/>
    <x v="0"/>
    <x v="0"/>
    <s v="Bush Andora Bookcase, Maple/Graphite Gray Finish"/>
    <x v="4952"/>
    <n v="5"/>
    <n v="0.15"/>
    <n v="41.996499999999941"/>
  </r>
  <r>
    <n v="7405"/>
    <s v="CA-2012-100146"/>
    <x v="1"/>
    <x v="263"/>
    <d v="2012-05-19T00:00:00"/>
    <s v="Standard Class"/>
    <s v="CB-12535"/>
    <s v="Claudia Bergmann"/>
    <x v="1"/>
    <s v="United States"/>
    <s v="Camarillo"/>
    <x v="1"/>
    <n v="93010"/>
    <x v="1"/>
    <s v="FUR-FU-10001979"/>
    <x v="0"/>
    <x v="5"/>
    <s v="Dana Halogen Swing-Arm Architect Lamp"/>
    <x v="4953"/>
    <n v="3"/>
    <n v="0"/>
    <n v="34.414800000000007"/>
  </r>
  <r>
    <n v="7406"/>
    <s v="CA-2012-100146"/>
    <x v="1"/>
    <x v="263"/>
    <d v="2012-05-19T00:00:00"/>
    <s v="Standard Class"/>
    <s v="CB-12535"/>
    <s v="Claudia Bergmann"/>
    <x v="1"/>
    <s v="United States"/>
    <s v="Camarillo"/>
    <x v="1"/>
    <n v="93010"/>
    <x v="1"/>
    <s v="FUR-CH-10003833"/>
    <x v="0"/>
    <x v="1"/>
    <s v="Novimex Fabric Task Chair"/>
    <x v="1923"/>
    <n v="2"/>
    <n v="0.2"/>
    <n v="-6.0980000000000025"/>
  </r>
  <r>
    <n v="7407"/>
    <s v="CA-2012-100146"/>
    <x v="1"/>
    <x v="263"/>
    <d v="2012-05-19T00:00:00"/>
    <s v="Standard Class"/>
    <s v="CB-12535"/>
    <s v="Claudia Bergmann"/>
    <x v="1"/>
    <s v="United States"/>
    <s v="Camarillo"/>
    <x v="1"/>
    <n v="93010"/>
    <x v="1"/>
    <s v="FUR-CH-10004495"/>
    <x v="0"/>
    <x v="1"/>
    <s v="Global Leather and Oak Executive Chair, Black"/>
    <x v="946"/>
    <n v="3"/>
    <n v="0.2"/>
    <n v="81.264599999999916"/>
  </r>
  <r>
    <n v="7408"/>
    <s v="CA-2014-152079"/>
    <x v="3"/>
    <x v="176"/>
    <d v="2014-01-22T00:00:00"/>
    <s v="First Class"/>
    <s v="ML-17410"/>
    <s v="Maris LaWare"/>
    <x v="0"/>
    <s v="United States"/>
    <s v="Chicago"/>
    <x v="10"/>
    <n v="60653"/>
    <x v="2"/>
    <s v="OFF-LA-10001613"/>
    <x v="1"/>
    <x v="2"/>
    <s v="Avery File Folder Labels"/>
    <x v="132"/>
    <n v="5"/>
    <n v="0.2"/>
    <n v="4.1760000000000002"/>
  </r>
  <r>
    <n v="7409"/>
    <s v="CA-2013-129728"/>
    <x v="0"/>
    <x v="198"/>
    <d v="2013-06-07T00:00:00"/>
    <s v="Standard Class"/>
    <s v="JG-15310"/>
    <s v="Jason Gross"/>
    <x v="1"/>
    <s v="United States"/>
    <s v="Los Angeles"/>
    <x v="1"/>
    <n v="90032"/>
    <x v="1"/>
    <s v="FUR-FU-10003247"/>
    <x v="0"/>
    <x v="5"/>
    <s v="36X48 HARDFLOOR CHAIRMAT"/>
    <x v="4954"/>
    <n v="8"/>
    <n v="0"/>
    <n v="11.748799999999989"/>
  </r>
  <r>
    <n v="7410"/>
    <s v="CA-2011-121769"/>
    <x v="2"/>
    <x v="918"/>
    <d v="2011-04-12T00:00:00"/>
    <s v="Standard Class"/>
    <s v="JS-15880"/>
    <s v="John Stevenson"/>
    <x v="0"/>
    <s v="United States"/>
    <s v="Toledo"/>
    <x v="24"/>
    <n v="43615"/>
    <x v="3"/>
    <s v="FUR-TA-10004442"/>
    <x v="0"/>
    <x v="3"/>
    <s v="Riverside Furniture Stanwyck Manor Table Series"/>
    <x v="4955"/>
    <n v="1"/>
    <n v="0.4"/>
    <n v="-94.660500000000013"/>
  </r>
  <r>
    <n v="7411"/>
    <s v="CA-2011-103058"/>
    <x v="2"/>
    <x v="149"/>
    <d v="2011-07-24T00:00:00"/>
    <s v="First Class"/>
    <s v="AG-10270"/>
    <s v="Alejandro Grove"/>
    <x v="0"/>
    <s v="United States"/>
    <s v="New York City"/>
    <x v="15"/>
    <n v="10011"/>
    <x v="3"/>
    <s v="TEC-AC-10001314"/>
    <x v="2"/>
    <x v="11"/>
    <s v="Case Logic 2.4GHz Wireless Keyboard"/>
    <x v="2622"/>
    <n v="2"/>
    <n v="0"/>
    <n v="7.9983999999999895"/>
  </r>
  <r>
    <n v="7412"/>
    <s v="CA-2014-121125"/>
    <x v="3"/>
    <x v="1109"/>
    <d v="2014-06-04T00:00:00"/>
    <s v="Standard Class"/>
    <s v="MG-17890"/>
    <s v="Michael Granlund"/>
    <x v="2"/>
    <s v="United States"/>
    <s v="Tigard"/>
    <x v="21"/>
    <n v="97224"/>
    <x v="1"/>
    <s v="TEC-PH-10001619"/>
    <x v="2"/>
    <x v="7"/>
    <s v="LG G3"/>
    <x v="2403"/>
    <n v="1"/>
    <n v="0.2"/>
    <n v="17.639099999999985"/>
  </r>
  <r>
    <n v="7413"/>
    <s v="CA-2014-121125"/>
    <x v="3"/>
    <x v="1109"/>
    <d v="2014-06-04T00:00:00"/>
    <s v="Standard Class"/>
    <s v="MG-17890"/>
    <s v="Michael Granlund"/>
    <x v="2"/>
    <s v="United States"/>
    <s v="Tigard"/>
    <x v="21"/>
    <n v="97224"/>
    <x v="1"/>
    <s v="TEC-AC-10002323"/>
    <x v="2"/>
    <x v="11"/>
    <s v="SanDisk Ultra 32 GB MicroSDHC Class 10 Memory Card"/>
    <x v="1442"/>
    <n v="2"/>
    <n v="0.2"/>
    <n v="-3.0939999999999994"/>
  </r>
  <r>
    <n v="7414"/>
    <s v="CA-2014-121125"/>
    <x v="3"/>
    <x v="1109"/>
    <d v="2014-06-04T00:00:00"/>
    <s v="Standard Class"/>
    <s v="MG-17890"/>
    <s v="Michael Granlund"/>
    <x v="2"/>
    <s v="United States"/>
    <s v="Tigard"/>
    <x v="21"/>
    <n v="97224"/>
    <x v="1"/>
    <s v="FUR-FU-10000820"/>
    <x v="0"/>
    <x v="5"/>
    <s v="Tensor Brushed Steel Torchiere Floor Lamp"/>
    <x v="4956"/>
    <n v="1"/>
    <n v="0.2"/>
    <n v="-0.33980000000000032"/>
  </r>
  <r>
    <n v="7415"/>
    <s v="US-2013-114013"/>
    <x v="0"/>
    <x v="69"/>
    <d v="2013-03-16T00:00:00"/>
    <s v="Second Class"/>
    <s v="SC-20770"/>
    <s v="Stewart Carmichael"/>
    <x v="1"/>
    <s v="United States"/>
    <s v="Philadelphia"/>
    <x v="9"/>
    <n v="19134"/>
    <x v="3"/>
    <s v="FUR-CH-10004287"/>
    <x v="0"/>
    <x v="1"/>
    <s v="SAFCO Arco Folding Chair"/>
    <x v="4957"/>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s v="US-2013-114013"/>
    <x v="0"/>
    <x v="69"/>
    <d v="2013-03-16T00:00:00"/>
    <s v="Second Class"/>
    <s v="SC-20770"/>
    <s v="Stewart Carmichael"/>
    <x v="1"/>
    <s v="United States"/>
    <s v="Philadelphia"/>
    <x v="9"/>
    <n v="19134"/>
    <x v="3"/>
    <s v="TEC-PH-10001494"/>
    <x v="2"/>
    <x v="7"/>
    <s v="Polycom CX600 IP Phone VoIP phone"/>
    <x v="4959"/>
    <n v="3"/>
    <n v="0.4"/>
    <n v="-116.98049999999998"/>
  </r>
  <r>
    <n v="7418"/>
    <s v="US-2013-114013"/>
    <x v="0"/>
    <x v="69"/>
    <d v="2013-03-16T00:00:00"/>
    <s v="Second Class"/>
    <s v="SC-20770"/>
    <s v="Stewart Carmichael"/>
    <x v="1"/>
    <s v="United States"/>
    <s v="Philadelphia"/>
    <x v="9"/>
    <n v="19134"/>
    <x v="3"/>
    <s v="OFF-PA-10004996"/>
    <x v="1"/>
    <x v="10"/>
    <s v="Speediset Carbonless Redi-Letter 7&quot; x 8 1/2&quot;"/>
    <x v="4960"/>
    <n v="5"/>
    <n v="0.2"/>
    <n v="13.918499999999998"/>
  </r>
  <r>
    <n v="7419"/>
    <s v="US-2013-114013"/>
    <x v="0"/>
    <x v="69"/>
    <d v="2013-03-16T00:00:00"/>
    <s v="Second Class"/>
    <s v="SC-20770"/>
    <s v="Stewart Carmichael"/>
    <x v="1"/>
    <s v="United States"/>
    <s v="Philadelphia"/>
    <x v="9"/>
    <n v="19134"/>
    <x v="3"/>
    <s v="OFF-BI-10004318"/>
    <x v="1"/>
    <x v="8"/>
    <s v="Ibico EB-19 Dual Function Manual Binding System"/>
    <x v="4961"/>
    <n v="1"/>
    <n v="0.7"/>
    <n v="-41.517600000000002"/>
  </r>
  <r>
    <n v="7420"/>
    <s v="US-2013-114013"/>
    <x v="0"/>
    <x v="69"/>
    <d v="2013-03-16T00:00:00"/>
    <s v="Second Class"/>
    <s v="SC-20770"/>
    <s v="Stewart Carmichael"/>
    <x v="1"/>
    <s v="United States"/>
    <s v="Philadelphia"/>
    <x v="9"/>
    <n v="19134"/>
    <x v="3"/>
    <s v="OFF-ST-10002574"/>
    <x v="1"/>
    <x v="4"/>
    <s v="SAFCO Commercial Wire Shelving, Black"/>
    <x v="1197"/>
    <n v="5"/>
    <n v="0.2"/>
    <n v="-138.13999999999999"/>
  </r>
  <r>
    <n v="7421"/>
    <s v="US-2013-114013"/>
    <x v="0"/>
    <x v="69"/>
    <d v="2013-03-16T00:00:00"/>
    <s v="Second Class"/>
    <s v="SC-20770"/>
    <s v="Stewart Carmichael"/>
    <x v="1"/>
    <s v="United States"/>
    <s v="Philadelphia"/>
    <x v="9"/>
    <n v="19134"/>
    <x v="3"/>
    <s v="OFF-BI-10002353"/>
    <x v="1"/>
    <x v="8"/>
    <s v="GBC VeloBind Cover Sets"/>
    <x v="4962"/>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x v="4963"/>
    <n v="2"/>
    <n v="0.2"/>
    <n v="-28.367999999999984"/>
  </r>
  <r>
    <n v="7423"/>
    <s v="US-2013-114013"/>
    <x v="0"/>
    <x v="69"/>
    <d v="2013-03-16T00:00:00"/>
    <s v="Second Class"/>
    <s v="SC-20770"/>
    <s v="Stewart Carmichael"/>
    <x v="1"/>
    <s v="United States"/>
    <s v="Philadelphia"/>
    <x v="9"/>
    <n v="19134"/>
    <x v="3"/>
    <s v="TEC-MA-10001148"/>
    <x v="2"/>
    <x v="15"/>
    <s v="Okidata MB491 Multifunction Printer"/>
    <x v="4964"/>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s v="CA-2014-135069"/>
    <x v="3"/>
    <x v="318"/>
    <d v="2014-04-15T00:00:00"/>
    <s v="Standard Class"/>
    <s v="BS-11755"/>
    <s v="Bruce Stewart"/>
    <x v="0"/>
    <s v="United States"/>
    <s v="Philadelphia"/>
    <x v="9"/>
    <n v="19143"/>
    <x v="3"/>
    <s v="FUR-FU-10003878"/>
    <x v="0"/>
    <x v="5"/>
    <s v="Linden 10&quot; Round Wall Clock, Black"/>
    <x v="4966"/>
    <n v="3"/>
    <n v="0.2"/>
    <n v="6.4176000000000002"/>
  </r>
  <r>
    <n v="7426"/>
    <s v="CA-2013-101693"/>
    <x v="0"/>
    <x v="674"/>
    <d v="2013-06-28T00:00:00"/>
    <s v="Second Class"/>
    <s v="LC-17140"/>
    <s v="Logan Currie"/>
    <x v="0"/>
    <s v="United States"/>
    <s v="Houston"/>
    <x v="5"/>
    <n v="77070"/>
    <x v="2"/>
    <s v="FUR-CH-10001146"/>
    <x v="0"/>
    <x v="1"/>
    <s v="Global Value Mid-Back Manager's Chair, Gray"/>
    <x v="4967"/>
    <n v="2"/>
    <n v="0.3"/>
    <n v="-6.0890000000000057"/>
  </r>
  <r>
    <n v="7427"/>
    <s v="CA-2013-101693"/>
    <x v="0"/>
    <x v="674"/>
    <d v="2013-06-28T00:00:00"/>
    <s v="Second Class"/>
    <s v="LC-17140"/>
    <s v="Logan Currie"/>
    <x v="0"/>
    <s v="United States"/>
    <s v="Houston"/>
    <x v="5"/>
    <n v="77070"/>
    <x v="2"/>
    <s v="FUR-FU-10003919"/>
    <x v="0"/>
    <x v="5"/>
    <s v="Eldon Executive Woodline II Cherry Finish Desk Accessories"/>
    <x v="4968"/>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s v="US-2011-164763"/>
    <x v="2"/>
    <x v="461"/>
    <d v="2011-03-21T00:00:00"/>
    <s v="Standard Class"/>
    <s v="MH-17440"/>
    <s v="Mark Haberlin"/>
    <x v="1"/>
    <s v="United States"/>
    <s v="Jackson"/>
    <x v="35"/>
    <n v="39212"/>
    <x v="0"/>
    <s v="OFF-BI-10000309"/>
    <x v="1"/>
    <x v="8"/>
    <s v="GBC Twin Loop Wire Binding Elements, 9/16&quot; Spine, Black"/>
    <x v="2690"/>
    <n v="2"/>
    <n v="0"/>
    <n v="14.9156"/>
  </r>
  <r>
    <n v="7430"/>
    <s v="US-2011-164763"/>
    <x v="2"/>
    <x v="461"/>
    <d v="2011-03-21T00:00:00"/>
    <s v="Standard Class"/>
    <s v="MH-17440"/>
    <s v="Mark Haberlin"/>
    <x v="1"/>
    <s v="United States"/>
    <s v="Jackson"/>
    <x v="35"/>
    <n v="39212"/>
    <x v="0"/>
    <s v="OFF-PA-10003349"/>
    <x v="1"/>
    <x v="10"/>
    <s v="Xerox 1957"/>
    <x v="91"/>
    <n v="2"/>
    <n v="0"/>
    <n v="6.3504000000000005"/>
  </r>
  <r>
    <n v="7431"/>
    <s v="US-2011-164763"/>
    <x v="2"/>
    <x v="461"/>
    <d v="2011-03-21T00:00:00"/>
    <s v="Standard Class"/>
    <s v="MH-17440"/>
    <s v="Mark Haberlin"/>
    <x v="1"/>
    <s v="United States"/>
    <s v="Jackson"/>
    <x v="35"/>
    <n v="39212"/>
    <x v="0"/>
    <s v="OFF-PA-10003063"/>
    <x v="1"/>
    <x v="10"/>
    <s v="EcoTones Memo Sheets"/>
    <x v="4698"/>
    <n v="4"/>
    <n v="0"/>
    <n v="7.68"/>
  </r>
  <r>
    <n v="7432"/>
    <s v="US-2011-164763"/>
    <x v="2"/>
    <x v="461"/>
    <d v="2011-03-21T00:00:00"/>
    <s v="Standard Class"/>
    <s v="MH-17440"/>
    <s v="Mark Haberlin"/>
    <x v="1"/>
    <s v="United States"/>
    <s v="Jackson"/>
    <x v="35"/>
    <n v="39212"/>
    <x v="0"/>
    <s v="OFF-AP-10003971"/>
    <x v="1"/>
    <x v="9"/>
    <s v="Belkin 6 Outlet Metallic Surge Strip"/>
    <x v="4779"/>
    <n v="3"/>
    <n v="0"/>
    <n v="8.4942000000000011"/>
  </r>
  <r>
    <n v="7433"/>
    <s v="CA-2011-161249"/>
    <x v="2"/>
    <x v="128"/>
    <d v="2011-08-13T00:00:00"/>
    <s v="Standard Class"/>
    <s v="RD-19720"/>
    <s v="Roger Demir"/>
    <x v="0"/>
    <s v="United States"/>
    <s v="Phoenix"/>
    <x v="16"/>
    <n v="85023"/>
    <x v="1"/>
    <s v="OFF-FA-10004838"/>
    <x v="1"/>
    <x v="13"/>
    <s v="Super Bands, 12/Pack"/>
    <x v="3870"/>
    <n v="3"/>
    <n v="0.2"/>
    <n v="-0.94859999999999989"/>
  </r>
  <r>
    <n v="7434"/>
    <s v="CA-2011-161249"/>
    <x v="2"/>
    <x v="128"/>
    <d v="2011-08-13T00:00:00"/>
    <s v="Standard Class"/>
    <s v="RD-19720"/>
    <s v="Roger Demir"/>
    <x v="0"/>
    <s v="United States"/>
    <s v="Phoenix"/>
    <x v="16"/>
    <n v="85023"/>
    <x v="1"/>
    <s v="OFF-BI-10001097"/>
    <x v="1"/>
    <x v="8"/>
    <s v="Avery Hole Reinforcements"/>
    <x v="4970"/>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s v="CA-2012-148180"/>
    <x v="1"/>
    <x v="353"/>
    <d v="2012-07-31T00:00:00"/>
    <s v="Standard Class"/>
    <s v="BP-11095"/>
    <s v="Bart Pistole"/>
    <x v="1"/>
    <s v="United States"/>
    <s v="Oxnard"/>
    <x v="1"/>
    <n v="93030"/>
    <x v="1"/>
    <s v="OFF-BI-10003314"/>
    <x v="1"/>
    <x v="8"/>
    <s v="Tuff Stuff Recycled Round Ring Binders"/>
    <x v="4971"/>
    <n v="6"/>
    <n v="0.2"/>
    <n v="8.3867999999999991"/>
  </r>
  <r>
    <n v="7437"/>
    <s v="CA-2012-148180"/>
    <x v="1"/>
    <x v="353"/>
    <d v="2012-07-31T00:00:00"/>
    <s v="Standard Class"/>
    <s v="BP-11095"/>
    <s v="Bart Pistole"/>
    <x v="1"/>
    <s v="United States"/>
    <s v="Oxnard"/>
    <x v="1"/>
    <n v="93030"/>
    <x v="1"/>
    <s v="OFF-AR-10002067"/>
    <x v="1"/>
    <x v="6"/>
    <s v="Newell 334"/>
    <x v="1618"/>
    <n v="5"/>
    <n v="0"/>
    <n v="25.792000000000002"/>
  </r>
  <r>
    <n v="7438"/>
    <s v="CA-2011-165568"/>
    <x v="2"/>
    <x v="1162"/>
    <d v="2011-02-20T00:00:00"/>
    <s v="Standard Class"/>
    <s v="BF-11020"/>
    <s v="Barry Französisch"/>
    <x v="1"/>
    <s v="United States"/>
    <s v="Seattle"/>
    <x v="4"/>
    <n v="98105"/>
    <x v="1"/>
    <s v="OFF-BI-10001031"/>
    <x v="1"/>
    <x v="8"/>
    <s v="Pressboard Data Binders by Wilson Jones"/>
    <x v="794"/>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s v="US-2014-163657"/>
    <x v="3"/>
    <x v="264"/>
    <d v="2014-09-07T00:00:00"/>
    <s v="Standard Class"/>
    <s v="JL-15235"/>
    <s v="Janet Lee"/>
    <x v="0"/>
    <s v="United States"/>
    <s v="Los Angeles"/>
    <x v="1"/>
    <n v="90049"/>
    <x v="1"/>
    <s v="OFF-BI-10000138"/>
    <x v="1"/>
    <x v="8"/>
    <s v="Acco Translucent Poly Ring Binders"/>
    <x v="694"/>
    <n v="5"/>
    <n v="0.2"/>
    <n v="6.5519999999999996"/>
  </r>
  <r>
    <n v="7441"/>
    <s v="US-2014-163657"/>
    <x v="3"/>
    <x v="264"/>
    <d v="2014-09-07T00:00:00"/>
    <s v="Standard Class"/>
    <s v="JL-15235"/>
    <s v="Janet Lee"/>
    <x v="0"/>
    <s v="United States"/>
    <s v="Los Angeles"/>
    <x v="1"/>
    <n v="90049"/>
    <x v="1"/>
    <s v="FUR-TA-10004607"/>
    <x v="0"/>
    <x v="3"/>
    <s v="Hon 2111 Invitation Series Straight Table"/>
    <x v="4973"/>
    <n v="2"/>
    <n v="0.2"/>
    <n v="-2.9566000000000088"/>
  </r>
  <r>
    <n v="7442"/>
    <s v="CA-2012-120446"/>
    <x v="1"/>
    <x v="547"/>
    <d v="2012-11-18T00:00:00"/>
    <s v="First Class"/>
    <s v="JG-15805"/>
    <s v="John Grady"/>
    <x v="1"/>
    <s v="United States"/>
    <s v="San Diego"/>
    <x v="1"/>
    <n v="92105"/>
    <x v="1"/>
    <s v="OFF-LA-10003148"/>
    <x v="1"/>
    <x v="2"/>
    <s v="Avery 51"/>
    <x v="1381"/>
    <n v="3"/>
    <n v="0"/>
    <n v="8.6939999999999991"/>
  </r>
  <r>
    <n v="7443"/>
    <s v="CA-2011-109932"/>
    <x v="2"/>
    <x v="337"/>
    <d v="2011-12-11T00:00:00"/>
    <s v="First Class"/>
    <s v="VP-21760"/>
    <s v="Victoria Pisteka"/>
    <x v="1"/>
    <s v="United States"/>
    <s v="Brownsville"/>
    <x v="5"/>
    <n v="78521"/>
    <x v="2"/>
    <s v="OFF-PA-10001804"/>
    <x v="1"/>
    <x v="10"/>
    <s v="Xerox 195"/>
    <x v="1432"/>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s v="CA-2014-127474"/>
    <x v="3"/>
    <x v="447"/>
    <d v="2014-02-08T00:00:00"/>
    <s v="Second Class"/>
    <s v="RD-19810"/>
    <s v="Ross DeVincentis"/>
    <x v="2"/>
    <s v="United States"/>
    <s v="Chicago"/>
    <x v="10"/>
    <n v="60610"/>
    <x v="2"/>
    <s v="OFF-PA-10001166"/>
    <x v="1"/>
    <x v="10"/>
    <s v="Xerox 2"/>
    <x v="1182"/>
    <n v="1"/>
    <n v="0.2"/>
    <n v="1.8144"/>
  </r>
  <r>
    <n v="7446"/>
    <s v="CA-2014-127474"/>
    <x v="3"/>
    <x v="447"/>
    <d v="2014-02-08T00:00:00"/>
    <s v="Second Class"/>
    <s v="RD-19810"/>
    <s v="Ross DeVincentis"/>
    <x v="2"/>
    <s v="United States"/>
    <s v="Chicago"/>
    <x v="10"/>
    <n v="60610"/>
    <x v="2"/>
    <s v="OFF-PA-10001033"/>
    <x v="1"/>
    <x v="10"/>
    <s v="Xerox 1893"/>
    <x v="4975"/>
    <n v="2"/>
    <n v="0.2"/>
    <n v="23.7742"/>
  </r>
  <r>
    <n v="7447"/>
    <s v="CA-2014-127474"/>
    <x v="3"/>
    <x v="447"/>
    <d v="2014-02-08T00:00:00"/>
    <s v="Second Class"/>
    <s v="RD-19810"/>
    <s v="Ross DeVincentis"/>
    <x v="2"/>
    <s v="United States"/>
    <s v="Chicago"/>
    <x v="10"/>
    <n v="60610"/>
    <x v="2"/>
    <s v="FUR-FU-10004597"/>
    <x v="0"/>
    <x v="5"/>
    <s v="Eldon Cleatmat Chair Mats for Medium Pile Carpets"/>
    <x v="500"/>
    <n v="1"/>
    <n v="0.6"/>
    <n v="-26.084999999999994"/>
  </r>
  <r>
    <n v="7448"/>
    <s v="CA-2014-127474"/>
    <x v="3"/>
    <x v="447"/>
    <d v="2014-02-08T00:00:00"/>
    <s v="Second Class"/>
    <s v="RD-19810"/>
    <s v="Ross DeVincentis"/>
    <x v="2"/>
    <s v="United States"/>
    <s v="Chicago"/>
    <x v="10"/>
    <n v="60610"/>
    <x v="2"/>
    <s v="OFF-PA-10000418"/>
    <x v="1"/>
    <x v="10"/>
    <s v="Xerox 189"/>
    <x v="1257"/>
    <n v="5"/>
    <n v="0.2"/>
    <n v="146.79"/>
  </r>
  <r>
    <n v="7449"/>
    <s v="CA-2014-115448"/>
    <x v="3"/>
    <x v="343"/>
    <d v="2014-11-15T00:00:00"/>
    <s v="First Class"/>
    <s v="MH-18025"/>
    <s v="Michelle Huthwaite"/>
    <x v="0"/>
    <s v="United States"/>
    <s v="Knoxville"/>
    <x v="18"/>
    <n v="37918"/>
    <x v="0"/>
    <s v="FUR-FU-10004090"/>
    <x v="0"/>
    <x v="5"/>
    <s v="Executive Impressions 14&quot; Contract Wall Clock"/>
    <x v="4976"/>
    <n v="5"/>
    <n v="0.2"/>
    <n v="14.449499999999986"/>
  </r>
  <r>
    <n v="7450"/>
    <s v="CA-2014-105669"/>
    <x v="3"/>
    <x v="697"/>
    <d v="2014-09-23T00:00:00"/>
    <s v="Second Class"/>
    <s v="SJ-20125"/>
    <s v="Sanjit Jacobs"/>
    <x v="2"/>
    <s v="United States"/>
    <s v="Houston"/>
    <x v="5"/>
    <n v="77036"/>
    <x v="2"/>
    <s v="OFF-AR-10000390"/>
    <x v="1"/>
    <x v="6"/>
    <s v="Newell Chalk Holder"/>
    <x v="4541"/>
    <n v="3"/>
    <n v="0.2"/>
    <n v="3.2213999999999996"/>
  </r>
  <r>
    <n v="7451"/>
    <s v="CA-2014-105669"/>
    <x v="3"/>
    <x v="697"/>
    <d v="2014-09-23T00:00:00"/>
    <s v="Second Class"/>
    <s v="SJ-20125"/>
    <s v="Sanjit Jacobs"/>
    <x v="2"/>
    <s v="United States"/>
    <s v="Houston"/>
    <x v="5"/>
    <n v="77036"/>
    <x v="2"/>
    <s v="FUR-CH-10003774"/>
    <x v="0"/>
    <x v="1"/>
    <s v="Global Wood Trimmed Manager's Task Chair, Khaki"/>
    <x v="2608"/>
    <n v="5"/>
    <n v="0.3"/>
    <n v="-77.333000000000013"/>
  </r>
  <r>
    <n v="7452"/>
    <s v="CA-2014-105669"/>
    <x v="3"/>
    <x v="697"/>
    <d v="2014-09-23T00:00:00"/>
    <s v="Second Class"/>
    <s v="SJ-20125"/>
    <s v="Sanjit Jacobs"/>
    <x v="2"/>
    <s v="United States"/>
    <s v="Houston"/>
    <x v="5"/>
    <n v="77036"/>
    <x v="2"/>
    <s v="OFF-BI-10002412"/>
    <x v="1"/>
    <x v="8"/>
    <s v="Wilson Jones “Snap” Scratch Pad Binder Tool for Ring Binders"/>
    <x v="4977"/>
    <n v="5"/>
    <n v="0.8"/>
    <n v="-10.15"/>
  </r>
  <r>
    <n v="7453"/>
    <s v="CA-2014-105669"/>
    <x v="3"/>
    <x v="697"/>
    <d v="2014-09-23T00:00:00"/>
    <s v="Second Class"/>
    <s v="SJ-20125"/>
    <s v="Sanjit Jacobs"/>
    <x v="2"/>
    <s v="United States"/>
    <s v="Houston"/>
    <x v="5"/>
    <n v="77036"/>
    <x v="2"/>
    <s v="TEC-PH-10002415"/>
    <x v="2"/>
    <x v="7"/>
    <s v="Polycom VoiceStation 500 Conference phone"/>
    <x v="4978"/>
    <n v="6"/>
    <n v="0.2"/>
    <n v="88.48500000000007"/>
  </r>
  <r>
    <n v="7454"/>
    <s v="CA-2014-134796"/>
    <x v="3"/>
    <x v="643"/>
    <d v="2014-07-02T00:00:00"/>
    <s v="Standard Class"/>
    <s v="FM-14380"/>
    <s v="Fred McMath"/>
    <x v="0"/>
    <s v="United States"/>
    <s v="Bolingbrook"/>
    <x v="10"/>
    <n v="60440"/>
    <x v="2"/>
    <s v="TEC-PH-10003505"/>
    <x v="2"/>
    <x v="7"/>
    <s v="Geemarc AmpliPOWER60"/>
    <x v="1490"/>
    <n v="2"/>
    <n v="0.2"/>
    <n v="16.703999999999986"/>
  </r>
  <r>
    <n v="7455"/>
    <s v="CA-2013-137743"/>
    <x v="0"/>
    <x v="679"/>
    <d v="2013-08-05T00:00:00"/>
    <s v="Standard Class"/>
    <s v="KH-16360"/>
    <s v="Katherine Hughes"/>
    <x v="0"/>
    <s v="United States"/>
    <s v="Chicago"/>
    <x v="10"/>
    <n v="60623"/>
    <x v="2"/>
    <s v="OFF-LA-10003663"/>
    <x v="1"/>
    <x v="2"/>
    <s v="Avery 498"/>
    <x v="4766"/>
    <n v="4"/>
    <n v="0.2"/>
    <n v="3.1212"/>
  </r>
  <r>
    <n v="7456"/>
    <s v="CA-2013-137743"/>
    <x v="0"/>
    <x v="679"/>
    <d v="2013-08-05T00:00:00"/>
    <s v="Standard Class"/>
    <s v="KH-16360"/>
    <s v="Katherine Hughes"/>
    <x v="0"/>
    <s v="United States"/>
    <s v="Chicago"/>
    <x v="10"/>
    <n v="60623"/>
    <x v="2"/>
    <s v="OFF-ST-10001780"/>
    <x v="1"/>
    <x v="4"/>
    <s v="Tennsco 16-Compartment Lockers with Coat Rack"/>
    <x v="2532"/>
    <n v="2"/>
    <n v="0.2"/>
    <n v="51.831200000000024"/>
  </r>
  <r>
    <n v="7457"/>
    <s v="CA-2012-137974"/>
    <x v="1"/>
    <x v="392"/>
    <d v="2012-04-18T00:00:00"/>
    <s v="First Class"/>
    <s v="LL-16840"/>
    <s v="Lauren Leatherbury"/>
    <x v="0"/>
    <s v="United States"/>
    <s v="Waynesboro"/>
    <x v="17"/>
    <n v="22980"/>
    <x v="0"/>
    <s v="TEC-PH-10002033"/>
    <x v="2"/>
    <x v="7"/>
    <s v="Konftel 250 Conference phone - Charcoal black"/>
    <x v="4979"/>
    <n v="2"/>
    <n v="0"/>
    <n v="148.10640000000001"/>
  </r>
  <r>
    <n v="7458"/>
    <s v="CA-2012-137974"/>
    <x v="1"/>
    <x v="392"/>
    <d v="2012-04-18T00:00:00"/>
    <s v="First Class"/>
    <s v="LL-16840"/>
    <s v="Lauren Leatherbury"/>
    <x v="0"/>
    <s v="United States"/>
    <s v="Waynesboro"/>
    <x v="17"/>
    <n v="22980"/>
    <x v="0"/>
    <s v="OFF-BI-10001036"/>
    <x v="1"/>
    <x v="8"/>
    <s v="Cardinal EasyOpen D-Ring Binders"/>
    <x v="4980"/>
    <n v="1"/>
    <n v="0"/>
    <n v="4.57"/>
  </r>
  <r>
    <n v="7459"/>
    <s v="CA-2012-137974"/>
    <x v="1"/>
    <x v="392"/>
    <d v="2012-04-18T00:00:00"/>
    <s v="First Class"/>
    <s v="LL-16840"/>
    <s v="Lauren Leatherbury"/>
    <x v="0"/>
    <s v="United States"/>
    <s v="Waynesboro"/>
    <x v="17"/>
    <n v="22980"/>
    <x v="0"/>
    <s v="FUR-FU-10001468"/>
    <x v="0"/>
    <x v="5"/>
    <s v="Tenex Antistatic Computer Chair Mats"/>
    <x v="4981"/>
    <n v="7"/>
    <n v="0"/>
    <n v="119.68599999999989"/>
  </r>
  <r>
    <n v="7460"/>
    <s v="CA-2012-137974"/>
    <x v="1"/>
    <x v="392"/>
    <d v="2012-04-18T00:00:00"/>
    <s v="First Class"/>
    <s v="LL-16840"/>
    <s v="Lauren Leatherbury"/>
    <x v="0"/>
    <s v="United States"/>
    <s v="Waynesboro"/>
    <x v="17"/>
    <n v="22980"/>
    <x v="0"/>
    <s v="FUR-BO-10001519"/>
    <x v="0"/>
    <x v="0"/>
    <s v="O'Sullivan 3-Shelf Heavy-Duty Bookcases"/>
    <x v="4982"/>
    <n v="9"/>
    <n v="0"/>
    <n v="125.58240000000001"/>
  </r>
  <r>
    <n v="7461"/>
    <s v="US-2012-136987"/>
    <x v="1"/>
    <x v="347"/>
    <d v="2012-04-14T00:00:00"/>
    <s v="Second Class"/>
    <s v="AR-10540"/>
    <s v="Andy Reiter"/>
    <x v="0"/>
    <s v="United States"/>
    <s v="Los Angeles"/>
    <x v="1"/>
    <n v="90004"/>
    <x v="1"/>
    <s v="TEC-CO-10001943"/>
    <x v="2"/>
    <x v="16"/>
    <s v="Canon PC-428 Personal Copier"/>
    <x v="4983"/>
    <n v="4"/>
    <n v="0.2"/>
    <n v="215.98919999999998"/>
  </r>
  <r>
    <n v="7462"/>
    <s v="US-2012-136987"/>
    <x v="1"/>
    <x v="347"/>
    <d v="2012-04-14T00:00:00"/>
    <s v="Second Class"/>
    <s v="AR-10540"/>
    <s v="Andy Reiter"/>
    <x v="0"/>
    <s v="United States"/>
    <s v="Los Angeles"/>
    <x v="1"/>
    <n v="90004"/>
    <x v="1"/>
    <s v="OFF-PA-10003127"/>
    <x v="1"/>
    <x v="10"/>
    <s v="Staples"/>
    <x v="4984"/>
    <n v="2"/>
    <n v="0"/>
    <n v="24.269599999999997"/>
  </r>
  <r>
    <n v="7463"/>
    <s v="CA-2012-138485"/>
    <x v="1"/>
    <x v="914"/>
    <d v="2012-03-01T00:00:00"/>
    <s v="Second Class"/>
    <s v="NP-18670"/>
    <s v="Nora Paige"/>
    <x v="0"/>
    <s v="United States"/>
    <s v="Seattle"/>
    <x v="4"/>
    <n v="98105"/>
    <x v="1"/>
    <s v="TEC-AC-10002076"/>
    <x v="2"/>
    <x v="11"/>
    <s v="Microsoft Natural Keyboard Elite"/>
    <x v="4985"/>
    <n v="9"/>
    <n v="0"/>
    <n v="80.837999999999994"/>
  </r>
  <r>
    <n v="7464"/>
    <s v="CA-2013-103709"/>
    <x v="0"/>
    <x v="162"/>
    <d v="2013-09-16T00:00:00"/>
    <s v="Standard Class"/>
    <s v="LP-17095"/>
    <s v="Liz Preis"/>
    <x v="0"/>
    <s v="United States"/>
    <s v="Visalia"/>
    <x v="1"/>
    <n v="93277"/>
    <x v="1"/>
    <s v="OFF-AR-10003338"/>
    <x v="1"/>
    <x v="6"/>
    <s v="Eberhard Faber 3 1/2&quot; Golf Pencils"/>
    <x v="3659"/>
    <n v="2"/>
    <n v="0"/>
    <n v="3.7200000000000006"/>
  </r>
  <r>
    <n v="7465"/>
    <s v="CA-2013-103709"/>
    <x v="0"/>
    <x v="162"/>
    <d v="2013-09-16T00:00:00"/>
    <s v="Standard Class"/>
    <s v="LP-17095"/>
    <s v="Liz Preis"/>
    <x v="0"/>
    <s v="United States"/>
    <s v="Visalia"/>
    <x v="1"/>
    <n v="93277"/>
    <x v="1"/>
    <s v="OFF-PA-10004610"/>
    <x v="1"/>
    <x v="10"/>
    <s v="Xerox 1900"/>
    <x v="1369"/>
    <n v="8"/>
    <n v="0"/>
    <n v="15.407999999999998"/>
  </r>
  <r>
    <n v="7466"/>
    <s v="CA-2013-103709"/>
    <x v="0"/>
    <x v="162"/>
    <d v="2013-09-16T00:00:00"/>
    <s v="Standard Class"/>
    <s v="LP-17095"/>
    <s v="Liz Preis"/>
    <x v="0"/>
    <s v="United States"/>
    <s v="Visalia"/>
    <x v="1"/>
    <n v="93277"/>
    <x v="1"/>
    <s v="OFF-ST-10001272"/>
    <x v="1"/>
    <x v="4"/>
    <s v="Mini 13-1/2 Capacity Data Binder Rack, Pearl"/>
    <x v="2213"/>
    <n v="2"/>
    <n v="0"/>
    <n v="65.435000000000002"/>
  </r>
  <r>
    <n v="7467"/>
    <s v="CA-2013-138282"/>
    <x v="0"/>
    <x v="288"/>
    <d v="2013-05-24T00:00:00"/>
    <s v="Standard Class"/>
    <s v="AH-10690"/>
    <s v="Anna Häberlin"/>
    <x v="1"/>
    <s v="United States"/>
    <s v="Los Angeles"/>
    <x v="1"/>
    <n v="90008"/>
    <x v="1"/>
    <s v="OFF-AP-10001366"/>
    <x v="1"/>
    <x v="9"/>
    <s v="Staples"/>
    <x v="4986"/>
    <n v="8"/>
    <n v="0"/>
    <n v="23.716800000000006"/>
  </r>
  <r>
    <n v="7468"/>
    <s v="CA-2014-148985"/>
    <x v="3"/>
    <x v="343"/>
    <d v="2014-11-16T00:00:00"/>
    <s v="Second Class"/>
    <s v="TB-21190"/>
    <s v="Thomas Brumley"/>
    <x v="2"/>
    <s v="United States"/>
    <s v="Los Angeles"/>
    <x v="1"/>
    <n v="90045"/>
    <x v="1"/>
    <s v="FUR-FU-10001424"/>
    <x v="0"/>
    <x v="5"/>
    <s v="Dax Clear Box Frame"/>
    <x v="4987"/>
    <n v="4"/>
    <n v="0"/>
    <n v="11.872799999999998"/>
  </r>
  <r>
    <n v="7469"/>
    <s v="CA-2011-138100"/>
    <x v="2"/>
    <x v="1114"/>
    <d v="2011-09-20T00:00:00"/>
    <s v="Standard Class"/>
    <s v="AA-10315"/>
    <s v="Alex Avila"/>
    <x v="0"/>
    <s v="United States"/>
    <s v="New York City"/>
    <x v="15"/>
    <n v="10011"/>
    <x v="3"/>
    <s v="OFF-PA-10000349"/>
    <x v="1"/>
    <x v="10"/>
    <s v="Staples"/>
    <x v="1830"/>
    <n v="3"/>
    <n v="0"/>
    <n v="7.0218000000000007"/>
  </r>
  <r>
    <n v="7470"/>
    <s v="CA-2011-138100"/>
    <x v="2"/>
    <x v="1114"/>
    <d v="2011-09-20T00:00:00"/>
    <s v="Standard Class"/>
    <s v="AA-10315"/>
    <s v="Alex Avila"/>
    <x v="0"/>
    <s v="United States"/>
    <s v="New York City"/>
    <x v="15"/>
    <n v="10011"/>
    <x v="3"/>
    <s v="FUR-FU-10002456"/>
    <x v="0"/>
    <x v="5"/>
    <s v="Master Caster Door Stop, Large Neon Orange"/>
    <x v="58"/>
    <n v="2"/>
    <n v="0"/>
    <n v="6.2608000000000015"/>
  </r>
  <r>
    <n v="7471"/>
    <s v="CA-2012-100734"/>
    <x v="1"/>
    <x v="426"/>
    <d v="2012-09-20T00:00:00"/>
    <s v="Standard Class"/>
    <s v="AC-10615"/>
    <s v="Ann Chong"/>
    <x v="1"/>
    <s v="United States"/>
    <s v="Philadelphia"/>
    <x v="9"/>
    <n v="19143"/>
    <x v="3"/>
    <s v="OFF-BI-10002609"/>
    <x v="1"/>
    <x v="8"/>
    <s v="Avery Hidden Tab Dividers for Binding Systems"/>
    <x v="4988"/>
    <n v="4"/>
    <n v="0.7"/>
    <n v="-2.8608000000000002"/>
  </r>
  <r>
    <n v="7472"/>
    <s v="CA-2012-100734"/>
    <x v="1"/>
    <x v="426"/>
    <d v="2012-09-20T00:00:00"/>
    <s v="Standard Class"/>
    <s v="AC-10615"/>
    <s v="Ann Chong"/>
    <x v="1"/>
    <s v="United States"/>
    <s v="Philadelphia"/>
    <x v="9"/>
    <n v="19143"/>
    <x v="3"/>
    <s v="OFF-ST-10001522"/>
    <x v="1"/>
    <x v="4"/>
    <s v="Gould Plastics 18-Pocket Panel Bin, 34w x 5-1/4d x 20-1/2h"/>
    <x v="2772"/>
    <n v="2"/>
    <n v="0.2"/>
    <n v="-29.436800000000012"/>
  </r>
  <r>
    <n v="7473"/>
    <s v="CA-2013-139997"/>
    <x v="0"/>
    <x v="949"/>
    <d v="2013-07-04T00:00:00"/>
    <s v="First Class"/>
    <s v="EM-14140"/>
    <s v="Eugene Moren"/>
    <x v="2"/>
    <s v="United States"/>
    <s v="Lehi"/>
    <x v="7"/>
    <n v="84043"/>
    <x v="1"/>
    <s v="TEC-CO-10000971"/>
    <x v="2"/>
    <x v="16"/>
    <s v="Hewlett Packard 310 Color Digital Copier"/>
    <x v="4989"/>
    <n v="5"/>
    <n v="0"/>
    <n v="449.9849999999999"/>
  </r>
  <r>
    <n v="7474"/>
    <s v="CA-2013-109652"/>
    <x v="0"/>
    <x v="342"/>
    <d v="2013-04-16T00:00:00"/>
    <s v="Standard Class"/>
    <s v="QJ-19255"/>
    <s v="Quincy Jones"/>
    <x v="1"/>
    <s v="United States"/>
    <s v="Chicago"/>
    <x v="10"/>
    <n v="60653"/>
    <x v="2"/>
    <s v="OFF-AR-10000034"/>
    <x v="1"/>
    <x v="6"/>
    <s v="BIC Brite Liner Grip Highlighters, Assorted, 5/Pack"/>
    <x v="4990"/>
    <n v="4"/>
    <n v="0.2"/>
    <n v="3.2223999999999995"/>
  </r>
  <r>
    <n v="7475"/>
    <s v="CA-2011-167199"/>
    <x v="2"/>
    <x v="1037"/>
    <d v="2011-01-11T00:00:00"/>
    <s v="Standard Class"/>
    <s v="ME-17320"/>
    <s v="Maria Etezadi"/>
    <x v="2"/>
    <s v="United States"/>
    <s v="Henderson"/>
    <x v="0"/>
    <n v="42420"/>
    <x v="0"/>
    <s v="FUR-CH-10004063"/>
    <x v="0"/>
    <x v="1"/>
    <s v="Global Deluxe High-Back Manager's Chair"/>
    <x v="4991"/>
    <n v="9"/>
    <n v="0"/>
    <n v="746.40779999999972"/>
  </r>
  <r>
    <n v="7476"/>
    <s v="CA-2011-167199"/>
    <x v="2"/>
    <x v="1037"/>
    <d v="2011-01-11T00:00:00"/>
    <s v="Standard Class"/>
    <s v="ME-17320"/>
    <s v="Maria Etezadi"/>
    <x v="2"/>
    <s v="United States"/>
    <s v="Henderson"/>
    <x v="0"/>
    <n v="42420"/>
    <x v="0"/>
    <s v="OFF-BI-10004632"/>
    <x v="1"/>
    <x v="8"/>
    <s v="Ibico Hi-Tech Manual Binding System"/>
    <x v="4992"/>
    <n v="2"/>
    <n v="0"/>
    <n v="274.49099999999999"/>
  </r>
  <r>
    <n v="7477"/>
    <s v="CA-2011-167199"/>
    <x v="2"/>
    <x v="1037"/>
    <d v="2011-01-11T00:00:00"/>
    <s v="Standard Class"/>
    <s v="ME-17320"/>
    <s v="Maria Etezadi"/>
    <x v="2"/>
    <s v="United States"/>
    <s v="Henderson"/>
    <x v="0"/>
    <n v="42420"/>
    <x v="0"/>
    <s v="OFF-AR-10001662"/>
    <x v="1"/>
    <x v="6"/>
    <s v="Rogers Handheld Barrel Pencil Sharpener"/>
    <x v="4993"/>
    <n v="2"/>
    <n v="0"/>
    <n v="1.4796000000000005"/>
  </r>
  <r>
    <n v="7478"/>
    <s v="CA-2011-167199"/>
    <x v="2"/>
    <x v="1037"/>
    <d v="2011-01-11T00:00:00"/>
    <s v="Standard Class"/>
    <s v="ME-17320"/>
    <s v="Maria Etezadi"/>
    <x v="2"/>
    <s v="United States"/>
    <s v="Henderson"/>
    <x v="0"/>
    <n v="42420"/>
    <x v="0"/>
    <s v="TEC-PH-10004977"/>
    <x v="2"/>
    <x v="7"/>
    <s v="GE 30524EE4"/>
    <x v="3743"/>
    <n v="2"/>
    <n v="0"/>
    <n v="113.67419999999998"/>
  </r>
  <r>
    <n v="7479"/>
    <s v="CA-2011-167199"/>
    <x v="2"/>
    <x v="1037"/>
    <d v="2011-01-11T00:00:00"/>
    <s v="Standard Class"/>
    <s v="ME-17320"/>
    <s v="Maria Etezadi"/>
    <x v="2"/>
    <s v="United States"/>
    <s v="Henderson"/>
    <x v="0"/>
    <n v="42420"/>
    <x v="0"/>
    <s v="TEC-PH-10004539"/>
    <x v="2"/>
    <x v="7"/>
    <s v="Wireless Extenders zBoost YX545 SOHO Signal Booster"/>
    <x v="4994"/>
    <n v="4"/>
    <n v="0"/>
    <n v="204.10919999999999"/>
  </r>
  <r>
    <n v="7480"/>
    <s v="CA-2011-167199"/>
    <x v="2"/>
    <x v="1037"/>
    <d v="2011-01-11T00:00:00"/>
    <s v="Standard Class"/>
    <s v="ME-17320"/>
    <s v="Maria Etezadi"/>
    <x v="2"/>
    <s v="United States"/>
    <s v="Henderson"/>
    <x v="0"/>
    <n v="42420"/>
    <x v="0"/>
    <s v="OFF-FA-10001883"/>
    <x v="1"/>
    <x v="13"/>
    <s v="Alliance Super-Size Bands, Assorted Sizes"/>
    <x v="4995"/>
    <n v="4"/>
    <n v="0"/>
    <n v="0.31119999999999948"/>
  </r>
  <r>
    <n v="7481"/>
    <s v="CA-2011-167199"/>
    <x v="2"/>
    <x v="1037"/>
    <d v="2011-01-11T00:00:00"/>
    <s v="Standard Class"/>
    <s v="ME-17320"/>
    <s v="Maria Etezadi"/>
    <x v="2"/>
    <s v="United States"/>
    <s v="Henderson"/>
    <x v="0"/>
    <n v="42420"/>
    <x v="0"/>
    <s v="OFF-PA-10000955"/>
    <x v="1"/>
    <x v="10"/>
    <s v="Southworth 25% Cotton Granite Paper &amp; Envelopes"/>
    <x v="4996"/>
    <n v="1"/>
    <n v="0"/>
    <n v="3.0084"/>
  </r>
  <r>
    <n v="7482"/>
    <s v="CA-2013-124583"/>
    <x v="0"/>
    <x v="142"/>
    <d v="2013-09-04T00:00:00"/>
    <s v="Second Class"/>
    <s v="LB-16795"/>
    <s v="Laurel Beltran"/>
    <x v="2"/>
    <s v="United States"/>
    <s v="Huntington Beach"/>
    <x v="1"/>
    <n v="92646"/>
    <x v="1"/>
    <s v="OFF-EN-10002500"/>
    <x v="1"/>
    <x v="12"/>
    <s v="Globe Weis Peel &amp; Seel First Class Envelopes"/>
    <x v="4835"/>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x v="4997"/>
    <n v="4"/>
    <n v="0.2"/>
    <n v="6.9239999999999995"/>
  </r>
  <r>
    <n v="7484"/>
    <s v="CA-2011-129938"/>
    <x v="2"/>
    <x v="534"/>
    <d v="2011-12-17T00:00:00"/>
    <s v="Second Class"/>
    <s v="EB-13705"/>
    <s v="Ed Braxton"/>
    <x v="1"/>
    <s v="United States"/>
    <s v="Philadelphia"/>
    <x v="9"/>
    <n v="19140"/>
    <x v="3"/>
    <s v="FUR-CH-10003774"/>
    <x v="0"/>
    <x v="1"/>
    <s v="Global Wood Trimmed Manager's Task Chair, Khaki"/>
    <x v="4998"/>
    <n v="7"/>
    <n v="0.3"/>
    <n v="-108.26620000000001"/>
  </r>
  <r>
    <n v="7485"/>
    <s v="CA-2014-135111"/>
    <x v="3"/>
    <x v="116"/>
    <d v="2015-01-03T00:00:00"/>
    <s v="Standard Class"/>
    <s v="CS-12400"/>
    <s v="Christopher Schild"/>
    <x v="2"/>
    <s v="United States"/>
    <s v="Fargo"/>
    <x v="46"/>
    <n v="58103"/>
    <x v="2"/>
    <s v="OFF-AR-10004707"/>
    <x v="1"/>
    <x v="6"/>
    <s v="Staples"/>
    <x v="4724"/>
    <n v="1"/>
    <n v="0"/>
    <n v="0.86799999999999988"/>
  </r>
  <r>
    <n v="7486"/>
    <s v="CA-2014-135111"/>
    <x v="3"/>
    <x v="116"/>
    <d v="2015-01-03T00:00:00"/>
    <s v="Standard Class"/>
    <s v="CS-12400"/>
    <s v="Christopher Schild"/>
    <x v="2"/>
    <s v="United States"/>
    <s v="Fargo"/>
    <x v="46"/>
    <n v="58103"/>
    <x v="2"/>
    <s v="OFF-BI-10004040"/>
    <x v="1"/>
    <x v="8"/>
    <s v="Wilson Jones Impact Binders"/>
    <x v="4213"/>
    <n v="5"/>
    <n v="0"/>
    <n v="12.690999999999999"/>
  </r>
  <r>
    <n v="7487"/>
    <s v="US-2012-134558"/>
    <x v="1"/>
    <x v="546"/>
    <d v="2012-12-24T00:00:00"/>
    <s v="Second Class"/>
    <s v="PM-19135"/>
    <s v="Peter McVee"/>
    <x v="2"/>
    <s v="United States"/>
    <s v="Dover"/>
    <x v="38"/>
    <n v="3820"/>
    <x v="3"/>
    <s v="OFF-PA-10001184"/>
    <x v="1"/>
    <x v="10"/>
    <s v="Xerox 1903"/>
    <x v="2744"/>
    <n v="5"/>
    <n v="0"/>
    <n v="14.651"/>
  </r>
  <r>
    <n v="7488"/>
    <s v="US-2012-134558"/>
    <x v="1"/>
    <x v="546"/>
    <d v="2012-12-24T00:00:00"/>
    <s v="Second Class"/>
    <s v="PM-19135"/>
    <s v="Peter McVee"/>
    <x v="2"/>
    <s v="United States"/>
    <s v="Dover"/>
    <x v="38"/>
    <n v="3820"/>
    <x v="3"/>
    <s v="TEC-AC-10004145"/>
    <x v="2"/>
    <x v="11"/>
    <s v="Logitech diNovo Edge Keyboard"/>
    <x v="3633"/>
    <n v="9"/>
    <n v="0"/>
    <n v="517.47930000000008"/>
  </r>
  <r>
    <n v="7489"/>
    <s v="US-2012-134558"/>
    <x v="1"/>
    <x v="546"/>
    <d v="2012-12-24T00:00:00"/>
    <s v="Second Class"/>
    <s v="PM-19135"/>
    <s v="Peter McVee"/>
    <x v="2"/>
    <s v="United States"/>
    <s v="Dover"/>
    <x v="38"/>
    <n v="3820"/>
    <x v="3"/>
    <s v="FUR-TA-10003473"/>
    <x v="0"/>
    <x v="3"/>
    <s v="Bretford Rectangular Conference Table Tops"/>
    <x v="4999"/>
    <n v="4"/>
    <n v="0.3"/>
    <n v="-105.31639999999993"/>
  </r>
  <r>
    <n v="7490"/>
    <s v="CA-2014-157196"/>
    <x v="3"/>
    <x v="60"/>
    <d v="2014-11-10T00:00:00"/>
    <s v="Standard Class"/>
    <s v="AA-10645"/>
    <s v="Anna Andreadi"/>
    <x v="0"/>
    <s v="United States"/>
    <s v="San Diego"/>
    <x v="1"/>
    <n v="92105"/>
    <x v="1"/>
    <s v="OFF-PA-10003172"/>
    <x v="1"/>
    <x v="10"/>
    <s v="Xerox 1996"/>
    <x v="91"/>
    <n v="2"/>
    <n v="0"/>
    <n v="6.2208000000000006"/>
  </r>
  <r>
    <n v="7491"/>
    <s v="CA-2012-108672"/>
    <x v="1"/>
    <x v="229"/>
    <d v="2012-09-16T00:00:00"/>
    <s v="Standard Class"/>
    <s v="FA-14230"/>
    <s v="Frank Atkinson"/>
    <x v="1"/>
    <s v="United States"/>
    <s v="Los Angeles"/>
    <x v="1"/>
    <n v="90032"/>
    <x v="1"/>
    <s v="FUR-FU-10003799"/>
    <x v="0"/>
    <x v="5"/>
    <s v="Seth Thomas 13 1/2&quot; Wall Clock"/>
    <x v="5000"/>
    <n v="6"/>
    <n v="0"/>
    <n v="33.070799999999991"/>
  </r>
  <r>
    <n v="7492"/>
    <s v="US-2014-118598"/>
    <x v="3"/>
    <x v="673"/>
    <d v="2014-11-17T00:00:00"/>
    <s v="Same Day"/>
    <s v="CM-12190"/>
    <s v="Charlotte Melton"/>
    <x v="0"/>
    <s v="United States"/>
    <s v="Utica"/>
    <x v="15"/>
    <n v="13501"/>
    <x v="3"/>
    <s v="TEC-PH-10002583"/>
    <x v="2"/>
    <x v="7"/>
    <s v="iOttie HLCRIO102 Car Mount"/>
    <x v="5001"/>
    <n v="6"/>
    <n v="0"/>
    <n v="5.9969999999999857"/>
  </r>
  <r>
    <n v="7493"/>
    <s v="US-2014-160836"/>
    <x v="3"/>
    <x v="220"/>
    <d v="2014-09-17T00:00:00"/>
    <s v="Standard Class"/>
    <s v="CC-12475"/>
    <s v="Cindy Chapman"/>
    <x v="0"/>
    <s v="United States"/>
    <s v="Houston"/>
    <x v="5"/>
    <n v="77070"/>
    <x v="2"/>
    <s v="OFF-PA-10004239"/>
    <x v="1"/>
    <x v="10"/>
    <s v="Xerox 1953"/>
    <x v="1518"/>
    <n v="3"/>
    <n v="0.2"/>
    <n v="3.2099999999999982"/>
  </r>
  <r>
    <n v="7494"/>
    <s v="US-2014-160836"/>
    <x v="3"/>
    <x v="220"/>
    <d v="2014-09-17T00:00:00"/>
    <s v="Standard Class"/>
    <s v="CC-12475"/>
    <s v="Cindy Chapman"/>
    <x v="0"/>
    <s v="United States"/>
    <s v="Houston"/>
    <x v="5"/>
    <n v="77070"/>
    <x v="2"/>
    <s v="FUR-TA-10002855"/>
    <x v="0"/>
    <x v="3"/>
    <s v="Bevis Round Conference Table Top &amp; Single Column Base"/>
    <x v="5002"/>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s v="CA-2014-121048"/>
    <x v="3"/>
    <x v="1163"/>
    <d v="2014-07-19T00:00:00"/>
    <s v="Standard Class"/>
    <s v="TC-21295"/>
    <s v="Toby Carlisle"/>
    <x v="0"/>
    <s v="United States"/>
    <s v="Westminster"/>
    <x v="1"/>
    <n v="92683"/>
    <x v="1"/>
    <s v="OFF-BI-10004022"/>
    <x v="1"/>
    <x v="8"/>
    <s v="Acco Suede Grain Vinyl Round Ring Binder"/>
    <x v="3079"/>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s v="CA-2014-121048"/>
    <x v="3"/>
    <x v="1163"/>
    <d v="2014-07-19T00:00:00"/>
    <s v="Standard Class"/>
    <s v="TC-21295"/>
    <s v="Toby Carlisle"/>
    <x v="0"/>
    <s v="United States"/>
    <s v="Westminster"/>
    <x v="1"/>
    <n v="92683"/>
    <x v="1"/>
    <s v="OFF-FA-10000490"/>
    <x v="1"/>
    <x v="13"/>
    <s v="OIC Binder Clips, Mini, 1/4&quot; Capacity, Black"/>
    <x v="328"/>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x v="5004"/>
    <n v="4"/>
    <n v="0"/>
    <n v="20.856799999999993"/>
  </r>
  <r>
    <n v="7500"/>
    <s v="CA-2014-121048"/>
    <x v="3"/>
    <x v="1163"/>
    <d v="2014-07-19T00:00:00"/>
    <s v="Standard Class"/>
    <s v="TC-21295"/>
    <s v="Toby Carlisle"/>
    <x v="0"/>
    <s v="United States"/>
    <s v="Westminster"/>
    <x v="1"/>
    <n v="92683"/>
    <x v="1"/>
    <s v="FUR-FU-10002960"/>
    <x v="0"/>
    <x v="5"/>
    <s v="Eldon 200 Class Desk Accessories, Burgundy"/>
    <x v="609"/>
    <n v="3"/>
    <n v="0"/>
    <n v="7.9128000000000007"/>
  </r>
  <r>
    <n v="7501"/>
    <s v="CA-2014-121048"/>
    <x v="3"/>
    <x v="1163"/>
    <d v="2014-07-19T00:00:00"/>
    <s v="Standard Class"/>
    <s v="TC-21295"/>
    <s v="Toby Carlisle"/>
    <x v="0"/>
    <s v="United States"/>
    <s v="Westminster"/>
    <x v="1"/>
    <n v="92683"/>
    <x v="1"/>
    <s v="TEC-AC-10000991"/>
    <x v="2"/>
    <x v="11"/>
    <s v="Sony Micro Vault Click 8 GB USB 2.0 Flash Drive"/>
    <x v="5005"/>
    <n v="3"/>
    <n v="0"/>
    <n v="19.735800000000005"/>
  </r>
  <r>
    <n v="7502"/>
    <s v="CA-2014-121048"/>
    <x v="3"/>
    <x v="1163"/>
    <d v="2014-07-19T00:00:00"/>
    <s v="Standard Class"/>
    <s v="TC-21295"/>
    <s v="Toby Carlisle"/>
    <x v="0"/>
    <s v="United States"/>
    <s v="Westminster"/>
    <x v="1"/>
    <n v="92683"/>
    <x v="1"/>
    <s v="TEC-PH-10004977"/>
    <x v="2"/>
    <x v="7"/>
    <s v="GE 30524EE4"/>
    <x v="553"/>
    <n v="3"/>
    <n v="0.2"/>
    <n v="52.917299999999955"/>
  </r>
  <r>
    <n v="7503"/>
    <s v="US-2014-120117"/>
    <x v="3"/>
    <x v="983"/>
    <d v="2014-03-31T00:00:00"/>
    <s v="Same Day"/>
    <s v="TB-21400"/>
    <s v="Tom Boeckenhauer"/>
    <x v="0"/>
    <s v="United States"/>
    <s v="Los Angeles"/>
    <x v="1"/>
    <n v="90036"/>
    <x v="1"/>
    <s v="OFF-AR-10000817"/>
    <x v="1"/>
    <x v="6"/>
    <s v="Manco Dry-Lighter Erasable Highlighter"/>
    <x v="2398"/>
    <n v="2"/>
    <n v="0"/>
    <n v="2.0671999999999997"/>
  </r>
  <r>
    <n v="7504"/>
    <s v="US-2014-120117"/>
    <x v="3"/>
    <x v="983"/>
    <d v="2014-03-31T00:00:00"/>
    <s v="Same Day"/>
    <s v="TB-21400"/>
    <s v="Tom Boeckenhauer"/>
    <x v="0"/>
    <s v="United States"/>
    <s v="Los Angeles"/>
    <x v="1"/>
    <n v="90036"/>
    <x v="1"/>
    <s v="TEC-PH-10002447"/>
    <x v="2"/>
    <x v="7"/>
    <s v="AT&amp;T CL83451 4-Handset Telephone"/>
    <x v="5006"/>
    <n v="1"/>
    <n v="0.2"/>
    <n v="18.539099999999991"/>
  </r>
  <r>
    <n v="7505"/>
    <s v="CA-2013-158043"/>
    <x v="0"/>
    <x v="1011"/>
    <d v="2013-02-04T00:00:00"/>
    <s v="Second Class"/>
    <s v="JK-15325"/>
    <s v="Jason Klamczynski"/>
    <x v="1"/>
    <s v="United States"/>
    <s v="Atlantic City"/>
    <x v="30"/>
    <n v="8401"/>
    <x v="3"/>
    <s v="OFF-EN-10003134"/>
    <x v="1"/>
    <x v="12"/>
    <s v="Staples"/>
    <x v="371"/>
    <n v="2"/>
    <n v="0"/>
    <n v="11.68"/>
  </r>
  <r>
    <n v="7506"/>
    <s v="US-2014-106579"/>
    <x v="3"/>
    <x v="110"/>
    <d v="2014-06-14T00:00:00"/>
    <s v="Standard Class"/>
    <s v="BW-11200"/>
    <s v="Ben Wallace"/>
    <x v="0"/>
    <s v="United States"/>
    <s v="Skokie"/>
    <x v="10"/>
    <n v="60076"/>
    <x v="2"/>
    <s v="OFF-BI-10000309"/>
    <x v="1"/>
    <x v="8"/>
    <s v="GBC Twin Loop Wire Binding Elements, 9/16&quot; Spine, Black"/>
    <x v="362"/>
    <n v="4"/>
    <n v="0.8"/>
    <n v="-18.872800000000009"/>
  </r>
  <r>
    <n v="7507"/>
    <s v="CA-2011-115889"/>
    <x v="2"/>
    <x v="981"/>
    <d v="2011-11-06T00:00:00"/>
    <s v="Standard Class"/>
    <s v="SH-20395"/>
    <s v="Shahid Hopkins"/>
    <x v="0"/>
    <s v="United States"/>
    <s v="San Francisco"/>
    <x v="1"/>
    <n v="94122"/>
    <x v="1"/>
    <s v="TEC-PH-10001615"/>
    <x v="2"/>
    <x v="7"/>
    <s v="AT&amp;T CL82213"/>
    <x v="1956"/>
    <n v="2"/>
    <n v="0.2"/>
    <n v="5.2181999999999924"/>
  </r>
  <r>
    <n v="7508"/>
    <s v="CA-2011-115889"/>
    <x v="2"/>
    <x v="981"/>
    <d v="2011-11-06T00:00:00"/>
    <s v="Standard Class"/>
    <s v="SH-20395"/>
    <s v="Shahid Hopkins"/>
    <x v="0"/>
    <s v="United States"/>
    <s v="San Francisco"/>
    <x v="1"/>
    <n v="94122"/>
    <x v="1"/>
    <s v="OFF-ST-10003208"/>
    <x v="1"/>
    <x v="4"/>
    <s v="Adjustable Depth Letter/Legal Cart"/>
    <x v="979"/>
    <n v="2"/>
    <n v="0"/>
    <n v="105.24679999999995"/>
  </r>
  <r>
    <n v="7509"/>
    <s v="US-2014-161935"/>
    <x v="3"/>
    <x v="1163"/>
    <d v="2014-07-19T00:00:00"/>
    <s v="Standard Class"/>
    <s v="JL-15835"/>
    <s v="John Lee"/>
    <x v="0"/>
    <s v="United States"/>
    <s v="Columbus"/>
    <x v="24"/>
    <n v="43229"/>
    <x v="3"/>
    <s v="OFF-PA-10000605"/>
    <x v="1"/>
    <x v="10"/>
    <s v="Xerox 1950"/>
    <x v="4766"/>
    <n v="2"/>
    <n v="0.2"/>
    <n v="3.3524000000000003"/>
  </r>
  <r>
    <n v="7510"/>
    <s v="US-2014-161935"/>
    <x v="3"/>
    <x v="1163"/>
    <d v="2014-07-19T00:00:00"/>
    <s v="Standard Class"/>
    <s v="JL-15835"/>
    <s v="John Lee"/>
    <x v="0"/>
    <s v="United States"/>
    <s v="Columbus"/>
    <x v="24"/>
    <n v="43229"/>
    <x v="3"/>
    <s v="TEC-PH-10000560"/>
    <x v="2"/>
    <x v="7"/>
    <s v="Samsung Galaxy S III - 16GB - pebble blue (T-Mobile)"/>
    <x v="5007"/>
    <n v="9"/>
    <n v="0.4"/>
    <n v="-377.98919999999998"/>
  </r>
  <r>
    <n v="7511"/>
    <s v="US-2014-161935"/>
    <x v="3"/>
    <x v="1163"/>
    <d v="2014-07-19T00:00:00"/>
    <s v="Standard Class"/>
    <s v="JL-15835"/>
    <s v="John Lee"/>
    <x v="0"/>
    <s v="United States"/>
    <s v="Columbus"/>
    <x v="24"/>
    <n v="43229"/>
    <x v="3"/>
    <s v="OFF-ST-10003455"/>
    <x v="1"/>
    <x v="4"/>
    <s v="Tenex File Box, Personal Filing Tote with Lid, Black"/>
    <x v="5008"/>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x v="5009"/>
    <n v="5"/>
    <n v="0.2"/>
    <n v="148.845"/>
  </r>
  <r>
    <n v="7513"/>
    <s v="US-2014-161935"/>
    <x v="3"/>
    <x v="1163"/>
    <d v="2014-07-19T00:00:00"/>
    <s v="Standard Class"/>
    <s v="JL-15835"/>
    <s v="John Lee"/>
    <x v="0"/>
    <s v="United States"/>
    <s v="Columbus"/>
    <x v="24"/>
    <n v="43229"/>
    <x v="3"/>
    <s v="OFF-ST-10001837"/>
    <x v="1"/>
    <x v="4"/>
    <s v="SAFCO Mobile Desk Side File, Wire Frame"/>
    <x v="5010"/>
    <n v="7"/>
    <n v="0.2"/>
    <n v="17.959200000000003"/>
  </r>
  <r>
    <n v="7514"/>
    <s v="US-2014-161935"/>
    <x v="3"/>
    <x v="1163"/>
    <d v="2014-07-19T00:00:00"/>
    <s v="Standard Class"/>
    <s v="JL-15835"/>
    <s v="John Lee"/>
    <x v="0"/>
    <s v="United States"/>
    <s v="Columbus"/>
    <x v="24"/>
    <n v="43229"/>
    <x v="3"/>
    <s v="OFF-AR-10004757"/>
    <x v="1"/>
    <x v="6"/>
    <s v="Crayola Colored Pencils"/>
    <x v="1332"/>
    <n v="5"/>
    <n v="0.2"/>
    <n v="2.1319999999999988"/>
  </r>
  <r>
    <n v="7515"/>
    <s v="US-2014-167920"/>
    <x v="3"/>
    <x v="34"/>
    <d v="2014-12-13T00:00:00"/>
    <s v="Second Class"/>
    <s v="JL-15835"/>
    <s v="John Lee"/>
    <x v="0"/>
    <s v="United States"/>
    <s v="Richmond"/>
    <x v="0"/>
    <n v="40475"/>
    <x v="0"/>
    <s v="OFF-BI-10004236"/>
    <x v="1"/>
    <x v="8"/>
    <s v="XtraLife ClearVue Slant-D Ring Binder, White, 3&quot;"/>
    <x v="5011"/>
    <n v="2"/>
    <n v="0"/>
    <n v="13.505599999999999"/>
  </r>
  <r>
    <n v="7516"/>
    <s v="US-2014-167920"/>
    <x v="3"/>
    <x v="34"/>
    <d v="2014-12-13T00:00:00"/>
    <s v="Second Class"/>
    <s v="JL-15835"/>
    <s v="John Lee"/>
    <x v="0"/>
    <s v="United States"/>
    <s v="Richmond"/>
    <x v="0"/>
    <n v="40475"/>
    <x v="0"/>
    <s v="OFF-AP-10000159"/>
    <x v="1"/>
    <x v="9"/>
    <s v="Belkin F9M820V08 8 Outlet Surge"/>
    <x v="5012"/>
    <n v="5"/>
    <n v="0"/>
    <n v="62.32099999999997"/>
  </r>
  <r>
    <n v="7517"/>
    <s v="US-2014-167920"/>
    <x v="3"/>
    <x v="34"/>
    <d v="2014-12-13T00:00:00"/>
    <s v="Second Class"/>
    <s v="JL-15835"/>
    <s v="John Lee"/>
    <x v="0"/>
    <s v="United States"/>
    <s v="Richmond"/>
    <x v="0"/>
    <n v="40475"/>
    <x v="0"/>
    <s v="OFF-BI-10003274"/>
    <x v="1"/>
    <x v="8"/>
    <s v="Avery Durable Slant Ring Binders, No Labels"/>
    <x v="204"/>
    <n v="4"/>
    <n v="0"/>
    <n v="7.4824000000000002"/>
  </r>
  <r>
    <n v="7518"/>
    <s v="US-2014-167920"/>
    <x v="3"/>
    <x v="34"/>
    <d v="2014-12-13T00:00:00"/>
    <s v="Second Class"/>
    <s v="JL-15835"/>
    <s v="John Lee"/>
    <x v="0"/>
    <s v="United States"/>
    <s v="Richmond"/>
    <x v="0"/>
    <n v="40475"/>
    <x v="0"/>
    <s v="TEC-AC-10001013"/>
    <x v="2"/>
    <x v="11"/>
    <s v="Logitech ClearChat Comfort/USB Headset H390"/>
    <x v="5013"/>
    <n v="5"/>
    <n v="0"/>
    <n v="48.328499999999991"/>
  </r>
  <r>
    <n v="7519"/>
    <s v="US-2014-167920"/>
    <x v="3"/>
    <x v="34"/>
    <d v="2014-12-13T00:00:00"/>
    <s v="Second Class"/>
    <s v="JL-15835"/>
    <s v="John Lee"/>
    <x v="0"/>
    <s v="United States"/>
    <s v="Richmond"/>
    <x v="0"/>
    <n v="40475"/>
    <x v="0"/>
    <s v="OFF-ST-10004963"/>
    <x v="1"/>
    <x v="4"/>
    <s v="Eldon Gobal File Keepers"/>
    <x v="5014"/>
    <n v="1"/>
    <n v="0"/>
    <n v="0.60559999999999903"/>
  </r>
  <r>
    <n v="7520"/>
    <s v="US-2014-167920"/>
    <x v="3"/>
    <x v="34"/>
    <d v="2014-12-13T00:00:00"/>
    <s v="Second Class"/>
    <s v="JL-15835"/>
    <s v="John Lee"/>
    <x v="0"/>
    <s v="United States"/>
    <s v="Richmond"/>
    <x v="0"/>
    <n v="40475"/>
    <x v="0"/>
    <s v="OFF-LA-10004409"/>
    <x v="1"/>
    <x v="2"/>
    <s v="Avery 492"/>
    <x v="1784"/>
    <n v="2"/>
    <n v="0"/>
    <n v="2.6495999999999995"/>
  </r>
  <r>
    <n v="7521"/>
    <s v="US-2014-167920"/>
    <x v="3"/>
    <x v="34"/>
    <d v="2014-12-13T00:00:00"/>
    <s v="Second Class"/>
    <s v="JL-15835"/>
    <s v="John Lee"/>
    <x v="0"/>
    <s v="United States"/>
    <s v="Richmond"/>
    <x v="0"/>
    <n v="40475"/>
    <x v="0"/>
    <s v="TEC-CO-10001046"/>
    <x v="2"/>
    <x v="16"/>
    <s v="Canon Imageclass D680 Copier / Fax"/>
    <x v="5015"/>
    <n v="2"/>
    <n v="0"/>
    <n v="629.99099999999999"/>
  </r>
  <r>
    <n v="7522"/>
    <s v="CA-2013-162383"/>
    <x v="0"/>
    <x v="64"/>
    <d v="2013-09-12T00:00:00"/>
    <s v="Standard Class"/>
    <s v="MD-17350"/>
    <s v="Maribeth Dona"/>
    <x v="0"/>
    <s v="United States"/>
    <s v="Lancaster"/>
    <x v="24"/>
    <n v="43130"/>
    <x v="3"/>
    <s v="OFF-BI-10002824"/>
    <x v="1"/>
    <x v="8"/>
    <s v="Recycled Easel Ring Binders"/>
    <x v="5016"/>
    <n v="2"/>
    <n v="0.7"/>
    <n v="-7.4600000000000009"/>
  </r>
  <r>
    <n v="7523"/>
    <s v="CA-2013-162383"/>
    <x v="0"/>
    <x v="64"/>
    <d v="2013-09-12T00:00:00"/>
    <s v="Standard Class"/>
    <s v="MD-17350"/>
    <s v="Maribeth Dona"/>
    <x v="0"/>
    <s v="United States"/>
    <s v="Lancaster"/>
    <x v="24"/>
    <n v="43130"/>
    <x v="3"/>
    <s v="OFF-BI-10001757"/>
    <x v="1"/>
    <x v="8"/>
    <s v="Pressboard Hanging Data Binders for Unburst Sheets"/>
    <x v="5017"/>
    <n v="6"/>
    <n v="0.7"/>
    <n v="-6.4944000000000024"/>
  </r>
  <r>
    <n v="7524"/>
    <s v="CA-2013-162383"/>
    <x v="0"/>
    <x v="64"/>
    <d v="2013-09-12T00:00:00"/>
    <s v="Standard Class"/>
    <s v="MD-17350"/>
    <s v="Maribeth Dona"/>
    <x v="0"/>
    <s v="United States"/>
    <s v="Lancaster"/>
    <x v="24"/>
    <n v="43130"/>
    <x v="3"/>
    <s v="FUR-CH-10004477"/>
    <x v="0"/>
    <x v="1"/>
    <s v="Global Push Button Manager's Chair, Indigo"/>
    <x v="4967"/>
    <n v="2"/>
    <n v="0.3"/>
    <n v="-1.217800000000004"/>
  </r>
  <r>
    <n v="7525"/>
    <s v="CA-2011-125731"/>
    <x v="2"/>
    <x v="1076"/>
    <d v="2011-09-16T00:00:00"/>
    <s v="Standard Class"/>
    <s v="CL-12565"/>
    <s v="Clay Ludtke"/>
    <x v="0"/>
    <s v="United States"/>
    <s v="Gresham"/>
    <x v="21"/>
    <n v="97030"/>
    <x v="1"/>
    <s v="OFF-EN-10003072"/>
    <x v="1"/>
    <x v="12"/>
    <s v="Peel &amp; Seel Envelopes"/>
    <x v="5018"/>
    <n v="7"/>
    <n v="0.2"/>
    <n v="7.6047999999999991"/>
  </r>
  <r>
    <n v="7526"/>
    <s v="CA-2011-125731"/>
    <x v="2"/>
    <x v="1076"/>
    <d v="2011-09-16T00:00:00"/>
    <s v="Standard Class"/>
    <s v="CL-12565"/>
    <s v="Clay Ludtke"/>
    <x v="0"/>
    <s v="United States"/>
    <s v="Gresham"/>
    <x v="21"/>
    <n v="97030"/>
    <x v="1"/>
    <s v="FUR-CH-10003973"/>
    <x v="0"/>
    <x v="1"/>
    <s v="GuestStacker Chair with Chrome Finish Legs"/>
    <x v="3336"/>
    <n v="5"/>
    <n v="0.2"/>
    <n v="148.70400000000006"/>
  </r>
  <r>
    <n v="7527"/>
    <s v="US-2014-106145"/>
    <x v="3"/>
    <x v="986"/>
    <d v="2014-09-27T00:00:00"/>
    <s v="Same Day"/>
    <s v="RA-19885"/>
    <s v="Ruben Ausman"/>
    <x v="1"/>
    <s v="United States"/>
    <s v="San Francisco"/>
    <x v="1"/>
    <n v="94109"/>
    <x v="1"/>
    <s v="OFF-EN-10001028"/>
    <x v="1"/>
    <x v="12"/>
    <s v="Staples"/>
    <x v="3337"/>
    <n v="6"/>
    <n v="0"/>
    <n v="33.064799999999998"/>
  </r>
  <r>
    <n v="7528"/>
    <s v="US-2014-106145"/>
    <x v="3"/>
    <x v="986"/>
    <d v="2014-09-27T00:00:00"/>
    <s v="Same Day"/>
    <s v="RA-19885"/>
    <s v="Ruben Ausman"/>
    <x v="1"/>
    <s v="United States"/>
    <s v="San Francisco"/>
    <x v="1"/>
    <n v="94109"/>
    <x v="1"/>
    <s v="FUR-FU-10003829"/>
    <x v="0"/>
    <x v="5"/>
    <s v="Stackable Trays"/>
    <x v="357"/>
    <n v="3"/>
    <n v="0"/>
    <n v="2.9567999999999994"/>
  </r>
  <r>
    <n v="7529"/>
    <s v="US-2014-106145"/>
    <x v="3"/>
    <x v="986"/>
    <d v="2014-09-27T00:00:00"/>
    <s v="Same Day"/>
    <s v="RA-19885"/>
    <s v="Ruben Ausman"/>
    <x v="1"/>
    <s v="United States"/>
    <s v="San Francisco"/>
    <x v="1"/>
    <n v="94109"/>
    <x v="1"/>
    <s v="OFF-PA-10002245"/>
    <x v="1"/>
    <x v="10"/>
    <s v="Xerox 1895"/>
    <x v="1211"/>
    <n v="6"/>
    <n v="0"/>
    <n v="16.146000000000001"/>
  </r>
  <r>
    <n v="7530"/>
    <s v="US-2014-106145"/>
    <x v="3"/>
    <x v="986"/>
    <d v="2014-09-27T00:00:00"/>
    <s v="Same Day"/>
    <s v="RA-19885"/>
    <s v="Ruben Ausman"/>
    <x v="1"/>
    <s v="United States"/>
    <s v="San Francisco"/>
    <x v="1"/>
    <n v="94109"/>
    <x v="1"/>
    <s v="OFF-BI-10002215"/>
    <x v="1"/>
    <x v="8"/>
    <s v="Wilson Jones Hanging View Binder, White, 1&quot;"/>
    <x v="342"/>
    <n v="3"/>
    <n v="0.2"/>
    <n v="5.5379999999999985"/>
  </r>
  <r>
    <n v="7531"/>
    <s v="US-2014-106145"/>
    <x v="3"/>
    <x v="986"/>
    <d v="2014-09-27T00:00:00"/>
    <s v="Same Day"/>
    <s v="RA-19885"/>
    <s v="Ruben Ausman"/>
    <x v="1"/>
    <s v="United States"/>
    <s v="San Francisco"/>
    <x v="1"/>
    <n v="94109"/>
    <x v="1"/>
    <s v="OFF-BI-10003925"/>
    <x v="1"/>
    <x v="8"/>
    <s v="Fellowes PB300 Plastic Comb Binding Machine"/>
    <x v="259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s v="CA-2013-107146"/>
    <x v="0"/>
    <x v="26"/>
    <d v="2013-06-20T00:00:00"/>
    <s v="First Class"/>
    <s v="LC-16885"/>
    <s v="Lena Creighton"/>
    <x v="0"/>
    <s v="United States"/>
    <s v="Longmont"/>
    <x v="22"/>
    <n v="80501"/>
    <x v="1"/>
    <s v="FUR-CH-10004853"/>
    <x v="0"/>
    <x v="1"/>
    <s v="Global Manager's Adjustable Task Chair, Storm"/>
    <x v="5019"/>
    <n v="4"/>
    <n v="0.2"/>
    <n v="54.352799999999945"/>
  </r>
  <r>
    <n v="7534"/>
    <s v="US-2014-134642"/>
    <x v="3"/>
    <x v="906"/>
    <d v="2014-03-02T00:00:00"/>
    <s v="Standard Class"/>
    <s v="SW-20245"/>
    <s v="Scot Wooten"/>
    <x v="0"/>
    <s v="United States"/>
    <s v="Greenville"/>
    <x v="3"/>
    <n v="27834"/>
    <x v="0"/>
    <s v="FUR-CH-10002880"/>
    <x v="0"/>
    <x v="1"/>
    <s v="Global High-Back Leather Tilter, Burgundy"/>
    <x v="3263"/>
    <n v="2"/>
    <n v="0.2"/>
    <n v="-22.138200000000012"/>
  </r>
  <r>
    <n v="7535"/>
    <s v="US-2014-134642"/>
    <x v="3"/>
    <x v="906"/>
    <d v="2014-03-02T00:00:00"/>
    <s v="Standard Class"/>
    <s v="SW-20245"/>
    <s v="Scot Wooten"/>
    <x v="0"/>
    <s v="United States"/>
    <s v="Greenville"/>
    <x v="3"/>
    <n v="27834"/>
    <x v="0"/>
    <s v="FUR-BO-10004709"/>
    <x v="0"/>
    <x v="0"/>
    <s v="Bush Westfield Collection Bookcases, Medium Cherry Finish"/>
    <x v="3107"/>
    <n v="5"/>
    <n v="0.2"/>
    <n v="5.7980000000000018"/>
  </r>
  <r>
    <n v="7536"/>
    <s v="US-2014-160143"/>
    <x v="3"/>
    <x v="185"/>
    <d v="2014-04-08T00:00:00"/>
    <s v="Standard Class"/>
    <s v="HG-14965"/>
    <s v="Henry Goldwyn"/>
    <x v="1"/>
    <s v="United States"/>
    <s v="Los Angeles"/>
    <x v="1"/>
    <n v="90004"/>
    <x v="1"/>
    <s v="OFF-SU-10004231"/>
    <x v="1"/>
    <x v="14"/>
    <s v="Acme Tagit Stainless Steel Antibacterial Scissors"/>
    <x v="1286"/>
    <n v="3"/>
    <n v="0"/>
    <n v="8.0190000000000001"/>
  </r>
  <r>
    <n v="7537"/>
    <s v="CA-2014-103415"/>
    <x v="3"/>
    <x v="734"/>
    <d v="2014-12-09T00:00:00"/>
    <s v="Standard Class"/>
    <s v="MV-17485"/>
    <s v="Mark Van Huff"/>
    <x v="0"/>
    <s v="United States"/>
    <s v="Houston"/>
    <x v="5"/>
    <n v="77041"/>
    <x v="2"/>
    <s v="FUR-FU-10000820"/>
    <x v="0"/>
    <x v="5"/>
    <s v="Tensor Brushed Steel Torchiere Floor Lamp"/>
    <x v="4956"/>
    <n v="2"/>
    <n v="0.6"/>
    <n v="-14.271599999999999"/>
  </r>
  <r>
    <n v="7538"/>
    <s v="CA-2013-106460"/>
    <x v="0"/>
    <x v="317"/>
    <d v="2013-02-22T00:00:00"/>
    <s v="Second Class"/>
    <s v="GT-14710"/>
    <s v="Greg Tran"/>
    <x v="0"/>
    <s v="United States"/>
    <s v="San Francisco"/>
    <x v="1"/>
    <n v="94109"/>
    <x v="1"/>
    <s v="OFF-PA-10001736"/>
    <x v="1"/>
    <x v="10"/>
    <s v="Xerox 1880"/>
    <x v="2745"/>
    <n v="2"/>
    <n v="0"/>
    <n v="33.313599999999994"/>
  </r>
  <r>
    <n v="7539"/>
    <s v="US-2014-112347"/>
    <x v="3"/>
    <x v="574"/>
    <d v="2014-12-07T00:00:00"/>
    <s v="Standard Class"/>
    <s v="BS-11380"/>
    <s v="Bill Stewart"/>
    <x v="1"/>
    <s v="United States"/>
    <s v="Denver"/>
    <x v="22"/>
    <n v="80219"/>
    <x v="1"/>
    <s v="OFF-ST-10003306"/>
    <x v="1"/>
    <x v="4"/>
    <s v="Letter Size Cart"/>
    <x v="5020"/>
    <n v="1"/>
    <n v="0.2"/>
    <n v="12.857399999999984"/>
  </r>
  <r>
    <n v="7540"/>
    <s v="US-2014-112347"/>
    <x v="3"/>
    <x v="574"/>
    <d v="2014-12-07T00:00:00"/>
    <s v="Standard Class"/>
    <s v="BS-11380"/>
    <s v="Bill Stewart"/>
    <x v="1"/>
    <s v="United States"/>
    <s v="Denver"/>
    <x v="22"/>
    <n v="80219"/>
    <x v="1"/>
    <s v="OFF-BI-10003707"/>
    <x v="1"/>
    <x v="8"/>
    <s v="Aluminum Screw Posts"/>
    <x v="941"/>
    <n v="8"/>
    <n v="0.7"/>
    <n v="-24.41599999999999"/>
  </r>
  <r>
    <n v="7541"/>
    <s v="US-2014-112347"/>
    <x v="3"/>
    <x v="574"/>
    <d v="2014-12-07T00:00:00"/>
    <s v="Standard Class"/>
    <s v="BS-11380"/>
    <s v="Bill Stewart"/>
    <x v="1"/>
    <s v="United States"/>
    <s v="Denver"/>
    <x v="22"/>
    <n v="80219"/>
    <x v="1"/>
    <s v="FUR-BO-10003546"/>
    <x v="0"/>
    <x v="0"/>
    <s v="Hon 4-Shelf Metal Bookcases"/>
    <x v="2516"/>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x v="5022"/>
    <n v="6"/>
    <n v="0.2"/>
    <n v="0"/>
  </r>
  <r>
    <n v="7544"/>
    <s v="US-2014-112347"/>
    <x v="3"/>
    <x v="574"/>
    <d v="2014-12-07T00:00:00"/>
    <s v="Standard Class"/>
    <s v="BS-11380"/>
    <s v="Bill Stewart"/>
    <x v="1"/>
    <s v="United States"/>
    <s v="Denver"/>
    <x v="22"/>
    <n v="80219"/>
    <x v="1"/>
    <s v="TEC-PH-10004833"/>
    <x v="2"/>
    <x v="7"/>
    <s v="Macally Suction Cup Mount"/>
    <x v="5023"/>
    <n v="6"/>
    <n v="0.2"/>
    <n v="-14.34"/>
  </r>
  <r>
    <n v="7545"/>
    <s v="US-2014-112347"/>
    <x v="3"/>
    <x v="574"/>
    <d v="2014-12-07T00:00:00"/>
    <s v="Standard Class"/>
    <s v="BS-11380"/>
    <s v="Bill Stewart"/>
    <x v="1"/>
    <s v="United States"/>
    <s v="Denver"/>
    <x v="22"/>
    <n v="80219"/>
    <x v="1"/>
    <s v="FUR-CH-10002335"/>
    <x v="0"/>
    <x v="1"/>
    <s v="Hon GuestStacker Chair"/>
    <x v="5024"/>
    <n v="5"/>
    <n v="0.2"/>
    <n v="68.001000000000033"/>
  </r>
  <r>
    <n v="7546"/>
    <s v="CA-2011-103492"/>
    <x v="2"/>
    <x v="982"/>
    <d v="2011-10-15T00:00:00"/>
    <s v="Standard Class"/>
    <s v="CM-12715"/>
    <s v="Craig Molinari"/>
    <x v="1"/>
    <s v="United States"/>
    <s v="Huntsville"/>
    <x v="5"/>
    <n v="77340"/>
    <x v="2"/>
    <s v="TEC-PH-10001128"/>
    <x v="2"/>
    <x v="7"/>
    <s v="Motorola Droid Maxx"/>
    <x v="5025"/>
    <n v="6"/>
    <n v="0.2"/>
    <n v="71.995200000000011"/>
  </r>
  <r>
    <n v="7547"/>
    <s v="CA-2011-103492"/>
    <x v="2"/>
    <x v="982"/>
    <d v="2011-10-15T00:00:00"/>
    <s v="Standard Class"/>
    <s v="CM-12715"/>
    <s v="Craig Molinari"/>
    <x v="1"/>
    <s v="United States"/>
    <s v="Huntsville"/>
    <x v="5"/>
    <n v="77340"/>
    <x v="2"/>
    <s v="TEC-PH-10004667"/>
    <x v="2"/>
    <x v="7"/>
    <s v="Cisco 8x8 Inc. 6753i IP Business Phone System"/>
    <x v="5026"/>
    <n v="7"/>
    <n v="0.2"/>
    <n v="66.145099999999957"/>
  </r>
  <r>
    <n v="7548"/>
    <s v="CA-2011-103492"/>
    <x v="2"/>
    <x v="982"/>
    <d v="2011-10-15T00:00:00"/>
    <s v="Standard Class"/>
    <s v="CM-12715"/>
    <s v="Craig Molinari"/>
    <x v="1"/>
    <s v="United States"/>
    <s v="Huntsville"/>
    <x v="5"/>
    <n v="77340"/>
    <x v="2"/>
    <s v="OFF-BI-10004817"/>
    <x v="1"/>
    <x v="8"/>
    <s v="GBC Personal VeloBind Strips"/>
    <x v="5027"/>
    <n v="5"/>
    <n v="0.8"/>
    <n v="-19.16800000000001"/>
  </r>
  <r>
    <n v="7549"/>
    <s v="CA-2011-103492"/>
    <x v="2"/>
    <x v="982"/>
    <d v="2011-10-15T00:00:00"/>
    <s v="Standard Class"/>
    <s v="CM-12715"/>
    <s v="Craig Molinari"/>
    <x v="1"/>
    <s v="United States"/>
    <s v="Huntsville"/>
    <x v="5"/>
    <n v="77340"/>
    <x v="2"/>
    <s v="OFF-BI-10004140"/>
    <x v="1"/>
    <x v="8"/>
    <s v="Avery Non-Stick Binders"/>
    <x v="5028"/>
    <n v="1"/>
    <n v="0.8"/>
    <n v="-1.5715000000000008"/>
  </r>
  <r>
    <n v="7550"/>
    <s v="CA-2013-136595"/>
    <x v="0"/>
    <x v="64"/>
    <d v="2013-09-08T00:00:00"/>
    <s v="First Class"/>
    <s v="EM-13825"/>
    <s v="Elizabeth Moffitt"/>
    <x v="1"/>
    <s v="United States"/>
    <s v="Houston"/>
    <x v="5"/>
    <n v="77036"/>
    <x v="2"/>
    <s v="FUR-FU-10004671"/>
    <x v="0"/>
    <x v="5"/>
    <s v="Executive Impressions 12&quot; Wall Clock"/>
    <x v="5029"/>
    <n v="3"/>
    <n v="0.6"/>
    <n v="-11.662199999999999"/>
  </r>
  <r>
    <n v="7551"/>
    <s v="CA-2011-140396"/>
    <x v="2"/>
    <x v="1164"/>
    <d v="2011-11-25T00:00:00"/>
    <s v="Standard Class"/>
    <s v="KH-16330"/>
    <s v="Katharine Harms"/>
    <x v="1"/>
    <s v="United States"/>
    <s v="New York City"/>
    <x v="15"/>
    <n v="10024"/>
    <x v="3"/>
    <s v="OFF-EN-10002592"/>
    <x v="1"/>
    <x v="12"/>
    <s v="Peel &amp; Seel Recycled Catalog Envelopes, Brown"/>
    <x v="5030"/>
    <n v="3"/>
    <n v="0"/>
    <n v="17.37"/>
  </r>
  <r>
    <n v="7552"/>
    <s v="CA-2011-140396"/>
    <x v="2"/>
    <x v="1164"/>
    <d v="2011-11-25T00:00:00"/>
    <s v="Standard Class"/>
    <s v="KH-16330"/>
    <s v="Katharine Harms"/>
    <x v="1"/>
    <s v="United States"/>
    <s v="New York City"/>
    <x v="15"/>
    <n v="10024"/>
    <x v="3"/>
    <s v="TEC-PH-10004447"/>
    <x v="2"/>
    <x v="7"/>
    <s v="Toshiba IPT2010-SD IP Telephone"/>
    <x v="5031"/>
    <n v="6"/>
    <n v="0"/>
    <n v="216.8244"/>
  </r>
  <r>
    <n v="7553"/>
    <s v="CA-2011-140396"/>
    <x v="2"/>
    <x v="1164"/>
    <d v="2011-11-25T00:00:00"/>
    <s v="Standard Class"/>
    <s v="KH-16330"/>
    <s v="Katharine Harms"/>
    <x v="1"/>
    <s v="United States"/>
    <s v="New York City"/>
    <x v="15"/>
    <n v="10024"/>
    <x v="3"/>
    <s v="OFF-BI-10003669"/>
    <x v="1"/>
    <x v="8"/>
    <s v="3M Organizer Strips"/>
    <x v="91"/>
    <n v="3"/>
    <n v="0.2"/>
    <n v="4.5359999999999996"/>
  </r>
  <r>
    <n v="7554"/>
    <s v="CA-2011-140396"/>
    <x v="2"/>
    <x v="1164"/>
    <d v="2011-11-25T00:00:00"/>
    <s v="Standard Class"/>
    <s v="KH-16330"/>
    <s v="Katharine Harms"/>
    <x v="1"/>
    <s v="United States"/>
    <s v="New York City"/>
    <x v="15"/>
    <n v="10024"/>
    <x v="3"/>
    <s v="OFF-PA-10000223"/>
    <x v="1"/>
    <x v="10"/>
    <s v="Xerox 2000"/>
    <x v="243"/>
    <n v="4"/>
    <n v="0"/>
    <n v="12.441600000000001"/>
  </r>
  <r>
    <n v="7555"/>
    <s v="CA-2011-114181"/>
    <x v="2"/>
    <x v="1025"/>
    <d v="2011-05-14T00:00:00"/>
    <s v="Second Class"/>
    <s v="AF-10885"/>
    <s v="Art Foster"/>
    <x v="0"/>
    <s v="United States"/>
    <s v="Philadelphia"/>
    <x v="9"/>
    <n v="19134"/>
    <x v="3"/>
    <s v="FUR-BO-10004467"/>
    <x v="0"/>
    <x v="0"/>
    <s v="Bestar Classic Bookcase"/>
    <x v="5032"/>
    <n v="7"/>
    <n v="0.5"/>
    <n v="-216.97830000000002"/>
  </r>
  <r>
    <n v="7556"/>
    <s v="CA-2011-114181"/>
    <x v="2"/>
    <x v="1025"/>
    <d v="2011-05-14T00:00:00"/>
    <s v="Second Class"/>
    <s v="AF-10885"/>
    <s v="Art Foster"/>
    <x v="0"/>
    <s v="United States"/>
    <s v="Philadelphia"/>
    <x v="9"/>
    <n v="19134"/>
    <x v="3"/>
    <s v="OFF-AR-10000716"/>
    <x v="1"/>
    <x v="6"/>
    <s v="DIXON Ticonderoga Erasable Checking Pencils"/>
    <x v="4732"/>
    <n v="5"/>
    <n v="0.2"/>
    <n v="5.3010000000000002"/>
  </r>
  <r>
    <n v="7557"/>
    <s v="CA-2014-159506"/>
    <x v="3"/>
    <x v="344"/>
    <d v="2014-12-03T00:00:00"/>
    <s v="Standard Class"/>
    <s v="JR-16210"/>
    <s v="Justin Ritter"/>
    <x v="1"/>
    <s v="United States"/>
    <s v="Columbus"/>
    <x v="14"/>
    <n v="47201"/>
    <x v="2"/>
    <s v="OFF-PA-10003641"/>
    <x v="1"/>
    <x v="10"/>
    <s v="Xerox 1909"/>
    <x v="5033"/>
    <n v="6"/>
    <n v="0"/>
    <n v="72.808799999999991"/>
  </r>
  <r>
    <n v="7558"/>
    <s v="CA-2014-159506"/>
    <x v="3"/>
    <x v="344"/>
    <d v="2014-12-03T00:00:00"/>
    <s v="Standard Class"/>
    <s v="JR-16210"/>
    <s v="Justin Ritter"/>
    <x v="1"/>
    <s v="United States"/>
    <s v="Columbus"/>
    <x v="14"/>
    <n v="47201"/>
    <x v="2"/>
    <s v="OFF-BI-10004519"/>
    <x v="1"/>
    <x v="8"/>
    <s v="GBC DocuBind P100 Manual Binding Machine"/>
    <x v="5034"/>
    <n v="3"/>
    <n v="0"/>
    <n v="224.07299999999998"/>
  </r>
  <r>
    <n v="7559"/>
    <s v="US-2011-137155"/>
    <x v="2"/>
    <x v="301"/>
    <d v="2011-11-05T00:00:00"/>
    <s v="Standard Class"/>
    <s v="DL-12925"/>
    <s v="Daniel Lacy"/>
    <x v="0"/>
    <s v="United States"/>
    <s v="Long Beach"/>
    <x v="15"/>
    <n v="11561"/>
    <x v="3"/>
    <s v="OFF-AP-10002518"/>
    <x v="1"/>
    <x v="9"/>
    <s v="Kensington 7 Outlet MasterPiece Power Center"/>
    <x v="5035"/>
    <n v="3"/>
    <n v="0"/>
    <n v="154.84259999999995"/>
  </r>
  <r>
    <n v="7560"/>
    <s v="US-2011-137155"/>
    <x v="2"/>
    <x v="301"/>
    <d v="2011-11-05T00:00:00"/>
    <s v="Standard Class"/>
    <s v="DL-12925"/>
    <s v="Daniel Lacy"/>
    <x v="0"/>
    <s v="United States"/>
    <s v="Long Beach"/>
    <x v="15"/>
    <n v="11561"/>
    <x v="3"/>
    <s v="OFF-PA-10000806"/>
    <x v="1"/>
    <x v="10"/>
    <s v="Xerox 1934"/>
    <x v="3856"/>
    <n v="3"/>
    <n v="0"/>
    <n v="82.290599999999998"/>
  </r>
  <r>
    <n v="7561"/>
    <s v="US-2011-137155"/>
    <x v="2"/>
    <x v="301"/>
    <d v="2011-11-05T00:00:00"/>
    <s v="Standard Class"/>
    <s v="DL-12925"/>
    <s v="Daniel Lacy"/>
    <x v="0"/>
    <s v="United States"/>
    <s v="Long Beach"/>
    <x v="15"/>
    <n v="11561"/>
    <x v="3"/>
    <s v="FUR-FU-10003142"/>
    <x v="0"/>
    <x v="5"/>
    <s v="Master Big Foot Doorstop, Beige"/>
    <x v="3381"/>
    <n v="6"/>
    <n v="0"/>
    <n v="9.8207999999999984"/>
  </r>
  <r>
    <n v="7562"/>
    <s v="CA-2013-105746"/>
    <x v="0"/>
    <x v="945"/>
    <d v="2014-01-02T00:00:00"/>
    <s v="First Class"/>
    <s v="BD-11605"/>
    <s v="Brian Dahlen"/>
    <x v="0"/>
    <s v="United States"/>
    <s v="Lancaster"/>
    <x v="9"/>
    <n v="17602"/>
    <x v="3"/>
    <s v="FUR-CH-10000454"/>
    <x v="0"/>
    <x v="1"/>
    <s v="Hon Deluxe Fabric Upholstered Stacking Chairs, Rounded Back"/>
    <x v="5036"/>
    <n v="1"/>
    <n v="0.3"/>
    <n v="0"/>
  </r>
  <r>
    <n v="7563"/>
    <s v="US-2013-104815"/>
    <x v="0"/>
    <x v="323"/>
    <d v="2013-09-08T00:00:00"/>
    <s v="Standard Class"/>
    <s v="RB-19570"/>
    <s v="Rob Beeghly"/>
    <x v="0"/>
    <s v="United States"/>
    <s v="Chicago"/>
    <x v="10"/>
    <n v="60610"/>
    <x v="2"/>
    <s v="FUR-BO-10003894"/>
    <x v="0"/>
    <x v="0"/>
    <s v="Safco Value Mate Steel Bookcase, Baked Enamel Finish on Steel, Black"/>
    <x v="4765"/>
    <n v="4"/>
    <n v="0.3"/>
    <n v="0"/>
  </r>
  <r>
    <n v="7564"/>
    <s v="CA-2014-157672"/>
    <x v="3"/>
    <x v="361"/>
    <d v="2014-10-08T00:00:00"/>
    <s v="First Class"/>
    <s v="RB-19795"/>
    <s v="Ross Baird"/>
    <x v="2"/>
    <s v="United States"/>
    <s v="Denver"/>
    <x v="22"/>
    <n v="80219"/>
    <x v="1"/>
    <s v="TEC-AC-10001714"/>
    <x v="2"/>
    <x v="11"/>
    <s v="Logitech MX Performance Wireless Mouse"/>
    <x v="4384"/>
    <n v="2"/>
    <n v="0.2"/>
    <n v="13.562599999999998"/>
  </r>
  <r>
    <n v="7565"/>
    <s v="US-2013-166660"/>
    <x v="0"/>
    <x v="806"/>
    <d v="2013-02-01T00:00:00"/>
    <s v="Second Class"/>
    <s v="TB-21250"/>
    <s v="Tim Brockman"/>
    <x v="0"/>
    <s v="United States"/>
    <s v="Seattle"/>
    <x v="4"/>
    <n v="98103"/>
    <x v="1"/>
    <s v="FUR-CH-10001190"/>
    <x v="0"/>
    <x v="1"/>
    <s v="Global Deluxe High-Back Office Chair in Storm"/>
    <x v="5037"/>
    <n v="4"/>
    <n v="0.2"/>
    <n v="-59.835600000000042"/>
  </r>
  <r>
    <n v="7566"/>
    <s v="US-2013-166660"/>
    <x v="0"/>
    <x v="806"/>
    <d v="2013-02-01T00:00:00"/>
    <s v="Second Class"/>
    <s v="TB-21250"/>
    <s v="Tim Brockman"/>
    <x v="0"/>
    <s v="United States"/>
    <s v="Seattle"/>
    <x v="4"/>
    <n v="98103"/>
    <x v="1"/>
    <s v="FUR-BO-10000468"/>
    <x v="0"/>
    <x v="0"/>
    <s v="O'Sullivan 2-Shelf Heavy-Duty Bookcases"/>
    <x v="5038"/>
    <n v="1"/>
    <n v="0"/>
    <n v="7.7728000000000037"/>
  </r>
  <r>
    <n v="7567"/>
    <s v="CA-2014-140802"/>
    <x v="3"/>
    <x v="81"/>
    <d v="2014-04-24T00:00:00"/>
    <s v="First Class"/>
    <s v="KN-16390"/>
    <s v="Katherine Nockton"/>
    <x v="1"/>
    <s v="United States"/>
    <s v="Houston"/>
    <x v="5"/>
    <n v="77070"/>
    <x v="2"/>
    <s v="TEC-AC-10001998"/>
    <x v="2"/>
    <x v="11"/>
    <s v="Logitech LS21 Speaker System - PC Multimedia - 2.1-CH - Wired"/>
    <x v="334"/>
    <n v="3"/>
    <n v="0.2"/>
    <n v="8.3957999999999942"/>
  </r>
  <r>
    <n v="7568"/>
    <s v="CA-2014-140802"/>
    <x v="3"/>
    <x v="81"/>
    <d v="2014-04-24T00:00:00"/>
    <s v="First Class"/>
    <s v="KN-16390"/>
    <s v="Katherine Nockton"/>
    <x v="1"/>
    <s v="United States"/>
    <s v="Houston"/>
    <x v="5"/>
    <n v="77070"/>
    <x v="2"/>
    <s v="OFF-PA-10001534"/>
    <x v="1"/>
    <x v="10"/>
    <s v="Xerox 230"/>
    <x v="561"/>
    <n v="4"/>
    <n v="0.2"/>
    <n v="7.2576000000000001"/>
  </r>
  <r>
    <n v="7569"/>
    <s v="CA-2011-133830"/>
    <x v="2"/>
    <x v="29"/>
    <d v="2011-12-10T00:00:00"/>
    <s v="Standard Class"/>
    <s v="RL-19615"/>
    <s v="Rob Lucas"/>
    <x v="0"/>
    <s v="United States"/>
    <s v="Los Angeles"/>
    <x v="1"/>
    <n v="90045"/>
    <x v="1"/>
    <s v="OFF-AR-10003045"/>
    <x v="1"/>
    <x v="6"/>
    <s v="Prang Colored Pencils"/>
    <x v="5039"/>
    <n v="9"/>
    <n v="0"/>
    <n v="11.907"/>
  </r>
  <r>
    <n v="7570"/>
    <s v="CA-2011-133830"/>
    <x v="2"/>
    <x v="29"/>
    <d v="2011-12-10T00:00:00"/>
    <s v="Standard Class"/>
    <s v="RL-19615"/>
    <s v="Rob Lucas"/>
    <x v="0"/>
    <s v="United States"/>
    <s v="Los Angeles"/>
    <x v="1"/>
    <n v="90045"/>
    <x v="1"/>
    <s v="OFF-PA-10001363"/>
    <x v="1"/>
    <x v="10"/>
    <s v="Xerox 1933"/>
    <x v="338"/>
    <n v="4"/>
    <n v="0"/>
    <n v="23.086399999999998"/>
  </r>
  <r>
    <n v="7571"/>
    <s v="CA-2011-133830"/>
    <x v="2"/>
    <x v="29"/>
    <d v="2011-12-10T00:00:00"/>
    <s v="Standard Class"/>
    <s v="RL-19615"/>
    <s v="Rob Lucas"/>
    <x v="0"/>
    <s v="United States"/>
    <s v="Los Angeles"/>
    <x v="1"/>
    <n v="90045"/>
    <x v="1"/>
    <s v="OFF-FA-10002280"/>
    <x v="1"/>
    <x v="13"/>
    <s v="Advantus Plastic Paper Clips"/>
    <x v="1720"/>
    <n v="3"/>
    <n v="0"/>
    <n v="7.1999999999999993"/>
  </r>
  <r>
    <n v="7572"/>
    <s v="CA-2011-100916"/>
    <x v="2"/>
    <x v="618"/>
    <d v="2011-10-26T00:00:00"/>
    <s v="Standard Class"/>
    <s v="FH-14275"/>
    <s v="Frank Hawley"/>
    <x v="1"/>
    <s v="United States"/>
    <s v="Newport News"/>
    <x v="17"/>
    <n v="23602"/>
    <x v="0"/>
    <s v="OFF-ST-10003479"/>
    <x v="1"/>
    <x v="4"/>
    <s v="Eldon Base for stackable storage shelf, platinum"/>
    <x v="5040"/>
    <n v="5"/>
    <n v="0"/>
    <n v="9.7349999999999781"/>
  </r>
  <r>
    <n v="7573"/>
    <s v="CA-2011-100916"/>
    <x v="2"/>
    <x v="618"/>
    <d v="2011-10-26T00:00:00"/>
    <s v="Standard Class"/>
    <s v="FH-14275"/>
    <s v="Frank Hawley"/>
    <x v="1"/>
    <s v="United States"/>
    <s v="Newport News"/>
    <x v="17"/>
    <n v="23602"/>
    <x v="0"/>
    <s v="FUR-TA-10004607"/>
    <x v="0"/>
    <x v="3"/>
    <s v="Hon 2111 Invitation Series Straight Table"/>
    <x v="5041"/>
    <n v="4"/>
    <n v="0"/>
    <n v="112.35079999999999"/>
  </r>
  <r>
    <n v="7574"/>
    <s v="CA-2011-100916"/>
    <x v="2"/>
    <x v="618"/>
    <d v="2011-10-26T00:00:00"/>
    <s v="Standard Class"/>
    <s v="FH-14275"/>
    <s v="Frank Hawley"/>
    <x v="1"/>
    <s v="United States"/>
    <s v="Newport News"/>
    <x v="17"/>
    <n v="23602"/>
    <x v="0"/>
    <s v="OFF-AR-10001022"/>
    <x v="1"/>
    <x v="6"/>
    <s v="SANFORD Liquid Accent Tank-Style Highlighters"/>
    <x v="5042"/>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x v="5044"/>
    <n v="4"/>
    <n v="0"/>
    <n v="40.119999999999976"/>
  </r>
  <r>
    <n v="7577"/>
    <s v="CA-2011-134726"/>
    <x v="2"/>
    <x v="981"/>
    <d v="2011-11-07T00:00:00"/>
    <s v="Second Class"/>
    <s v="SW-20755"/>
    <s v="Steven Ward"/>
    <x v="1"/>
    <s v="United States"/>
    <s v="Seattle"/>
    <x v="4"/>
    <n v="98115"/>
    <x v="1"/>
    <s v="TEC-AC-10000023"/>
    <x v="2"/>
    <x v="11"/>
    <s v="Maxell 74 Minute CD-R Spindle, 50/Pack"/>
    <x v="5045"/>
    <n v="2"/>
    <n v="0"/>
    <n v="15.098399999999998"/>
  </r>
  <r>
    <n v="7578"/>
    <s v="CA-2011-134726"/>
    <x v="2"/>
    <x v="981"/>
    <d v="2011-11-07T00:00:00"/>
    <s v="Second Class"/>
    <s v="SW-20755"/>
    <s v="Steven Ward"/>
    <x v="1"/>
    <s v="United States"/>
    <s v="Seattle"/>
    <x v="4"/>
    <n v="98115"/>
    <x v="1"/>
    <s v="TEC-PH-10001750"/>
    <x v="2"/>
    <x v="7"/>
    <s v="Samsung Rugby III"/>
    <x v="5046"/>
    <n v="1"/>
    <n v="0.2"/>
    <n v="4.6193000000000026"/>
  </r>
  <r>
    <n v="7579"/>
    <s v="CA-2013-138597"/>
    <x v="0"/>
    <x v="122"/>
    <d v="2013-12-22T00:00:00"/>
    <s v="First Class"/>
    <s v="PN-18775"/>
    <s v="Parhena Norris"/>
    <x v="2"/>
    <s v="United States"/>
    <s v="Omaha"/>
    <x v="8"/>
    <n v="68104"/>
    <x v="2"/>
    <s v="FUR-CH-10004997"/>
    <x v="0"/>
    <x v="1"/>
    <s v="Hon Every-Day Series Multi-Task Chairs"/>
    <x v="3801"/>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s v="CA-2012-123113"/>
    <x v="1"/>
    <x v="521"/>
    <d v="2012-11-27T00:00:00"/>
    <s v="Second Class"/>
    <s v="AT-10735"/>
    <s v="Annie Thurman"/>
    <x v="0"/>
    <s v="United States"/>
    <s v="Morristown"/>
    <x v="30"/>
    <n v="7960"/>
    <x v="3"/>
    <s v="OFF-AR-10004999"/>
    <x v="1"/>
    <x v="6"/>
    <s v="Newell 315"/>
    <x v="1465"/>
    <n v="3"/>
    <n v="0"/>
    <n v="4.4850000000000003"/>
  </r>
  <r>
    <n v="7582"/>
    <s v="CA-2012-169656"/>
    <x v="1"/>
    <x v="863"/>
    <d v="2012-08-16T00:00:00"/>
    <s v="First Class"/>
    <s v="EJ-13720"/>
    <s v="Ed Jacobs"/>
    <x v="0"/>
    <s v="United States"/>
    <s v="Philadelphia"/>
    <x v="9"/>
    <n v="19143"/>
    <x v="3"/>
    <s v="OFF-ST-10003816"/>
    <x v="1"/>
    <x v="4"/>
    <s v="Fellowes High-Stak Drawer Files"/>
    <x v="5048"/>
    <n v="3"/>
    <n v="0.2"/>
    <n v="15.857099999999974"/>
  </r>
  <r>
    <n v="7583"/>
    <s v="CA-2012-142734"/>
    <x v="1"/>
    <x v="392"/>
    <d v="2012-04-21T00:00:00"/>
    <s v="Standard Class"/>
    <s v="DM-13345"/>
    <s v="Denise Monton"/>
    <x v="1"/>
    <s v="United States"/>
    <s v="New York City"/>
    <x v="15"/>
    <n v="10024"/>
    <x v="3"/>
    <s v="FUR-CH-10003968"/>
    <x v="0"/>
    <x v="1"/>
    <s v="Novimex Turbo Task Chair"/>
    <x v="4093"/>
    <n v="2"/>
    <n v="0.1"/>
    <n v="2.8392000000000017"/>
  </r>
  <r>
    <n v="7584"/>
    <s v="CA-2011-163223"/>
    <x v="2"/>
    <x v="90"/>
    <d v="2011-03-25T00:00:00"/>
    <s v="Standard Class"/>
    <s v="KH-16690"/>
    <s v="Kristen Hastings"/>
    <x v="1"/>
    <s v="United States"/>
    <s v="Springfield"/>
    <x v="17"/>
    <n v="22153"/>
    <x v="0"/>
    <s v="TEC-PH-10000730"/>
    <x v="2"/>
    <x v="7"/>
    <s v="Samsung Galaxy S4 Active"/>
    <x v="5049"/>
    <n v="7"/>
    <n v="0"/>
    <n v="909.98180000000025"/>
  </r>
  <r>
    <n v="7585"/>
    <s v="CA-2011-163223"/>
    <x v="2"/>
    <x v="90"/>
    <d v="2011-03-25T00:00:00"/>
    <s v="Standard Class"/>
    <s v="KH-16690"/>
    <s v="Kristen Hastings"/>
    <x v="1"/>
    <s v="United States"/>
    <s v="Springfield"/>
    <x v="17"/>
    <n v="22153"/>
    <x v="0"/>
    <s v="OFF-LA-10004409"/>
    <x v="1"/>
    <x v="2"/>
    <s v="Avery 492"/>
    <x v="936"/>
    <n v="5"/>
    <n v="0"/>
    <n v="6.6239999999999988"/>
  </r>
  <r>
    <n v="7586"/>
    <s v="CA-2011-163223"/>
    <x v="2"/>
    <x v="90"/>
    <d v="2011-03-25T00:00:00"/>
    <s v="Standard Class"/>
    <s v="KH-16690"/>
    <s v="Kristen Hastings"/>
    <x v="1"/>
    <s v="United States"/>
    <s v="Springfield"/>
    <x v="17"/>
    <n v="22153"/>
    <x v="0"/>
    <s v="OFF-PA-10000675"/>
    <x v="1"/>
    <x v="10"/>
    <s v="Xerox 1919"/>
    <x v="1247"/>
    <n v="3"/>
    <n v="0"/>
    <n v="60.255300000000005"/>
  </r>
  <r>
    <n v="7587"/>
    <s v="CA-2011-163223"/>
    <x v="2"/>
    <x v="90"/>
    <d v="2011-03-25T00:00:00"/>
    <s v="Standard Class"/>
    <s v="KH-16690"/>
    <s v="Kristen Hastings"/>
    <x v="1"/>
    <s v="United States"/>
    <s v="Springfield"/>
    <x v="17"/>
    <n v="22153"/>
    <x v="0"/>
    <s v="OFF-AR-10001573"/>
    <x v="1"/>
    <x v="6"/>
    <s v="American Pencil"/>
    <x v="400"/>
    <n v="4"/>
    <n v="0"/>
    <n v="2.702799999999999"/>
  </r>
  <r>
    <n v="7588"/>
    <s v="CA-2011-163223"/>
    <x v="2"/>
    <x v="90"/>
    <d v="2011-03-25T00:00:00"/>
    <s v="Standard Class"/>
    <s v="KH-16690"/>
    <s v="Kristen Hastings"/>
    <x v="1"/>
    <s v="United States"/>
    <s v="Springfield"/>
    <x v="17"/>
    <n v="22153"/>
    <x v="0"/>
    <s v="OFF-BI-10001597"/>
    <x v="1"/>
    <x v="8"/>
    <s v="Wilson Jones Ledger-Size, Piano-Hinge Binder, 2&quot;, Blue"/>
    <x v="1546"/>
    <n v="3"/>
    <n v="0"/>
    <n v="59.011199999999988"/>
  </r>
  <r>
    <n v="7589"/>
    <s v="CA-2014-122945"/>
    <x v="3"/>
    <x v="673"/>
    <d v="2014-11-23T00:00:00"/>
    <s v="Standard Class"/>
    <s v="MB-18085"/>
    <s v="Mick Brown"/>
    <x v="0"/>
    <s v="United States"/>
    <s v="Roseville"/>
    <x v="1"/>
    <n v="95661"/>
    <x v="1"/>
    <s v="FUR-FU-10001196"/>
    <x v="0"/>
    <x v="5"/>
    <s v="DAX Cubicle Frames - 8x10"/>
    <x v="1761"/>
    <n v="3"/>
    <n v="0"/>
    <n v="5.1929999999999996"/>
  </r>
  <r>
    <n v="7590"/>
    <s v="CA-2012-139738"/>
    <x v="1"/>
    <x v="12"/>
    <d v="2012-09-29T00:00:00"/>
    <s v="Standard Class"/>
    <s v="DK-12895"/>
    <s v="Dana Kaydos"/>
    <x v="0"/>
    <s v="United States"/>
    <s v="Rockford"/>
    <x v="10"/>
    <n v="61107"/>
    <x v="2"/>
    <s v="OFF-AR-10004602"/>
    <x v="1"/>
    <x v="6"/>
    <s v="Boston KS Multi-Size Manual Pencil Sharpener"/>
    <x v="2019"/>
    <n v="7"/>
    <n v="0.2"/>
    <n v="12.874400000000001"/>
  </r>
  <r>
    <n v="7591"/>
    <s v="CA-2013-158778"/>
    <x v="0"/>
    <x v="64"/>
    <d v="2013-09-10T00:00:00"/>
    <s v="Standard Class"/>
    <s v="DB-13210"/>
    <s v="Dean Braden"/>
    <x v="0"/>
    <s v="United States"/>
    <s v="Philadelphia"/>
    <x v="9"/>
    <n v="19134"/>
    <x v="3"/>
    <s v="FUR-FU-10000260"/>
    <x v="0"/>
    <x v="5"/>
    <s v="6&quot; Cubicle Wall Clock, Black"/>
    <x v="5050"/>
    <n v="9"/>
    <n v="0.2"/>
    <n v="11.649599999999996"/>
  </r>
  <r>
    <n v="7592"/>
    <s v="CA-2013-158778"/>
    <x v="0"/>
    <x v="64"/>
    <d v="2013-09-10T00:00:00"/>
    <s v="Standard Class"/>
    <s v="DB-13210"/>
    <s v="Dean Braden"/>
    <x v="0"/>
    <s v="United States"/>
    <s v="Philadelphia"/>
    <x v="9"/>
    <n v="19134"/>
    <x v="3"/>
    <s v="FUR-CH-10001146"/>
    <x v="0"/>
    <x v="1"/>
    <s v="Global Task Chair, Black"/>
    <x v="5051"/>
    <n v="2"/>
    <n v="0.3"/>
    <n v="-19.338199999999993"/>
  </r>
  <r>
    <n v="7593"/>
    <s v="CA-2013-158778"/>
    <x v="0"/>
    <x v="64"/>
    <d v="2013-09-10T00:00:00"/>
    <s v="Standard Class"/>
    <s v="DB-13210"/>
    <s v="Dean Braden"/>
    <x v="0"/>
    <s v="United States"/>
    <s v="Philadelphia"/>
    <x v="9"/>
    <n v="19134"/>
    <x v="3"/>
    <s v="OFF-AR-10000896"/>
    <x v="1"/>
    <x v="6"/>
    <s v="Newell 329"/>
    <x v="964"/>
    <n v="3"/>
    <n v="0.2"/>
    <n v="0.59039999999999937"/>
  </r>
  <r>
    <n v="7594"/>
    <s v="CA-2013-158778"/>
    <x v="0"/>
    <x v="64"/>
    <d v="2013-09-10T00:00:00"/>
    <s v="Standard Class"/>
    <s v="DB-13210"/>
    <s v="Dean Braden"/>
    <x v="0"/>
    <s v="United States"/>
    <s v="Philadelphia"/>
    <x v="9"/>
    <n v="19134"/>
    <x v="3"/>
    <s v="FUR-CH-10000309"/>
    <x v="0"/>
    <x v="1"/>
    <s v="Global Comet Stacking Arm Chair"/>
    <x v="5052"/>
    <n v="3"/>
    <n v="0.3"/>
    <n v="-63.376499999999965"/>
  </r>
  <r>
    <n v="7595"/>
    <s v="CA-2014-119655"/>
    <x v="3"/>
    <x v="693"/>
    <d v="2014-04-25T00:00:00"/>
    <s v="Standard Class"/>
    <s v="CV-12295"/>
    <s v="Christina VanderZanden"/>
    <x v="0"/>
    <s v="United States"/>
    <s v="Detroit"/>
    <x v="12"/>
    <n v="48234"/>
    <x v="2"/>
    <s v="OFF-BI-10001989"/>
    <x v="1"/>
    <x v="8"/>
    <s v="Premium Transparent Presentation Covers by GBC"/>
    <x v="5053"/>
    <n v="7"/>
    <n v="0"/>
    <n v="70.492799999999988"/>
  </r>
  <r>
    <n v="7596"/>
    <s v="CA-2014-119655"/>
    <x v="3"/>
    <x v="693"/>
    <d v="2014-04-25T00:00:00"/>
    <s v="Standard Class"/>
    <s v="CV-12295"/>
    <s v="Christina VanderZanden"/>
    <x v="0"/>
    <s v="United States"/>
    <s v="Detroit"/>
    <x v="12"/>
    <n v="48234"/>
    <x v="2"/>
    <s v="OFF-BI-10001036"/>
    <x v="1"/>
    <x v="8"/>
    <s v="Cardinal EasyOpen D-Ring Binders"/>
    <x v="3830"/>
    <n v="4"/>
    <n v="0"/>
    <n v="18.28"/>
  </r>
  <r>
    <n v="7597"/>
    <s v="CA-2012-164567"/>
    <x v="1"/>
    <x v="925"/>
    <d v="2012-06-19T00:00:00"/>
    <s v="Standard Class"/>
    <s v="GK-14620"/>
    <s v="Grace Kelly"/>
    <x v="1"/>
    <s v="United States"/>
    <s v="Los Angeles"/>
    <x v="1"/>
    <n v="90004"/>
    <x v="1"/>
    <s v="TEC-PH-10002103"/>
    <x v="2"/>
    <x v="7"/>
    <s v="Jabra SPEAK 410"/>
    <x v="5054"/>
    <n v="3"/>
    <n v="0.2"/>
    <n v="22.557600000000008"/>
  </r>
  <r>
    <n v="7598"/>
    <s v="CA-2011-131947"/>
    <x v="2"/>
    <x v="328"/>
    <d v="2011-09-22T00:00:00"/>
    <s v="Standard Class"/>
    <s v="JA-15970"/>
    <s v="Joseph Airdo"/>
    <x v="0"/>
    <s v="United States"/>
    <s v="Springfield"/>
    <x v="21"/>
    <n v="97477"/>
    <x v="1"/>
    <s v="OFF-AR-10001473"/>
    <x v="1"/>
    <x v="6"/>
    <s v="Newell 313"/>
    <x v="797"/>
    <n v="2"/>
    <n v="0.2"/>
    <n v="0.45920000000000027"/>
  </r>
  <r>
    <n v="7599"/>
    <s v="CA-2011-131947"/>
    <x v="2"/>
    <x v="328"/>
    <d v="2011-09-22T00:00:00"/>
    <s v="Standard Class"/>
    <s v="JA-15970"/>
    <s v="Joseph Airdo"/>
    <x v="0"/>
    <s v="United States"/>
    <s v="Springfield"/>
    <x v="21"/>
    <n v="97477"/>
    <x v="1"/>
    <s v="OFF-AR-10000411"/>
    <x v="1"/>
    <x v="6"/>
    <s v="Boston 16701 Slimline Battery Pencil Sharpener"/>
    <x v="5055"/>
    <n v="3"/>
    <n v="0.2"/>
    <n v="4.7819999999999947"/>
  </r>
  <r>
    <n v="7600"/>
    <s v="CA-2011-131947"/>
    <x v="2"/>
    <x v="328"/>
    <d v="2011-09-22T00:00:00"/>
    <s v="Standard Class"/>
    <s v="JA-15970"/>
    <s v="Joseph Airdo"/>
    <x v="0"/>
    <s v="United States"/>
    <s v="Springfield"/>
    <x v="21"/>
    <n v="97477"/>
    <x v="1"/>
    <s v="OFF-PA-10000246"/>
    <x v="1"/>
    <x v="10"/>
    <s v="Riverleaf Stik-Withit Designer Note Cubes"/>
    <x v="5056"/>
    <n v="5"/>
    <n v="0.2"/>
    <n v="13.078000000000001"/>
  </r>
  <r>
    <n v="7601"/>
    <s v="CA-2011-131947"/>
    <x v="2"/>
    <x v="328"/>
    <d v="2011-09-22T00:00:00"/>
    <s v="Standard Class"/>
    <s v="JA-15970"/>
    <s v="Joseph Airdo"/>
    <x v="0"/>
    <s v="United States"/>
    <s v="Springfield"/>
    <x v="21"/>
    <n v="97477"/>
    <x v="1"/>
    <s v="TEC-MA-10004086"/>
    <x v="2"/>
    <x v="15"/>
    <s v="Plantronics Single Ear Headset"/>
    <x v="5057"/>
    <n v="5"/>
    <n v="0.7"/>
    <n v="-21.944999999999993"/>
  </r>
  <r>
    <n v="7602"/>
    <s v="CA-2011-131947"/>
    <x v="2"/>
    <x v="328"/>
    <d v="2011-09-22T00:00:00"/>
    <s v="Standard Class"/>
    <s v="JA-15970"/>
    <s v="Joseph Airdo"/>
    <x v="0"/>
    <s v="United States"/>
    <s v="Springfield"/>
    <x v="21"/>
    <n v="97477"/>
    <x v="1"/>
    <s v="OFF-PA-10003039"/>
    <x v="1"/>
    <x v="10"/>
    <s v="Xerox 1960"/>
    <x v="5058"/>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x v="2336"/>
    <n v="10"/>
    <n v="0.2"/>
    <n v="16.776000000000007"/>
  </r>
  <r>
    <n v="7604"/>
    <s v="CA-2013-152520"/>
    <x v="0"/>
    <x v="630"/>
    <d v="2013-07-13T00:00:00"/>
    <s v="Standard Class"/>
    <s v="TH-21115"/>
    <s v="Thea Hudgings"/>
    <x v="1"/>
    <s v="United States"/>
    <s v="Providence"/>
    <x v="34"/>
    <n v="2908"/>
    <x v="3"/>
    <s v="OFF-PA-10000289"/>
    <x v="1"/>
    <x v="10"/>
    <s v="Xerox 213"/>
    <x v="91"/>
    <n v="2"/>
    <n v="0"/>
    <n v="6.2208000000000006"/>
  </r>
  <r>
    <n v="7605"/>
    <s v="CA-2013-101791"/>
    <x v="0"/>
    <x v="1022"/>
    <d v="2013-06-01T00:00:00"/>
    <s v="Standard Class"/>
    <s v="BS-11665"/>
    <s v="Brian Stugart"/>
    <x v="0"/>
    <s v="United States"/>
    <s v="Chicago"/>
    <x v="10"/>
    <n v="60623"/>
    <x v="2"/>
    <s v="FUR-FU-10003247"/>
    <x v="0"/>
    <x v="5"/>
    <s v="36X48 HARDFLOOR CHAIRMAT"/>
    <x v="5059"/>
    <n v="3"/>
    <n v="0.6"/>
    <n v="-33.358199999999997"/>
  </r>
  <r>
    <n v="7606"/>
    <s v="CA-2013-101791"/>
    <x v="0"/>
    <x v="1022"/>
    <d v="2013-06-01T00:00:00"/>
    <s v="Standard Class"/>
    <s v="BS-11665"/>
    <s v="Brian Stugart"/>
    <x v="0"/>
    <s v="United States"/>
    <s v="Chicago"/>
    <x v="10"/>
    <n v="60623"/>
    <x v="2"/>
    <s v="FUR-FU-10002191"/>
    <x v="0"/>
    <x v="5"/>
    <s v="G.E. Halogen Desk Lamp Bulbs"/>
    <x v="215"/>
    <n v="2"/>
    <n v="0.6"/>
    <n v="-1.6751999999999994"/>
  </r>
  <r>
    <n v="7607"/>
    <s v="CA-2013-101791"/>
    <x v="0"/>
    <x v="1022"/>
    <d v="2013-06-01T00:00:00"/>
    <s v="Standard Class"/>
    <s v="BS-11665"/>
    <s v="Brian Stugart"/>
    <x v="0"/>
    <s v="United States"/>
    <s v="Chicago"/>
    <x v="10"/>
    <n v="60623"/>
    <x v="2"/>
    <s v="OFF-ST-10001496"/>
    <x v="1"/>
    <x v="4"/>
    <s v="Standard Rollaway File with Lock"/>
    <x v="5060"/>
    <n v="9"/>
    <n v="0.2"/>
    <n v="97.302599999999984"/>
  </r>
  <r>
    <n v="7608"/>
    <s v="CA-2014-121195"/>
    <x v="3"/>
    <x v="165"/>
    <d v="2014-12-28T00:00:00"/>
    <s v="First Class"/>
    <s v="NS-18505"/>
    <s v="Neola Schneider"/>
    <x v="0"/>
    <s v="United States"/>
    <s v="Dallas"/>
    <x v="5"/>
    <n v="75220"/>
    <x v="2"/>
    <s v="OFF-ST-10000585"/>
    <x v="1"/>
    <x v="4"/>
    <s v="Economy Rollaway Files"/>
    <x v="2108"/>
    <n v="2"/>
    <n v="0.2"/>
    <n v="19.823999999999998"/>
  </r>
  <r>
    <n v="7609"/>
    <s v="CA-2014-163209"/>
    <x v="3"/>
    <x v="898"/>
    <d v="2014-05-08T00:00:00"/>
    <s v="Standard Class"/>
    <s v="MK-18160"/>
    <s v="Mike Kennedy"/>
    <x v="0"/>
    <s v="United States"/>
    <s v="San Francisco"/>
    <x v="1"/>
    <n v="94122"/>
    <x v="1"/>
    <s v="OFF-PA-10001166"/>
    <x v="1"/>
    <x v="10"/>
    <s v="Xerox 2"/>
    <x v="243"/>
    <n v="4"/>
    <n v="0"/>
    <n v="12.441600000000001"/>
  </r>
  <r>
    <n v="7610"/>
    <s v="CA-2014-163209"/>
    <x v="3"/>
    <x v="898"/>
    <d v="2014-05-08T00:00:00"/>
    <s v="Standard Class"/>
    <s v="MK-18160"/>
    <s v="Mike Kennedy"/>
    <x v="0"/>
    <s v="United States"/>
    <s v="San Francisco"/>
    <x v="1"/>
    <n v="94122"/>
    <x v="1"/>
    <s v="OFF-AR-10003651"/>
    <x v="1"/>
    <x v="6"/>
    <s v="Newell 350"/>
    <x v="1011"/>
    <n v="7"/>
    <n v="0"/>
    <n v="6.6583999999999968"/>
  </r>
  <r>
    <n v="7611"/>
    <s v="CA-2011-133354"/>
    <x v="2"/>
    <x v="1165"/>
    <d v="2011-02-25T00:00:00"/>
    <s v="First Class"/>
    <s v="SA-20830"/>
    <s v="Sue Ann Reed"/>
    <x v="0"/>
    <s v="United States"/>
    <s v="Moreno Valley"/>
    <x v="1"/>
    <n v="92553"/>
    <x v="1"/>
    <s v="OFF-PA-10001800"/>
    <x v="1"/>
    <x v="10"/>
    <s v="Xerox 220"/>
    <x v="54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s v="US-2012-130491"/>
    <x v="1"/>
    <x v="285"/>
    <d v="2012-02-11T00:00:00"/>
    <s v="First Class"/>
    <s v="BH-11710"/>
    <s v="Brosina Hoffman"/>
    <x v="0"/>
    <s v="United States"/>
    <s v="Garden City"/>
    <x v="41"/>
    <n v="67846"/>
    <x v="2"/>
    <s v="OFF-FA-10000134"/>
    <x v="1"/>
    <x v="13"/>
    <s v="Advantus Push Pins, Aluminum Head"/>
    <x v="5062"/>
    <n v="1"/>
    <n v="0"/>
    <n v="1.8010999999999999"/>
  </r>
  <r>
    <n v="7614"/>
    <s v="US-2012-130491"/>
    <x v="1"/>
    <x v="285"/>
    <d v="2012-02-11T00:00:00"/>
    <s v="First Class"/>
    <s v="BH-11710"/>
    <s v="Brosina Hoffman"/>
    <x v="0"/>
    <s v="United States"/>
    <s v="Garden City"/>
    <x v="41"/>
    <n v="67846"/>
    <x v="2"/>
    <s v="OFF-AR-10001149"/>
    <x v="1"/>
    <x v="6"/>
    <s v="Sanford Colorific Colored Pencils, 12/Box"/>
    <x v="1784"/>
    <n v="2"/>
    <n v="0"/>
    <n v="1.7279999999999998"/>
  </r>
  <r>
    <n v="7615"/>
    <s v="CA-2012-113740"/>
    <x v="1"/>
    <x v="252"/>
    <d v="2012-08-28T00:00:00"/>
    <s v="Second Class"/>
    <s v="SC-20380"/>
    <s v="Shahid Collister"/>
    <x v="0"/>
    <s v="United States"/>
    <s v="New York City"/>
    <x v="15"/>
    <n v="10035"/>
    <x v="3"/>
    <s v="FUR-FU-10000010"/>
    <x v="0"/>
    <x v="5"/>
    <s v="DAX Value U-Channel Document Frames, Easel Back"/>
    <x v="4126"/>
    <n v="3"/>
    <n v="0"/>
    <n v="4.6220999999999997"/>
  </r>
  <r>
    <n v="7616"/>
    <s v="CA-2011-148425"/>
    <x v="2"/>
    <x v="953"/>
    <d v="2011-12-04T00:00:00"/>
    <s v="Standard Class"/>
    <s v="RF-19345"/>
    <s v="Randy Ferguson"/>
    <x v="1"/>
    <s v="United States"/>
    <s v="Orlando"/>
    <x v="2"/>
    <n v="32839"/>
    <x v="0"/>
    <s v="OFF-BI-10000201"/>
    <x v="1"/>
    <x v="8"/>
    <s v="Avery Triangle Shaped Sheet Lifters, Black, 2/Pack"/>
    <x v="5063"/>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s v="CA-2013-144309"/>
    <x v="0"/>
    <x v="107"/>
    <d v="2013-12-17T00:00:00"/>
    <s v="Standard Class"/>
    <s v="CM-12235"/>
    <s v="Chris McAfee"/>
    <x v="0"/>
    <s v="United States"/>
    <s v="Watertown"/>
    <x v="15"/>
    <n v="13601"/>
    <x v="3"/>
    <s v="OFF-BI-10003656"/>
    <x v="1"/>
    <x v="8"/>
    <s v="Fellowes PB200 Plastic Comb Binding Machine"/>
    <x v="5064"/>
    <n v="5"/>
    <n v="0.2"/>
    <n v="220.98699999999997"/>
  </r>
  <r>
    <n v="7619"/>
    <s v="CA-2014-151225"/>
    <x v="3"/>
    <x v="855"/>
    <d v="2014-10-30T00:00:00"/>
    <s v="First Class"/>
    <s v="JM-15655"/>
    <s v="Jim Mitchum"/>
    <x v="1"/>
    <s v="United States"/>
    <s v="Los Angeles"/>
    <x v="1"/>
    <n v="90032"/>
    <x v="1"/>
    <s v="FUR-TA-10001539"/>
    <x v="0"/>
    <x v="3"/>
    <s v="Chromcraft Rectangular Conference Tables"/>
    <x v="5065"/>
    <n v="1"/>
    <n v="0.2"/>
    <n v="9.4787999999999784"/>
  </r>
  <r>
    <n v="7620"/>
    <s v="CA-2014-151225"/>
    <x v="3"/>
    <x v="855"/>
    <d v="2014-10-30T00:00:00"/>
    <s v="First Class"/>
    <s v="JM-15655"/>
    <s v="Jim Mitchum"/>
    <x v="1"/>
    <s v="United States"/>
    <s v="Los Angeles"/>
    <x v="1"/>
    <n v="90032"/>
    <x v="1"/>
    <s v="TEC-PH-10004100"/>
    <x v="2"/>
    <x v="7"/>
    <s v="Griffin GC17055 Auxiliary Audio Cable"/>
    <x v="1002"/>
    <n v="5"/>
    <n v="0.2"/>
    <n v="7.1960000000000015"/>
  </r>
  <r>
    <n v="7621"/>
    <s v="US-2011-144078"/>
    <x v="2"/>
    <x v="641"/>
    <d v="2011-11-29T00:00:00"/>
    <s v="Standard Class"/>
    <s v="RB-19435"/>
    <s v="Richard Bierner"/>
    <x v="0"/>
    <s v="United States"/>
    <s v="Los Angeles"/>
    <x v="1"/>
    <n v="90004"/>
    <x v="1"/>
    <s v="TEC-PH-10001580"/>
    <x v="2"/>
    <x v="7"/>
    <s v="Logitech Mobile Speakerphone P710e - speaker phone"/>
    <x v="5066"/>
    <n v="5"/>
    <n v="0.2"/>
    <n v="47.242999999999967"/>
  </r>
  <r>
    <n v="7622"/>
    <s v="US-2011-144078"/>
    <x v="2"/>
    <x v="641"/>
    <d v="2011-11-29T00:00:00"/>
    <s v="Standard Class"/>
    <s v="RB-19435"/>
    <s v="Richard Bierner"/>
    <x v="0"/>
    <s v="United States"/>
    <s v="Los Angeles"/>
    <x v="1"/>
    <n v="90004"/>
    <x v="1"/>
    <s v="FUR-CH-10002335"/>
    <x v="0"/>
    <x v="1"/>
    <s v="Hon GuestStacker Chair"/>
    <x v="5067"/>
    <n v="4"/>
    <n v="0.2"/>
    <n v="54.400800000000004"/>
  </r>
  <r>
    <n v="7623"/>
    <s v="US-2011-144078"/>
    <x v="2"/>
    <x v="641"/>
    <d v="2011-11-29T00:00:00"/>
    <s v="Standard Class"/>
    <s v="RB-19435"/>
    <s v="Richard Bierner"/>
    <x v="0"/>
    <s v="United States"/>
    <s v="Los Angeles"/>
    <x v="1"/>
    <n v="90004"/>
    <x v="1"/>
    <s v="OFF-AR-10004707"/>
    <x v="1"/>
    <x v="6"/>
    <s v="Staples"/>
    <x v="5068"/>
    <n v="3"/>
    <n v="0"/>
    <n v="2.6039999999999996"/>
  </r>
  <r>
    <n v="7624"/>
    <s v="CA-2011-124464"/>
    <x v="2"/>
    <x v="686"/>
    <d v="2011-07-20T00:00:00"/>
    <s v="Standard Class"/>
    <s v="SS-20515"/>
    <s v="Shirley Schmidt"/>
    <x v="2"/>
    <s v="United States"/>
    <s v="Newark"/>
    <x v="13"/>
    <n v="19711"/>
    <x v="3"/>
    <s v="OFF-AP-10000576"/>
    <x v="1"/>
    <x v="9"/>
    <s v="Belkin 7 Outlet SurgeMaster II"/>
    <x v="5069"/>
    <n v="1"/>
    <n v="0"/>
    <n v="11.054400000000001"/>
  </r>
  <r>
    <n v="7625"/>
    <s v="CA-2012-136805"/>
    <x v="1"/>
    <x v="293"/>
    <d v="2012-05-27T00:00:00"/>
    <s v="Second Class"/>
    <s v="NM-18445"/>
    <s v="Nathan Mautz"/>
    <x v="2"/>
    <s v="United States"/>
    <s v="Detroit"/>
    <x v="12"/>
    <n v="48234"/>
    <x v="2"/>
    <s v="OFF-AP-10001394"/>
    <x v="1"/>
    <x v="9"/>
    <s v="Harmony Air Purifier"/>
    <x v="5070"/>
    <n v="5"/>
    <n v="0.1"/>
    <n v="245.69999999999993"/>
  </r>
  <r>
    <n v="7626"/>
    <s v="CA-2012-136805"/>
    <x v="1"/>
    <x v="293"/>
    <d v="2012-05-27T00:00:00"/>
    <s v="Second Class"/>
    <s v="NM-18445"/>
    <s v="Nathan Mautz"/>
    <x v="2"/>
    <s v="United States"/>
    <s v="Detroit"/>
    <x v="12"/>
    <n v="48234"/>
    <x v="2"/>
    <s v="FUR-FU-10003724"/>
    <x v="0"/>
    <x v="5"/>
    <s v="Westinghouse Clip-On Gooseneck Lamps"/>
    <x v="5071"/>
    <n v="9"/>
    <n v="0"/>
    <n v="19.585799999999999"/>
  </r>
  <r>
    <n v="7627"/>
    <s v="US-2012-159499"/>
    <x v="1"/>
    <x v="82"/>
    <d v="2012-11-23T00:00:00"/>
    <s v="Second Class"/>
    <s v="EM-14095"/>
    <s v="Eudokia Martin"/>
    <x v="1"/>
    <s v="United States"/>
    <s v="Phoenix"/>
    <x v="16"/>
    <n v="85023"/>
    <x v="1"/>
    <s v="OFF-AP-10002867"/>
    <x v="1"/>
    <x v="9"/>
    <s v="Fellowes Command Center 5-outlet power strip"/>
    <x v="5072"/>
    <n v="6"/>
    <n v="0.2"/>
    <n v="28.492799999999988"/>
  </r>
  <r>
    <n v="7628"/>
    <s v="US-2012-159499"/>
    <x v="1"/>
    <x v="82"/>
    <d v="2012-11-23T00:00:00"/>
    <s v="Second Class"/>
    <s v="EM-14095"/>
    <s v="Eudokia Martin"/>
    <x v="1"/>
    <s v="United States"/>
    <s v="Phoenix"/>
    <x v="16"/>
    <n v="85023"/>
    <x v="1"/>
    <s v="TEC-AC-10002718"/>
    <x v="2"/>
    <x v="11"/>
    <s v="Belkin Standard 104 key USB Keyboard"/>
    <x v="5073"/>
    <n v="2"/>
    <n v="0.2"/>
    <n v="-1.4590000000000014"/>
  </r>
  <r>
    <n v="7629"/>
    <s v="US-2012-159499"/>
    <x v="1"/>
    <x v="82"/>
    <d v="2012-11-23T00:00:00"/>
    <s v="Second Class"/>
    <s v="EM-14095"/>
    <s v="Eudokia Martin"/>
    <x v="1"/>
    <s v="United States"/>
    <s v="Phoenix"/>
    <x v="16"/>
    <n v="85023"/>
    <x v="1"/>
    <s v="OFF-LA-10003121"/>
    <x v="1"/>
    <x v="2"/>
    <s v="Avery 506"/>
    <x v="1053"/>
    <n v="5"/>
    <n v="0.2"/>
    <n v="5.368999999999998"/>
  </r>
  <r>
    <n v="7630"/>
    <s v="CA-2011-162089"/>
    <x v="2"/>
    <x v="809"/>
    <d v="2011-04-01T00:00:00"/>
    <s v="First Class"/>
    <s v="MP-17470"/>
    <s v="Mark Packer"/>
    <x v="2"/>
    <s v="United States"/>
    <s v="Brownsville"/>
    <x v="5"/>
    <n v="78521"/>
    <x v="2"/>
    <s v="OFF-EN-10002230"/>
    <x v="1"/>
    <x v="12"/>
    <s v="Airmail Envelopes"/>
    <x v="5074"/>
    <n v="5"/>
    <n v="0.2"/>
    <n v="113.30549999999999"/>
  </r>
  <r>
    <n v="7631"/>
    <s v="CA-2011-162089"/>
    <x v="2"/>
    <x v="809"/>
    <d v="2011-04-01T00:00:00"/>
    <s v="First Class"/>
    <s v="MP-17470"/>
    <s v="Mark Packer"/>
    <x v="2"/>
    <s v="United States"/>
    <s v="Brownsville"/>
    <x v="5"/>
    <n v="78521"/>
    <x v="2"/>
    <s v="TEC-PH-10001819"/>
    <x v="2"/>
    <x v="7"/>
    <s v="Innergie mMini Combo Duo USB Travel Charging Kit"/>
    <x v="5075"/>
    <n v="7"/>
    <n v="0.2"/>
    <n v="88.180399999999977"/>
  </r>
  <r>
    <n v="7632"/>
    <s v="CA-2011-162089"/>
    <x v="2"/>
    <x v="809"/>
    <d v="2011-04-01T00:00:00"/>
    <s v="First Class"/>
    <s v="MP-17470"/>
    <s v="Mark Packer"/>
    <x v="2"/>
    <s v="United States"/>
    <s v="Brownsville"/>
    <x v="5"/>
    <n v="78521"/>
    <x v="2"/>
    <s v="FUR-CH-10002304"/>
    <x v="0"/>
    <x v="1"/>
    <s v="Global Stack Chair without Arms, Black"/>
    <x v="5076"/>
    <n v="7"/>
    <n v="0.3"/>
    <n v="-9.0929999999999964"/>
  </r>
  <r>
    <n v="7633"/>
    <s v="US-2014-158526"/>
    <x v="3"/>
    <x v="614"/>
    <d v="2015-01-02T00:00:00"/>
    <s v="Second Class"/>
    <s v="KH-16360"/>
    <s v="Katherine Hughes"/>
    <x v="0"/>
    <s v="United States"/>
    <s v="Louisville"/>
    <x v="0"/>
    <n v="40214"/>
    <x v="0"/>
    <s v="FUR-CH-10002602"/>
    <x v="0"/>
    <x v="1"/>
    <s v="DMI Arturo Collection Mission-style Design Wood Chair"/>
    <x v="5077"/>
    <n v="8"/>
    <n v="0"/>
    <n v="314.03840000000002"/>
  </r>
  <r>
    <n v="7634"/>
    <s v="US-2014-158526"/>
    <x v="3"/>
    <x v="614"/>
    <d v="2015-01-02T00:00:00"/>
    <s v="Second Class"/>
    <s v="KH-16360"/>
    <s v="Katherine Hughes"/>
    <x v="0"/>
    <s v="United States"/>
    <s v="Louisville"/>
    <x v="0"/>
    <n v="40214"/>
    <x v="0"/>
    <s v="OFF-BI-10002414"/>
    <x v="1"/>
    <x v="8"/>
    <s v="GBC ProClick Spines for 32-Hole Punch"/>
    <x v="5078"/>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x v="1835"/>
    <n v="1"/>
    <n v="0"/>
    <n v="10.028199999999998"/>
  </r>
  <r>
    <n v="7636"/>
    <s v="US-2014-158526"/>
    <x v="3"/>
    <x v="614"/>
    <d v="2015-01-02T00:00:00"/>
    <s v="Second Class"/>
    <s v="KH-16360"/>
    <s v="Katherine Hughes"/>
    <x v="0"/>
    <s v="United States"/>
    <s v="Louisville"/>
    <x v="0"/>
    <n v="40214"/>
    <x v="0"/>
    <s v="FUR-CH-10004495"/>
    <x v="0"/>
    <x v="1"/>
    <s v="Global Leather and Oak Executive Chair, Black"/>
    <x v="5079"/>
    <n v="1"/>
    <n v="0"/>
    <n v="87.28419999999997"/>
  </r>
  <r>
    <n v="7637"/>
    <s v="US-2014-158526"/>
    <x v="3"/>
    <x v="614"/>
    <d v="2015-01-02T00:00:00"/>
    <s v="Second Class"/>
    <s v="KH-16360"/>
    <s v="Katherine Hughes"/>
    <x v="0"/>
    <s v="United States"/>
    <s v="Louisville"/>
    <x v="0"/>
    <n v="40214"/>
    <x v="0"/>
    <s v="FUR-CH-10001270"/>
    <x v="0"/>
    <x v="1"/>
    <s v="Harbour Creations Steel Folding Chair"/>
    <x v="5080"/>
    <n v="3"/>
    <n v="0"/>
    <n v="77.624999999999972"/>
  </r>
  <r>
    <n v="7638"/>
    <s v="CA-2014-104885"/>
    <x v="3"/>
    <x v="580"/>
    <d v="2014-03-09T00:00:00"/>
    <s v="Standard Class"/>
    <s v="DB-13555"/>
    <s v="Dorothy Badders"/>
    <x v="1"/>
    <s v="United States"/>
    <s v="Newark"/>
    <x v="13"/>
    <n v="19711"/>
    <x v="3"/>
    <s v="OFF-AR-10001615"/>
    <x v="1"/>
    <x v="6"/>
    <s v="Newell 34"/>
    <x v="426"/>
    <n v="3"/>
    <n v="0"/>
    <n v="15.475200000000001"/>
  </r>
  <r>
    <n v="7639"/>
    <s v="CA-2014-104885"/>
    <x v="3"/>
    <x v="580"/>
    <d v="2014-03-09T00:00:00"/>
    <s v="Standard Class"/>
    <s v="DB-13555"/>
    <s v="Dorothy Badders"/>
    <x v="1"/>
    <s v="United States"/>
    <s v="Newark"/>
    <x v="13"/>
    <n v="19711"/>
    <x v="3"/>
    <s v="OFF-EN-10003286"/>
    <x v="1"/>
    <x v="12"/>
    <s v="Staples"/>
    <x v="4097"/>
    <n v="7"/>
    <n v="0"/>
    <n v="27.241199999999996"/>
  </r>
  <r>
    <n v="7640"/>
    <s v="CA-2014-104885"/>
    <x v="3"/>
    <x v="580"/>
    <d v="2014-03-09T00:00:00"/>
    <s v="Standard Class"/>
    <s v="DB-13555"/>
    <s v="Dorothy Badders"/>
    <x v="1"/>
    <s v="United States"/>
    <s v="Newark"/>
    <x v="13"/>
    <n v="19711"/>
    <x v="3"/>
    <s v="FUR-BO-10003660"/>
    <x v="0"/>
    <x v="0"/>
    <s v="Bush Cubix Collection Bookcases, Fully Assembled"/>
    <x v="5081"/>
    <n v="2"/>
    <n v="0"/>
    <n v="101.6508"/>
  </r>
  <r>
    <n v="7641"/>
    <s v="CA-2014-104885"/>
    <x v="3"/>
    <x v="580"/>
    <d v="2014-03-09T00:00:00"/>
    <s v="Standard Class"/>
    <s v="DB-13555"/>
    <s v="Dorothy Badders"/>
    <x v="1"/>
    <s v="United States"/>
    <s v="Newark"/>
    <x v="13"/>
    <n v="19711"/>
    <x v="3"/>
    <s v="OFF-PA-10002764"/>
    <x v="1"/>
    <x v="10"/>
    <s v="Staples"/>
    <x v="5082"/>
    <n v="6"/>
    <n v="0"/>
    <n v="33.339599999999997"/>
  </r>
  <r>
    <n v="7642"/>
    <s v="US-2013-157490"/>
    <x v="0"/>
    <x v="1099"/>
    <d v="2013-10-08T00:00:00"/>
    <s v="First Class"/>
    <s v="LB-16795"/>
    <s v="Laurel Beltran"/>
    <x v="2"/>
    <s v="United States"/>
    <s v="Pueblo"/>
    <x v="22"/>
    <n v="81001"/>
    <x v="1"/>
    <s v="TEC-MA-10001695"/>
    <x v="2"/>
    <x v="15"/>
    <s v="Zebra GK420t Direct Thermal/Thermal Transfer Printer"/>
    <x v="5083"/>
    <n v="6"/>
    <n v="0.7"/>
    <n v="-938.28"/>
  </r>
  <r>
    <n v="7643"/>
    <s v="US-2013-157490"/>
    <x v="0"/>
    <x v="1099"/>
    <d v="2013-10-08T00:00:00"/>
    <s v="First Class"/>
    <s v="LB-16795"/>
    <s v="Laurel Beltran"/>
    <x v="2"/>
    <s v="United States"/>
    <s v="Pueblo"/>
    <x v="22"/>
    <n v="81001"/>
    <x v="1"/>
    <s v="OFF-BI-10002824"/>
    <x v="1"/>
    <x v="8"/>
    <s v="Recycled Easel Ring Binders"/>
    <x v="5084"/>
    <n v="4"/>
    <n v="0.7"/>
    <n v="-14.920000000000002"/>
  </r>
  <r>
    <n v="7644"/>
    <s v="US-2013-157490"/>
    <x v="0"/>
    <x v="1099"/>
    <d v="2013-10-08T00:00:00"/>
    <s v="First Class"/>
    <s v="LB-16795"/>
    <s v="Laurel Beltran"/>
    <x v="2"/>
    <s v="United States"/>
    <s v="Pueblo"/>
    <x v="22"/>
    <n v="81001"/>
    <x v="1"/>
    <s v="OFF-BI-10002571"/>
    <x v="1"/>
    <x v="8"/>
    <s v="Avery Framed View Binder, EZD Ring (Locking), Navy, 1 1/2&quot;"/>
    <x v="5085"/>
    <n v="4"/>
    <n v="0.7"/>
    <n v="-9.1815999999999995"/>
  </r>
  <r>
    <n v="7645"/>
    <s v="US-2013-157490"/>
    <x v="0"/>
    <x v="1099"/>
    <d v="2013-10-08T00:00:00"/>
    <s v="First Class"/>
    <s v="LB-16795"/>
    <s v="Laurel Beltran"/>
    <x v="2"/>
    <s v="United States"/>
    <s v="Pueblo"/>
    <x v="22"/>
    <n v="81001"/>
    <x v="1"/>
    <s v="TEC-AC-10001553"/>
    <x v="2"/>
    <x v="11"/>
    <s v="Memorex 25GB 6X Branded Blu-Ray Recordable Disc, 15/Pack"/>
    <x v="4584"/>
    <n v="5"/>
    <n v="0.2"/>
    <n v="0.84950000000000259"/>
  </r>
  <r>
    <n v="7646"/>
    <s v="CA-2012-161452"/>
    <x v="1"/>
    <x v="57"/>
    <d v="2012-04-11T00:00:00"/>
    <s v="Standard Class"/>
    <s v="CA-11965"/>
    <s v="Carol Adams"/>
    <x v="1"/>
    <s v="United States"/>
    <s v="Los Angeles"/>
    <x v="1"/>
    <n v="90036"/>
    <x v="1"/>
    <s v="FUR-CH-10003973"/>
    <x v="0"/>
    <x v="1"/>
    <s v="GuestStacker Chair with Chrome Finish Legs"/>
    <x v="1069"/>
    <n v="3"/>
    <n v="0.2"/>
    <n v="89.222400000000022"/>
  </r>
  <r>
    <n v="7647"/>
    <s v="US-2011-115196"/>
    <x v="2"/>
    <x v="340"/>
    <d v="2011-09-13T00:00:00"/>
    <s v="Standard Class"/>
    <s v="DL-12925"/>
    <s v="Daniel Lacy"/>
    <x v="0"/>
    <s v="United States"/>
    <s v="Greenville"/>
    <x v="3"/>
    <n v="27834"/>
    <x v="0"/>
    <s v="TEC-MA-10002073"/>
    <x v="2"/>
    <x v="15"/>
    <s v="3D Systems Cube Printer, 2nd Generation, White"/>
    <x v="5086"/>
    <n v="2"/>
    <n v="0.5"/>
    <n v="-571.99559999999997"/>
  </r>
  <r>
    <n v="7648"/>
    <s v="CA-2013-138968"/>
    <x v="0"/>
    <x v="543"/>
    <d v="2013-03-17T00:00:00"/>
    <s v="First Class"/>
    <s v="FC-14335"/>
    <s v="Fred Chung"/>
    <x v="1"/>
    <s v="United States"/>
    <s v="San Francisco"/>
    <x v="1"/>
    <n v="94110"/>
    <x v="1"/>
    <s v="OFF-BI-10003529"/>
    <x v="1"/>
    <x v="8"/>
    <s v="Avery Round Ring Poly Binders"/>
    <x v="5087"/>
    <n v="2"/>
    <n v="0.2"/>
    <n v="1.6472"/>
  </r>
  <r>
    <n v="7649"/>
    <s v="CA-2013-138968"/>
    <x v="0"/>
    <x v="543"/>
    <d v="2013-03-17T00:00:00"/>
    <s v="First Class"/>
    <s v="FC-14335"/>
    <s v="Fred Chung"/>
    <x v="1"/>
    <s v="United States"/>
    <s v="San Francisco"/>
    <x v="1"/>
    <n v="94110"/>
    <x v="1"/>
    <s v="FUR-CH-10000309"/>
    <x v="0"/>
    <x v="1"/>
    <s v="Global Comet Stacking Arm Chair"/>
    <x v="5088"/>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s v="CA-2012-101889"/>
    <x v="1"/>
    <x v="17"/>
    <d v="2012-12-31T00:00:00"/>
    <s v="Standard Class"/>
    <s v="DB-13120"/>
    <s v="David Bremer"/>
    <x v="1"/>
    <s v="United States"/>
    <s v="Marion"/>
    <x v="24"/>
    <n v="43302"/>
    <x v="3"/>
    <s v="OFF-EN-10003286"/>
    <x v="1"/>
    <x v="12"/>
    <s v="Staples"/>
    <x v="5090"/>
    <n v="3"/>
    <n v="0.2"/>
    <n v="6.7067999999999977"/>
  </r>
  <r>
    <n v="7652"/>
    <s v="CA-2014-110821"/>
    <x v="3"/>
    <x v="783"/>
    <d v="2014-08-09T00:00:00"/>
    <s v="First Class"/>
    <s v="CK-12205"/>
    <s v="Chloris Kastensmidt"/>
    <x v="0"/>
    <s v="United States"/>
    <s v="Dallas"/>
    <x v="5"/>
    <n v="75081"/>
    <x v="2"/>
    <s v="TEC-AC-10001552"/>
    <x v="2"/>
    <x v="11"/>
    <s v="Logitech K350 2.4Ghz Wireless Keyboard"/>
    <x v="5091"/>
    <n v="3"/>
    <n v="0.2"/>
    <n v="-13.437900000000006"/>
  </r>
  <r>
    <n v="7653"/>
    <s v="CA-2014-110821"/>
    <x v="3"/>
    <x v="783"/>
    <d v="2014-08-09T00:00:00"/>
    <s v="First Class"/>
    <s v="CK-12205"/>
    <s v="Chloris Kastensmidt"/>
    <x v="0"/>
    <s v="United States"/>
    <s v="Dallas"/>
    <x v="5"/>
    <n v="75081"/>
    <x v="2"/>
    <s v="OFF-ST-10002790"/>
    <x v="1"/>
    <x v="4"/>
    <s v="Safco Industrial Shelving"/>
    <x v="5092"/>
    <n v="2"/>
    <n v="0.2"/>
    <n v="-25.108999999999988"/>
  </r>
  <r>
    <n v="7654"/>
    <s v="CA-2012-121552"/>
    <x v="1"/>
    <x v="204"/>
    <d v="2012-03-27T00:00:00"/>
    <s v="Standard Class"/>
    <s v="FW-14395"/>
    <s v="Fred Wasserman"/>
    <x v="1"/>
    <s v="United States"/>
    <s v="Huntsville"/>
    <x v="19"/>
    <n v="35810"/>
    <x v="0"/>
    <s v="OFF-AR-10003217"/>
    <x v="1"/>
    <x v="6"/>
    <s v="Newell 316"/>
    <x v="638"/>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s v="CA-2012-107685"/>
    <x v="1"/>
    <x v="672"/>
    <d v="2012-12-02T00:00:00"/>
    <s v="Second Class"/>
    <s v="JM-15865"/>
    <s v="John Murray"/>
    <x v="0"/>
    <s v="United States"/>
    <s v="Las Vegas"/>
    <x v="33"/>
    <n v="89115"/>
    <x v="1"/>
    <s v="OFF-PA-10003848"/>
    <x v="1"/>
    <x v="10"/>
    <s v="Xerox 1997"/>
    <x v="243"/>
    <n v="4"/>
    <n v="0"/>
    <n v="12.441600000000001"/>
  </r>
  <r>
    <n v="7657"/>
    <s v="US-2011-120740"/>
    <x v="2"/>
    <x v="1166"/>
    <d v="2011-04-15T00:00:00"/>
    <s v="Same Day"/>
    <s v="PS-18970"/>
    <s v="Paul Stevenson"/>
    <x v="2"/>
    <s v="United States"/>
    <s v="Los Angeles"/>
    <x v="1"/>
    <n v="90049"/>
    <x v="1"/>
    <s v="OFF-AP-10000240"/>
    <x v="1"/>
    <x v="9"/>
    <s v="Belkin F9G930V10-GRY 9 Outlet Surge"/>
    <x v="1483"/>
    <n v="2"/>
    <n v="0"/>
    <n v="31.018399999999986"/>
  </r>
  <r>
    <n v="7658"/>
    <s v="US-2011-120740"/>
    <x v="2"/>
    <x v="1166"/>
    <d v="2011-04-15T00:00:00"/>
    <s v="Same Day"/>
    <s v="PS-18970"/>
    <s v="Paul Stevenson"/>
    <x v="2"/>
    <s v="United States"/>
    <s v="Los Angeles"/>
    <x v="1"/>
    <n v="90049"/>
    <x v="1"/>
    <s v="FUR-FU-10004091"/>
    <x v="0"/>
    <x v="5"/>
    <s v="Howard Miller 13&quot; Diameter Goldtone Round Wall Clock"/>
    <x v="5093"/>
    <n v="4"/>
    <n v="0"/>
    <n v="76.9816"/>
  </r>
  <r>
    <n v="7659"/>
    <s v="CA-2014-155740"/>
    <x v="3"/>
    <x v="245"/>
    <d v="2014-08-03T00:00:00"/>
    <s v="First Class"/>
    <s v="TC-21475"/>
    <s v="Tony Chapman"/>
    <x v="2"/>
    <s v="United States"/>
    <s v="Lakewood"/>
    <x v="24"/>
    <n v="44107"/>
    <x v="3"/>
    <s v="OFF-BI-10001071"/>
    <x v="1"/>
    <x v="8"/>
    <s v="GBC ProClick Punch Binding System"/>
    <x v="1996"/>
    <n v="4"/>
    <n v="0.7"/>
    <n v="-53.743199999999973"/>
  </r>
  <r>
    <n v="7660"/>
    <s v="CA-2014-146493"/>
    <x v="3"/>
    <x v="702"/>
    <d v="2014-06-06T00:00:00"/>
    <s v="Standard Class"/>
    <s v="CV-12805"/>
    <s v="Cynthia Voltz"/>
    <x v="1"/>
    <s v="United States"/>
    <s v="Fremont"/>
    <x v="8"/>
    <n v="68025"/>
    <x v="2"/>
    <s v="OFF-BI-10003676"/>
    <x v="1"/>
    <x v="8"/>
    <s v="GBC Standard Recycled Report Covers, Clear Plastic Sheets"/>
    <x v="5094"/>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x v="5095"/>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s v="US-2014-141509"/>
    <x v="3"/>
    <x v="365"/>
    <d v="2014-10-02T00:00:00"/>
    <s v="First Class"/>
    <s v="SC-20575"/>
    <s v="Sonia Cooley"/>
    <x v="0"/>
    <s v="United States"/>
    <s v="Los Angeles"/>
    <x v="1"/>
    <n v="90036"/>
    <x v="1"/>
    <s v="OFF-AR-10002067"/>
    <x v="1"/>
    <x v="6"/>
    <s v="Newell 334"/>
    <x v="1618"/>
    <n v="5"/>
    <n v="0"/>
    <n v="25.792000000000002"/>
  </r>
  <r>
    <n v="7664"/>
    <s v="CA-2014-139493"/>
    <x v="3"/>
    <x v="1168"/>
    <d v="2014-09-20T00:00:00"/>
    <s v="Standard Class"/>
    <s v="SG-20605"/>
    <s v="Speros Goranitis"/>
    <x v="0"/>
    <s v="United States"/>
    <s v="Asheville"/>
    <x v="3"/>
    <n v="28806"/>
    <x v="0"/>
    <s v="OFF-AR-10003158"/>
    <x v="1"/>
    <x v="6"/>
    <s v="Fluorescent Highlighters by Dixon"/>
    <x v="482"/>
    <n v="5"/>
    <n v="0.2"/>
    <n v="2.7859999999999978"/>
  </r>
  <r>
    <n v="7665"/>
    <s v="CA-2011-151967"/>
    <x v="2"/>
    <x v="68"/>
    <d v="2011-10-26T00:00:00"/>
    <s v="Standard Class"/>
    <s v="NB-18580"/>
    <s v="Nicole Brennan"/>
    <x v="1"/>
    <s v="United States"/>
    <s v="Bossier City"/>
    <x v="28"/>
    <n v="71111"/>
    <x v="0"/>
    <s v="FUR-FU-10000193"/>
    <x v="0"/>
    <x v="5"/>
    <s v="Tenex Chairmats For Use with Hard Floors"/>
    <x v="681"/>
    <n v="4"/>
    <n v="0"/>
    <n v="10.393599999999992"/>
  </r>
  <r>
    <n v="7666"/>
    <s v="US-2013-140158"/>
    <x v="0"/>
    <x v="964"/>
    <d v="2013-10-09T00:00:00"/>
    <s v="Standard Class"/>
    <s v="DR-12940"/>
    <s v="Daniel Raglin"/>
    <x v="2"/>
    <s v="United States"/>
    <s v="Providence"/>
    <x v="34"/>
    <n v="2908"/>
    <x v="3"/>
    <s v="OFF-BI-10000977"/>
    <x v="1"/>
    <x v="8"/>
    <s v="Ibico Plastic Spiral Binding Combs"/>
    <x v="3361"/>
    <n v="1"/>
    <n v="0"/>
    <n v="13.983999999999998"/>
  </r>
  <r>
    <n v="7667"/>
    <s v="US-2013-140158"/>
    <x v="0"/>
    <x v="964"/>
    <d v="2013-10-09T00:00:00"/>
    <s v="Standard Class"/>
    <s v="DR-12940"/>
    <s v="Daniel Raglin"/>
    <x v="2"/>
    <s v="United States"/>
    <s v="Providence"/>
    <x v="34"/>
    <n v="2908"/>
    <x v="3"/>
    <s v="TEC-CO-10001449"/>
    <x v="2"/>
    <x v="16"/>
    <s v="Hewlett Packard LaserJet 3310 Copier"/>
    <x v="5097"/>
    <n v="9"/>
    <n v="0"/>
    <n v="2591.9567999999999"/>
  </r>
  <r>
    <n v="7668"/>
    <s v="US-2013-140158"/>
    <x v="0"/>
    <x v="964"/>
    <d v="2013-10-09T00:00:00"/>
    <s v="Standard Class"/>
    <s v="DR-12940"/>
    <s v="Daniel Raglin"/>
    <x v="2"/>
    <s v="United States"/>
    <s v="Providence"/>
    <x v="34"/>
    <n v="2908"/>
    <x v="3"/>
    <s v="OFF-ST-10000136"/>
    <x v="1"/>
    <x v="4"/>
    <s v="Letter Size File"/>
    <x v="5098"/>
    <n v="3"/>
    <n v="0"/>
    <n v="34.538999999999994"/>
  </r>
  <r>
    <n v="7669"/>
    <s v="CA-2012-130974"/>
    <x v="1"/>
    <x v="154"/>
    <d v="2012-11-29T00:00:00"/>
    <s v="Second Class"/>
    <s v="MA-17560"/>
    <s v="Matt Abelman"/>
    <x v="2"/>
    <s v="United States"/>
    <s v="Everett"/>
    <x v="31"/>
    <n v="2149"/>
    <x v="3"/>
    <s v="OFF-PA-10000743"/>
    <x v="1"/>
    <x v="10"/>
    <s v="Xerox 1977"/>
    <x v="1598"/>
    <n v="6"/>
    <n v="0"/>
    <n v="19.238399999999999"/>
  </r>
  <r>
    <n v="7670"/>
    <s v="CA-2012-130974"/>
    <x v="1"/>
    <x v="154"/>
    <d v="2012-11-29T00:00:00"/>
    <s v="Second Class"/>
    <s v="MA-17560"/>
    <s v="Matt Abelman"/>
    <x v="2"/>
    <s v="United States"/>
    <s v="Everett"/>
    <x v="31"/>
    <n v="2149"/>
    <x v="3"/>
    <s v="OFF-PA-10001019"/>
    <x v="1"/>
    <x v="10"/>
    <s v="Xerox 1884"/>
    <x v="731"/>
    <n v="3"/>
    <n v="0"/>
    <n v="28.171799999999998"/>
  </r>
  <r>
    <n v="7671"/>
    <s v="CA-2012-130974"/>
    <x v="1"/>
    <x v="154"/>
    <d v="2012-11-29T00:00:00"/>
    <s v="Second Class"/>
    <s v="MA-17560"/>
    <s v="Matt Abelman"/>
    <x v="2"/>
    <s v="United States"/>
    <s v="Everett"/>
    <x v="31"/>
    <n v="2149"/>
    <x v="3"/>
    <s v="TEC-AC-10003095"/>
    <x v="2"/>
    <x v="11"/>
    <s v="Logitech G35 7.1-Channel Surround Sound Headset"/>
    <x v="5099"/>
    <n v="2"/>
    <n v="0"/>
    <n v="88.393200000000007"/>
  </r>
  <r>
    <n v="7672"/>
    <s v="CA-2012-130974"/>
    <x v="1"/>
    <x v="154"/>
    <d v="2012-11-29T00:00:00"/>
    <s v="Second Class"/>
    <s v="MA-17560"/>
    <s v="Matt Abelman"/>
    <x v="2"/>
    <s v="United States"/>
    <s v="Everett"/>
    <x v="31"/>
    <n v="2149"/>
    <x v="3"/>
    <s v="FUR-BO-10002916"/>
    <x v="0"/>
    <x v="0"/>
    <s v="Rush Hierlooms Collection 1&quot; Thick Stackable Bookcases"/>
    <x v="5100"/>
    <n v="1"/>
    <n v="0"/>
    <n v="32.486199999999997"/>
  </r>
  <r>
    <n v="7673"/>
    <s v="CA-2012-130974"/>
    <x v="1"/>
    <x v="154"/>
    <d v="2012-11-29T00:00:00"/>
    <s v="Second Class"/>
    <s v="MA-17560"/>
    <s v="Matt Abelman"/>
    <x v="2"/>
    <s v="United States"/>
    <s v="Everett"/>
    <x v="31"/>
    <n v="2149"/>
    <x v="3"/>
    <s v="FUR-FU-10002506"/>
    <x v="0"/>
    <x v="5"/>
    <s v="Tensor &quot;Hersey Kiss&quot; Styled Floor Lamp"/>
    <x v="2799"/>
    <n v="3"/>
    <n v="0"/>
    <n v="4.6763999999999992"/>
  </r>
  <r>
    <n v="7674"/>
    <s v="CA-2012-130974"/>
    <x v="1"/>
    <x v="154"/>
    <d v="2012-11-29T00:00:00"/>
    <s v="Second Class"/>
    <s v="MA-17560"/>
    <s v="Matt Abelman"/>
    <x v="2"/>
    <s v="United States"/>
    <s v="Everett"/>
    <x v="31"/>
    <n v="2149"/>
    <x v="3"/>
    <s v="OFF-PA-10003823"/>
    <x v="1"/>
    <x v="10"/>
    <s v="Xerox 197"/>
    <x v="901"/>
    <n v="5"/>
    <n v="0"/>
    <n v="69.704999999999998"/>
  </r>
  <r>
    <n v="7675"/>
    <s v="CA-2012-130974"/>
    <x v="1"/>
    <x v="154"/>
    <d v="2012-11-29T00:00:00"/>
    <s v="Second Class"/>
    <s v="MA-17560"/>
    <s v="Matt Abelman"/>
    <x v="2"/>
    <s v="United States"/>
    <s v="Everett"/>
    <x v="31"/>
    <n v="2149"/>
    <x v="3"/>
    <s v="FUR-TA-10004619"/>
    <x v="0"/>
    <x v="3"/>
    <s v="Hon Non-Folding Utility Tables"/>
    <x v="5101"/>
    <n v="4"/>
    <n v="0.3"/>
    <n v="0"/>
  </r>
  <r>
    <n v="7676"/>
    <s v="CA-2014-133487"/>
    <x v="3"/>
    <x v="636"/>
    <d v="2014-05-10T00:00:00"/>
    <s v="Second Class"/>
    <s v="TS-21655"/>
    <s v="Trudy Schmidt"/>
    <x v="0"/>
    <s v="United States"/>
    <s v="Rancho Cucamonga"/>
    <x v="1"/>
    <n v="91730"/>
    <x v="1"/>
    <s v="OFF-AP-10001271"/>
    <x v="1"/>
    <x v="9"/>
    <s v="Eureka The Boss Cordless Rechargeable Stick Vac"/>
    <x v="513"/>
    <n v="3"/>
    <n v="0"/>
    <n v="41.293800000000005"/>
  </r>
  <r>
    <n v="7677"/>
    <s v="CA-2011-142951"/>
    <x v="2"/>
    <x v="1169"/>
    <d v="2011-10-08T00:00:00"/>
    <s v="Same Day"/>
    <s v="JG-15115"/>
    <s v="Jack Garza"/>
    <x v="0"/>
    <s v="United States"/>
    <s v="Charlotte"/>
    <x v="3"/>
    <n v="28205"/>
    <x v="0"/>
    <s v="TEC-AC-10002331"/>
    <x v="2"/>
    <x v="11"/>
    <s v="Maxell 74 Minute CDR, 10/Pack"/>
    <x v="3032"/>
    <n v="3"/>
    <n v="0.2"/>
    <n v="4.9877999999999982"/>
  </r>
  <r>
    <n v="7678"/>
    <s v="CA-2011-133592"/>
    <x v="2"/>
    <x v="520"/>
    <d v="2012-01-07T00:00:00"/>
    <s v="Standard Class"/>
    <s v="KM-16375"/>
    <s v="Katherine Murray"/>
    <x v="2"/>
    <s v="United States"/>
    <s v="Providence"/>
    <x v="34"/>
    <n v="2908"/>
    <x v="3"/>
    <s v="OFF-PA-10003228"/>
    <x v="1"/>
    <x v="10"/>
    <s v="Xerox 1917"/>
    <x v="3589"/>
    <n v="4"/>
    <n v="0"/>
    <n v="91.950799999999987"/>
  </r>
  <r>
    <n v="7679"/>
    <s v="CA-2011-133592"/>
    <x v="2"/>
    <x v="520"/>
    <d v="2012-01-07T00:00:00"/>
    <s v="Standard Class"/>
    <s v="KM-16375"/>
    <s v="Katherine Murray"/>
    <x v="2"/>
    <s v="United States"/>
    <s v="Providence"/>
    <x v="34"/>
    <n v="2908"/>
    <x v="3"/>
    <s v="OFF-PA-10002586"/>
    <x v="1"/>
    <x v="10"/>
    <s v="Xerox 1970"/>
    <x v="1830"/>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x v="2832"/>
    <n v="4"/>
    <n v="0"/>
    <n v="742.63200000000006"/>
  </r>
  <r>
    <n v="7681"/>
    <s v="CA-2011-133592"/>
    <x v="2"/>
    <x v="520"/>
    <d v="2012-01-07T00:00:00"/>
    <s v="Standard Class"/>
    <s v="KM-16375"/>
    <s v="Katherine Murray"/>
    <x v="2"/>
    <s v="United States"/>
    <s v="Providence"/>
    <x v="34"/>
    <n v="2908"/>
    <x v="3"/>
    <s v="FUR-BO-10000362"/>
    <x v="0"/>
    <x v="0"/>
    <s v="Sauder Inglewood Library Bookcases"/>
    <x v="2661"/>
    <n v="2"/>
    <n v="0"/>
    <n v="78.650800000000004"/>
  </r>
  <r>
    <n v="7682"/>
    <s v="CA-2011-133592"/>
    <x v="2"/>
    <x v="520"/>
    <d v="2012-01-07T00:00:00"/>
    <s v="Standard Class"/>
    <s v="KM-16375"/>
    <s v="Katherine Murray"/>
    <x v="2"/>
    <s v="United States"/>
    <s v="Providence"/>
    <x v="34"/>
    <n v="2908"/>
    <x v="3"/>
    <s v="FUR-CH-10004218"/>
    <x v="0"/>
    <x v="1"/>
    <s v="Global Fabric Manager's Chair, Dark Gray"/>
    <x v="5102"/>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s v="CA-2012-116876"/>
    <x v="1"/>
    <x v="966"/>
    <d v="2012-02-21T00:00:00"/>
    <s v="Standard Class"/>
    <s v="TT-21070"/>
    <s v="Ted Trevino"/>
    <x v="0"/>
    <s v="United States"/>
    <s v="Rochester"/>
    <x v="15"/>
    <n v="14609"/>
    <x v="3"/>
    <s v="OFF-BI-10002897"/>
    <x v="1"/>
    <x v="8"/>
    <s v="Black Avery Memo-Size 3-Ring Binder, 5 1/2&quot; x 8 1/2&quot;"/>
    <x v="5105"/>
    <n v="9"/>
    <n v="0.2"/>
    <n v="9.5786999999999995"/>
  </r>
  <r>
    <n v="7686"/>
    <s v="CA-2012-116876"/>
    <x v="1"/>
    <x v="966"/>
    <d v="2012-02-21T00:00:00"/>
    <s v="Standard Class"/>
    <s v="TT-21070"/>
    <s v="Ted Trevino"/>
    <x v="0"/>
    <s v="United States"/>
    <s v="Rochester"/>
    <x v="15"/>
    <n v="14609"/>
    <x v="3"/>
    <s v="TEC-PH-10002584"/>
    <x v="2"/>
    <x v="7"/>
    <s v="Samsung Galaxy S4"/>
    <x v="5106"/>
    <n v="1"/>
    <n v="0"/>
    <n v="187.79699999999997"/>
  </r>
  <r>
    <n v="7687"/>
    <s v="CA-2013-169838"/>
    <x v="0"/>
    <x v="881"/>
    <d v="2013-11-30T00:00:00"/>
    <s v="Standard Class"/>
    <s v="BB-11545"/>
    <s v="Brenda Bowman"/>
    <x v="1"/>
    <s v="United States"/>
    <s v="Jackson"/>
    <x v="12"/>
    <n v="49201"/>
    <x v="2"/>
    <s v="FUR-TA-10001095"/>
    <x v="0"/>
    <x v="3"/>
    <s v="Chromcraft Round Conference Tables"/>
    <x v="5107"/>
    <n v="9"/>
    <n v="0"/>
    <n v="329.40809999999999"/>
  </r>
  <r>
    <n v="7688"/>
    <s v="CA-2013-169838"/>
    <x v="0"/>
    <x v="881"/>
    <d v="2013-11-30T00:00:00"/>
    <s v="Standard Class"/>
    <s v="BB-11545"/>
    <s v="Brenda Bowman"/>
    <x v="1"/>
    <s v="United States"/>
    <s v="Jackson"/>
    <x v="12"/>
    <n v="49201"/>
    <x v="2"/>
    <s v="OFF-BI-10004002"/>
    <x v="1"/>
    <x v="8"/>
    <s v="Wilson Jones International Size A4 Ring Binders"/>
    <x v="5108"/>
    <n v="1"/>
    <n v="0"/>
    <n v="8.3040000000000003"/>
  </r>
  <r>
    <n v="7689"/>
    <s v="CA-2013-169838"/>
    <x v="0"/>
    <x v="881"/>
    <d v="2013-11-30T00:00:00"/>
    <s v="Standard Class"/>
    <s v="BB-11545"/>
    <s v="Brenda Bowman"/>
    <x v="1"/>
    <s v="United States"/>
    <s v="Jackson"/>
    <x v="12"/>
    <n v="49201"/>
    <x v="2"/>
    <s v="TEC-AC-10004518"/>
    <x v="2"/>
    <x v="11"/>
    <s v="Memorex Mini Travel Drive 32 GB USB 2.0 Flash Drive"/>
    <x v="5109"/>
    <n v="8"/>
    <n v="0"/>
    <n v="62.400000000000006"/>
  </r>
  <r>
    <n v="7690"/>
    <s v="US-2014-128951"/>
    <x v="3"/>
    <x v="663"/>
    <d v="2014-07-18T00:00:00"/>
    <s v="First Class"/>
    <s v="RS-19420"/>
    <s v="Ricardo Sperren"/>
    <x v="1"/>
    <s v="United States"/>
    <s v="Suffolk"/>
    <x v="17"/>
    <n v="23434"/>
    <x v="0"/>
    <s v="OFF-AP-10002191"/>
    <x v="1"/>
    <x v="9"/>
    <s v="Belkin 8 Outlet SurgeMaster II Gold Surge Protector"/>
    <x v="3998"/>
    <n v="3"/>
    <n v="0"/>
    <n v="50.383200000000009"/>
  </r>
  <r>
    <n v="7691"/>
    <s v="US-2014-128951"/>
    <x v="3"/>
    <x v="663"/>
    <d v="2014-07-18T00:00:00"/>
    <s v="First Class"/>
    <s v="RS-19420"/>
    <s v="Ricardo Sperren"/>
    <x v="1"/>
    <s v="United States"/>
    <s v="Suffolk"/>
    <x v="17"/>
    <n v="23434"/>
    <x v="0"/>
    <s v="FUR-TA-10004575"/>
    <x v="0"/>
    <x v="3"/>
    <s v="Hon 5100 Series Wood Tables"/>
    <x v="1310"/>
    <n v="3"/>
    <n v="0"/>
    <n v="157.12919999999997"/>
  </r>
  <r>
    <n v="7692"/>
    <s v="US-2014-128951"/>
    <x v="3"/>
    <x v="663"/>
    <d v="2014-07-18T00:00:00"/>
    <s v="First Class"/>
    <s v="RS-19420"/>
    <s v="Ricardo Sperren"/>
    <x v="1"/>
    <s v="United States"/>
    <s v="Suffolk"/>
    <x v="17"/>
    <n v="23434"/>
    <x v="0"/>
    <s v="OFF-PA-10003177"/>
    <x v="1"/>
    <x v="10"/>
    <s v="Xerox 1999"/>
    <x v="91"/>
    <n v="2"/>
    <n v="0"/>
    <n v="6.2208000000000006"/>
  </r>
  <r>
    <n v="7693"/>
    <s v="CA-2011-102330"/>
    <x v="2"/>
    <x v="282"/>
    <d v="2012-01-03T00:00:00"/>
    <s v="Standard Class"/>
    <s v="AI-10855"/>
    <s v="Arianne Irving"/>
    <x v="0"/>
    <s v="United States"/>
    <s v="Brentwood"/>
    <x v="1"/>
    <n v="94513"/>
    <x v="1"/>
    <s v="OFF-LA-10003923"/>
    <x v="1"/>
    <x v="2"/>
    <s v="Alphabetical Labels for Top Tab Filing"/>
    <x v="333"/>
    <n v="6"/>
    <n v="0"/>
    <n v="44.400000000000006"/>
  </r>
  <r>
    <n v="7694"/>
    <s v="CA-2011-102330"/>
    <x v="2"/>
    <x v="282"/>
    <d v="2012-01-03T00:00:00"/>
    <s v="Standard Class"/>
    <s v="AI-10855"/>
    <s v="Arianne Irving"/>
    <x v="0"/>
    <s v="United States"/>
    <s v="Brentwood"/>
    <x v="1"/>
    <n v="94513"/>
    <x v="1"/>
    <s v="TEC-PH-10001051"/>
    <x v="2"/>
    <x v="7"/>
    <s v="HTC One"/>
    <x v="1895"/>
    <n v="4"/>
    <n v="0.2"/>
    <n v="35.996399999999952"/>
  </r>
  <r>
    <n v="7695"/>
    <s v="CA-2013-118899"/>
    <x v="0"/>
    <x v="554"/>
    <d v="2013-03-23T00:00:00"/>
    <s v="Same Day"/>
    <s v="MC-17275"/>
    <s v="Marc Crier"/>
    <x v="0"/>
    <s v="United States"/>
    <s v="Seattle"/>
    <x v="4"/>
    <n v="98103"/>
    <x v="1"/>
    <s v="FUR-CH-10004754"/>
    <x v="0"/>
    <x v="1"/>
    <s v="Global Stack Chair with Arms, Black"/>
    <x v="5110"/>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s v="CA-2014-107958"/>
    <x v="3"/>
    <x v="1170"/>
    <d v="2014-07-06T00:00:00"/>
    <s v="First Class"/>
    <s v="AH-10120"/>
    <s v="Adrian Hane"/>
    <x v="2"/>
    <s v="United States"/>
    <s v="Houston"/>
    <x v="5"/>
    <n v="77036"/>
    <x v="2"/>
    <s v="OFF-BI-10001787"/>
    <x v="1"/>
    <x v="8"/>
    <s v="Wilson Jones Four-Pocket Poly Binders"/>
    <x v="5111"/>
    <n v="4"/>
    <n v="0.8"/>
    <n v="-8.1096000000000004"/>
  </r>
  <r>
    <n v="7698"/>
    <s v="CA-2014-151799"/>
    <x v="3"/>
    <x v="817"/>
    <d v="2014-12-19T00:00:00"/>
    <s v="Standard Class"/>
    <s v="BF-11170"/>
    <s v="Ben Ferrer"/>
    <x v="2"/>
    <s v="United States"/>
    <s v="Lawrence"/>
    <x v="31"/>
    <n v="1841"/>
    <x v="3"/>
    <s v="TEC-CO-10002313"/>
    <x v="2"/>
    <x v="16"/>
    <s v="Canon PC1080F Personal Copier"/>
    <x v="5112"/>
    <n v="2"/>
    <n v="0"/>
    <n v="467.99220000000003"/>
  </r>
  <r>
    <n v="7699"/>
    <s v="CA-2014-151799"/>
    <x v="3"/>
    <x v="817"/>
    <d v="2014-12-19T00:00:00"/>
    <s v="Standard Class"/>
    <s v="BF-11170"/>
    <s v="Ben Ferrer"/>
    <x v="2"/>
    <s v="United States"/>
    <s v="Lawrence"/>
    <x v="31"/>
    <n v="1841"/>
    <x v="3"/>
    <s v="OFF-ST-10002790"/>
    <x v="1"/>
    <x v="4"/>
    <s v="Safco Industrial Shelving"/>
    <x v="5113"/>
    <n v="1"/>
    <n v="0"/>
    <n v="2.2155000000000058"/>
  </r>
  <r>
    <n v="7700"/>
    <s v="CA-2014-151799"/>
    <x v="3"/>
    <x v="817"/>
    <d v="2014-12-19T00:00:00"/>
    <s v="Standard Class"/>
    <s v="BF-11170"/>
    <s v="Ben Ferrer"/>
    <x v="2"/>
    <s v="United States"/>
    <s v="Lawrence"/>
    <x v="31"/>
    <n v="1841"/>
    <x v="3"/>
    <s v="OFF-SU-10001664"/>
    <x v="1"/>
    <x v="14"/>
    <s v="Acme Office Executive Series Stainless Steel Trimmers"/>
    <x v="3567"/>
    <n v="3"/>
    <n v="0"/>
    <n v="6.6846000000000005"/>
  </r>
  <r>
    <n v="7701"/>
    <s v="CA-2014-151799"/>
    <x v="3"/>
    <x v="817"/>
    <d v="2014-12-19T00:00:00"/>
    <s v="Standard Class"/>
    <s v="BF-11170"/>
    <s v="Ben Ferrer"/>
    <x v="2"/>
    <s v="United States"/>
    <s v="Lawrence"/>
    <x v="31"/>
    <n v="1841"/>
    <x v="3"/>
    <s v="OFF-FA-10001332"/>
    <x v="1"/>
    <x v="13"/>
    <s v="Acco Banker's Clasps, 5 3/4&quot;-Long"/>
    <x v="1315"/>
    <n v="6"/>
    <n v="0"/>
    <n v="8.121599999999999"/>
  </r>
  <r>
    <n v="7702"/>
    <s v="CA-2014-151799"/>
    <x v="3"/>
    <x v="817"/>
    <d v="2014-12-19T00:00:00"/>
    <s v="Standard Class"/>
    <s v="BF-11170"/>
    <s v="Ben Ferrer"/>
    <x v="2"/>
    <s v="United States"/>
    <s v="Lawrence"/>
    <x v="31"/>
    <n v="1841"/>
    <x v="3"/>
    <s v="FUR-TA-10003473"/>
    <x v="0"/>
    <x v="3"/>
    <s v="Bretford Rectangular Conference Table Tops"/>
    <x v="5114"/>
    <n v="2"/>
    <n v="0.3"/>
    <n v="-52.658199999999965"/>
  </r>
  <r>
    <n v="7703"/>
    <s v="CA-2013-114601"/>
    <x v="0"/>
    <x v="370"/>
    <d v="2013-09-03T00:00:00"/>
    <s v="Standard Class"/>
    <s v="AA-10480"/>
    <s v="Andrew Allen"/>
    <x v="0"/>
    <s v="United States"/>
    <s v="Detroit"/>
    <x v="12"/>
    <n v="48234"/>
    <x v="2"/>
    <s v="OFF-PA-10000605"/>
    <x v="1"/>
    <x v="10"/>
    <s v="Xerox 1950"/>
    <x v="1057"/>
    <n v="2"/>
    <n v="0"/>
    <n v="5.6644000000000005"/>
  </r>
  <r>
    <n v="7704"/>
    <s v="CA-2013-114601"/>
    <x v="0"/>
    <x v="370"/>
    <d v="2013-09-03T00:00:00"/>
    <s v="Standard Class"/>
    <s v="AA-10480"/>
    <s v="Andrew Allen"/>
    <x v="0"/>
    <s v="United States"/>
    <s v="Detroit"/>
    <x v="12"/>
    <n v="48234"/>
    <x v="2"/>
    <s v="TEC-PH-10002170"/>
    <x v="2"/>
    <x v="7"/>
    <s v="ClearSounds CSC500 Amplified Spirit Phone Corded phone"/>
    <x v="2779"/>
    <n v="3"/>
    <n v="0"/>
    <n v="58.791600000000003"/>
  </r>
  <r>
    <n v="7705"/>
    <s v="CA-2013-114601"/>
    <x v="0"/>
    <x v="370"/>
    <d v="2013-09-03T00:00:00"/>
    <s v="Standard Class"/>
    <s v="AA-10480"/>
    <s v="Andrew Allen"/>
    <x v="0"/>
    <s v="United States"/>
    <s v="Detroit"/>
    <x v="12"/>
    <n v="48234"/>
    <x v="2"/>
    <s v="FUR-TA-10004147"/>
    <x v="0"/>
    <x v="3"/>
    <s v="Hon 4060 Series Tables"/>
    <x v="990"/>
    <n v="4"/>
    <n v="0"/>
    <n v="98.524799999999971"/>
  </r>
  <r>
    <n v="7706"/>
    <s v="CA-2013-114601"/>
    <x v="0"/>
    <x v="370"/>
    <d v="2013-09-03T00:00:00"/>
    <s v="Standard Class"/>
    <s v="AA-10480"/>
    <s v="Andrew Allen"/>
    <x v="0"/>
    <s v="United States"/>
    <s v="Detroit"/>
    <x v="12"/>
    <n v="48234"/>
    <x v="2"/>
    <s v="TEC-AC-10003911"/>
    <x v="2"/>
    <x v="11"/>
    <s v="NETGEAR AC1750 Dual Band Gigabit Smart WiFi Router"/>
    <x v="651"/>
    <n v="3"/>
    <n v="0"/>
    <n v="163.18979999999999"/>
  </r>
  <r>
    <n v="7707"/>
    <s v="CA-2013-114601"/>
    <x v="0"/>
    <x v="370"/>
    <d v="2013-09-03T00:00:00"/>
    <s v="Standard Class"/>
    <s v="AA-10480"/>
    <s v="Andrew Allen"/>
    <x v="0"/>
    <s v="United States"/>
    <s v="Detroit"/>
    <x v="12"/>
    <n v="48234"/>
    <x v="2"/>
    <s v="OFF-AR-10002578"/>
    <x v="1"/>
    <x v="6"/>
    <s v="Newell 335"/>
    <x v="880"/>
    <n v="3"/>
    <n v="0"/>
    <n v="2.5055999999999998"/>
  </r>
  <r>
    <n v="7708"/>
    <s v="CA-2014-100237"/>
    <x v="3"/>
    <x v="453"/>
    <d v="2014-10-20T00:00:00"/>
    <s v="Standard Class"/>
    <s v="SV-20815"/>
    <s v="Stuart Van"/>
    <x v="1"/>
    <s v="United States"/>
    <s v="Orem"/>
    <x v="7"/>
    <n v="84057"/>
    <x v="1"/>
    <s v="OFF-AR-10001761"/>
    <x v="1"/>
    <x v="6"/>
    <s v="Avery Hi-Liter Smear-Safe Highlighters"/>
    <x v="2643"/>
    <n v="2"/>
    <n v="0"/>
    <n v="4.2047999999999996"/>
  </r>
  <r>
    <n v="7709"/>
    <s v="CA-2011-139542"/>
    <x v="2"/>
    <x v="1089"/>
    <d v="2011-10-29T00:00:00"/>
    <s v="Standard Class"/>
    <s v="EH-14185"/>
    <s v="Evan Henry"/>
    <x v="0"/>
    <s v="United States"/>
    <s v="Philadelphia"/>
    <x v="9"/>
    <n v="19120"/>
    <x v="3"/>
    <s v="TEC-AC-10001553"/>
    <x v="2"/>
    <x v="11"/>
    <s v="Memorex 25GB 6X Branded Blu-Ray Recordable Disc, 15/Pack"/>
    <x v="2868"/>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x v="5115"/>
    <n v="3"/>
    <n v="0.7"/>
    <n v="-9.5885999999999996"/>
  </r>
  <r>
    <n v="7711"/>
    <s v="US-2012-142811"/>
    <x v="1"/>
    <x v="788"/>
    <d v="2012-04-07T00:00:00"/>
    <s v="Standard Class"/>
    <s v="JL-15850"/>
    <s v="John Lucas"/>
    <x v="0"/>
    <s v="United States"/>
    <s v="Mesa"/>
    <x v="16"/>
    <n v="85204"/>
    <x v="1"/>
    <s v="TEC-PH-10003095"/>
    <x v="2"/>
    <x v="7"/>
    <s v="Samsung HM1900 Bluetooth Headset"/>
    <x v="4412"/>
    <n v="5"/>
    <n v="0.2"/>
    <n v="32.924999999999997"/>
  </r>
  <r>
    <n v="7712"/>
    <s v="CA-2014-139353"/>
    <x v="3"/>
    <x v="960"/>
    <d v="2014-10-31T00:00:00"/>
    <s v="Second Class"/>
    <s v="JM-15250"/>
    <s v="Janet Martin"/>
    <x v="0"/>
    <s v="United States"/>
    <s v="Fayetteville"/>
    <x v="3"/>
    <n v="28314"/>
    <x v="0"/>
    <s v="FUR-FU-10001876"/>
    <x v="0"/>
    <x v="5"/>
    <s v="Computer Room Manger, 14&quot;"/>
    <x v="2540"/>
    <n v="3"/>
    <n v="0.2"/>
    <n v="15.590399999999995"/>
  </r>
  <r>
    <n v="7713"/>
    <s v="CA-2014-139353"/>
    <x v="3"/>
    <x v="960"/>
    <d v="2014-10-31T00:00:00"/>
    <s v="Second Class"/>
    <s v="JM-15250"/>
    <s v="Janet Martin"/>
    <x v="0"/>
    <s v="United States"/>
    <s v="Fayetteville"/>
    <x v="3"/>
    <n v="28314"/>
    <x v="0"/>
    <s v="OFF-ST-10001522"/>
    <x v="1"/>
    <x v="4"/>
    <s v="Gould Plastics 18-Pocket Panel Bin, 34w x 5-1/4d x 20-1/2h"/>
    <x v="2772"/>
    <n v="2"/>
    <n v="0.2"/>
    <n v="-29.436800000000012"/>
  </r>
  <r>
    <n v="7714"/>
    <s v="CA-2014-139353"/>
    <x v="3"/>
    <x v="960"/>
    <d v="2014-10-31T00:00:00"/>
    <s v="Second Class"/>
    <s v="JM-15250"/>
    <s v="Janet Martin"/>
    <x v="0"/>
    <s v="United States"/>
    <s v="Fayetteville"/>
    <x v="3"/>
    <n v="28314"/>
    <x v="0"/>
    <s v="OFF-PA-10000300"/>
    <x v="1"/>
    <x v="10"/>
    <s v="Xerox 1936"/>
    <x v="1107"/>
    <n v="3"/>
    <n v="0.2"/>
    <n v="16.183799999999998"/>
  </r>
  <r>
    <n v="7715"/>
    <s v="CA-2011-150203"/>
    <x v="2"/>
    <x v="29"/>
    <d v="2011-12-07T00:00:00"/>
    <s v="First Class"/>
    <s v="JB-15925"/>
    <s v="Joni Blumstein"/>
    <x v="0"/>
    <s v="United States"/>
    <s v="Los Angeles"/>
    <x v="1"/>
    <n v="90032"/>
    <x v="1"/>
    <s v="OFF-AP-10001469"/>
    <x v="1"/>
    <x v="9"/>
    <s v="Fellowes 8 Outlet Superior Workstation Surge Protector"/>
    <x v="511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x v="2868"/>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s v="US-2014-146213"/>
    <x v="3"/>
    <x v="428"/>
    <d v="2014-09-15T00:00:00"/>
    <s v="Standard Class"/>
    <s v="MC-17605"/>
    <s v="Matt Connell"/>
    <x v="1"/>
    <s v="United States"/>
    <s v="Los Angeles"/>
    <x v="1"/>
    <n v="90032"/>
    <x v="1"/>
    <s v="TEC-AC-10001114"/>
    <x v="2"/>
    <x v="11"/>
    <s v="Microsoft Wireless Mobile Mouse 4000"/>
    <x v="5119"/>
    <n v="4"/>
    <n v="0"/>
    <n v="51.18719999999999"/>
  </r>
  <r>
    <n v="7720"/>
    <s v="CA-2012-108588"/>
    <x v="1"/>
    <x v="956"/>
    <d v="2012-01-10T00:00:00"/>
    <s v="Standard Class"/>
    <s v="BG-11695"/>
    <s v="Brooke Gillingham"/>
    <x v="1"/>
    <s v="United States"/>
    <s v="New York City"/>
    <x v="15"/>
    <n v="10009"/>
    <x v="3"/>
    <s v="OFF-AR-10001615"/>
    <x v="1"/>
    <x v="6"/>
    <s v="Newell 34"/>
    <x v="426"/>
    <n v="3"/>
    <n v="0"/>
    <n v="15.475200000000001"/>
  </r>
  <r>
    <n v="7721"/>
    <s v="CA-2012-108588"/>
    <x v="1"/>
    <x v="956"/>
    <d v="2012-01-10T00:00:00"/>
    <s v="Standard Class"/>
    <s v="BG-11695"/>
    <s v="Brooke Gillingham"/>
    <x v="1"/>
    <s v="United States"/>
    <s v="New York City"/>
    <x v="15"/>
    <n v="10009"/>
    <x v="3"/>
    <s v="OFF-EN-10000461"/>
    <x v="1"/>
    <x v="12"/>
    <s v="#10- 4 1/8&quot; x 9 1/2&quot; Recycled Envelopes"/>
    <x v="2053"/>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x v="5120"/>
    <n v="2"/>
    <n v="0.2"/>
    <n v="4.6088000000000005"/>
  </r>
  <r>
    <n v="7723"/>
    <s v="US-2014-138086"/>
    <x v="3"/>
    <x v="513"/>
    <d v="2014-04-21T00:00:00"/>
    <s v="Standard Class"/>
    <s v="JO-15550"/>
    <s v="Jesus Ocampo"/>
    <x v="2"/>
    <s v="United States"/>
    <s v="San Francisco"/>
    <x v="1"/>
    <n v="94109"/>
    <x v="1"/>
    <s v="OFF-AP-10000027"/>
    <x v="1"/>
    <x v="9"/>
    <s v="Hoover Commercial SteamVac"/>
    <x v="1360"/>
    <n v="3"/>
    <n v="0"/>
    <n v="12.222"/>
  </r>
  <r>
    <n v="7724"/>
    <s v="CA-2012-139374"/>
    <x v="1"/>
    <x v="229"/>
    <d v="2012-09-14T00:00:00"/>
    <s v="Standard Class"/>
    <s v="AR-10345"/>
    <s v="Alex Russell"/>
    <x v="1"/>
    <s v="United States"/>
    <s v="Austin"/>
    <x v="5"/>
    <n v="78745"/>
    <x v="2"/>
    <s v="FUR-CH-10003981"/>
    <x v="0"/>
    <x v="1"/>
    <s v="Global Commerce Series Low-Back Swivel/Tilt Chairs"/>
    <x v="5121"/>
    <n v="1"/>
    <n v="0.3"/>
    <n v="-2.5698000000000292"/>
  </r>
  <r>
    <n v="7725"/>
    <s v="CA-2013-113978"/>
    <x v="0"/>
    <x v="477"/>
    <d v="2013-09-30T00:00:00"/>
    <s v="Standard Class"/>
    <s v="TS-21505"/>
    <s v="Tony Sayre"/>
    <x v="0"/>
    <s v="United States"/>
    <s v="Cleveland"/>
    <x v="24"/>
    <n v="44105"/>
    <x v="3"/>
    <s v="OFF-AP-10003849"/>
    <x v="1"/>
    <x v="9"/>
    <s v="Hoover Shoulder Vac Commercial Portable Vacuum"/>
    <x v="5122"/>
    <n v="1"/>
    <n v="0.2"/>
    <n v="17.890999999999977"/>
  </r>
  <r>
    <n v="7726"/>
    <s v="CA-2013-113978"/>
    <x v="0"/>
    <x v="477"/>
    <d v="2013-09-30T00:00:00"/>
    <s v="Standard Class"/>
    <s v="TS-21505"/>
    <s v="Tony Sayre"/>
    <x v="0"/>
    <s v="United States"/>
    <s v="Cleveland"/>
    <x v="24"/>
    <n v="44105"/>
    <x v="3"/>
    <s v="OFF-ST-10004963"/>
    <x v="1"/>
    <x v="4"/>
    <s v="Eldon Gobal File Keepers"/>
    <x v="5123"/>
    <n v="2"/>
    <n v="0.2"/>
    <n v="-4.8448000000000029"/>
  </r>
  <r>
    <n v="7727"/>
    <s v="CA-2013-113978"/>
    <x v="0"/>
    <x v="477"/>
    <d v="2013-09-30T00:00:00"/>
    <s v="Standard Class"/>
    <s v="TS-21505"/>
    <s v="Tony Sayre"/>
    <x v="0"/>
    <s v="United States"/>
    <s v="Cleveland"/>
    <x v="24"/>
    <n v="44105"/>
    <x v="3"/>
    <s v="OFF-ST-10002574"/>
    <x v="1"/>
    <x v="4"/>
    <s v="SAFCO Commercial Wire Shelving, Black"/>
    <x v="4102"/>
    <n v="3"/>
    <n v="0.2"/>
    <n v="-82.884"/>
  </r>
  <r>
    <n v="7728"/>
    <s v="US-2012-150231"/>
    <x v="1"/>
    <x v="199"/>
    <d v="2012-03-20T00:00:00"/>
    <s v="Second Class"/>
    <s v="JK-15640"/>
    <s v="Jim Kriz"/>
    <x v="2"/>
    <s v="United States"/>
    <s v="New York City"/>
    <x v="15"/>
    <n v="10009"/>
    <x v="3"/>
    <s v="OFF-AR-10001761"/>
    <x v="1"/>
    <x v="6"/>
    <s v="Avery Hi-Liter Smear-Safe Highlighters"/>
    <x v="255"/>
    <n v="3"/>
    <n v="0"/>
    <n v="6.3071999999999999"/>
  </r>
  <r>
    <n v="7729"/>
    <s v="CA-2013-106915"/>
    <x v="0"/>
    <x v="491"/>
    <d v="2013-12-03T00:00:00"/>
    <s v="Standard Class"/>
    <s v="GA-14515"/>
    <s v="George Ashbrook"/>
    <x v="0"/>
    <s v="United States"/>
    <s v="El Paso"/>
    <x v="5"/>
    <n v="79907"/>
    <x v="2"/>
    <s v="OFF-AR-10000716"/>
    <x v="1"/>
    <x v="6"/>
    <s v="DIXON Ticonderoga Erasable Checking Pencils"/>
    <x v="329"/>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s v="CA-2014-104850"/>
    <x v="3"/>
    <x v="487"/>
    <d v="2014-06-20T00:00:00"/>
    <s v="Standard Class"/>
    <s v="TW-21025"/>
    <s v="Tamara Willingham"/>
    <x v="2"/>
    <s v="United States"/>
    <s v="Seattle"/>
    <x v="4"/>
    <n v="98103"/>
    <x v="1"/>
    <s v="FUR-CH-10003774"/>
    <x v="0"/>
    <x v="1"/>
    <s v="Global Wood Trimmed Manager's Task Chair, Khaki"/>
    <x v="5124"/>
    <n v="4"/>
    <n v="0.2"/>
    <n v="-25.474400000000017"/>
  </r>
  <r>
    <n v="7732"/>
    <s v="CA-2014-140508"/>
    <x v="3"/>
    <x v="65"/>
    <d v="2014-09-22T00:00:00"/>
    <s v="First Class"/>
    <s v="PA-19060"/>
    <s v="Pete Armstrong"/>
    <x v="2"/>
    <s v="United States"/>
    <s v="Dallas"/>
    <x v="5"/>
    <n v="75220"/>
    <x v="2"/>
    <s v="OFF-EN-10000927"/>
    <x v="1"/>
    <x v="12"/>
    <s v="Jet-Pak Recycled Peel 'N' Seal Padded Mailers"/>
    <x v="5125"/>
    <n v="4"/>
    <n v="0.2"/>
    <n v="35.889999999999986"/>
  </r>
  <r>
    <n v="7733"/>
    <s v="CA-2014-143294"/>
    <x v="3"/>
    <x v="455"/>
    <d v="2014-06-09T00:00:00"/>
    <s v="Standard Class"/>
    <s v="JD-15790"/>
    <s v="John Dryer"/>
    <x v="0"/>
    <s v="United States"/>
    <s v="Houston"/>
    <x v="5"/>
    <n v="77070"/>
    <x v="2"/>
    <s v="OFF-PA-10000743"/>
    <x v="1"/>
    <x v="10"/>
    <s v="Xerox 1977"/>
    <x v="1432"/>
    <n v="2"/>
    <n v="0.2"/>
    <n v="3.7407999999999997"/>
  </r>
  <r>
    <n v="7734"/>
    <s v="CA-2013-165673"/>
    <x v="0"/>
    <x v="666"/>
    <d v="2013-05-20T00:00:00"/>
    <s v="Second Class"/>
    <s v="MN-17935"/>
    <s v="Michael Nguyen"/>
    <x v="0"/>
    <s v="United States"/>
    <s v="Springfield"/>
    <x v="24"/>
    <n v="45503"/>
    <x v="3"/>
    <s v="OFF-PA-10000697"/>
    <x v="1"/>
    <x v="10"/>
    <s v="TOPS Voice Message Log Book, Flash Format"/>
    <x v="302"/>
    <n v="4"/>
    <n v="0.2"/>
    <n v="5.5215999999999994"/>
  </r>
  <r>
    <n v="7735"/>
    <s v="CA-2014-134418"/>
    <x v="3"/>
    <x v="175"/>
    <d v="2014-09-21T00:00:00"/>
    <s v="Standard Class"/>
    <s v="GM-14500"/>
    <s v="Gene McClure"/>
    <x v="0"/>
    <s v="United States"/>
    <s v="Seattle"/>
    <x v="4"/>
    <n v="98103"/>
    <x v="1"/>
    <s v="OFF-AR-10004441"/>
    <x v="1"/>
    <x v="6"/>
    <s v="BIC Brite Liner Highlighters"/>
    <x v="2162"/>
    <n v="3"/>
    <n v="0"/>
    <n v="5.2164000000000001"/>
  </r>
  <r>
    <n v="7736"/>
    <s v="US-2013-106313"/>
    <x v="0"/>
    <x v="250"/>
    <d v="2013-08-27T00:00:00"/>
    <s v="Standard Class"/>
    <s v="DG-13300"/>
    <s v="Deirdre Greer"/>
    <x v="1"/>
    <s v="United States"/>
    <s v="Seattle"/>
    <x v="4"/>
    <n v="98105"/>
    <x v="1"/>
    <s v="OFF-PA-10001870"/>
    <x v="1"/>
    <x v="10"/>
    <s v="Xerox 202"/>
    <x v="541"/>
    <n v="3"/>
    <n v="0"/>
    <n v="9.3312000000000008"/>
  </r>
  <r>
    <n v="7737"/>
    <s v="CA-2011-105872"/>
    <x v="2"/>
    <x v="992"/>
    <d v="2011-06-06T00:00:00"/>
    <s v="Standard Class"/>
    <s v="JG-15160"/>
    <s v="James Galang"/>
    <x v="0"/>
    <s v="United States"/>
    <s v="New York City"/>
    <x v="15"/>
    <n v="10024"/>
    <x v="3"/>
    <s v="OFF-BI-10003684"/>
    <x v="1"/>
    <x v="8"/>
    <s v="Wilson Jones Legal Size Ring Binders"/>
    <x v="467"/>
    <n v="4"/>
    <n v="0.2"/>
    <n v="26.387999999999998"/>
  </r>
  <r>
    <n v="7738"/>
    <s v="CA-2014-108287"/>
    <x v="3"/>
    <x v="404"/>
    <d v="2014-12-21T00:00:00"/>
    <s v="First Class"/>
    <s v="AG-10330"/>
    <s v="Alex Grayson"/>
    <x v="0"/>
    <s v="United States"/>
    <s v="Charlotte"/>
    <x v="3"/>
    <n v="28205"/>
    <x v="0"/>
    <s v="OFF-AR-10001315"/>
    <x v="1"/>
    <x v="6"/>
    <s v="Newell 310"/>
    <x v="2538"/>
    <n v="9"/>
    <n v="0.2"/>
    <n v="1.4255999999999993"/>
  </r>
  <r>
    <n v="7739"/>
    <s v="CA-2014-141103"/>
    <x v="3"/>
    <x v="245"/>
    <d v="2014-08-07T00:00:00"/>
    <s v="Standard Class"/>
    <s v="JF-15355"/>
    <s v="Jay Fein"/>
    <x v="0"/>
    <s v="United States"/>
    <s v="Baltimore"/>
    <x v="39"/>
    <n v="21215"/>
    <x v="3"/>
    <s v="TEC-PH-10003589"/>
    <x v="2"/>
    <x v="7"/>
    <s v="invisibleSHIELD by ZAGG Smudge-Free Screen Protector"/>
    <x v="5126"/>
    <n v="5"/>
    <n v="0"/>
    <n v="43.175999999999995"/>
  </r>
  <r>
    <n v="7740"/>
    <s v="CA-2011-154781"/>
    <x v="2"/>
    <x v="871"/>
    <d v="2011-11-26T00:00:00"/>
    <s v="Standard Class"/>
    <s v="SC-20680"/>
    <s v="Steve Carroll"/>
    <x v="2"/>
    <s v="United States"/>
    <s v="San Francisco"/>
    <x v="1"/>
    <n v="94110"/>
    <x v="1"/>
    <s v="OFF-PA-10001609"/>
    <x v="1"/>
    <x v="10"/>
    <s v="Tops Wirebound Message Log Books"/>
    <x v="1545"/>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x v="5127"/>
    <n v="1"/>
    <n v="0"/>
    <n v="28.496999999999986"/>
  </r>
  <r>
    <n v="7742"/>
    <s v="CA-2012-147816"/>
    <x v="1"/>
    <x v="496"/>
    <d v="2012-09-26T00:00:00"/>
    <s v="Second Class"/>
    <s v="CM-11935"/>
    <s v="Carlos Meador"/>
    <x v="0"/>
    <s v="United States"/>
    <s v="Tucson"/>
    <x v="16"/>
    <n v="85705"/>
    <x v="1"/>
    <s v="TEC-PH-10003095"/>
    <x v="2"/>
    <x v="7"/>
    <s v="Samsung HM1900 Bluetooth Headset"/>
    <x v="430"/>
    <n v="2"/>
    <n v="0.2"/>
    <n v="13.17"/>
  </r>
  <r>
    <n v="7743"/>
    <s v="CA-2014-105326"/>
    <x v="3"/>
    <x v="648"/>
    <d v="2014-08-28T00:00:00"/>
    <s v="Standard Class"/>
    <s v="KT-16480"/>
    <s v="Kean Thornton"/>
    <x v="0"/>
    <s v="United States"/>
    <s v="Los Angeles"/>
    <x v="1"/>
    <n v="90036"/>
    <x v="1"/>
    <s v="OFF-PA-10001639"/>
    <x v="1"/>
    <x v="10"/>
    <s v="Xerox 203"/>
    <x v="243"/>
    <n v="4"/>
    <n v="0"/>
    <n v="12.441600000000001"/>
  </r>
  <r>
    <n v="7744"/>
    <s v="CA-2013-133613"/>
    <x v="0"/>
    <x v="26"/>
    <d v="2013-06-23T00:00:00"/>
    <s v="Standard Class"/>
    <s v="CP-12340"/>
    <s v="Christine Phan"/>
    <x v="1"/>
    <s v="United States"/>
    <s v="Waterbury"/>
    <x v="29"/>
    <n v="6708"/>
    <x v="3"/>
    <s v="OFF-BI-10002003"/>
    <x v="1"/>
    <x v="8"/>
    <s v="Ibico Presentation Index for Binding Systems"/>
    <x v="4623"/>
    <n v="2"/>
    <n v="0"/>
    <n v="3.7412000000000001"/>
  </r>
  <r>
    <n v="7745"/>
    <s v="CA-2013-133613"/>
    <x v="0"/>
    <x v="26"/>
    <d v="2013-06-23T00:00:00"/>
    <s v="Standard Class"/>
    <s v="CP-12340"/>
    <s v="Christine Phan"/>
    <x v="1"/>
    <s v="United States"/>
    <s v="Waterbury"/>
    <x v="29"/>
    <n v="6708"/>
    <x v="3"/>
    <s v="TEC-PH-10004539"/>
    <x v="2"/>
    <x v="7"/>
    <s v="Wireless Extenders zBoost YX545 SOHO Signal Booster"/>
    <x v="5128"/>
    <n v="3"/>
    <n v="0"/>
    <n v="153.08189999999999"/>
  </r>
  <r>
    <n v="7746"/>
    <s v="CA-2013-133613"/>
    <x v="0"/>
    <x v="26"/>
    <d v="2013-06-23T00:00:00"/>
    <s v="Standard Class"/>
    <s v="CP-12340"/>
    <s v="Christine Phan"/>
    <x v="1"/>
    <s v="United States"/>
    <s v="Waterbury"/>
    <x v="29"/>
    <n v="6708"/>
    <x v="3"/>
    <s v="OFF-AR-10003829"/>
    <x v="1"/>
    <x v="6"/>
    <s v="Newell 35"/>
    <x v="296"/>
    <n v="3"/>
    <n v="0"/>
    <n v="2.8535999999999988"/>
  </r>
  <r>
    <n v="7747"/>
    <s v="CA-2012-109113"/>
    <x v="1"/>
    <x v="546"/>
    <d v="2012-12-23T00:00:00"/>
    <s v="Standard Class"/>
    <s v="EK-13795"/>
    <s v="Eileen Kiefer"/>
    <x v="2"/>
    <s v="United States"/>
    <s v="Chicago"/>
    <x v="10"/>
    <n v="60610"/>
    <x v="2"/>
    <s v="TEC-AC-10004761"/>
    <x v="2"/>
    <x v="11"/>
    <s v="Maxell 4.7GB DVD+RW 3/Pack"/>
    <x v="2116"/>
    <n v="2"/>
    <n v="0.2"/>
    <n v="4.7789999999999999"/>
  </r>
  <r>
    <n v="7748"/>
    <s v="CA-2012-156153"/>
    <x v="1"/>
    <x v="70"/>
    <d v="2012-06-02T00:00:00"/>
    <s v="Second Class"/>
    <s v="CW-11905"/>
    <s v="Carl Weiss"/>
    <x v="2"/>
    <s v="United States"/>
    <s v="Long Beach"/>
    <x v="15"/>
    <n v="11561"/>
    <x v="3"/>
    <s v="OFF-FA-10003472"/>
    <x v="1"/>
    <x v="13"/>
    <s v="Bagged Rubber Bands"/>
    <x v="262"/>
    <n v="6"/>
    <n v="0"/>
    <n v="0.3024"/>
  </r>
  <r>
    <n v="7749"/>
    <s v="CA-2012-133242"/>
    <x v="1"/>
    <x v="652"/>
    <d v="2012-06-24T00:00:00"/>
    <s v="Standard Class"/>
    <s v="KH-16510"/>
    <s v="Keith Herrera"/>
    <x v="0"/>
    <s v="United States"/>
    <s v="Arlington"/>
    <x v="17"/>
    <n v="22204"/>
    <x v="0"/>
    <s v="FUR-FU-10003464"/>
    <x v="0"/>
    <x v="5"/>
    <s v="Seth Thomas 8 1/2&quot; Cubicle Clock"/>
    <x v="4053"/>
    <n v="3"/>
    <n v="0"/>
    <n v="19.468799999999998"/>
  </r>
  <r>
    <n v="7750"/>
    <s v="CA-2012-133242"/>
    <x v="1"/>
    <x v="652"/>
    <d v="2012-06-24T00:00:00"/>
    <s v="Standard Class"/>
    <s v="KH-16510"/>
    <s v="Keith Herrera"/>
    <x v="0"/>
    <s v="United States"/>
    <s v="Arlington"/>
    <x v="17"/>
    <n v="22204"/>
    <x v="0"/>
    <s v="OFF-ST-10003716"/>
    <x v="1"/>
    <x v="4"/>
    <s v="Tennsco Double-Tier Lockers"/>
    <x v="5129"/>
    <n v="2"/>
    <n v="0"/>
    <n v="58.505200000000002"/>
  </r>
  <r>
    <n v="7751"/>
    <s v="CA-2012-133242"/>
    <x v="1"/>
    <x v="652"/>
    <d v="2012-06-24T00:00:00"/>
    <s v="Standard Class"/>
    <s v="KH-16510"/>
    <s v="Keith Herrera"/>
    <x v="0"/>
    <s v="United States"/>
    <s v="Arlington"/>
    <x v="17"/>
    <n v="22204"/>
    <x v="0"/>
    <s v="OFF-BI-10004002"/>
    <x v="1"/>
    <x v="8"/>
    <s v="Wilson Jones International Size A4 Ring Binders"/>
    <x v="5130"/>
    <n v="2"/>
    <n v="0"/>
    <n v="16.608000000000001"/>
  </r>
  <r>
    <n v="7752"/>
    <s v="CA-2012-133242"/>
    <x v="1"/>
    <x v="652"/>
    <d v="2012-06-24T00:00:00"/>
    <s v="Standard Class"/>
    <s v="KH-16510"/>
    <s v="Keith Herrera"/>
    <x v="0"/>
    <s v="United States"/>
    <s v="Arlington"/>
    <x v="17"/>
    <n v="22204"/>
    <x v="0"/>
    <s v="TEC-PH-10002496"/>
    <x v="2"/>
    <x v="7"/>
    <s v="Cisco SPA301"/>
    <x v="5131"/>
    <n v="3"/>
    <n v="0"/>
    <n v="140.39099999999999"/>
  </r>
  <r>
    <n v="7753"/>
    <s v="CA-2012-133242"/>
    <x v="1"/>
    <x v="652"/>
    <d v="2012-06-24T00:00:00"/>
    <s v="Standard Class"/>
    <s v="KH-16510"/>
    <s v="Keith Herrera"/>
    <x v="0"/>
    <s v="United States"/>
    <s v="Arlington"/>
    <x v="17"/>
    <n v="22204"/>
    <x v="0"/>
    <s v="OFF-BI-10004826"/>
    <x v="1"/>
    <x v="8"/>
    <s v="JM Magazine Binder"/>
    <x v="5132"/>
    <n v="2"/>
    <n v="0"/>
    <n v="15.849600000000002"/>
  </r>
  <r>
    <n v="7754"/>
    <s v="CA-2012-158323"/>
    <x v="1"/>
    <x v="672"/>
    <d v="2012-12-03T00:00:00"/>
    <s v="First Class"/>
    <s v="AB-10600"/>
    <s v="Ann Blume"/>
    <x v="1"/>
    <s v="United States"/>
    <s v="Jacksonville"/>
    <x v="3"/>
    <n v="28540"/>
    <x v="0"/>
    <s v="FUR-FU-10001546"/>
    <x v="0"/>
    <x v="5"/>
    <s v="Dana Swing-Arm Lamps"/>
    <x v="1232"/>
    <n v="2"/>
    <n v="0.2"/>
    <n v="1.0679999999999996"/>
  </r>
  <r>
    <n v="7755"/>
    <s v="CA-2012-161795"/>
    <x v="1"/>
    <x v="379"/>
    <d v="2012-12-23T00:00:00"/>
    <s v="Second Class"/>
    <s v="AH-10075"/>
    <s v="Adam Hart"/>
    <x v="1"/>
    <s v="United States"/>
    <s v="Columbus"/>
    <x v="24"/>
    <n v="43229"/>
    <x v="3"/>
    <s v="OFF-AR-10001919"/>
    <x v="1"/>
    <x v="6"/>
    <s v="OIC #2 Pencils, Medium Soft"/>
    <x v="5133"/>
    <n v="2"/>
    <n v="0.2"/>
    <n v="0.33839999999999981"/>
  </r>
  <r>
    <n v="7756"/>
    <s v="CA-2014-100902"/>
    <x v="3"/>
    <x v="701"/>
    <d v="2014-11-22T00:00:00"/>
    <s v="Standard Class"/>
    <s v="CK-12595"/>
    <s v="Clytie Kelty"/>
    <x v="0"/>
    <s v="United States"/>
    <s v="Charlotte"/>
    <x v="3"/>
    <n v="28205"/>
    <x v="0"/>
    <s v="OFF-PA-10002558"/>
    <x v="1"/>
    <x v="10"/>
    <s v="Xerox 1938"/>
    <x v="5134"/>
    <n v="7"/>
    <n v="0.2"/>
    <n v="93.883999999999986"/>
  </r>
  <r>
    <n v="7757"/>
    <s v="CA-2014-100902"/>
    <x v="3"/>
    <x v="701"/>
    <d v="2014-11-22T00:00:00"/>
    <s v="Standard Class"/>
    <s v="CK-12595"/>
    <s v="Clytie Kelty"/>
    <x v="0"/>
    <s v="United States"/>
    <s v="Charlotte"/>
    <x v="3"/>
    <n v="28205"/>
    <x v="0"/>
    <s v="TEC-AC-10003174"/>
    <x v="2"/>
    <x v="11"/>
    <s v="Plantronics S12 Corded Telephone Headset System"/>
    <x v="5135"/>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s v="CA-2014-112844"/>
    <x v="3"/>
    <x v="38"/>
    <d v="2014-11-17T00:00:00"/>
    <s v="Second Class"/>
    <s v="SP-20620"/>
    <s v="Stefania Perrino"/>
    <x v="1"/>
    <s v="United States"/>
    <s v="Buffalo"/>
    <x v="15"/>
    <n v="14215"/>
    <x v="3"/>
    <s v="FUR-FU-10004845"/>
    <x v="0"/>
    <x v="5"/>
    <s v="Deflect-o EconoMat Nonstudded, No Bevel Mat"/>
    <x v="5136"/>
    <n v="3"/>
    <n v="0"/>
    <n v="30.989999999999995"/>
  </r>
  <r>
    <n v="7760"/>
    <s v="CA-2013-158925"/>
    <x v="0"/>
    <x v="1057"/>
    <d v="2013-10-29T00:00:00"/>
    <s v="Standard Class"/>
    <s v="JP-15460"/>
    <s v="Jennifer Patt"/>
    <x v="1"/>
    <s v="United States"/>
    <s v="Houston"/>
    <x v="5"/>
    <n v="77041"/>
    <x v="2"/>
    <s v="OFF-PA-10003072"/>
    <x v="1"/>
    <x v="10"/>
    <s v="Eureka Recycled Copy Paper 8 1/2&quot; x 11&quot;, Ream"/>
    <x v="12"/>
    <n v="3"/>
    <n v="0.2"/>
    <n v="5.4432"/>
  </r>
  <r>
    <n v="7761"/>
    <s v="CA-2011-155390"/>
    <x v="2"/>
    <x v="776"/>
    <d v="2011-12-11T00:00:00"/>
    <s v="Standard Class"/>
    <s v="BG-11035"/>
    <s v="Barry Gonzalez"/>
    <x v="0"/>
    <s v="United States"/>
    <s v="Memphis"/>
    <x v="18"/>
    <n v="38109"/>
    <x v="0"/>
    <s v="OFF-PA-10003641"/>
    <x v="1"/>
    <x v="10"/>
    <s v="Xerox 1909"/>
    <x v="5137"/>
    <n v="2"/>
    <n v="0.2"/>
    <n v="13.717599999999997"/>
  </r>
  <r>
    <n v="7762"/>
    <s v="CA-2014-123071"/>
    <x v="3"/>
    <x v="734"/>
    <d v="2014-12-07T00:00:00"/>
    <s v="First Class"/>
    <s v="CC-12550"/>
    <s v="Clay Cheatham"/>
    <x v="0"/>
    <s v="United States"/>
    <s v="Plano"/>
    <x v="5"/>
    <n v="75023"/>
    <x v="2"/>
    <s v="OFF-PA-10003729"/>
    <x v="1"/>
    <x v="10"/>
    <s v="Xerox 1998"/>
    <x v="563"/>
    <n v="2"/>
    <n v="0.2"/>
    <n v="3.6288"/>
  </r>
  <r>
    <n v="7763"/>
    <s v="CA-2014-156391"/>
    <x v="3"/>
    <x v="986"/>
    <d v="2014-09-29T00:00:00"/>
    <s v="First Class"/>
    <s v="SL-20155"/>
    <s v="Sara Luxemburg"/>
    <x v="2"/>
    <s v="United States"/>
    <s v="Salem"/>
    <x v="21"/>
    <n v="97301"/>
    <x v="1"/>
    <s v="OFF-AR-10003251"/>
    <x v="1"/>
    <x v="6"/>
    <s v="Prang Drawing Pencil Set"/>
    <x v="5138"/>
    <n v="1"/>
    <n v="0.2"/>
    <n v="0.55599999999999994"/>
  </r>
  <r>
    <n v="7764"/>
    <s v="CA-2012-103093"/>
    <x v="1"/>
    <x v="302"/>
    <d v="2012-02-07T00:00:00"/>
    <s v="Standard Class"/>
    <s v="FO-14305"/>
    <s v="Frank Olsen"/>
    <x v="0"/>
    <s v="United States"/>
    <s v="Columbus"/>
    <x v="32"/>
    <n v="31907"/>
    <x v="0"/>
    <s v="OFF-EN-10003286"/>
    <x v="1"/>
    <x v="12"/>
    <s v="Staples"/>
    <x v="5139"/>
    <n v="9"/>
    <n v="0"/>
    <n v="35.024399999999993"/>
  </r>
  <r>
    <n v="7765"/>
    <s v="US-2014-118941"/>
    <x v="3"/>
    <x v="801"/>
    <d v="2014-08-13T00:00:00"/>
    <s v="Same Day"/>
    <s v="BB-11545"/>
    <s v="Brenda Bowman"/>
    <x v="1"/>
    <s v="United States"/>
    <s v="Columbia"/>
    <x v="39"/>
    <n v="21044"/>
    <x v="3"/>
    <s v="OFF-AR-10004078"/>
    <x v="1"/>
    <x v="6"/>
    <s v="Newell 312"/>
    <x v="255"/>
    <n v="3"/>
    <n v="0"/>
    <n v="5.2559999999999993"/>
  </r>
  <r>
    <n v="7766"/>
    <s v="US-2014-118941"/>
    <x v="3"/>
    <x v="801"/>
    <d v="2014-08-13T00:00:00"/>
    <s v="Same Day"/>
    <s v="BB-11545"/>
    <s v="Brenda Bowman"/>
    <x v="1"/>
    <s v="United States"/>
    <s v="Columbia"/>
    <x v="39"/>
    <n v="21044"/>
    <x v="3"/>
    <s v="FUR-CH-10002331"/>
    <x v="0"/>
    <x v="1"/>
    <s v="Hon 4700 Series Mobuis Mid-Back Task Chairs with Adjustable Arms"/>
    <x v="5140"/>
    <n v="5"/>
    <n v="0"/>
    <n v="373.77899999999983"/>
  </r>
  <r>
    <n v="7767"/>
    <s v="US-2014-118941"/>
    <x v="3"/>
    <x v="801"/>
    <d v="2014-08-13T00:00:00"/>
    <s v="Same Day"/>
    <s v="BB-11545"/>
    <s v="Brenda Bowman"/>
    <x v="1"/>
    <s v="United States"/>
    <s v="Columbia"/>
    <x v="39"/>
    <n v="21044"/>
    <x v="3"/>
    <s v="OFF-AR-10001953"/>
    <x v="1"/>
    <x v="6"/>
    <s v="Boston 1645 Deluxe Heavier-Duty Electric Pencil Sharpener"/>
    <x v="5141"/>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x v="489"/>
    <n v="3"/>
    <n v="0.2"/>
    <n v="0.71520000000000028"/>
  </r>
  <r>
    <n v="7769"/>
    <s v="CA-2014-154088"/>
    <x v="3"/>
    <x v="105"/>
    <d v="2014-11-18T00:00:00"/>
    <s v="Standard Class"/>
    <s v="LB-16735"/>
    <s v="Larry Blacks"/>
    <x v="0"/>
    <s v="United States"/>
    <s v="Tallahassee"/>
    <x v="2"/>
    <n v="32303"/>
    <x v="0"/>
    <s v="OFF-PA-10003651"/>
    <x v="1"/>
    <x v="10"/>
    <s v="Xerox 1968"/>
    <x v="3059"/>
    <n v="5"/>
    <n v="0.2"/>
    <n v="9.3520000000000003"/>
  </r>
  <r>
    <n v="7770"/>
    <s v="CA-2013-155978"/>
    <x v="0"/>
    <x v="1147"/>
    <d v="2013-08-02T00:00:00"/>
    <s v="Same Day"/>
    <s v="TS-21205"/>
    <s v="Thomas Seio"/>
    <x v="1"/>
    <s v="United States"/>
    <s v="Riverside"/>
    <x v="1"/>
    <n v="92503"/>
    <x v="1"/>
    <s v="TEC-PH-10002885"/>
    <x v="2"/>
    <x v="7"/>
    <s v="Apple iPhone 5"/>
    <x v="5142"/>
    <n v="2"/>
    <n v="0.2"/>
    <n v="90.976200000000063"/>
  </r>
  <r>
    <n v="7771"/>
    <s v="CA-2013-155978"/>
    <x v="0"/>
    <x v="1147"/>
    <d v="2013-08-02T00:00:00"/>
    <s v="Same Day"/>
    <s v="TS-21205"/>
    <s v="Thomas Seio"/>
    <x v="1"/>
    <s v="United States"/>
    <s v="Riverside"/>
    <x v="1"/>
    <n v="92503"/>
    <x v="1"/>
    <s v="OFF-AP-10002892"/>
    <x v="1"/>
    <x v="9"/>
    <s v="Belkin F5C206VTEL 6 Outlet Surge"/>
    <x v="5143"/>
    <n v="2"/>
    <n v="0"/>
    <n v="13.787999999999997"/>
  </r>
  <r>
    <n v="7772"/>
    <s v="CA-2013-108196"/>
    <x v="0"/>
    <x v="881"/>
    <d v="2013-12-03T00:00:00"/>
    <s v="Standard Class"/>
    <s v="CS-12505"/>
    <s v="Cindy Stewart"/>
    <x v="0"/>
    <s v="United States"/>
    <s v="Lancaster"/>
    <x v="24"/>
    <n v="43130"/>
    <x v="3"/>
    <s v="OFF-BI-10000545"/>
    <x v="1"/>
    <x v="8"/>
    <s v="GBC Ibimaster 500 Manual ProClick Binding System"/>
    <x v="5144"/>
    <n v="2"/>
    <n v="0.7"/>
    <n v="-304.39200000000005"/>
  </r>
  <r>
    <n v="7773"/>
    <s v="CA-2013-108196"/>
    <x v="0"/>
    <x v="881"/>
    <d v="2013-12-03T00:00:00"/>
    <s v="Standard Class"/>
    <s v="CS-12505"/>
    <s v="Cindy Stewart"/>
    <x v="0"/>
    <s v="United States"/>
    <s v="Lancaster"/>
    <x v="24"/>
    <n v="43130"/>
    <x v="3"/>
    <s v="TEC-MA-10000418"/>
    <x v="2"/>
    <x v="15"/>
    <s v="Cubify CubeX 3D Printer Double Head Print"/>
    <x v="5145"/>
    <n v="5"/>
    <n v="0.7"/>
    <n v="-6599.978000000001"/>
  </r>
  <r>
    <n v="7774"/>
    <s v="CA-2013-108196"/>
    <x v="0"/>
    <x v="881"/>
    <d v="2013-12-03T00:00:00"/>
    <s v="Standard Class"/>
    <s v="CS-12505"/>
    <s v="Cindy Stewart"/>
    <x v="0"/>
    <s v="United States"/>
    <s v="Lancaster"/>
    <x v="24"/>
    <n v="43130"/>
    <x v="3"/>
    <s v="TEC-AC-10000926"/>
    <x v="2"/>
    <x v="11"/>
    <s v="NETGEAR RangeMax WNR1000 Wireless Router"/>
    <x v="5146"/>
    <n v="3"/>
    <n v="0.2"/>
    <n v="11.995199999999997"/>
  </r>
  <r>
    <n v="7775"/>
    <s v="CA-2013-152800"/>
    <x v="0"/>
    <x v="1172"/>
    <d v="2013-04-16T00:00:00"/>
    <s v="First Class"/>
    <s v="SP-20920"/>
    <s v="Susan Pistek"/>
    <x v="0"/>
    <s v="United States"/>
    <s v="San Francisco"/>
    <x v="1"/>
    <n v="94109"/>
    <x v="1"/>
    <s v="OFF-EN-10001509"/>
    <x v="1"/>
    <x v="12"/>
    <s v="Poly String Tie Envelopes"/>
    <x v="5147"/>
    <n v="3"/>
    <n v="0"/>
    <n v="2.8763999999999994"/>
  </r>
  <r>
    <n v="7776"/>
    <s v="CA-2011-166961"/>
    <x v="2"/>
    <x v="422"/>
    <d v="2011-12-31T00:00:00"/>
    <s v="Standard Class"/>
    <s v="CD-12790"/>
    <s v="Cynthia Delaney"/>
    <x v="2"/>
    <s v="United States"/>
    <s v="Moreno Valley"/>
    <x v="1"/>
    <n v="92553"/>
    <x v="1"/>
    <s v="OFF-AP-10001366"/>
    <x v="1"/>
    <x v="9"/>
    <s v="Staples"/>
    <x v="5148"/>
    <n v="1"/>
    <n v="0"/>
    <n v="2.9646000000000008"/>
  </r>
  <r>
    <n v="7777"/>
    <s v="CA-2011-166961"/>
    <x v="2"/>
    <x v="422"/>
    <d v="2011-12-31T00:00:00"/>
    <s v="Standard Class"/>
    <s v="CD-12790"/>
    <s v="Cynthia Delaney"/>
    <x v="2"/>
    <s v="United States"/>
    <s v="Moreno Valley"/>
    <x v="1"/>
    <n v="92553"/>
    <x v="1"/>
    <s v="OFF-FA-10003485"/>
    <x v="1"/>
    <x v="13"/>
    <s v="Staples"/>
    <x v="2007"/>
    <n v="3"/>
    <n v="0"/>
    <n v="3.6156000000000001"/>
  </r>
  <r>
    <n v="7778"/>
    <s v="CA-2011-166961"/>
    <x v="2"/>
    <x v="422"/>
    <d v="2011-12-31T00:00:00"/>
    <s v="Standard Class"/>
    <s v="CD-12790"/>
    <s v="Cynthia Delaney"/>
    <x v="2"/>
    <s v="United States"/>
    <s v="Moreno Valley"/>
    <x v="1"/>
    <n v="92553"/>
    <x v="1"/>
    <s v="OFF-ST-10004507"/>
    <x v="1"/>
    <x v="4"/>
    <s v="Advantus Rolling Storage Box"/>
    <x v="492"/>
    <n v="3"/>
    <n v="0"/>
    <n v="13.891499999999999"/>
  </r>
  <r>
    <n v="7779"/>
    <s v="CA-2011-166961"/>
    <x v="2"/>
    <x v="422"/>
    <d v="2011-12-31T00:00:00"/>
    <s v="Standard Class"/>
    <s v="CD-12790"/>
    <s v="Cynthia Delaney"/>
    <x v="2"/>
    <s v="United States"/>
    <s v="Moreno Valley"/>
    <x v="1"/>
    <n v="92553"/>
    <x v="1"/>
    <s v="OFF-BI-10002353"/>
    <x v="1"/>
    <x v="8"/>
    <s v="GBC VeloBind Cover Sets"/>
    <x v="5149"/>
    <n v="3"/>
    <n v="0.2"/>
    <n v="13.896000000000001"/>
  </r>
  <r>
    <n v="7780"/>
    <s v="CA-2013-139381"/>
    <x v="0"/>
    <x v="724"/>
    <d v="2013-04-23T00:00:00"/>
    <s v="Standard Class"/>
    <s v="RF-19840"/>
    <s v="Roy Französisch"/>
    <x v="0"/>
    <s v="United States"/>
    <s v="Chesapeake"/>
    <x v="17"/>
    <n v="23320"/>
    <x v="0"/>
    <s v="OFF-AP-10001271"/>
    <x v="1"/>
    <x v="9"/>
    <s v="Eureka The Boss Cordless Rechargeable Stick Vac"/>
    <x v="2631"/>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s v="CA-2012-132136"/>
    <x v="1"/>
    <x v="936"/>
    <d v="2012-03-12T00:00:00"/>
    <s v="Standard Class"/>
    <s v="FO-14305"/>
    <s v="Frank Olsen"/>
    <x v="0"/>
    <s v="United States"/>
    <s v="Chicago"/>
    <x v="10"/>
    <n v="60623"/>
    <x v="2"/>
    <s v="OFF-BI-10002706"/>
    <x v="1"/>
    <x v="8"/>
    <s v="Avery Premier Heavy-Duty Binder with Round Locking Rings"/>
    <x v="841"/>
    <n v="3"/>
    <n v="0.8"/>
    <n v="-14.5656"/>
  </r>
  <r>
    <n v="7783"/>
    <s v="CA-2013-162236"/>
    <x v="0"/>
    <x v="254"/>
    <d v="2013-11-07T00:00:00"/>
    <s v="Second Class"/>
    <s v="ER-13855"/>
    <s v="Elpida Rittenbach"/>
    <x v="1"/>
    <s v="United States"/>
    <s v="Charlotte"/>
    <x v="3"/>
    <n v="28205"/>
    <x v="0"/>
    <s v="OFF-ST-10003442"/>
    <x v="1"/>
    <x v="4"/>
    <s v="Eldon Portable Mobile Manager"/>
    <x v="3496"/>
    <n v="2"/>
    <n v="0.2"/>
    <n v="3.9591999999999992"/>
  </r>
  <r>
    <n v="7784"/>
    <s v="CA-2013-162236"/>
    <x v="0"/>
    <x v="254"/>
    <d v="2013-11-07T00:00:00"/>
    <s v="Second Class"/>
    <s v="ER-13855"/>
    <s v="Elpida Rittenbach"/>
    <x v="1"/>
    <s v="United States"/>
    <s v="Charlotte"/>
    <x v="3"/>
    <n v="28205"/>
    <x v="0"/>
    <s v="FUR-TA-10002533"/>
    <x v="0"/>
    <x v="3"/>
    <s v="BPI Conference Tables"/>
    <x v="5151"/>
    <n v="10"/>
    <n v="0.4"/>
    <n v="-292.10000000000014"/>
  </r>
  <r>
    <n v="7785"/>
    <s v="CA-2013-162236"/>
    <x v="0"/>
    <x v="254"/>
    <d v="2013-11-07T00:00:00"/>
    <s v="Second Class"/>
    <s v="ER-13855"/>
    <s v="Elpida Rittenbach"/>
    <x v="1"/>
    <s v="United States"/>
    <s v="Charlotte"/>
    <x v="3"/>
    <n v="28205"/>
    <x v="0"/>
    <s v="OFF-SU-10003505"/>
    <x v="1"/>
    <x v="14"/>
    <s v="Premier Electric Letter Opener"/>
    <x v="442"/>
    <n v="2"/>
    <n v="0.2"/>
    <n v="-34.758000000000017"/>
  </r>
  <r>
    <n v="7786"/>
    <s v="US-2011-111353"/>
    <x v="2"/>
    <x v="503"/>
    <d v="2011-12-06T00:00:00"/>
    <s v="Standard Class"/>
    <s v="PB-19150"/>
    <s v="Philip Brown"/>
    <x v="0"/>
    <s v="United States"/>
    <s v="New York City"/>
    <x v="15"/>
    <n v="10009"/>
    <x v="3"/>
    <s v="OFF-LA-10002762"/>
    <x v="1"/>
    <x v="2"/>
    <s v="Avery 485"/>
    <x v="2989"/>
    <n v="2"/>
    <n v="0"/>
    <n v="11.778199999999998"/>
  </r>
  <r>
    <n v="7787"/>
    <s v="US-2013-117037"/>
    <x v="0"/>
    <x v="624"/>
    <d v="2013-05-21T00:00:00"/>
    <s v="First Class"/>
    <s v="LW-17215"/>
    <s v="Luke Weiss"/>
    <x v="0"/>
    <s v="United States"/>
    <s v="Chicago"/>
    <x v="10"/>
    <n v="60653"/>
    <x v="2"/>
    <s v="OFF-BI-10000279"/>
    <x v="1"/>
    <x v="8"/>
    <s v="Acco Recycled 2&quot; Capacity Laser Printer Hanging Data Binders"/>
    <x v="5152"/>
    <n v="1"/>
    <n v="0.8"/>
    <n v="-4.7685000000000013"/>
  </r>
  <r>
    <n v="7788"/>
    <s v="US-2013-117037"/>
    <x v="0"/>
    <x v="624"/>
    <d v="2013-05-21T00:00:00"/>
    <s v="First Class"/>
    <s v="LW-17215"/>
    <s v="Luke Weiss"/>
    <x v="0"/>
    <s v="United States"/>
    <s v="Chicago"/>
    <x v="10"/>
    <n v="60653"/>
    <x v="2"/>
    <s v="OFF-FA-10000936"/>
    <x v="1"/>
    <x v="13"/>
    <s v="Acco Hot Clips Clips to Go"/>
    <x v="5153"/>
    <n v="3"/>
    <n v="0.2"/>
    <n v="2.4674999999999994"/>
  </r>
  <r>
    <n v="7789"/>
    <s v="US-2013-117037"/>
    <x v="0"/>
    <x v="624"/>
    <d v="2013-05-21T00:00:00"/>
    <s v="First Class"/>
    <s v="LW-17215"/>
    <s v="Luke Weiss"/>
    <x v="0"/>
    <s v="United States"/>
    <s v="Chicago"/>
    <x v="10"/>
    <n v="60653"/>
    <x v="2"/>
    <s v="FUR-FU-10004973"/>
    <x v="0"/>
    <x v="5"/>
    <s v="Flat Face Poster Frame"/>
    <x v="1832"/>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x v="5154"/>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s v="CA-2013-108364"/>
    <x v="0"/>
    <x v="1054"/>
    <d v="2013-12-25T00:00:00"/>
    <s v="Standard Class"/>
    <s v="BP-11050"/>
    <s v="Barry Pond"/>
    <x v="1"/>
    <s v="United States"/>
    <s v="Chicago"/>
    <x v="10"/>
    <n v="60623"/>
    <x v="2"/>
    <s v="OFF-BI-10002012"/>
    <x v="1"/>
    <x v="8"/>
    <s v="Wilson Jones Easy Flow II Sheet Lifters"/>
    <x v="5156"/>
    <n v="5"/>
    <n v="0.8"/>
    <n v="-2.8800000000000008"/>
  </r>
  <r>
    <n v="7793"/>
    <s v="CA-2014-169362"/>
    <x v="3"/>
    <x v="386"/>
    <d v="2014-10-16T00:00:00"/>
    <s v="First Class"/>
    <s v="SP-20860"/>
    <s v="Sung Pak"/>
    <x v="1"/>
    <s v="United States"/>
    <s v="Dallas"/>
    <x v="5"/>
    <n v="75217"/>
    <x v="2"/>
    <s v="TEC-AC-10001383"/>
    <x v="2"/>
    <x v="11"/>
    <s v="Logitech Wireless Touch Keyboard K400"/>
    <x v="3936"/>
    <n v="2"/>
    <n v="0.2"/>
    <n v="-1.4994000000000067"/>
  </r>
  <r>
    <n v="7794"/>
    <s v="CA-2012-127481"/>
    <x v="1"/>
    <x v="295"/>
    <d v="2012-12-15T00:00:00"/>
    <s v="Second Class"/>
    <s v="JD-15895"/>
    <s v="Jonathan Doherty"/>
    <x v="1"/>
    <s v="United States"/>
    <s v="Las Vegas"/>
    <x v="33"/>
    <n v="89115"/>
    <x v="1"/>
    <s v="OFF-PA-10002036"/>
    <x v="1"/>
    <x v="10"/>
    <s v="Xerox 1930"/>
    <x v="56"/>
    <n v="5"/>
    <n v="0"/>
    <n v="15.876000000000001"/>
  </r>
  <r>
    <n v="7795"/>
    <s v="CA-2012-127481"/>
    <x v="1"/>
    <x v="295"/>
    <d v="2012-12-15T00:00:00"/>
    <s v="Second Class"/>
    <s v="JD-15895"/>
    <s v="Jonathan Doherty"/>
    <x v="1"/>
    <s v="United States"/>
    <s v="Las Vegas"/>
    <x v="33"/>
    <n v="89115"/>
    <x v="1"/>
    <s v="OFF-PA-10002377"/>
    <x v="1"/>
    <x v="10"/>
    <s v="Xerox 1916"/>
    <x v="3118"/>
    <n v="2"/>
    <n v="0"/>
    <n v="48.94"/>
  </r>
  <r>
    <n v="7796"/>
    <s v="CA-2012-112711"/>
    <x v="1"/>
    <x v="984"/>
    <d v="2012-07-18T00:00:00"/>
    <s v="Standard Class"/>
    <s v="FM-14380"/>
    <s v="Fred McMath"/>
    <x v="0"/>
    <s v="United States"/>
    <s v="Amarillo"/>
    <x v="5"/>
    <n v="79109"/>
    <x v="2"/>
    <s v="TEC-PH-10000526"/>
    <x v="2"/>
    <x v="7"/>
    <s v="Vtech CS6719"/>
    <x v="5157"/>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s v="CA-2014-166184"/>
    <x v="3"/>
    <x v="668"/>
    <d v="2014-03-28T00:00:00"/>
    <s v="First Class"/>
    <s v="HR-14830"/>
    <s v="Harold Ryan"/>
    <x v="1"/>
    <s v="United States"/>
    <s v="New York City"/>
    <x v="15"/>
    <n v="10035"/>
    <x v="3"/>
    <s v="OFF-EN-10004483"/>
    <x v="1"/>
    <x v="12"/>
    <s v="#10 White Business Envelopes,4 1/8 x 9 1/2"/>
    <x v="5159"/>
    <n v="3"/>
    <n v="0"/>
    <n v="22.094699999999996"/>
  </r>
  <r>
    <n v="7799"/>
    <s v="CA-2014-166184"/>
    <x v="3"/>
    <x v="668"/>
    <d v="2014-03-28T00:00:00"/>
    <s v="First Class"/>
    <s v="HR-14830"/>
    <s v="Harold Ryan"/>
    <x v="1"/>
    <s v="United States"/>
    <s v="New York City"/>
    <x v="15"/>
    <n v="10035"/>
    <x v="3"/>
    <s v="TEC-PH-10002624"/>
    <x v="2"/>
    <x v="7"/>
    <s v="Samsung Galaxy S4 Mini"/>
    <x v="5160"/>
    <n v="1"/>
    <n v="0"/>
    <n v="136.29709999999994"/>
  </r>
  <r>
    <n v="7800"/>
    <s v="CA-2014-166184"/>
    <x v="3"/>
    <x v="668"/>
    <d v="2014-03-28T00:00:00"/>
    <s v="First Class"/>
    <s v="HR-14830"/>
    <s v="Harold Ryan"/>
    <x v="1"/>
    <s v="United States"/>
    <s v="New York City"/>
    <x v="15"/>
    <n v="10035"/>
    <x v="3"/>
    <s v="FUR-CH-10003396"/>
    <x v="0"/>
    <x v="1"/>
    <s v="Global Deluxe Steno Chair"/>
    <x v="418"/>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x v="586"/>
    <n v="2"/>
    <n v="0"/>
    <n v="14.572799999999997"/>
  </r>
  <r>
    <n v="7803"/>
    <s v="CA-2012-102260"/>
    <x v="1"/>
    <x v="357"/>
    <d v="2012-09-26T00:00:00"/>
    <s v="Standard Class"/>
    <s v="SJ-20125"/>
    <s v="Sanjit Jacobs"/>
    <x v="2"/>
    <s v="United States"/>
    <s v="Franklin"/>
    <x v="18"/>
    <n v="37064"/>
    <x v="0"/>
    <s v="OFF-LA-10003714"/>
    <x v="1"/>
    <x v="2"/>
    <s v="Avery 510"/>
    <x v="5162"/>
    <n v="4"/>
    <n v="0.2"/>
    <n v="4.1999999999999993"/>
  </r>
  <r>
    <n v="7804"/>
    <s v="CA-2012-102260"/>
    <x v="1"/>
    <x v="357"/>
    <d v="2012-09-26T00:00:00"/>
    <s v="Standard Class"/>
    <s v="SJ-20125"/>
    <s v="Sanjit Jacobs"/>
    <x v="2"/>
    <s v="United States"/>
    <s v="Franklin"/>
    <x v="18"/>
    <n v="37064"/>
    <x v="0"/>
    <s v="OFF-ST-10003716"/>
    <x v="1"/>
    <x v="4"/>
    <s v="Tennsco Double-Tier Lockers"/>
    <x v="2966"/>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s v="CA-2012-102260"/>
    <x v="1"/>
    <x v="357"/>
    <d v="2012-09-26T00:00:00"/>
    <s v="Standard Class"/>
    <s v="SJ-20125"/>
    <s v="Sanjit Jacobs"/>
    <x v="2"/>
    <s v="United States"/>
    <s v="Franklin"/>
    <x v="18"/>
    <n v="37064"/>
    <x v="0"/>
    <s v="OFF-AR-10001315"/>
    <x v="1"/>
    <x v="6"/>
    <s v="Newell 310"/>
    <x v="1881"/>
    <n v="2"/>
    <n v="0.2"/>
    <n v="0.31679999999999986"/>
  </r>
  <r>
    <n v="7807"/>
    <s v="CA-2012-102260"/>
    <x v="1"/>
    <x v="357"/>
    <d v="2012-09-26T00:00:00"/>
    <s v="Standard Class"/>
    <s v="SJ-20125"/>
    <s v="Sanjit Jacobs"/>
    <x v="2"/>
    <s v="United States"/>
    <s v="Franklin"/>
    <x v="18"/>
    <n v="37064"/>
    <x v="0"/>
    <s v="OFF-BI-10000042"/>
    <x v="1"/>
    <x v="8"/>
    <s v="Pressboard Data Binder, Crimson, 12&quot; X 8 1/2&quot;"/>
    <x v="2234"/>
    <n v="2"/>
    <n v="0.7"/>
    <n v="-2.5631999999999993"/>
  </r>
  <r>
    <n v="7808"/>
    <s v="US-2013-137295"/>
    <x v="0"/>
    <x v="1134"/>
    <d v="2013-01-13T00:00:00"/>
    <s v="Standard Class"/>
    <s v="VS-21820"/>
    <s v="Vivek Sundaresam"/>
    <x v="0"/>
    <s v="United States"/>
    <s v="Raleigh"/>
    <x v="3"/>
    <n v="27604"/>
    <x v="0"/>
    <s v="OFF-BI-10004236"/>
    <x v="1"/>
    <x v="8"/>
    <s v="XtraLife ClearVue Slant-D Ring Binder, White, 3&quot;"/>
    <x v="5164"/>
    <n v="7"/>
    <n v="0.7"/>
    <n v="-24.662400000000005"/>
  </r>
  <r>
    <n v="7809"/>
    <s v="US-2013-137295"/>
    <x v="0"/>
    <x v="1134"/>
    <d v="2013-01-13T00:00:00"/>
    <s v="Standard Class"/>
    <s v="VS-21820"/>
    <s v="Vivek Sundaresam"/>
    <x v="0"/>
    <s v="United States"/>
    <s v="Raleigh"/>
    <x v="3"/>
    <n v="27604"/>
    <x v="0"/>
    <s v="OFF-AR-10001955"/>
    <x v="1"/>
    <x v="6"/>
    <s v="Newell 319"/>
    <x v="1662"/>
    <n v="3"/>
    <n v="0.2"/>
    <n v="5.9519999999999946"/>
  </r>
  <r>
    <n v="7810"/>
    <s v="US-2013-137295"/>
    <x v="0"/>
    <x v="1134"/>
    <d v="2013-01-13T00:00:00"/>
    <s v="Standard Class"/>
    <s v="VS-21820"/>
    <s v="Vivek Sundaresam"/>
    <x v="0"/>
    <s v="United States"/>
    <s v="Raleigh"/>
    <x v="3"/>
    <n v="27604"/>
    <x v="0"/>
    <s v="TEC-PH-10004080"/>
    <x v="2"/>
    <x v="7"/>
    <s v="Avaya 5410 Digital phone"/>
    <x v="3034"/>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x v="5165"/>
    <n v="1"/>
    <n v="0"/>
    <n v="2.1464999999999996"/>
  </r>
  <r>
    <n v="7812"/>
    <s v="CA-2013-134334"/>
    <x v="0"/>
    <x v="1173"/>
    <d v="2013-02-15T00:00:00"/>
    <s v="First Class"/>
    <s v="DK-13090"/>
    <s v="Dave Kipp"/>
    <x v="0"/>
    <s v="United States"/>
    <s v="Clinton"/>
    <x v="39"/>
    <n v="20735"/>
    <x v="3"/>
    <s v="OFF-AR-10001770"/>
    <x v="1"/>
    <x v="6"/>
    <s v="Economy #2 Pencils"/>
    <x v="3373"/>
    <n v="3"/>
    <n v="0"/>
    <n v="2.0747999999999998"/>
  </r>
  <r>
    <n v="7813"/>
    <s v="CA-2013-134334"/>
    <x v="0"/>
    <x v="1173"/>
    <d v="2013-02-15T00:00:00"/>
    <s v="First Class"/>
    <s v="DK-13090"/>
    <s v="Dave Kipp"/>
    <x v="0"/>
    <s v="United States"/>
    <s v="Clinton"/>
    <x v="39"/>
    <n v="20735"/>
    <x v="3"/>
    <s v="FUR-TA-10002356"/>
    <x v="0"/>
    <x v="3"/>
    <s v="Bevis Boat-Shaped Conference Table"/>
    <x v="5166"/>
    <n v="3"/>
    <n v="0.3"/>
    <n v="-47.179800000000029"/>
  </r>
  <r>
    <n v="7814"/>
    <s v="CA-2013-134334"/>
    <x v="0"/>
    <x v="1173"/>
    <d v="2013-02-15T00:00:00"/>
    <s v="First Class"/>
    <s v="DK-13090"/>
    <s v="Dave Kipp"/>
    <x v="0"/>
    <s v="United States"/>
    <s v="Clinton"/>
    <x v="39"/>
    <n v="20735"/>
    <x v="3"/>
    <s v="FUR-FU-10003274"/>
    <x v="0"/>
    <x v="5"/>
    <s v="Regeneration Desk Collection"/>
    <x v="232"/>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x v="5167"/>
    <n v="2"/>
    <n v="0.15"/>
    <n v="140.95680000000004"/>
  </r>
  <r>
    <n v="7816"/>
    <s v="US-2014-109316"/>
    <x v="3"/>
    <x v="110"/>
    <d v="2014-06-11T00:00:00"/>
    <s v="First Class"/>
    <s v="MG-17680"/>
    <s v="Maureen Gastineau"/>
    <x v="2"/>
    <s v="United States"/>
    <s v="Los Angeles"/>
    <x v="1"/>
    <n v="90049"/>
    <x v="1"/>
    <s v="TEC-PH-10000307"/>
    <x v="2"/>
    <x v="7"/>
    <s v="Shocksock Galaxy S4 Armband"/>
    <x v="255"/>
    <n v="2"/>
    <n v="0.2"/>
    <n v="-3.5040000000000022"/>
  </r>
  <r>
    <n v="7817"/>
    <s v="CA-2013-138478"/>
    <x v="0"/>
    <x v="147"/>
    <d v="2013-10-27T00:00:00"/>
    <s v="Second Class"/>
    <s v="DP-13390"/>
    <s v="Dennis Pardue"/>
    <x v="2"/>
    <s v="United States"/>
    <s v="North Las Vegas"/>
    <x v="33"/>
    <n v="89031"/>
    <x v="1"/>
    <s v="OFF-AR-10002240"/>
    <x v="1"/>
    <x v="6"/>
    <s v="Panasonic KP-150 Electric Pencil Sharpener"/>
    <x v="5168"/>
    <n v="3"/>
    <n v="0"/>
    <n v="29.437200000000001"/>
  </r>
  <r>
    <n v="7818"/>
    <s v="CA-2013-138478"/>
    <x v="0"/>
    <x v="147"/>
    <d v="2013-10-27T00:00:00"/>
    <s v="Second Class"/>
    <s v="DP-13390"/>
    <s v="Dennis Pardue"/>
    <x v="2"/>
    <s v="United States"/>
    <s v="North Las Vegas"/>
    <x v="33"/>
    <n v="89031"/>
    <x v="1"/>
    <s v="OFF-PA-10001801"/>
    <x v="1"/>
    <x v="10"/>
    <s v="Xerox 193"/>
    <x v="1211"/>
    <n v="6"/>
    <n v="0"/>
    <n v="17.581200000000003"/>
  </r>
  <r>
    <n v="7819"/>
    <s v="CA-2013-138478"/>
    <x v="0"/>
    <x v="147"/>
    <d v="2013-10-27T00:00:00"/>
    <s v="Second Class"/>
    <s v="DP-13390"/>
    <s v="Dennis Pardue"/>
    <x v="2"/>
    <s v="United States"/>
    <s v="North Las Vegas"/>
    <x v="33"/>
    <n v="89031"/>
    <x v="1"/>
    <s v="OFF-BI-10001120"/>
    <x v="1"/>
    <x v="8"/>
    <s v="Ibico EPK-21 Electric Binding System"/>
    <x v="5169"/>
    <n v="3"/>
    <n v="0.2"/>
    <n v="1644.2912999999999"/>
  </r>
  <r>
    <n v="7820"/>
    <s v="CA-2014-150469"/>
    <x v="3"/>
    <x v="795"/>
    <d v="2014-01-31T00:00:00"/>
    <s v="Standard Class"/>
    <s v="CJ-12010"/>
    <s v="Caroline Jumper"/>
    <x v="0"/>
    <s v="United States"/>
    <s v="San Francisco"/>
    <x v="1"/>
    <n v="94109"/>
    <x v="1"/>
    <s v="OFF-FA-10000611"/>
    <x v="1"/>
    <x v="13"/>
    <s v="Binder Clips by OIC"/>
    <x v="5170"/>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x v="5171"/>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x v="2699"/>
    <n v="9"/>
    <n v="0.2"/>
    <n v="6.9794999999999909"/>
  </r>
  <r>
    <n v="7823"/>
    <s v="US-2011-115413"/>
    <x v="2"/>
    <x v="86"/>
    <d v="2011-09-01T00:00:00"/>
    <s v="Standard Class"/>
    <s v="PP-18955"/>
    <s v="Paul Prost"/>
    <x v="2"/>
    <s v="United States"/>
    <s v="Newark"/>
    <x v="13"/>
    <n v="19711"/>
    <x v="3"/>
    <s v="OFF-AR-10003770"/>
    <x v="1"/>
    <x v="6"/>
    <s v="Newell 340"/>
    <x v="880"/>
    <n v="3"/>
    <n v="0"/>
    <n v="2.5055999999999998"/>
  </r>
  <r>
    <n v="7824"/>
    <s v="US-2011-115413"/>
    <x v="2"/>
    <x v="86"/>
    <d v="2011-09-01T00:00:00"/>
    <s v="Standard Class"/>
    <s v="PP-18955"/>
    <s v="Paul Prost"/>
    <x v="2"/>
    <s v="United States"/>
    <s v="Newark"/>
    <x v="13"/>
    <n v="19711"/>
    <x v="3"/>
    <s v="TEC-AC-10002800"/>
    <x v="2"/>
    <x v="11"/>
    <s v="Plantronics Audio 478 Stereo USB Headset"/>
    <x v="145"/>
    <n v="3"/>
    <n v="0"/>
    <n v="52.489499999999992"/>
  </r>
  <r>
    <n v="7825"/>
    <s v="CA-2011-125150"/>
    <x v="2"/>
    <x v="1174"/>
    <d v="2011-05-23T00:00:00"/>
    <s v="Standard Class"/>
    <s v="PW-19030"/>
    <s v="Pauline Webber"/>
    <x v="1"/>
    <s v="United States"/>
    <s v="Los Angeles"/>
    <x v="1"/>
    <n v="90036"/>
    <x v="1"/>
    <s v="FUR-CH-10002439"/>
    <x v="0"/>
    <x v="1"/>
    <s v="Iceberg Nesting Folding Chair, 19w x 6d x 43h"/>
    <x v="3127"/>
    <n v="5"/>
    <n v="0.2"/>
    <n v="17.466000000000008"/>
  </r>
  <r>
    <n v="7826"/>
    <s v="CA-2012-127327"/>
    <x v="1"/>
    <x v="302"/>
    <d v="2012-02-07T00:00:00"/>
    <s v="Standard Class"/>
    <s v="PW-19030"/>
    <s v="Pauline Webber"/>
    <x v="1"/>
    <s v="United States"/>
    <s v="Rome"/>
    <x v="15"/>
    <n v="13440"/>
    <x v="3"/>
    <s v="FUR-CH-10004218"/>
    <x v="0"/>
    <x v="1"/>
    <s v="Global Fabric Manager's Chair, Dark Gray"/>
    <x v="5172"/>
    <n v="1"/>
    <n v="0.1"/>
    <n v="15.147000000000004"/>
  </r>
  <r>
    <n v="7827"/>
    <s v="CA-2014-117114"/>
    <x v="3"/>
    <x v="1108"/>
    <d v="2014-11-06T00:00:00"/>
    <s v="Standard Class"/>
    <s v="CY-12745"/>
    <s v="Craig Yedwab"/>
    <x v="1"/>
    <s v="United States"/>
    <s v="Chicago"/>
    <x v="10"/>
    <n v="60610"/>
    <x v="2"/>
    <s v="TEC-PH-10004042"/>
    <x v="2"/>
    <x v="7"/>
    <s v="ClearOne Communications CHAT 70 OC Speaker Phone"/>
    <x v="5173"/>
    <n v="4"/>
    <n v="0.2"/>
    <n v="38.157600000000002"/>
  </r>
  <r>
    <n v="7828"/>
    <s v="CA-2014-117114"/>
    <x v="3"/>
    <x v="1108"/>
    <d v="2014-11-06T00:00:00"/>
    <s v="Standard Class"/>
    <s v="CY-12745"/>
    <s v="Craig Yedwab"/>
    <x v="1"/>
    <s v="United States"/>
    <s v="Chicago"/>
    <x v="10"/>
    <n v="60610"/>
    <x v="2"/>
    <s v="OFF-EN-10001137"/>
    <x v="1"/>
    <x v="12"/>
    <s v="#10 Gummed Flap White Envelopes, 100/Box"/>
    <x v="4541"/>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x v="2869"/>
    <n v="3"/>
    <n v="0.2"/>
    <n v="6.3935999999999957"/>
  </r>
  <r>
    <n v="7830"/>
    <s v="CA-2012-137302"/>
    <x v="1"/>
    <x v="33"/>
    <d v="2012-05-01T00:00:00"/>
    <s v="Standard Class"/>
    <s v="BW-11110"/>
    <s v="Bart Watters"/>
    <x v="1"/>
    <s v="United States"/>
    <s v="San Diego"/>
    <x v="1"/>
    <n v="92105"/>
    <x v="1"/>
    <s v="OFF-AR-10000588"/>
    <x v="1"/>
    <x v="6"/>
    <s v="Newell 345"/>
    <x v="426"/>
    <n v="3"/>
    <n v="0"/>
    <n v="15.475200000000001"/>
  </r>
  <r>
    <n v="7831"/>
    <s v="CA-2012-137302"/>
    <x v="1"/>
    <x v="33"/>
    <d v="2012-05-01T00:00:00"/>
    <s v="Standard Class"/>
    <s v="BW-11110"/>
    <s v="Bart Watters"/>
    <x v="1"/>
    <s v="United States"/>
    <s v="San Diego"/>
    <x v="1"/>
    <n v="92105"/>
    <x v="1"/>
    <s v="TEC-PH-10003174"/>
    <x v="2"/>
    <x v="7"/>
    <s v="RCA ViSYS 25825 Wireless digital phone"/>
    <x v="3057"/>
    <n v="3"/>
    <n v="0.2"/>
    <n v="38.996999999999986"/>
  </r>
  <r>
    <n v="7832"/>
    <s v="CA-2012-137302"/>
    <x v="1"/>
    <x v="33"/>
    <d v="2012-05-01T00:00:00"/>
    <s v="Standard Class"/>
    <s v="BW-11110"/>
    <s v="Bart Watters"/>
    <x v="1"/>
    <s v="United States"/>
    <s v="San Diego"/>
    <x v="1"/>
    <n v="92105"/>
    <x v="1"/>
    <s v="OFF-BI-10001524"/>
    <x v="1"/>
    <x v="8"/>
    <s v="GBC Premium Transparent Covers with Diagonal Lined Pattern"/>
    <x v="4503"/>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s v="CA-2012-128958"/>
    <x v="1"/>
    <x v="1175"/>
    <d v="2012-01-28T00:00:00"/>
    <s v="Standard Class"/>
    <s v="CR-12820"/>
    <s v="Cyra Reiten"/>
    <x v="2"/>
    <s v="United States"/>
    <s v="West Palm Beach"/>
    <x v="2"/>
    <n v="33407"/>
    <x v="0"/>
    <s v="OFF-AR-10004757"/>
    <x v="1"/>
    <x v="6"/>
    <s v="Crayola Colored Pencils"/>
    <x v="1332"/>
    <n v="5"/>
    <n v="0.2"/>
    <n v="2.1319999999999988"/>
  </r>
  <r>
    <n v="7835"/>
    <s v="CA-2012-106257"/>
    <x v="1"/>
    <x v="657"/>
    <d v="2012-04-17T00:00:00"/>
    <s v="Second Class"/>
    <s v="EB-14110"/>
    <s v="Eugene Barchas"/>
    <x v="0"/>
    <s v="United States"/>
    <s v="Los Angeles"/>
    <x v="1"/>
    <n v="90045"/>
    <x v="1"/>
    <s v="FUR-TA-10002530"/>
    <x v="0"/>
    <x v="3"/>
    <s v="Iceberg OfficeWorks 42&quot; Round Tables"/>
    <x v="475"/>
    <n v="2"/>
    <n v="0.2"/>
    <n v="-15.098000000000013"/>
  </r>
  <r>
    <n v="7836"/>
    <s v="CA-2012-106257"/>
    <x v="1"/>
    <x v="657"/>
    <d v="2012-04-17T00:00:00"/>
    <s v="Second Class"/>
    <s v="EB-14110"/>
    <s v="Eugene Barchas"/>
    <x v="0"/>
    <s v="United States"/>
    <s v="Los Angeles"/>
    <x v="1"/>
    <n v="90045"/>
    <x v="1"/>
    <s v="TEC-PH-10001494"/>
    <x v="2"/>
    <x v="7"/>
    <s v="Polycom CX600 IP Phone VoIP phone"/>
    <x v="5174"/>
    <n v="2"/>
    <n v="0.2"/>
    <n v="41.993000000000009"/>
  </r>
  <r>
    <n v="7837"/>
    <s v="CA-2012-149083"/>
    <x v="1"/>
    <x v="12"/>
    <d v="2012-09-30T00:00:00"/>
    <s v="Standard Class"/>
    <s v="SH-19975"/>
    <s v="Sally Hughsby"/>
    <x v="1"/>
    <s v="United States"/>
    <s v="Seattle"/>
    <x v="4"/>
    <n v="98103"/>
    <x v="1"/>
    <s v="FUR-CH-10004289"/>
    <x v="0"/>
    <x v="1"/>
    <s v="Global Super Steno Chair"/>
    <x v="396"/>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s v="CA-2012-149083"/>
    <x v="1"/>
    <x v="12"/>
    <d v="2012-09-30T00:00:00"/>
    <s v="Standard Class"/>
    <s v="SH-19975"/>
    <s v="Sally Hughsby"/>
    <x v="1"/>
    <s v="United States"/>
    <s v="Seattle"/>
    <x v="4"/>
    <n v="98103"/>
    <x v="1"/>
    <s v="TEC-AC-10002567"/>
    <x v="2"/>
    <x v="11"/>
    <s v="Logitech G602 Wireless Gaming Mouse"/>
    <x v="460"/>
    <n v="2"/>
    <n v="0"/>
    <n v="57.592799999999997"/>
  </r>
  <r>
    <n v="7840"/>
    <s v="US-2011-137869"/>
    <x v="2"/>
    <x v="1176"/>
    <d v="2011-04-02T00:00:00"/>
    <s v="Standard Class"/>
    <s v="CV-12295"/>
    <s v="Christina VanderZanden"/>
    <x v="0"/>
    <s v="United States"/>
    <s v="Des Moines"/>
    <x v="23"/>
    <n v="50315"/>
    <x v="2"/>
    <s v="OFF-EN-10001509"/>
    <x v="1"/>
    <x v="12"/>
    <s v="Poly String Tie Envelopes"/>
    <x v="5147"/>
    <n v="3"/>
    <n v="0"/>
    <n v="2.8763999999999994"/>
  </r>
  <r>
    <n v="7841"/>
    <s v="US-2011-137869"/>
    <x v="2"/>
    <x v="1176"/>
    <d v="2011-04-02T00:00:00"/>
    <s v="Standard Class"/>
    <s v="CV-12295"/>
    <s v="Christina VanderZanden"/>
    <x v="0"/>
    <s v="United States"/>
    <s v="Des Moines"/>
    <x v="23"/>
    <n v="50315"/>
    <x v="2"/>
    <s v="FUR-TA-10003954"/>
    <x v="0"/>
    <x v="3"/>
    <s v="Hon 94000 Series Round Tables"/>
    <x v="5175"/>
    <n v="4"/>
    <n v="0"/>
    <n v="106.62480000000005"/>
  </r>
  <r>
    <n v="7842"/>
    <s v="CA-2013-116603"/>
    <x v="0"/>
    <x v="19"/>
    <d v="2013-07-23T00:00:00"/>
    <s v="Standard Class"/>
    <s v="AT-10735"/>
    <s v="Annie Thurman"/>
    <x v="0"/>
    <s v="United States"/>
    <s v="New York City"/>
    <x v="15"/>
    <n v="10024"/>
    <x v="3"/>
    <s v="OFF-AP-10002892"/>
    <x v="1"/>
    <x v="9"/>
    <s v="Belkin F5C206VTEL 6 Outlet Surge"/>
    <x v="5143"/>
    <n v="2"/>
    <n v="0"/>
    <n v="13.787999999999997"/>
  </r>
  <r>
    <n v="7843"/>
    <s v="CA-2011-158470"/>
    <x v="2"/>
    <x v="987"/>
    <d v="2011-04-23T00:00:00"/>
    <s v="Second Class"/>
    <s v="AG-10390"/>
    <s v="Allen Goldenen"/>
    <x v="0"/>
    <s v="United States"/>
    <s v="Arlington"/>
    <x v="17"/>
    <n v="22204"/>
    <x v="0"/>
    <s v="OFF-BI-10003638"/>
    <x v="1"/>
    <x v="8"/>
    <s v="GBC Durable Plastic Covers"/>
    <x v="706"/>
    <n v="3"/>
    <n v="0"/>
    <n v="26.702999999999999"/>
  </r>
  <r>
    <n v="7844"/>
    <s v="CA-2011-158470"/>
    <x v="2"/>
    <x v="987"/>
    <d v="2011-04-23T00:00:00"/>
    <s v="Second Class"/>
    <s v="AG-10390"/>
    <s v="Allen Goldenen"/>
    <x v="0"/>
    <s v="United States"/>
    <s v="Arlington"/>
    <x v="17"/>
    <n v="22204"/>
    <x v="0"/>
    <s v="OFF-PA-10001569"/>
    <x v="1"/>
    <x v="10"/>
    <s v="Xerox 232"/>
    <x v="4362"/>
    <n v="11"/>
    <n v="0"/>
    <n v="34.214400000000005"/>
  </r>
  <r>
    <n v="7845"/>
    <s v="US-2014-123834"/>
    <x v="3"/>
    <x v="246"/>
    <d v="2014-07-26T00:00:00"/>
    <s v="Standard Class"/>
    <s v="GM-14500"/>
    <s v="Gene McClure"/>
    <x v="0"/>
    <s v="United States"/>
    <s v="Pharr"/>
    <x v="5"/>
    <n v="78577"/>
    <x v="2"/>
    <s v="FUR-TA-10001676"/>
    <x v="0"/>
    <x v="3"/>
    <s v="Hon 61000 Series Interactive Training Tables"/>
    <x v="5176"/>
    <n v="4"/>
    <n v="0.3"/>
    <n v="-21.3264"/>
  </r>
  <r>
    <n v="7846"/>
    <s v="CA-2012-125976"/>
    <x v="1"/>
    <x v="874"/>
    <d v="2012-10-02T00:00:00"/>
    <s v="Standard Class"/>
    <s v="JK-15205"/>
    <s v="Jamie Kunitz"/>
    <x v="0"/>
    <s v="United States"/>
    <s v="Arlington"/>
    <x v="17"/>
    <n v="22204"/>
    <x v="0"/>
    <s v="OFF-PA-10001125"/>
    <x v="1"/>
    <x v="10"/>
    <s v="Xerox 1988"/>
    <x v="901"/>
    <n v="5"/>
    <n v="0"/>
    <n v="69.704999999999998"/>
  </r>
  <r>
    <n v="7847"/>
    <s v="CA-2012-125976"/>
    <x v="1"/>
    <x v="874"/>
    <d v="2012-10-02T00:00:00"/>
    <s v="Standard Class"/>
    <s v="JK-15205"/>
    <s v="Jamie Kunitz"/>
    <x v="0"/>
    <s v="United States"/>
    <s v="Arlington"/>
    <x v="17"/>
    <n v="22204"/>
    <x v="0"/>
    <s v="TEC-PH-10002496"/>
    <x v="2"/>
    <x v="7"/>
    <s v="Cisco SPA301"/>
    <x v="5177"/>
    <n v="12"/>
    <n v="0"/>
    <n v="561.56399999999996"/>
  </r>
  <r>
    <n v="7848"/>
    <s v="CA-2013-128706"/>
    <x v="0"/>
    <x v="535"/>
    <d v="2013-03-03T00:00:00"/>
    <s v="Standard Class"/>
    <s v="DW-13540"/>
    <s v="Don Weiss"/>
    <x v="0"/>
    <s v="United States"/>
    <s v="Houston"/>
    <x v="5"/>
    <n v="77070"/>
    <x v="2"/>
    <s v="FUR-FU-10004053"/>
    <x v="0"/>
    <x v="5"/>
    <s v="DAX Two-Tone Silver Metal Document Frame"/>
    <x v="2738"/>
    <n v="2"/>
    <n v="0.6"/>
    <n v="-6.8815999999999953"/>
  </r>
  <r>
    <n v="7849"/>
    <s v="CA-2013-104311"/>
    <x v="0"/>
    <x v="440"/>
    <d v="2013-05-07T00:00:00"/>
    <s v="Standard Class"/>
    <s v="AS-10090"/>
    <s v="Adam Shillingsburg"/>
    <x v="0"/>
    <s v="United States"/>
    <s v="Irving"/>
    <x v="5"/>
    <n v="75061"/>
    <x v="2"/>
    <s v="OFF-ST-10000321"/>
    <x v="1"/>
    <x v="4"/>
    <s v="Akro Stacking Bins"/>
    <x v="2247"/>
    <n v="3"/>
    <n v="0.2"/>
    <n v="-3.787200000000003"/>
  </r>
  <r>
    <n v="7850"/>
    <s v="CA-2013-104311"/>
    <x v="0"/>
    <x v="440"/>
    <d v="2013-05-07T00:00:00"/>
    <s v="Standard Class"/>
    <s v="AS-10090"/>
    <s v="Adam Shillingsburg"/>
    <x v="0"/>
    <s v="United States"/>
    <s v="Irving"/>
    <x v="5"/>
    <n v="75061"/>
    <x v="2"/>
    <s v="OFF-ST-10002957"/>
    <x v="1"/>
    <x v="4"/>
    <s v="Sterilite Show Offs Storage Containers"/>
    <x v="2538"/>
    <n v="3"/>
    <n v="0.2"/>
    <n v="-3.1680000000000001"/>
  </r>
  <r>
    <n v="7851"/>
    <s v="CA-2013-104311"/>
    <x v="0"/>
    <x v="440"/>
    <d v="2013-05-07T00:00:00"/>
    <s v="Standard Class"/>
    <s v="AS-10090"/>
    <s v="Adam Shillingsburg"/>
    <x v="0"/>
    <s v="United States"/>
    <s v="Irving"/>
    <x v="5"/>
    <n v="75061"/>
    <x v="2"/>
    <s v="OFF-LA-10000973"/>
    <x v="1"/>
    <x v="2"/>
    <s v="Avery 502"/>
    <x v="1325"/>
    <n v="2"/>
    <n v="0.2"/>
    <n v="1.764"/>
  </r>
  <r>
    <n v="7852"/>
    <s v="CA-2011-169649"/>
    <x v="2"/>
    <x v="337"/>
    <d v="2011-12-15T00:00:00"/>
    <s v="Standard Class"/>
    <s v="TS-21205"/>
    <s v="Thomas Seio"/>
    <x v="1"/>
    <s v="United States"/>
    <s v="Chicago"/>
    <x v="10"/>
    <n v="60653"/>
    <x v="2"/>
    <s v="OFF-PA-10000143"/>
    <x v="1"/>
    <x v="10"/>
    <s v="Astroparche Fine Business Paper"/>
    <x v="582"/>
    <n v="2"/>
    <n v="0.2"/>
    <n v="2.9568000000000003"/>
  </r>
  <r>
    <n v="7853"/>
    <s v="CA-2011-169649"/>
    <x v="2"/>
    <x v="337"/>
    <d v="2011-12-15T00:00:00"/>
    <s v="Standard Class"/>
    <s v="TS-21205"/>
    <s v="Thomas Seio"/>
    <x v="1"/>
    <s v="United States"/>
    <s v="Chicago"/>
    <x v="10"/>
    <n v="60653"/>
    <x v="2"/>
    <s v="OFF-AP-10003287"/>
    <x v="1"/>
    <x v="9"/>
    <s v="Tripp Lite TLP810NET Broadband Surge for Modem/Fax"/>
    <x v="5178"/>
    <n v="2"/>
    <n v="0.8"/>
    <n v="-53.008800000000008"/>
  </r>
  <r>
    <n v="7854"/>
    <s v="CA-2012-144890"/>
    <x v="1"/>
    <x v="707"/>
    <d v="2012-12-29T00:00:00"/>
    <s v="Standard Class"/>
    <s v="SM-20320"/>
    <s v="Sean Miller"/>
    <x v="2"/>
    <s v="United States"/>
    <s v="Los Angeles"/>
    <x v="1"/>
    <n v="90049"/>
    <x v="1"/>
    <s v="OFF-PA-10001526"/>
    <x v="1"/>
    <x v="10"/>
    <s v="Xerox 1949"/>
    <x v="745"/>
    <n v="2"/>
    <n v="0"/>
    <n v="4.8804000000000007"/>
  </r>
  <r>
    <n v="7855"/>
    <s v="CA-2014-135587"/>
    <x v="3"/>
    <x v="226"/>
    <d v="2014-12-13T00:00:00"/>
    <s v="Standard Class"/>
    <s v="BH-11710"/>
    <s v="Brosina Hoffman"/>
    <x v="0"/>
    <s v="United States"/>
    <s v="Hattiesburg"/>
    <x v="35"/>
    <n v="39401"/>
    <x v="0"/>
    <s v="OFF-AP-10004540"/>
    <x v="1"/>
    <x v="9"/>
    <s v="Eureka The Boss Lite 10-Amp Upright Vacuum, Blue"/>
    <x v="5179"/>
    <n v="4"/>
    <n v="0"/>
    <n v="89.779200000000003"/>
  </r>
  <r>
    <n v="7856"/>
    <s v="CA-2014-135587"/>
    <x v="3"/>
    <x v="226"/>
    <d v="2014-12-13T00:00:00"/>
    <s v="Standard Class"/>
    <s v="BH-11710"/>
    <s v="Brosina Hoffman"/>
    <x v="0"/>
    <s v="United States"/>
    <s v="Hattiesburg"/>
    <x v="35"/>
    <n v="39401"/>
    <x v="0"/>
    <s v="TEC-AC-10001266"/>
    <x v="2"/>
    <x v="11"/>
    <s v="Memorex Micro Travel Drive 8 GB"/>
    <x v="5180"/>
    <n v="4"/>
    <n v="0"/>
    <n v="23.4"/>
  </r>
  <r>
    <n v="7857"/>
    <s v="CA-2011-103429"/>
    <x v="2"/>
    <x v="992"/>
    <d v="2011-06-01T00:00:00"/>
    <s v="First Class"/>
    <s v="LW-16825"/>
    <s v="Laurel Workman"/>
    <x v="1"/>
    <s v="United States"/>
    <s v="New York City"/>
    <x v="15"/>
    <n v="10024"/>
    <x v="3"/>
    <s v="OFF-BI-10004233"/>
    <x v="1"/>
    <x v="8"/>
    <s v="GBC Pre-Punched Binding Paper, Plastic, White, 8-1/2&quot; x 11&quot;"/>
    <x v="2212"/>
    <n v="2"/>
    <n v="0.2"/>
    <n v="8.9543999999999997"/>
  </r>
  <r>
    <n v="7858"/>
    <s v="CA-2011-103429"/>
    <x v="2"/>
    <x v="992"/>
    <d v="2011-06-01T00:00:00"/>
    <s v="First Class"/>
    <s v="LW-16825"/>
    <s v="Laurel Workman"/>
    <x v="1"/>
    <s v="United States"/>
    <s v="New York City"/>
    <x v="15"/>
    <n v="10024"/>
    <x v="3"/>
    <s v="TEC-PH-10003505"/>
    <x v="2"/>
    <x v="7"/>
    <s v="Geemarc AmpliPOWER60"/>
    <x v="5181"/>
    <n v="5"/>
    <n v="0"/>
    <n v="134.55999999999995"/>
  </r>
  <r>
    <n v="7859"/>
    <s v="CA-2011-103429"/>
    <x v="2"/>
    <x v="992"/>
    <d v="2011-06-01T00:00:00"/>
    <s v="First Class"/>
    <s v="LW-16825"/>
    <s v="Laurel Workman"/>
    <x v="1"/>
    <s v="United States"/>
    <s v="New York City"/>
    <x v="15"/>
    <n v="10024"/>
    <x v="3"/>
    <s v="OFF-AP-10001005"/>
    <x v="1"/>
    <x v="9"/>
    <s v="Honeywell Quietcare HEPA Air Cleaner"/>
    <x v="5182"/>
    <n v="3"/>
    <n v="0"/>
    <n v="77.863499999999988"/>
  </r>
  <r>
    <n v="7860"/>
    <s v="CA-2011-103429"/>
    <x v="2"/>
    <x v="992"/>
    <d v="2011-06-01T00:00:00"/>
    <s v="First Class"/>
    <s v="LW-16825"/>
    <s v="Laurel Workman"/>
    <x v="1"/>
    <s v="United States"/>
    <s v="New York City"/>
    <x v="15"/>
    <n v="10024"/>
    <x v="3"/>
    <s v="OFF-PA-10001712"/>
    <x v="1"/>
    <x v="10"/>
    <s v="Xerox 1948"/>
    <x v="792"/>
    <n v="4"/>
    <n v="0"/>
    <n v="17.981999999999999"/>
  </r>
  <r>
    <n v="7861"/>
    <s v="CA-2014-152261"/>
    <x v="3"/>
    <x v="580"/>
    <d v="2014-03-07T00:00:00"/>
    <s v="Standard Class"/>
    <s v="JA-15970"/>
    <s v="Joseph Airdo"/>
    <x v="0"/>
    <s v="United States"/>
    <s v="Cuyahoga Falls"/>
    <x v="24"/>
    <n v="44221"/>
    <x v="3"/>
    <s v="OFF-BI-10002353"/>
    <x v="1"/>
    <x v="8"/>
    <s v="GBC VeloBind Cover Sets"/>
    <x v="5183"/>
    <n v="4"/>
    <n v="0.7"/>
    <n v="-12.352"/>
  </r>
  <r>
    <n v="7862"/>
    <s v="CA-2012-142993"/>
    <x v="1"/>
    <x v="88"/>
    <d v="2012-10-17T00:00:00"/>
    <s v="Standard Class"/>
    <s v="KA-16525"/>
    <s v="Kelly Andreada"/>
    <x v="0"/>
    <s v="United States"/>
    <s v="Seattle"/>
    <x v="4"/>
    <n v="98103"/>
    <x v="1"/>
    <s v="TEC-AC-10003038"/>
    <x v="2"/>
    <x v="11"/>
    <s v="Kingston Digital DataTraveler 16GB USB 2.0"/>
    <x v="1511"/>
    <n v="2"/>
    <n v="0"/>
    <n v="3.400999999999998"/>
  </r>
  <r>
    <n v="7863"/>
    <s v="CA-2012-142993"/>
    <x v="1"/>
    <x v="88"/>
    <d v="2012-10-17T00:00:00"/>
    <s v="Standard Class"/>
    <s v="KA-16525"/>
    <s v="Kelly Andreada"/>
    <x v="0"/>
    <s v="United States"/>
    <s v="Seattle"/>
    <x v="4"/>
    <n v="98103"/>
    <x v="1"/>
    <s v="OFF-ST-10000934"/>
    <x v="1"/>
    <x v="4"/>
    <s v="Contico 72&quot;H Heavy-Duty Storage System"/>
    <x v="3411"/>
    <n v="2"/>
    <n v="0"/>
    <n v="0"/>
  </r>
  <r>
    <n v="7864"/>
    <s v="CA-2012-143364"/>
    <x v="1"/>
    <x v="1177"/>
    <d v="2012-07-19T00:00:00"/>
    <s v="Second Class"/>
    <s v="TG-21310"/>
    <s v="Toby Gnade"/>
    <x v="0"/>
    <s v="United States"/>
    <s v="Mesa"/>
    <x v="16"/>
    <n v="85204"/>
    <x v="1"/>
    <s v="OFF-ST-10002743"/>
    <x v="1"/>
    <x v="4"/>
    <s v="SAFCO Boltless Steel Shelving"/>
    <x v="697"/>
    <n v="3"/>
    <n v="0.2"/>
    <n v="-64.774800000000013"/>
  </r>
  <r>
    <n v="7865"/>
    <s v="CA-2012-143364"/>
    <x v="1"/>
    <x v="1177"/>
    <d v="2012-07-19T00:00:00"/>
    <s v="Second Class"/>
    <s v="TG-21310"/>
    <s v="Toby Gnade"/>
    <x v="0"/>
    <s v="United States"/>
    <s v="Mesa"/>
    <x v="16"/>
    <n v="85204"/>
    <x v="1"/>
    <s v="OFF-PA-10001846"/>
    <x v="1"/>
    <x v="10"/>
    <s v="Xerox 1899"/>
    <x v="282"/>
    <n v="4"/>
    <n v="0.2"/>
    <n v="6.7048000000000005"/>
  </r>
  <r>
    <n v="7866"/>
    <s v="CA-2012-143364"/>
    <x v="1"/>
    <x v="1177"/>
    <d v="2012-07-19T00:00:00"/>
    <s v="Second Class"/>
    <s v="TG-21310"/>
    <s v="Toby Gnade"/>
    <x v="0"/>
    <s v="United States"/>
    <s v="Mesa"/>
    <x v="16"/>
    <n v="85204"/>
    <x v="1"/>
    <s v="FUR-CH-10004287"/>
    <x v="0"/>
    <x v="1"/>
    <s v="SAFCO Arco Folding Chair"/>
    <x v="5184"/>
    <n v="2"/>
    <n v="0.2"/>
    <n v="49.715999999999966"/>
  </r>
  <r>
    <n v="7867"/>
    <s v="CA-2012-143364"/>
    <x v="1"/>
    <x v="1177"/>
    <d v="2012-07-19T00:00:00"/>
    <s v="Second Class"/>
    <s v="TG-21310"/>
    <s v="Toby Gnade"/>
    <x v="0"/>
    <s v="United States"/>
    <s v="Mesa"/>
    <x v="16"/>
    <n v="85204"/>
    <x v="1"/>
    <s v="FUR-BO-10001608"/>
    <x v="0"/>
    <x v="0"/>
    <s v="Hon Metal Bookcases, Black"/>
    <x v="5185"/>
    <n v="6"/>
    <n v="0.7"/>
    <n v="-191.64599999999996"/>
  </r>
  <r>
    <n v="7868"/>
    <s v="CA-2011-100972"/>
    <x v="2"/>
    <x v="84"/>
    <d v="2011-11-24T00:00:00"/>
    <s v="Second Class"/>
    <s v="DB-13360"/>
    <s v="Dennis Bolton"/>
    <x v="2"/>
    <s v="United States"/>
    <s v="Salt Lake City"/>
    <x v="7"/>
    <n v="84106"/>
    <x v="1"/>
    <s v="OFF-PA-10000357"/>
    <x v="1"/>
    <x v="10"/>
    <s v="Xerox 1888"/>
    <x v="1696"/>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x v="5186"/>
    <n v="2"/>
    <n v="0"/>
    <n v="6.1547999999999998"/>
  </r>
  <r>
    <n v="7870"/>
    <s v="US-2014-166233"/>
    <x v="3"/>
    <x v="445"/>
    <d v="2014-07-10T00:00:00"/>
    <s v="Standard Class"/>
    <s v="MO-17950"/>
    <s v="Michael Oakman"/>
    <x v="0"/>
    <s v="United States"/>
    <s v="Jacksonville"/>
    <x v="3"/>
    <n v="28540"/>
    <x v="0"/>
    <s v="TEC-AC-10002167"/>
    <x v="2"/>
    <x v="11"/>
    <s v="Imation 8gb Micro Traveldrive Usb 2.0 Flash Drive"/>
    <x v="734"/>
    <n v="2"/>
    <n v="0.2"/>
    <n v="-2.6999999999999993"/>
  </r>
  <r>
    <n v="7871"/>
    <s v="CA-2014-122112"/>
    <x v="3"/>
    <x v="145"/>
    <d v="2014-09-30T00:00:00"/>
    <s v="Standard Class"/>
    <s v="CA-11965"/>
    <s v="Carol Adams"/>
    <x v="1"/>
    <s v="United States"/>
    <s v="Lakewood"/>
    <x v="24"/>
    <n v="44107"/>
    <x v="3"/>
    <s v="OFF-EN-10004459"/>
    <x v="1"/>
    <x v="12"/>
    <s v="Security-Tint Envelopes"/>
    <x v="671"/>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x v="51"/>
    <n v="2"/>
    <n v="0"/>
    <n v="2.9567999999999999"/>
  </r>
  <r>
    <n v="7873"/>
    <s v="CA-2013-101672"/>
    <x v="0"/>
    <x v="339"/>
    <d v="2013-10-08T00:00:00"/>
    <s v="Standard Class"/>
    <s v="DB-12910"/>
    <s v="Daniel Byrd"/>
    <x v="2"/>
    <s v="United States"/>
    <s v="Lake Forest"/>
    <x v="1"/>
    <n v="92630"/>
    <x v="1"/>
    <s v="FUR-CH-10004063"/>
    <x v="0"/>
    <x v="1"/>
    <s v="Global Deluxe High-Back Manager's Chair"/>
    <x v="4390"/>
    <n v="4"/>
    <n v="0.2"/>
    <n v="102.95279999999988"/>
  </r>
  <r>
    <n v="7874"/>
    <s v="CA-2013-101672"/>
    <x v="0"/>
    <x v="339"/>
    <d v="2013-10-08T00:00:00"/>
    <s v="Standard Class"/>
    <s v="DB-12910"/>
    <s v="Daniel Byrd"/>
    <x v="2"/>
    <s v="United States"/>
    <s v="Lake Forest"/>
    <x v="1"/>
    <n v="92630"/>
    <x v="1"/>
    <s v="OFF-PA-10004610"/>
    <x v="1"/>
    <x v="10"/>
    <s v="Xerox 1900"/>
    <x v="18"/>
    <n v="2"/>
    <n v="0"/>
    <n v="3.8519999999999994"/>
  </r>
  <r>
    <n v="7875"/>
    <s v="CA-2013-101672"/>
    <x v="0"/>
    <x v="339"/>
    <d v="2013-10-08T00:00:00"/>
    <s v="Standard Class"/>
    <s v="DB-12910"/>
    <s v="Daniel Byrd"/>
    <x v="2"/>
    <s v="United States"/>
    <s v="Lake Forest"/>
    <x v="1"/>
    <n v="92630"/>
    <x v="1"/>
    <s v="OFF-PA-10001878"/>
    <x v="1"/>
    <x v="10"/>
    <s v="Xerox 1891"/>
    <x v="619"/>
    <n v="2"/>
    <n v="0"/>
    <n v="45.975399999999993"/>
  </r>
  <r>
    <n v="7876"/>
    <s v="CA-2014-168403"/>
    <x v="3"/>
    <x v="428"/>
    <d v="2014-09-16T00:00:00"/>
    <s v="Standard Class"/>
    <s v="DK-12835"/>
    <s v="Damala Kotsonis"/>
    <x v="1"/>
    <s v="United States"/>
    <s v="Portland"/>
    <x v="21"/>
    <n v="97206"/>
    <x v="1"/>
    <s v="OFF-PA-10002036"/>
    <x v="1"/>
    <x v="10"/>
    <s v="Xerox 1930"/>
    <x v="277"/>
    <n v="6"/>
    <n v="0.2"/>
    <n v="11.2752"/>
  </r>
  <r>
    <n v="7877"/>
    <s v="CA-2014-168403"/>
    <x v="3"/>
    <x v="428"/>
    <d v="2014-09-16T00:00:00"/>
    <s v="Standard Class"/>
    <s v="DK-12835"/>
    <s v="Damala Kotsonis"/>
    <x v="1"/>
    <s v="United States"/>
    <s v="Portland"/>
    <x v="21"/>
    <n v="97206"/>
    <x v="1"/>
    <s v="OFF-AP-10003278"/>
    <x v="1"/>
    <x v="9"/>
    <s v="Belkin 7-Outlet SurgeMaster Home Series"/>
    <x v="5187"/>
    <n v="1"/>
    <n v="0.2"/>
    <n v="0.8382000000000005"/>
  </r>
  <r>
    <n v="7878"/>
    <s v="CA-2012-148705"/>
    <x v="1"/>
    <x v="899"/>
    <d v="2012-03-18T00:00:00"/>
    <s v="Standard Class"/>
    <s v="EB-14170"/>
    <s v="Evan Bailliet"/>
    <x v="0"/>
    <s v="United States"/>
    <s v="Charlotte"/>
    <x v="3"/>
    <n v="28205"/>
    <x v="0"/>
    <s v="OFF-LA-10001641"/>
    <x v="1"/>
    <x v="2"/>
    <s v="Avery 518"/>
    <x v="1325"/>
    <n v="2"/>
    <n v="0.2"/>
    <n v="1.764"/>
  </r>
  <r>
    <n v="7879"/>
    <s v="CA-2013-160241"/>
    <x v="0"/>
    <x v="896"/>
    <d v="2013-12-05T00:00:00"/>
    <s v="Second Class"/>
    <s v="DR-12940"/>
    <s v="Daniel Raglin"/>
    <x v="2"/>
    <s v="United States"/>
    <s v="Aurora"/>
    <x v="10"/>
    <n v="60505"/>
    <x v="2"/>
    <s v="FUR-FU-10003806"/>
    <x v="0"/>
    <x v="5"/>
    <s v="Tenex Chairmat w/ Average Lip, 45&quot; x 53&quot;"/>
    <x v="5188"/>
    <n v="4"/>
    <n v="0.6"/>
    <n v="-302.72000000000003"/>
  </r>
  <r>
    <n v="7880"/>
    <s v="CA-2013-155747"/>
    <x v="0"/>
    <x v="403"/>
    <d v="2013-06-22T00:00:00"/>
    <s v="Standard Class"/>
    <s v="JS-15685"/>
    <s v="Jim Sink"/>
    <x v="1"/>
    <s v="United States"/>
    <s v="Philadelphia"/>
    <x v="9"/>
    <n v="19140"/>
    <x v="3"/>
    <s v="FUR-TA-10003392"/>
    <x v="0"/>
    <x v="3"/>
    <s v="Global Adaptabilities Conference Tables"/>
    <x v="5189"/>
    <n v="2"/>
    <n v="0.4"/>
    <n v="-118.01160000000002"/>
  </r>
  <r>
    <n v="7881"/>
    <s v="CA-2014-118017"/>
    <x v="3"/>
    <x v="734"/>
    <d v="2014-12-07T00:00:00"/>
    <s v="Second Class"/>
    <s v="LC-16870"/>
    <s v="Lena Cacioppo"/>
    <x v="0"/>
    <s v="United States"/>
    <s v="Thornton"/>
    <x v="22"/>
    <n v="80229"/>
    <x v="1"/>
    <s v="OFF-AR-10003856"/>
    <x v="1"/>
    <x v="6"/>
    <s v="Newell 344"/>
    <x v="3963"/>
    <n v="6"/>
    <n v="0.2"/>
    <n v="1.0007999999999999"/>
  </r>
  <r>
    <n v="7882"/>
    <s v="CA-2014-118017"/>
    <x v="3"/>
    <x v="734"/>
    <d v="2014-12-07T00:00:00"/>
    <s v="Second Class"/>
    <s v="LC-16870"/>
    <s v="Lena Cacioppo"/>
    <x v="0"/>
    <s v="United States"/>
    <s v="Thornton"/>
    <x v="22"/>
    <n v="80229"/>
    <x v="1"/>
    <s v="TEC-AC-10002006"/>
    <x v="2"/>
    <x v="11"/>
    <s v="Memorex Micro Travel Drive 16 GB"/>
    <x v="3499"/>
    <n v="6"/>
    <n v="0.2"/>
    <n v="10.553399999999993"/>
  </r>
  <r>
    <n v="7883"/>
    <s v="CA-2014-118017"/>
    <x v="3"/>
    <x v="734"/>
    <d v="2014-12-07T00:00:00"/>
    <s v="Second Class"/>
    <s v="LC-16870"/>
    <s v="Lena Cacioppo"/>
    <x v="0"/>
    <s v="United States"/>
    <s v="Thornton"/>
    <x v="22"/>
    <n v="80229"/>
    <x v="1"/>
    <s v="TEC-AC-10002006"/>
    <x v="2"/>
    <x v="11"/>
    <s v="Memorex Micro Travel Drive 16 GB"/>
    <x v="1141"/>
    <n v="8"/>
    <n v="0.2"/>
    <n v="14.07119999999999"/>
  </r>
  <r>
    <n v="7884"/>
    <s v="CA-2014-118017"/>
    <x v="3"/>
    <x v="734"/>
    <d v="2014-12-07T00:00:00"/>
    <s v="Second Class"/>
    <s v="LC-16870"/>
    <s v="Lena Cacioppo"/>
    <x v="0"/>
    <s v="United States"/>
    <s v="Thornton"/>
    <x v="22"/>
    <n v="80229"/>
    <x v="1"/>
    <s v="OFF-PA-10002246"/>
    <x v="1"/>
    <x v="10"/>
    <s v="Wirebound Four 2-3/4 x 5 Forms per Page, 400 Sets per Book"/>
    <x v="5190"/>
    <n v="2"/>
    <n v="0.2"/>
    <n v="3.7409999999999997"/>
  </r>
  <r>
    <n v="7885"/>
    <s v="CA-2014-118017"/>
    <x v="3"/>
    <x v="734"/>
    <d v="2014-12-07T00:00:00"/>
    <s v="Second Class"/>
    <s v="LC-16870"/>
    <s v="Lena Cacioppo"/>
    <x v="0"/>
    <s v="United States"/>
    <s v="Thornton"/>
    <x v="22"/>
    <n v="80229"/>
    <x v="1"/>
    <s v="OFF-SU-10004782"/>
    <x v="1"/>
    <x v="14"/>
    <s v="Elite 5&quot; Scissors"/>
    <x v="5191"/>
    <n v="7"/>
    <n v="0.2"/>
    <n v="5.9149999999999938"/>
  </r>
  <r>
    <n v="7886"/>
    <s v="CA-2014-118017"/>
    <x v="3"/>
    <x v="734"/>
    <d v="2014-12-07T00:00:00"/>
    <s v="Second Class"/>
    <s v="LC-16870"/>
    <s v="Lena Cacioppo"/>
    <x v="0"/>
    <s v="United States"/>
    <s v="Thornton"/>
    <x v="22"/>
    <n v="80229"/>
    <x v="1"/>
    <s v="FUR-FU-10004351"/>
    <x v="0"/>
    <x v="5"/>
    <s v="Staples"/>
    <x v="5192"/>
    <n v="3"/>
    <n v="0.2"/>
    <n v="7.0128000000000013"/>
  </r>
  <r>
    <n v="7887"/>
    <s v="CA-2014-118017"/>
    <x v="3"/>
    <x v="734"/>
    <d v="2014-12-07T00:00:00"/>
    <s v="Second Class"/>
    <s v="LC-16870"/>
    <s v="Lena Cacioppo"/>
    <x v="0"/>
    <s v="United States"/>
    <s v="Thornton"/>
    <x v="22"/>
    <n v="80229"/>
    <x v="1"/>
    <s v="FUR-FU-10004270"/>
    <x v="0"/>
    <x v="5"/>
    <s v="Eldon Image Series Desk Accessories, Burgundy"/>
    <x v="2474"/>
    <n v="5"/>
    <n v="0.2"/>
    <n v="3.3439999999999994"/>
  </r>
  <r>
    <n v="7888"/>
    <s v="CA-2014-118017"/>
    <x v="3"/>
    <x v="734"/>
    <d v="2014-12-07T00:00:00"/>
    <s v="Second Class"/>
    <s v="LC-16870"/>
    <s v="Lena Cacioppo"/>
    <x v="0"/>
    <s v="United States"/>
    <s v="Thornton"/>
    <x v="22"/>
    <n v="80229"/>
    <x v="1"/>
    <s v="FUR-FU-10004053"/>
    <x v="0"/>
    <x v="5"/>
    <s v="DAX Two-Tone Silver Metal Document Frame"/>
    <x v="2738"/>
    <n v="1"/>
    <n v="0.2"/>
    <n v="4.6552000000000007"/>
  </r>
  <r>
    <n v="7889"/>
    <s v="CA-2013-113117"/>
    <x v="0"/>
    <x v="765"/>
    <d v="2013-08-23T00:00:00"/>
    <s v="Standard Class"/>
    <s v="JP-15520"/>
    <s v="Jeremy Pistek"/>
    <x v="0"/>
    <s v="United States"/>
    <s v="Davis"/>
    <x v="1"/>
    <n v="95616"/>
    <x v="1"/>
    <s v="OFF-PA-10000019"/>
    <x v="1"/>
    <x v="10"/>
    <s v="Xerox 1931"/>
    <x v="56"/>
    <n v="5"/>
    <n v="0"/>
    <n v="15.552000000000001"/>
  </r>
  <r>
    <n v="7890"/>
    <s v="CA-2013-148684"/>
    <x v="0"/>
    <x v="591"/>
    <d v="2013-12-30T00:00:00"/>
    <s v="Standard Class"/>
    <s v="TS-21655"/>
    <s v="Trudy Schmidt"/>
    <x v="0"/>
    <s v="United States"/>
    <s v="Fayetteville"/>
    <x v="36"/>
    <n v="72701"/>
    <x v="0"/>
    <s v="OFF-AR-10003811"/>
    <x v="1"/>
    <x v="6"/>
    <s v="Newell 327"/>
    <x v="5193"/>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x v="5194"/>
    <n v="2"/>
    <n v="0"/>
    <n v="171.99140000000003"/>
  </r>
  <r>
    <n v="7892"/>
    <s v="CA-2013-148684"/>
    <x v="0"/>
    <x v="591"/>
    <d v="2013-12-30T00:00:00"/>
    <s v="Standard Class"/>
    <s v="TS-21655"/>
    <s v="Trudy Schmidt"/>
    <x v="0"/>
    <s v="United States"/>
    <s v="Fayetteville"/>
    <x v="36"/>
    <n v="72701"/>
    <x v="0"/>
    <s v="FUR-FU-10003553"/>
    <x v="0"/>
    <x v="5"/>
    <s v="Howard Miller 13-1/2&quot; Diameter Rosebrook Wall Clock"/>
    <x v="5195"/>
    <n v="5"/>
    <n v="0"/>
    <n v="137.54000000000002"/>
  </r>
  <r>
    <n v="7893"/>
    <s v="CA-2013-148684"/>
    <x v="0"/>
    <x v="591"/>
    <d v="2013-12-30T00:00:00"/>
    <s v="Standard Class"/>
    <s v="TS-21655"/>
    <s v="Trudy Schmidt"/>
    <x v="0"/>
    <s v="United States"/>
    <s v="Fayetteville"/>
    <x v="36"/>
    <n v="72701"/>
    <x v="0"/>
    <s v="OFF-PA-10003302"/>
    <x v="1"/>
    <x v="10"/>
    <s v="Xerox 1906"/>
    <x v="1938"/>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x v="4107"/>
    <n v="3"/>
    <n v="0.2"/>
    <n v="4.3500000000000005"/>
  </r>
  <r>
    <n v="7895"/>
    <s v="CA-2014-124744"/>
    <x v="3"/>
    <x v="548"/>
    <d v="2014-06-26T00:00:00"/>
    <s v="Standard Class"/>
    <s v="EH-14125"/>
    <s v="Eugene Hildebrand"/>
    <x v="2"/>
    <s v="United States"/>
    <s v="Wheeling"/>
    <x v="48"/>
    <n v="26003"/>
    <x v="3"/>
    <s v="OFF-BI-10002852"/>
    <x v="1"/>
    <x v="8"/>
    <s v="Ibico Standard Transparent Covers"/>
    <x v="5196"/>
    <n v="5"/>
    <n v="0"/>
    <n v="40.376000000000005"/>
  </r>
  <r>
    <n v="7896"/>
    <s v="CA-2014-124744"/>
    <x v="3"/>
    <x v="548"/>
    <d v="2014-06-26T00:00:00"/>
    <s v="Standard Class"/>
    <s v="EH-14125"/>
    <s v="Eugene Hildebrand"/>
    <x v="2"/>
    <s v="United States"/>
    <s v="Wheeling"/>
    <x v="48"/>
    <n v="26003"/>
    <x v="3"/>
    <s v="OFF-BI-10000145"/>
    <x v="1"/>
    <x v="8"/>
    <s v="Zipper Ring Binder Pockets"/>
    <x v="875"/>
    <n v="2"/>
    <n v="0"/>
    <n v="3.0575999999999999"/>
  </r>
  <r>
    <n v="7897"/>
    <s v="CA-2014-124744"/>
    <x v="3"/>
    <x v="548"/>
    <d v="2014-06-26T00:00:00"/>
    <s v="Standard Class"/>
    <s v="EH-14125"/>
    <s v="Eugene Hildebrand"/>
    <x v="2"/>
    <s v="United States"/>
    <s v="Wheeling"/>
    <x v="48"/>
    <n v="26003"/>
    <x v="3"/>
    <s v="OFF-PA-10001970"/>
    <x v="1"/>
    <x v="10"/>
    <s v="Xerox 1908"/>
    <x v="990"/>
    <n v="8"/>
    <n v="0"/>
    <n v="219.44159999999999"/>
  </r>
  <r>
    <n v="7898"/>
    <s v="CA-2014-128363"/>
    <x v="3"/>
    <x v="802"/>
    <d v="2014-08-19T00:00:00"/>
    <s v="Standard Class"/>
    <s v="DC-12850"/>
    <s v="Dan Campbell"/>
    <x v="0"/>
    <s v="United States"/>
    <s v="Memphis"/>
    <x v="18"/>
    <n v="38109"/>
    <x v="0"/>
    <s v="OFF-AP-10001563"/>
    <x v="1"/>
    <x v="9"/>
    <s v="Belkin Premiere Surge Master II 8-outlet surge protector"/>
    <x v="5197"/>
    <n v="7"/>
    <n v="0.2"/>
    <n v="30.605399999999946"/>
  </r>
  <r>
    <n v="7899"/>
    <s v="CA-2014-128363"/>
    <x v="3"/>
    <x v="802"/>
    <d v="2014-08-19T00:00:00"/>
    <s v="Standard Class"/>
    <s v="DC-12850"/>
    <s v="Dan Campbell"/>
    <x v="0"/>
    <s v="United States"/>
    <s v="Memphis"/>
    <x v="18"/>
    <n v="38109"/>
    <x v="0"/>
    <s v="OFF-BI-10001359"/>
    <x v="1"/>
    <x v="8"/>
    <s v="GBC DocuBind TL300 Electric Binding System"/>
    <x v="5198"/>
    <n v="6"/>
    <n v="0.7"/>
    <n v="-1237.8461999999995"/>
  </r>
  <r>
    <n v="7900"/>
    <s v="CA-2014-128363"/>
    <x v="3"/>
    <x v="802"/>
    <d v="2014-08-19T00:00:00"/>
    <s v="Standard Class"/>
    <s v="DC-12850"/>
    <s v="Dan Campbell"/>
    <x v="0"/>
    <s v="United States"/>
    <s v="Memphis"/>
    <x v="18"/>
    <n v="38109"/>
    <x v="0"/>
    <s v="OFF-FA-10003495"/>
    <x v="1"/>
    <x v="13"/>
    <s v="Staples"/>
    <x v="2426"/>
    <n v="5"/>
    <n v="0.2"/>
    <n v="9.1199999999999974"/>
  </r>
  <r>
    <n v="7901"/>
    <s v="CA-2014-128363"/>
    <x v="3"/>
    <x v="802"/>
    <d v="2014-08-19T00:00:00"/>
    <s v="Standard Class"/>
    <s v="DC-12850"/>
    <s v="Dan Campbell"/>
    <x v="0"/>
    <s v="United States"/>
    <s v="Memphis"/>
    <x v="18"/>
    <n v="38109"/>
    <x v="0"/>
    <s v="TEC-AC-10003709"/>
    <x v="2"/>
    <x v="11"/>
    <s v="Maxell 4.7GB DVD-R 5/Pack"/>
    <x v="5199"/>
    <n v="2"/>
    <n v="0.2"/>
    <n v="0.47520000000000018"/>
  </r>
  <r>
    <n v="7902"/>
    <s v="CA-2014-128363"/>
    <x v="3"/>
    <x v="802"/>
    <d v="2014-08-19T00:00:00"/>
    <s v="Standard Class"/>
    <s v="DC-12850"/>
    <s v="Dan Campbell"/>
    <x v="0"/>
    <s v="United States"/>
    <s v="Memphis"/>
    <x v="18"/>
    <n v="38109"/>
    <x v="0"/>
    <s v="FUR-FU-10003268"/>
    <x v="0"/>
    <x v="5"/>
    <s v="Eldon Radial Chair Mat for Low to Medium Pile Carpets"/>
    <x v="236"/>
    <n v="1"/>
    <n v="0.2"/>
    <n v="0"/>
  </r>
  <r>
    <n v="7903"/>
    <s v="CA-2014-128363"/>
    <x v="3"/>
    <x v="802"/>
    <d v="2014-08-19T00:00:00"/>
    <s v="Standard Class"/>
    <s v="DC-12850"/>
    <s v="Dan Campbell"/>
    <x v="0"/>
    <s v="United States"/>
    <s v="Memphis"/>
    <x v="18"/>
    <n v="38109"/>
    <x v="0"/>
    <s v="OFF-EN-10003845"/>
    <x v="1"/>
    <x v="12"/>
    <s v="Colored Envelopes"/>
    <x v="1816"/>
    <n v="5"/>
    <n v="0.2"/>
    <n v="4.7969999999999988"/>
  </r>
  <r>
    <n v="7904"/>
    <s v="CA-2014-128363"/>
    <x v="3"/>
    <x v="802"/>
    <d v="2014-08-19T00:00:00"/>
    <s v="Standard Class"/>
    <s v="DC-12850"/>
    <s v="Dan Campbell"/>
    <x v="0"/>
    <s v="United States"/>
    <s v="Memphis"/>
    <x v="18"/>
    <n v="38109"/>
    <x v="0"/>
    <s v="FUR-CH-10002073"/>
    <x v="0"/>
    <x v="1"/>
    <s v="Hon Olson Stacker Chairs"/>
    <x v="5200"/>
    <n v="2"/>
    <n v="0.2"/>
    <n v="47.660399999999967"/>
  </r>
  <r>
    <n v="7905"/>
    <s v="CA-2012-126669"/>
    <x v="1"/>
    <x v="209"/>
    <d v="2012-11-13T00:00:00"/>
    <s v="Standard Class"/>
    <s v="DO-13645"/>
    <s v="Doug O'Connell"/>
    <x v="0"/>
    <s v="United States"/>
    <s v="Houston"/>
    <x v="5"/>
    <n v="77036"/>
    <x v="2"/>
    <s v="OFF-PA-10001357"/>
    <x v="1"/>
    <x v="10"/>
    <s v="Xerox 1886"/>
    <x v="5201"/>
    <n v="2"/>
    <n v="0.2"/>
    <n v="26.823999999999995"/>
  </r>
  <r>
    <n v="7906"/>
    <s v="US-2012-118766"/>
    <x v="1"/>
    <x v="52"/>
    <d v="2012-10-22T00:00:00"/>
    <s v="Standard Class"/>
    <s v="LS-16975"/>
    <s v="Lindsay Shagiari"/>
    <x v="2"/>
    <s v="United States"/>
    <s v="Dallas"/>
    <x v="5"/>
    <n v="75217"/>
    <x v="2"/>
    <s v="OFF-EN-10001415"/>
    <x v="1"/>
    <x v="12"/>
    <s v="Staples"/>
    <x v="3870"/>
    <n v="1"/>
    <n v="0.2"/>
    <n v="1.6739999999999999"/>
  </r>
  <r>
    <n v="7907"/>
    <s v="US-2012-118766"/>
    <x v="1"/>
    <x v="52"/>
    <d v="2012-10-22T00:00:00"/>
    <s v="Standard Class"/>
    <s v="LS-16975"/>
    <s v="Lindsay Shagiari"/>
    <x v="2"/>
    <s v="United States"/>
    <s v="Dallas"/>
    <x v="5"/>
    <n v="75217"/>
    <x v="2"/>
    <s v="OFF-BI-10002813"/>
    <x v="1"/>
    <x v="8"/>
    <s v="Avery Reinforcements for Hole-Punch Pages"/>
    <x v="5202"/>
    <n v="10"/>
    <n v="0.8"/>
    <n v="-6.93"/>
  </r>
  <r>
    <n v="7908"/>
    <s v="CA-2013-112585"/>
    <x v="0"/>
    <x v="679"/>
    <d v="2013-08-03T00:00:00"/>
    <s v="First Class"/>
    <s v="RW-19630"/>
    <s v="Rob Williams"/>
    <x v="1"/>
    <s v="United States"/>
    <s v="San Francisco"/>
    <x v="1"/>
    <n v="94122"/>
    <x v="1"/>
    <s v="OFF-AP-10003849"/>
    <x v="1"/>
    <x v="9"/>
    <s v="Hoover Shoulder Vac Commercial Portable Vacuum"/>
    <x v="4169"/>
    <n v="2"/>
    <n v="0"/>
    <n v="178.90999999999997"/>
  </r>
  <r>
    <n v="7909"/>
    <s v="CA-2013-149762"/>
    <x v="0"/>
    <x v="275"/>
    <d v="2013-12-08T00:00:00"/>
    <s v="Standard Class"/>
    <s v="RD-19720"/>
    <s v="Roger Demir"/>
    <x v="0"/>
    <s v="United States"/>
    <s v="Morgan Hill"/>
    <x v="1"/>
    <n v="95037"/>
    <x v="1"/>
    <s v="FUR-TA-10004147"/>
    <x v="0"/>
    <x v="3"/>
    <s v="Hon 4060 Series Tables"/>
    <x v="5203"/>
    <n v="3"/>
    <n v="0.2"/>
    <n v="6.717599999999976"/>
  </r>
  <r>
    <n v="7910"/>
    <s v="CA-2013-149762"/>
    <x v="0"/>
    <x v="275"/>
    <d v="2013-12-08T00:00:00"/>
    <s v="Standard Class"/>
    <s v="RD-19720"/>
    <s v="Roger Demir"/>
    <x v="0"/>
    <s v="United States"/>
    <s v="Morgan Hill"/>
    <x v="1"/>
    <n v="95037"/>
    <x v="1"/>
    <s v="OFF-AR-10001662"/>
    <x v="1"/>
    <x v="6"/>
    <s v="Rogers Handheld Barrel Pencil Sharpener"/>
    <x v="5204"/>
    <n v="8"/>
    <n v="0"/>
    <n v="5.9184000000000019"/>
  </r>
  <r>
    <n v="7911"/>
    <s v="CA-2013-149762"/>
    <x v="0"/>
    <x v="275"/>
    <d v="2013-12-08T00:00:00"/>
    <s v="Standard Class"/>
    <s v="RD-19720"/>
    <s v="Roger Demir"/>
    <x v="0"/>
    <s v="United States"/>
    <s v="Morgan Hill"/>
    <x v="1"/>
    <n v="95037"/>
    <x v="1"/>
    <s v="OFF-ST-10001558"/>
    <x v="1"/>
    <x v="4"/>
    <s v="Acco Perma 4000 Stacking Storage Drawers"/>
    <x v="5205"/>
    <n v="3"/>
    <n v="0"/>
    <n v="7.3079999999999998"/>
  </r>
  <r>
    <n v="7912"/>
    <s v="CA-2013-149762"/>
    <x v="0"/>
    <x v="275"/>
    <d v="2013-12-08T00:00:00"/>
    <s v="Standard Class"/>
    <s v="RD-19720"/>
    <s v="Roger Demir"/>
    <x v="0"/>
    <s v="United States"/>
    <s v="Morgan Hill"/>
    <x v="1"/>
    <n v="95037"/>
    <x v="1"/>
    <s v="FUR-BO-10001337"/>
    <x v="0"/>
    <x v="0"/>
    <s v="O'Sullivan Living Dimensions 2-Shelf Bookcases"/>
    <x v="4308"/>
    <n v="2"/>
    <n v="0.15"/>
    <n v="-12.097999999999999"/>
  </r>
  <r>
    <n v="7913"/>
    <s v="CA-2013-167605"/>
    <x v="0"/>
    <x v="236"/>
    <d v="2013-05-01T00:00:00"/>
    <s v="Second Class"/>
    <s v="RB-19570"/>
    <s v="Rob Beeghly"/>
    <x v="0"/>
    <s v="United States"/>
    <s v="Saint Charles"/>
    <x v="10"/>
    <n v="60174"/>
    <x v="2"/>
    <s v="FUR-FU-10001602"/>
    <x v="0"/>
    <x v="5"/>
    <s v="Eldon Delta Triangular Chair Mat, 52&quot; x 58&quot;, Clear"/>
    <x v="5206"/>
    <n v="2"/>
    <n v="0.6"/>
    <n v="-31.861200000000004"/>
  </r>
  <r>
    <n v="7914"/>
    <s v="US-2014-105697"/>
    <x v="3"/>
    <x v="326"/>
    <d v="2014-08-28T00:00:00"/>
    <s v="First Class"/>
    <s v="JE-15715"/>
    <s v="Joe Elijah"/>
    <x v="0"/>
    <s v="United States"/>
    <s v="Cleveland"/>
    <x v="24"/>
    <n v="44105"/>
    <x v="3"/>
    <s v="OFF-ST-10003996"/>
    <x v="1"/>
    <x v="4"/>
    <s v="Letter/Legal File Tote with Clear Snap-On Lid, Black Granite"/>
    <x v="5207"/>
    <n v="2"/>
    <n v="0.2"/>
    <n v="1.9271999999999991"/>
  </r>
  <r>
    <n v="7915"/>
    <s v="CA-2014-165323"/>
    <x v="3"/>
    <x v="46"/>
    <d v="2014-06-22T00:00:00"/>
    <s v="Standard Class"/>
    <s v="SR-20740"/>
    <s v="Steven Roelle"/>
    <x v="2"/>
    <s v="United States"/>
    <s v="New York City"/>
    <x v="15"/>
    <n v="10024"/>
    <x v="3"/>
    <s v="TEC-MA-10003673"/>
    <x v="2"/>
    <x v="15"/>
    <s v="Hewlett-Packard Desktjet 6988DT Refurbished Printer"/>
    <x v="5208"/>
    <n v="5"/>
    <n v="0"/>
    <n v="1668.2049999999999"/>
  </r>
  <r>
    <n v="7916"/>
    <s v="CA-2014-165323"/>
    <x v="3"/>
    <x v="46"/>
    <d v="2014-06-22T00:00:00"/>
    <s v="Standard Class"/>
    <s v="SR-20740"/>
    <s v="Steven Roelle"/>
    <x v="2"/>
    <s v="United States"/>
    <s v="New York City"/>
    <x v="15"/>
    <n v="10024"/>
    <x v="3"/>
    <s v="TEC-AC-10004992"/>
    <x v="2"/>
    <x v="11"/>
    <s v="Kingston Digital DataTraveler 64GB USB 2.0"/>
    <x v="3933"/>
    <n v="3"/>
    <n v="0"/>
    <n v="8.1071999999999917"/>
  </r>
  <r>
    <n v="7917"/>
    <s v="CA-2012-110891"/>
    <x v="1"/>
    <x v="312"/>
    <d v="2012-11-24T00:00:00"/>
    <s v="Standard Class"/>
    <s v="PO-19195"/>
    <s v="Phillina Ober"/>
    <x v="2"/>
    <s v="United States"/>
    <s v="Philadelphia"/>
    <x v="9"/>
    <n v="19140"/>
    <x v="3"/>
    <s v="FUR-CH-10002880"/>
    <x v="0"/>
    <x v="1"/>
    <s v="Global High-Back Leather Tilter, Burgundy"/>
    <x v="5209"/>
    <n v="4"/>
    <n v="0.3"/>
    <n v="-93.472400000000022"/>
  </r>
  <r>
    <n v="7918"/>
    <s v="CA-2014-100783"/>
    <x v="3"/>
    <x v="507"/>
    <d v="2014-09-09T00:00:00"/>
    <s v="Second Class"/>
    <s v="JK-16120"/>
    <s v="Julie Kriz"/>
    <x v="2"/>
    <s v="United States"/>
    <s v="Garland"/>
    <x v="5"/>
    <n v="75043"/>
    <x v="2"/>
    <s v="OFF-AR-10000380"/>
    <x v="1"/>
    <x v="6"/>
    <s v="Hunt PowerHouse Electric Pencil Sharpener, Blue"/>
    <x v="5210"/>
    <n v="1"/>
    <n v="0.2"/>
    <n v="3.7979999999999947"/>
  </r>
  <r>
    <n v="7919"/>
    <s v="CA-2012-152513"/>
    <x v="1"/>
    <x v="433"/>
    <d v="2012-07-08T00:00:00"/>
    <s v="Second Class"/>
    <s v="JP-16135"/>
    <s v="Julie Prescott"/>
    <x v="2"/>
    <s v="United States"/>
    <s v="San Diego"/>
    <x v="1"/>
    <n v="92024"/>
    <x v="1"/>
    <s v="OFF-BI-10002706"/>
    <x v="1"/>
    <x v="8"/>
    <s v="Avery Premier Heavy-Duty Binder with Round Locking Rings"/>
    <x v="2543"/>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x v="5211"/>
    <n v="2"/>
    <n v="0"/>
    <n v="10.813600000000001"/>
  </r>
  <r>
    <n v="7921"/>
    <s v="CA-2014-139822"/>
    <x v="3"/>
    <x v="175"/>
    <d v="2014-09-22T00:00:00"/>
    <s v="Standard Class"/>
    <s v="Dp-13240"/>
    <s v="Dean percer"/>
    <x v="2"/>
    <s v="United States"/>
    <s v="Waterbury"/>
    <x v="29"/>
    <n v="6708"/>
    <x v="3"/>
    <s v="TEC-AC-10001090"/>
    <x v="2"/>
    <x v="11"/>
    <s v="Micro Innovations Wireless Classic Keyboard with Mouse"/>
    <x v="2830"/>
    <n v="2"/>
    <n v="0"/>
    <n v="10.796399999999998"/>
  </r>
  <r>
    <n v="7922"/>
    <s v="CA-2014-107713"/>
    <x v="3"/>
    <x v="677"/>
    <d v="2014-03-18T00:00:00"/>
    <s v="Standard Class"/>
    <s v="JB-16000"/>
    <s v="Joy Bell-"/>
    <x v="0"/>
    <s v="United States"/>
    <s v="Columbia"/>
    <x v="39"/>
    <n v="21044"/>
    <x v="3"/>
    <s v="OFF-BI-10002026"/>
    <x v="1"/>
    <x v="8"/>
    <s v="Avery Arch Ring Binders"/>
    <x v="5212"/>
    <n v="3"/>
    <n v="0"/>
    <n v="81.920999999999992"/>
  </r>
  <r>
    <n v="7923"/>
    <s v="CA-2014-134096"/>
    <x v="3"/>
    <x v="241"/>
    <d v="2014-09-30T00:00:00"/>
    <s v="Standard Class"/>
    <s v="PP-18955"/>
    <s v="Paul Prost"/>
    <x v="2"/>
    <s v="United States"/>
    <s v="Hollywood"/>
    <x v="2"/>
    <n v="33021"/>
    <x v="0"/>
    <s v="TEC-PH-10000526"/>
    <x v="2"/>
    <x v="7"/>
    <s v="Vtech CS6719"/>
    <x v="3293"/>
    <n v="5"/>
    <n v="0.2"/>
    <n v="38.396000000000015"/>
  </r>
  <r>
    <n v="7924"/>
    <s v="CA-2014-134096"/>
    <x v="3"/>
    <x v="241"/>
    <d v="2014-09-30T00:00:00"/>
    <s v="Standard Class"/>
    <s v="PP-18955"/>
    <s v="Paul Prost"/>
    <x v="2"/>
    <s v="United States"/>
    <s v="Hollywood"/>
    <x v="2"/>
    <n v="33021"/>
    <x v="0"/>
    <s v="OFF-BI-10004002"/>
    <x v="1"/>
    <x v="8"/>
    <s v="Wilson Jones International Size A4 Ring Binders"/>
    <x v="4937"/>
    <n v="3"/>
    <n v="0.7"/>
    <n v="-11.417999999999999"/>
  </r>
  <r>
    <n v="7925"/>
    <s v="CA-2013-125843"/>
    <x v="0"/>
    <x v="572"/>
    <d v="2013-08-17T00:00:00"/>
    <s v="First Class"/>
    <s v="RF-19840"/>
    <s v="Roy Französisch"/>
    <x v="0"/>
    <s v="United States"/>
    <s v="Springfield"/>
    <x v="17"/>
    <n v="22153"/>
    <x v="0"/>
    <s v="OFF-BI-10002309"/>
    <x v="1"/>
    <x v="8"/>
    <s v="Avery Heavy-Duty EZD  Binder With Locking Rings"/>
    <x v="4732"/>
    <n v="4"/>
    <n v="0"/>
    <n v="10.7136"/>
  </r>
  <r>
    <n v="7926"/>
    <s v="CA-2013-125843"/>
    <x v="0"/>
    <x v="572"/>
    <d v="2013-08-17T00:00:00"/>
    <s v="First Class"/>
    <s v="RF-19840"/>
    <s v="Roy Französisch"/>
    <x v="0"/>
    <s v="United States"/>
    <s v="Springfield"/>
    <x v="17"/>
    <n v="22153"/>
    <x v="0"/>
    <s v="OFF-LA-10003923"/>
    <x v="1"/>
    <x v="2"/>
    <s v="Alphabetical Labels for Top Tab Filing"/>
    <x v="825"/>
    <n v="7"/>
    <n v="0"/>
    <n v="51.800000000000004"/>
  </r>
  <r>
    <n v="7927"/>
    <s v="CA-2014-120404"/>
    <x v="3"/>
    <x v="225"/>
    <d v="2014-11-25T00:00:00"/>
    <s v="Second Class"/>
    <s v="KH-16330"/>
    <s v="Katharine Harms"/>
    <x v="1"/>
    <s v="United States"/>
    <s v="New York City"/>
    <x v="15"/>
    <n v="10035"/>
    <x v="3"/>
    <s v="TEC-AC-10003433"/>
    <x v="2"/>
    <x v="11"/>
    <s v="Maxell 4.7GB DVD+R 5/Pack"/>
    <x v="2629"/>
    <n v="3"/>
    <n v="0"/>
    <n v="1.3365"/>
  </r>
  <r>
    <n v="7928"/>
    <s v="CA-2014-120404"/>
    <x v="3"/>
    <x v="225"/>
    <d v="2014-11-25T00:00:00"/>
    <s v="Second Class"/>
    <s v="KH-16330"/>
    <s v="Katharine Harms"/>
    <x v="1"/>
    <s v="United States"/>
    <s v="New York City"/>
    <x v="15"/>
    <n v="10035"/>
    <x v="3"/>
    <s v="TEC-PH-10001363"/>
    <x v="2"/>
    <x v="7"/>
    <s v="Apple iPhone 5S"/>
    <x v="5213"/>
    <n v="1"/>
    <n v="0"/>
    <n v="170.99699999999996"/>
  </r>
  <r>
    <n v="7929"/>
    <s v="CA-2014-120404"/>
    <x v="3"/>
    <x v="225"/>
    <d v="2014-11-25T00:00:00"/>
    <s v="Second Class"/>
    <s v="KH-16330"/>
    <s v="Katharine Harms"/>
    <x v="1"/>
    <s v="United States"/>
    <s v="New York City"/>
    <x v="15"/>
    <n v="10035"/>
    <x v="3"/>
    <s v="FUR-FU-10000820"/>
    <x v="0"/>
    <x v="5"/>
    <s v="Tensor Brushed Steel Torchiere Floor Lamp"/>
    <x v="4344"/>
    <n v="3"/>
    <n v="0"/>
    <n v="9.1745999999999981"/>
  </r>
  <r>
    <n v="7930"/>
    <s v="CA-2014-167549"/>
    <x v="3"/>
    <x v="800"/>
    <d v="2014-07-28T00:00:00"/>
    <s v="First Class"/>
    <s v="EM-14200"/>
    <s v="Evan Minnotte"/>
    <x v="2"/>
    <s v="United States"/>
    <s v="Dallas"/>
    <x v="5"/>
    <n v="75217"/>
    <x v="2"/>
    <s v="FUR-TA-10004767"/>
    <x v="0"/>
    <x v="3"/>
    <s v="Safco Drafting Table"/>
    <x v="5214"/>
    <n v="6"/>
    <n v="0.3"/>
    <n v="-4.2588000000000363"/>
  </r>
  <r>
    <n v="7931"/>
    <s v="CA-2013-120082"/>
    <x v="0"/>
    <x v="869"/>
    <d v="2013-03-28T00:00:00"/>
    <s v="Second Class"/>
    <s v="DK-12835"/>
    <s v="Damala Kotsonis"/>
    <x v="1"/>
    <s v="United States"/>
    <s v="New York City"/>
    <x v="15"/>
    <n v="10024"/>
    <x v="3"/>
    <s v="OFF-AR-10001955"/>
    <x v="1"/>
    <x v="6"/>
    <s v="Newell 319"/>
    <x v="426"/>
    <n v="3"/>
    <n v="0"/>
    <n v="17.855999999999995"/>
  </r>
  <r>
    <n v="7932"/>
    <s v="US-2013-168095"/>
    <x v="0"/>
    <x v="692"/>
    <d v="2013-07-21T00:00:00"/>
    <s v="Standard Class"/>
    <s v="MC-17425"/>
    <s v="Mark Cousins"/>
    <x v="1"/>
    <s v="United States"/>
    <s v="Portland"/>
    <x v="21"/>
    <n v="97206"/>
    <x v="1"/>
    <s v="FUR-CH-10004886"/>
    <x v="0"/>
    <x v="1"/>
    <s v="Bevis Steel Folding Chairs"/>
    <x v="2186"/>
    <n v="3"/>
    <n v="0.2"/>
    <n v="23.027999999999992"/>
  </r>
  <r>
    <n v="7933"/>
    <s v="US-2013-168095"/>
    <x v="0"/>
    <x v="692"/>
    <d v="2013-07-21T00:00:00"/>
    <s v="Standard Class"/>
    <s v="MC-17425"/>
    <s v="Mark Cousins"/>
    <x v="1"/>
    <s v="United States"/>
    <s v="Portland"/>
    <x v="21"/>
    <n v="97206"/>
    <x v="1"/>
    <s v="OFF-PA-10003641"/>
    <x v="1"/>
    <x v="10"/>
    <s v="Xerox 1909"/>
    <x v="151"/>
    <n v="5"/>
    <n v="0.2"/>
    <n v="34.293999999999997"/>
  </r>
  <r>
    <n v="7934"/>
    <s v="CA-2014-166093"/>
    <x v="3"/>
    <x v="629"/>
    <d v="2014-08-25T00:00:00"/>
    <s v="Standard Class"/>
    <s v="RW-19540"/>
    <s v="Rick Wilson"/>
    <x v="1"/>
    <s v="United States"/>
    <s v="Brentwood"/>
    <x v="1"/>
    <n v="94513"/>
    <x v="1"/>
    <s v="OFF-EN-10003134"/>
    <x v="1"/>
    <x v="12"/>
    <s v="Staples"/>
    <x v="371"/>
    <n v="2"/>
    <n v="0"/>
    <n v="11.68"/>
  </r>
  <r>
    <n v="7935"/>
    <s v="CA-2014-166093"/>
    <x v="3"/>
    <x v="629"/>
    <d v="2014-08-25T00:00:00"/>
    <s v="Standard Class"/>
    <s v="RW-19540"/>
    <s v="Rick Wilson"/>
    <x v="1"/>
    <s v="United States"/>
    <s v="Brentwood"/>
    <x v="1"/>
    <n v="94513"/>
    <x v="1"/>
    <s v="TEC-PH-10002564"/>
    <x v="2"/>
    <x v="7"/>
    <s v="OtterBox Defender Series Case - Samsung Galaxy S4"/>
    <x v="981"/>
    <n v="3"/>
    <n v="0.2"/>
    <n v="8.9969999999999892"/>
  </r>
  <r>
    <n v="7936"/>
    <s v="CA-2014-166093"/>
    <x v="3"/>
    <x v="629"/>
    <d v="2014-08-25T00:00:00"/>
    <s v="Standard Class"/>
    <s v="RW-19540"/>
    <s v="Rick Wilson"/>
    <x v="1"/>
    <s v="United States"/>
    <s v="Brentwood"/>
    <x v="1"/>
    <n v="94513"/>
    <x v="1"/>
    <s v="OFF-PA-10003893"/>
    <x v="1"/>
    <x v="10"/>
    <s v="Xerox 1962"/>
    <x v="18"/>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s v="CA-2014-166093"/>
    <x v="3"/>
    <x v="629"/>
    <d v="2014-08-25T00:00:00"/>
    <s v="Standard Class"/>
    <s v="RW-19540"/>
    <s v="Rick Wilson"/>
    <x v="1"/>
    <s v="United States"/>
    <s v="Brentwood"/>
    <x v="1"/>
    <n v="94513"/>
    <x v="1"/>
    <s v="OFF-AP-10001058"/>
    <x v="1"/>
    <x v="9"/>
    <s v="Sanyo 2.5 Cubic Foot Mid-Size Office Refrigerators"/>
    <x v="5215"/>
    <n v="9"/>
    <n v="0"/>
    <n v="654.7553999999999"/>
  </r>
  <r>
    <n v="7939"/>
    <s v="CA-2014-166093"/>
    <x v="3"/>
    <x v="629"/>
    <d v="2014-08-25T00:00:00"/>
    <s v="Standard Class"/>
    <s v="RW-19540"/>
    <s v="Rick Wilson"/>
    <x v="1"/>
    <s v="United States"/>
    <s v="Brentwood"/>
    <x v="1"/>
    <n v="94513"/>
    <x v="1"/>
    <s v="OFF-ST-10001496"/>
    <x v="1"/>
    <x v="4"/>
    <s v="Standard Rollaway File with Lock"/>
    <x v="863"/>
    <n v="3"/>
    <n v="0"/>
    <n v="140.54820000000001"/>
  </r>
  <r>
    <n v="7940"/>
    <s v="CA-2014-166093"/>
    <x v="3"/>
    <x v="629"/>
    <d v="2014-08-25T00:00:00"/>
    <s v="Standard Class"/>
    <s v="RW-19540"/>
    <s v="Rick Wilson"/>
    <x v="1"/>
    <s v="United States"/>
    <s v="Brentwood"/>
    <x v="1"/>
    <n v="94513"/>
    <x v="1"/>
    <s v="OFF-BI-10004230"/>
    <x v="1"/>
    <x v="8"/>
    <s v="GBC Recycled Grain Textured Covers"/>
    <x v="5216"/>
    <n v="8"/>
    <n v="0.2"/>
    <n v="77.369599999999991"/>
  </r>
  <r>
    <n v="7941"/>
    <s v="CA-2013-146325"/>
    <x v="0"/>
    <x v="882"/>
    <d v="2013-12-18T00:00:00"/>
    <s v="First Class"/>
    <s v="DS-13180"/>
    <s v="David Smith"/>
    <x v="1"/>
    <s v="United States"/>
    <s v="San Diego"/>
    <x v="1"/>
    <n v="92037"/>
    <x v="1"/>
    <s v="FUR-CH-10001146"/>
    <x v="0"/>
    <x v="1"/>
    <s v="Global Task Chair, Black"/>
    <x v="125"/>
    <n v="2"/>
    <n v="0.2"/>
    <n v="-9.1601999999999961"/>
  </r>
  <r>
    <n v="7942"/>
    <s v="CA-2013-146325"/>
    <x v="0"/>
    <x v="882"/>
    <d v="2013-12-18T00:00:00"/>
    <s v="First Class"/>
    <s v="DS-13180"/>
    <s v="David Smith"/>
    <x v="1"/>
    <s v="United States"/>
    <s v="San Diego"/>
    <x v="1"/>
    <n v="92037"/>
    <x v="1"/>
    <s v="OFF-ST-10001590"/>
    <x v="1"/>
    <x v="4"/>
    <s v="Tenex Personal Project File with Scoop Front Design, Black"/>
    <x v="5217"/>
    <n v="10"/>
    <n v="0"/>
    <n v="35.047999999999995"/>
  </r>
  <r>
    <n v="7943"/>
    <s v="CA-2014-134194"/>
    <x v="3"/>
    <x v="53"/>
    <d v="2015-01-02T00:00:00"/>
    <s v="Standard Class"/>
    <s v="GA-14725"/>
    <s v="Guy Armstrong"/>
    <x v="0"/>
    <s v="United States"/>
    <s v="Dallas"/>
    <x v="5"/>
    <n v="75081"/>
    <x v="2"/>
    <s v="OFF-BI-10003684"/>
    <x v="1"/>
    <x v="8"/>
    <s v="Wilson Jones Legal Size Ring Binders"/>
    <x v="5218"/>
    <n v="9"/>
    <n v="0.8"/>
    <n v="-59.372999999999976"/>
  </r>
  <r>
    <n v="7944"/>
    <s v="CA-2014-134194"/>
    <x v="3"/>
    <x v="53"/>
    <d v="2015-01-02T00:00:00"/>
    <s v="Standard Class"/>
    <s v="GA-14725"/>
    <s v="Guy Armstrong"/>
    <x v="0"/>
    <s v="United States"/>
    <s v="Dallas"/>
    <x v="5"/>
    <n v="75081"/>
    <x v="2"/>
    <s v="OFF-SU-10000946"/>
    <x v="1"/>
    <x v="14"/>
    <s v="Staples"/>
    <x v="5219"/>
    <n v="7"/>
    <n v="0.2"/>
    <n v="5.0273999999999965"/>
  </r>
  <r>
    <n v="7945"/>
    <s v="CA-2014-134194"/>
    <x v="3"/>
    <x v="53"/>
    <d v="2015-01-02T00:00:00"/>
    <s v="Standard Class"/>
    <s v="GA-14725"/>
    <s v="Guy Armstrong"/>
    <x v="0"/>
    <s v="United States"/>
    <s v="Dallas"/>
    <x v="5"/>
    <n v="75081"/>
    <x v="2"/>
    <s v="OFF-AR-10001615"/>
    <x v="1"/>
    <x v="6"/>
    <s v="Newell 34"/>
    <x v="4142"/>
    <n v="2"/>
    <n v="0.2"/>
    <n v="2.3808000000000007"/>
  </r>
  <r>
    <n v="7946"/>
    <s v="CA-2014-134194"/>
    <x v="3"/>
    <x v="53"/>
    <d v="2015-01-02T00:00:00"/>
    <s v="Standard Class"/>
    <s v="GA-14725"/>
    <s v="Guy Armstrong"/>
    <x v="0"/>
    <s v="United States"/>
    <s v="Dallas"/>
    <x v="5"/>
    <n v="75081"/>
    <x v="2"/>
    <s v="OFF-BI-10001597"/>
    <x v="1"/>
    <x v="8"/>
    <s v="Wilson Jones Ledger-Size, Piano-Hinge Binder, 2&quot;, Blue"/>
    <x v="5220"/>
    <n v="5"/>
    <n v="0.8"/>
    <n v="-65.567999999999998"/>
  </r>
  <r>
    <n v="7947"/>
    <s v="CA-2014-134194"/>
    <x v="3"/>
    <x v="53"/>
    <d v="2015-01-02T00:00:00"/>
    <s v="Standard Class"/>
    <s v="GA-14725"/>
    <s v="Guy Armstrong"/>
    <x v="0"/>
    <s v="United States"/>
    <s v="Dallas"/>
    <x v="5"/>
    <n v="75081"/>
    <x v="2"/>
    <s v="OFF-BI-10001116"/>
    <x v="1"/>
    <x v="8"/>
    <s v="Wilson Jones 1&quot; Hanging DublLock Ring Binders"/>
    <x v="2567"/>
    <n v="3"/>
    <n v="0.8"/>
    <n v="-5.0687999999999995"/>
  </r>
  <r>
    <n v="7948"/>
    <s v="CA-2011-131009"/>
    <x v="2"/>
    <x v="72"/>
    <d v="2011-03-05T00:00:00"/>
    <s v="Standard Class"/>
    <s v="SC-20380"/>
    <s v="Shahid Collister"/>
    <x v="0"/>
    <s v="United States"/>
    <s v="El Paso"/>
    <x v="5"/>
    <n v="79907"/>
    <x v="2"/>
    <s v="OFF-FA-10004395"/>
    <x v="1"/>
    <x v="13"/>
    <s v="Plymouth Boxed Rubber Bands by Plymouth"/>
    <x v="609"/>
    <n v="5"/>
    <n v="0.2"/>
    <n v="-3.5324999999999998"/>
  </r>
  <r>
    <n v="7949"/>
    <s v="CA-2011-131009"/>
    <x v="2"/>
    <x v="72"/>
    <d v="2011-03-05T00:00:00"/>
    <s v="Standard Class"/>
    <s v="SC-20380"/>
    <s v="Shahid Collister"/>
    <x v="0"/>
    <s v="United States"/>
    <s v="El Paso"/>
    <x v="5"/>
    <n v="79907"/>
    <x v="2"/>
    <s v="FUR-CH-10001270"/>
    <x v="0"/>
    <x v="1"/>
    <s v="Harbour Creations Steel Folding Chair"/>
    <x v="5221"/>
    <n v="6"/>
    <n v="0.3"/>
    <n v="0"/>
  </r>
  <r>
    <n v="7950"/>
    <s v="CA-2011-131009"/>
    <x v="2"/>
    <x v="72"/>
    <d v="2011-03-05T00:00:00"/>
    <s v="Standard Class"/>
    <s v="SC-20380"/>
    <s v="Shahid Collister"/>
    <x v="0"/>
    <s v="United States"/>
    <s v="El Paso"/>
    <x v="5"/>
    <n v="79907"/>
    <x v="2"/>
    <s v="FUR-FU-10001095"/>
    <x v="0"/>
    <x v="5"/>
    <s v="DAX Black Cherry Wood-Tone Poster Frame"/>
    <x v="3100"/>
    <n v="6"/>
    <n v="0.6"/>
    <n v="-34.953600000000002"/>
  </r>
  <r>
    <n v="7951"/>
    <s v="CA-2011-131009"/>
    <x v="2"/>
    <x v="72"/>
    <d v="2011-03-05T00:00:00"/>
    <s v="Standard Class"/>
    <s v="SC-20380"/>
    <s v="Shahid Collister"/>
    <x v="0"/>
    <s v="United States"/>
    <s v="El Paso"/>
    <x v="5"/>
    <n v="79907"/>
    <x v="2"/>
    <s v="OFF-ST-10001469"/>
    <x v="1"/>
    <x v="4"/>
    <s v="Fellowes Bankers Box Recycled Super Stor/Drawer"/>
    <x v="5222"/>
    <n v="3"/>
    <n v="0.2"/>
    <n v="-22.671600000000005"/>
  </r>
  <r>
    <n v="7952"/>
    <s v="CA-2012-145814"/>
    <x v="1"/>
    <x v="902"/>
    <d v="2012-11-24T00:00:00"/>
    <s v="Standard Class"/>
    <s v="KD-16345"/>
    <s v="Katherine Ducich"/>
    <x v="0"/>
    <s v="United States"/>
    <s v="New York City"/>
    <x v="15"/>
    <n v="10035"/>
    <x v="3"/>
    <s v="OFF-BI-10003196"/>
    <x v="1"/>
    <x v="8"/>
    <s v="Accohide Poly Flexible Ring Binders"/>
    <x v="4452"/>
    <n v="2"/>
    <n v="0.2"/>
    <n v="2.2439999999999998"/>
  </r>
  <r>
    <n v="7953"/>
    <s v="CA-2012-145814"/>
    <x v="1"/>
    <x v="902"/>
    <d v="2012-11-24T00:00:00"/>
    <s v="Standard Class"/>
    <s v="KD-16345"/>
    <s v="Katherine Ducich"/>
    <x v="0"/>
    <s v="United States"/>
    <s v="New York City"/>
    <x v="15"/>
    <n v="10035"/>
    <x v="3"/>
    <s v="TEC-PH-10002200"/>
    <x v="2"/>
    <x v="7"/>
    <s v="Aastra 6757i CT Wireless VoIP phone"/>
    <x v="5223"/>
    <n v="4"/>
    <n v="0"/>
    <n v="249.91039999999998"/>
  </r>
  <r>
    <n v="7954"/>
    <s v="CA-2011-138359"/>
    <x v="2"/>
    <x v="470"/>
    <d v="2011-04-06T00:00:00"/>
    <s v="Standard Class"/>
    <s v="KH-16330"/>
    <s v="Katharine Harms"/>
    <x v="1"/>
    <s v="United States"/>
    <s v="Revere"/>
    <x v="31"/>
    <n v="2151"/>
    <x v="3"/>
    <s v="OFF-ST-10000636"/>
    <x v="1"/>
    <x v="4"/>
    <s v="Rogers Profile Extra Capacity Storage Tub"/>
    <x v="5224"/>
    <n v="4"/>
    <n v="0"/>
    <n v="2.6783999999999963"/>
  </r>
  <r>
    <n v="7955"/>
    <s v="CA-2011-138359"/>
    <x v="2"/>
    <x v="470"/>
    <d v="2011-04-06T00:00:00"/>
    <s v="Standard Class"/>
    <s v="KH-16330"/>
    <s v="Katharine Harms"/>
    <x v="1"/>
    <s v="United States"/>
    <s v="Revere"/>
    <x v="31"/>
    <n v="2151"/>
    <x v="3"/>
    <s v="OFF-BI-10000145"/>
    <x v="1"/>
    <x v="8"/>
    <s v="Zipper Ring Binder Pockets"/>
    <x v="875"/>
    <n v="2"/>
    <n v="0"/>
    <n v="3.0575999999999999"/>
  </r>
  <r>
    <n v="7956"/>
    <s v="CA-2014-131807"/>
    <x v="3"/>
    <x v="361"/>
    <d v="2014-10-11T00:00:00"/>
    <s v="Standard Class"/>
    <s v="GG-14650"/>
    <s v="Greg Guthrie"/>
    <x v="1"/>
    <s v="United States"/>
    <s v="Chico"/>
    <x v="1"/>
    <n v="95928"/>
    <x v="1"/>
    <s v="FUR-CH-10001190"/>
    <x v="0"/>
    <x v="1"/>
    <s v="Global Deluxe High-Back Office Chair in Storm"/>
    <x v="5037"/>
    <n v="4"/>
    <n v="0.2"/>
    <n v="-59.835600000000042"/>
  </r>
  <r>
    <n v="7957"/>
    <s v="CA-2014-131807"/>
    <x v="3"/>
    <x v="361"/>
    <d v="2014-10-11T00:00:00"/>
    <s v="Standard Class"/>
    <s v="GG-14650"/>
    <s v="Greg Guthrie"/>
    <x v="1"/>
    <s v="United States"/>
    <s v="Chico"/>
    <x v="1"/>
    <n v="95928"/>
    <x v="1"/>
    <s v="OFF-FA-10002780"/>
    <x v="1"/>
    <x v="13"/>
    <s v="Staples"/>
    <x v="81"/>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s v="CA-2014-131807"/>
    <x v="3"/>
    <x v="361"/>
    <d v="2014-10-11T00:00:00"/>
    <s v="Standard Class"/>
    <s v="GG-14650"/>
    <s v="Greg Guthrie"/>
    <x v="1"/>
    <s v="United States"/>
    <s v="Chico"/>
    <x v="1"/>
    <n v="95928"/>
    <x v="1"/>
    <s v="FUR-FU-10004666"/>
    <x v="0"/>
    <x v="5"/>
    <s v="DAX Clear Channel Poster Frame"/>
    <x v="5225"/>
    <n v="5"/>
    <n v="0"/>
    <n v="26.973000000000003"/>
  </r>
  <r>
    <n v="7960"/>
    <s v="CA-2014-131807"/>
    <x v="3"/>
    <x v="361"/>
    <d v="2014-10-11T00:00:00"/>
    <s v="Standard Class"/>
    <s v="GG-14650"/>
    <s v="Greg Guthrie"/>
    <x v="1"/>
    <s v="United States"/>
    <s v="Chico"/>
    <x v="1"/>
    <n v="95928"/>
    <x v="1"/>
    <s v="FUR-TA-10004086"/>
    <x v="0"/>
    <x v="3"/>
    <s v="KI Adjustable-Height Table"/>
    <x v="5226"/>
    <n v="3"/>
    <n v="0.2"/>
    <n v="5.1587999999999852"/>
  </r>
  <r>
    <n v="7961"/>
    <s v="CA-2014-131807"/>
    <x v="3"/>
    <x v="361"/>
    <d v="2014-10-11T00:00:00"/>
    <s v="Standard Class"/>
    <s v="GG-14650"/>
    <s v="Greg Guthrie"/>
    <x v="1"/>
    <s v="United States"/>
    <s v="Chico"/>
    <x v="1"/>
    <n v="95928"/>
    <x v="1"/>
    <s v="TEC-PH-10000702"/>
    <x v="2"/>
    <x v="7"/>
    <s v="Square Credit Card Reader, 4 1/2&quot; x 4 1/2&quot; x 1&quot;, White"/>
    <x v="465"/>
    <n v="1"/>
    <n v="0.2"/>
    <n v="2.6972999999999994"/>
  </r>
  <r>
    <n v="7962"/>
    <s v="CA-2014-104864"/>
    <x v="3"/>
    <x v="551"/>
    <d v="2014-11-24T00:00:00"/>
    <s v="Second Class"/>
    <s v="JS-15685"/>
    <s v="Jim Sink"/>
    <x v="1"/>
    <s v="United States"/>
    <s v="Miramar"/>
    <x v="2"/>
    <n v="33023"/>
    <x v="0"/>
    <s v="OFF-ST-10002301"/>
    <x v="1"/>
    <x v="4"/>
    <s v="Tennsco Commercial Shelving"/>
    <x v="5227"/>
    <n v="5"/>
    <n v="0.2"/>
    <n v="-19.323000000000011"/>
  </r>
  <r>
    <n v="7963"/>
    <s v="CA-2014-104864"/>
    <x v="3"/>
    <x v="551"/>
    <d v="2014-11-24T00:00:00"/>
    <s v="Second Class"/>
    <s v="JS-15685"/>
    <s v="Jim Sink"/>
    <x v="1"/>
    <s v="United States"/>
    <s v="Miramar"/>
    <x v="2"/>
    <n v="33023"/>
    <x v="0"/>
    <s v="OFF-BI-10001636"/>
    <x v="1"/>
    <x v="8"/>
    <s v="Ibico Plastic and Wire Spiral Binding Combs"/>
    <x v="5228"/>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x v="5229"/>
    <n v="4"/>
    <n v="0.2"/>
    <n v="48.631999999999948"/>
  </r>
  <r>
    <n v="7965"/>
    <s v="CA-2014-104864"/>
    <x v="3"/>
    <x v="551"/>
    <d v="2014-11-24T00:00:00"/>
    <s v="Second Class"/>
    <s v="JS-15685"/>
    <s v="Jim Sink"/>
    <x v="1"/>
    <s v="United States"/>
    <s v="Miramar"/>
    <x v="2"/>
    <n v="33023"/>
    <x v="0"/>
    <s v="OFF-PA-10004609"/>
    <x v="1"/>
    <x v="10"/>
    <s v="Xerox 221"/>
    <x v="561"/>
    <n v="4"/>
    <n v="0.2"/>
    <n v="7.2576000000000001"/>
  </r>
  <r>
    <n v="7966"/>
    <s v="CA-2014-104864"/>
    <x v="3"/>
    <x v="551"/>
    <d v="2014-11-24T00:00:00"/>
    <s v="Second Class"/>
    <s v="JS-15685"/>
    <s v="Jim Sink"/>
    <x v="1"/>
    <s v="United States"/>
    <s v="Miramar"/>
    <x v="2"/>
    <n v="33023"/>
    <x v="0"/>
    <s v="OFF-PA-10003309"/>
    <x v="1"/>
    <x v="10"/>
    <s v="Xerox 211"/>
    <x v="759"/>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x v="1735"/>
    <n v="4"/>
    <n v="0"/>
    <n v="16.68"/>
  </r>
  <r>
    <n v="7968"/>
    <s v="CA-2013-157707"/>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s v="CA-2013-157707"/>
    <x v="0"/>
    <x v="1155"/>
    <d v="2013-10-13T00:00:00"/>
    <s v="First Class"/>
    <s v="CC-12610"/>
    <s v="Corey Catlett"/>
    <x v="1"/>
    <s v="United States"/>
    <s v="Denver"/>
    <x v="22"/>
    <n v="80219"/>
    <x v="1"/>
    <s v="TEC-PH-10002583"/>
    <x v="2"/>
    <x v="7"/>
    <s v="iOttie HLCRIO102 Car Mount"/>
    <x v="314"/>
    <n v="1"/>
    <n v="0.2"/>
    <n v="-2.9985000000000022"/>
  </r>
  <r>
    <n v="7970"/>
    <s v="CA-2013-157707"/>
    <x v="0"/>
    <x v="1155"/>
    <d v="2013-10-13T00:00:00"/>
    <s v="First Class"/>
    <s v="CC-12610"/>
    <s v="Corey Catlett"/>
    <x v="1"/>
    <s v="United States"/>
    <s v="Denver"/>
    <x v="22"/>
    <n v="80219"/>
    <x v="1"/>
    <s v="FUR-CH-10004853"/>
    <x v="0"/>
    <x v="1"/>
    <s v="Global Manager's Adjustable Task Chair, Storm"/>
    <x v="3200"/>
    <n v="1"/>
    <n v="0.2"/>
    <n v="13.588199999999986"/>
  </r>
  <r>
    <n v="7971"/>
    <s v="US-2012-126753"/>
    <x v="1"/>
    <x v="748"/>
    <d v="2012-08-20T00:00:00"/>
    <s v="Standard Class"/>
    <s v="SP-20860"/>
    <s v="Sung Pak"/>
    <x v="1"/>
    <s v="United States"/>
    <s v="Philadelphia"/>
    <x v="9"/>
    <n v="19134"/>
    <x v="3"/>
    <s v="TEC-PH-10003580"/>
    <x v="2"/>
    <x v="7"/>
    <s v="Cisco IP Phone 7961G-GE VoIP phone"/>
    <x v="5230"/>
    <n v="4"/>
    <n v="0.4"/>
    <n v="-112.62159999999994"/>
  </r>
  <r>
    <n v="7972"/>
    <s v="US-2012-126753"/>
    <x v="1"/>
    <x v="748"/>
    <d v="2012-08-20T00:00:00"/>
    <s v="Standard Class"/>
    <s v="SP-20860"/>
    <s v="Sung Pak"/>
    <x v="1"/>
    <s v="United States"/>
    <s v="Philadelphia"/>
    <x v="9"/>
    <n v="19134"/>
    <x v="3"/>
    <s v="TEC-AC-10004227"/>
    <x v="2"/>
    <x v="11"/>
    <s v="SanDisk Ultra 16 GB MicroSDHC Class 10 Memory Card"/>
    <x v="5231"/>
    <n v="3"/>
    <n v="0.2"/>
    <n v="-5.4558000000000035"/>
  </r>
  <r>
    <n v="7973"/>
    <s v="US-2012-126753"/>
    <x v="1"/>
    <x v="748"/>
    <d v="2012-08-20T00:00:00"/>
    <s v="Standard Class"/>
    <s v="SP-20860"/>
    <s v="Sung Pak"/>
    <x v="1"/>
    <s v="United States"/>
    <s v="Philadelphia"/>
    <x v="9"/>
    <n v="19134"/>
    <x v="3"/>
    <s v="OFF-PA-10002787"/>
    <x v="1"/>
    <x v="10"/>
    <s v="Xerox 227"/>
    <x v="563"/>
    <n v="2"/>
    <n v="0.2"/>
    <n v="3.6288"/>
  </r>
  <r>
    <n v="7974"/>
    <s v="US-2012-126753"/>
    <x v="1"/>
    <x v="748"/>
    <d v="2012-08-20T00:00:00"/>
    <s v="Standard Class"/>
    <s v="SP-20860"/>
    <s v="Sung Pak"/>
    <x v="1"/>
    <s v="United States"/>
    <s v="Philadelphia"/>
    <x v="9"/>
    <n v="19134"/>
    <x v="3"/>
    <s v="OFF-BI-10003981"/>
    <x v="1"/>
    <x v="8"/>
    <s v="Avery Durable Plastic 1&quot; Binders"/>
    <x v="5232"/>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x v="1825"/>
    <n v="3"/>
    <n v="0.2"/>
    <n v="0"/>
  </r>
  <r>
    <n v="7976"/>
    <s v="US-2012-126753"/>
    <x v="1"/>
    <x v="748"/>
    <d v="2012-08-20T00:00:00"/>
    <s v="Standard Class"/>
    <s v="SP-20860"/>
    <s v="Sung Pak"/>
    <x v="1"/>
    <s v="United States"/>
    <s v="Philadelphia"/>
    <x v="9"/>
    <n v="19134"/>
    <x v="3"/>
    <s v="OFF-BI-10003727"/>
    <x v="1"/>
    <x v="8"/>
    <s v="Avery Durable Slant Ring Binders With Label Holder"/>
    <x v="5233"/>
    <n v="3"/>
    <n v="0.7"/>
    <n v="-2.758799999999999"/>
  </r>
  <r>
    <n v="7977"/>
    <s v="US-2012-126753"/>
    <x v="1"/>
    <x v="748"/>
    <d v="2012-08-20T00:00:00"/>
    <s v="Standard Class"/>
    <s v="SP-20860"/>
    <s v="Sung Pak"/>
    <x v="1"/>
    <s v="United States"/>
    <s v="Philadelphia"/>
    <x v="9"/>
    <n v="19134"/>
    <x v="3"/>
    <s v="OFF-PA-10000130"/>
    <x v="1"/>
    <x v="10"/>
    <s v="Xerox 199"/>
    <x v="1518"/>
    <n v="3"/>
    <n v="0.2"/>
    <n v="3.2099999999999982"/>
  </r>
  <r>
    <n v="7978"/>
    <s v="CA-2011-166051"/>
    <x v="2"/>
    <x v="1178"/>
    <d v="2011-06-05T00:00:00"/>
    <s v="Standard Class"/>
    <s v="JK-15625"/>
    <s v="Jim Karlsson"/>
    <x v="0"/>
    <s v="United States"/>
    <s v="Jackson"/>
    <x v="35"/>
    <n v="39212"/>
    <x v="0"/>
    <s v="TEC-PH-10002680"/>
    <x v="2"/>
    <x v="7"/>
    <s v="Samsung Galaxy Note 3"/>
    <x v="5234"/>
    <n v="3"/>
    <n v="0"/>
    <n v="197.99099999999996"/>
  </r>
  <r>
    <n v="7979"/>
    <s v="CA-2011-166051"/>
    <x v="2"/>
    <x v="1178"/>
    <d v="2011-06-05T00:00:00"/>
    <s v="Standard Class"/>
    <s v="JK-15625"/>
    <s v="Jim Karlsson"/>
    <x v="0"/>
    <s v="United States"/>
    <s v="Jackson"/>
    <x v="35"/>
    <n v="39212"/>
    <x v="0"/>
    <s v="TEC-PH-10002538"/>
    <x v="2"/>
    <x v="7"/>
    <s v="Grandstream GXP1160 VoIP phone"/>
    <x v="4332"/>
    <n v="3"/>
    <n v="0"/>
    <n v="32.981699999999989"/>
  </r>
  <r>
    <n v="7980"/>
    <s v="CA-2012-113040"/>
    <x v="1"/>
    <x v="375"/>
    <d v="2012-08-31T00:00:00"/>
    <s v="Standard Class"/>
    <s v="CC-12100"/>
    <s v="Chad Cunningham"/>
    <x v="2"/>
    <s v="United States"/>
    <s v="Los Angeles"/>
    <x v="1"/>
    <n v="90045"/>
    <x v="1"/>
    <s v="OFF-BI-10001249"/>
    <x v="1"/>
    <x v="8"/>
    <s v="Avery Heavy-Duty EZD View Binder with Locking Rings"/>
    <x v="5235"/>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s v="CA-2011-113383"/>
    <x v="2"/>
    <x v="1076"/>
    <d v="2011-09-13T00:00:00"/>
    <s v="First Class"/>
    <s v="SF-20065"/>
    <s v="Sandra Flanagan"/>
    <x v="0"/>
    <s v="United States"/>
    <s v="Clifton"/>
    <x v="30"/>
    <n v="7011"/>
    <x v="3"/>
    <s v="OFF-AP-10004532"/>
    <x v="1"/>
    <x v="9"/>
    <s v="Kensington 6 Outlet Guardian Standard Surge Protector"/>
    <x v="1067"/>
    <n v="4"/>
    <n v="0"/>
    <n v="22.118400000000001"/>
  </r>
  <r>
    <n v="7983"/>
    <s v="CA-2011-113383"/>
    <x v="2"/>
    <x v="1076"/>
    <d v="2011-09-13T00:00:00"/>
    <s v="First Class"/>
    <s v="SF-20065"/>
    <s v="Sandra Flanagan"/>
    <x v="0"/>
    <s v="United States"/>
    <s v="Clifton"/>
    <x v="30"/>
    <n v="7011"/>
    <x v="3"/>
    <s v="FUR-FU-10001986"/>
    <x v="0"/>
    <x v="5"/>
    <s v="Dana Fluorescent Magnifying Lamp, White, 36&quot;"/>
    <x v="2574"/>
    <n v="5"/>
    <n v="0"/>
    <n v="76.469999999999985"/>
  </r>
  <r>
    <n v="7984"/>
    <s v="CA-2014-152499"/>
    <x v="3"/>
    <x v="203"/>
    <d v="2014-01-26T00:00:00"/>
    <s v="Second Class"/>
    <s v="EH-13765"/>
    <s v="Edward Hooks"/>
    <x v="1"/>
    <s v="United States"/>
    <s v="Chicago"/>
    <x v="10"/>
    <n v="60623"/>
    <x v="2"/>
    <s v="OFF-FA-10002975"/>
    <x v="1"/>
    <x v="13"/>
    <s v="Staples"/>
    <x v="1150"/>
    <n v="5"/>
    <n v="0.2"/>
    <n v="4.9139999999999988"/>
  </r>
  <r>
    <n v="7985"/>
    <s v="CA-2014-152499"/>
    <x v="3"/>
    <x v="203"/>
    <d v="2014-01-26T00:00:00"/>
    <s v="Second Class"/>
    <s v="EH-13765"/>
    <s v="Edward Hooks"/>
    <x v="1"/>
    <s v="United States"/>
    <s v="Chicago"/>
    <x v="10"/>
    <n v="60623"/>
    <x v="2"/>
    <s v="OFF-AR-10003481"/>
    <x v="1"/>
    <x v="6"/>
    <s v="Newell 348"/>
    <x v="964"/>
    <n v="3"/>
    <n v="0.2"/>
    <n v="0.88559999999999883"/>
  </r>
  <r>
    <n v="7986"/>
    <s v="CA-2013-151498"/>
    <x v="0"/>
    <x v="438"/>
    <d v="2013-04-25T00:00:00"/>
    <s v="First Class"/>
    <s v="DN-13690"/>
    <s v="Duane Noonan"/>
    <x v="0"/>
    <s v="United States"/>
    <s v="Seattle"/>
    <x v="4"/>
    <n v="98115"/>
    <x v="1"/>
    <s v="OFF-BI-10004967"/>
    <x v="1"/>
    <x v="8"/>
    <s v="Round Ring Binders"/>
    <x v="1366"/>
    <n v="5"/>
    <n v="0.2"/>
    <n v="2.8079999999999998"/>
  </r>
  <r>
    <n v="7987"/>
    <s v="CA-2013-137939"/>
    <x v="0"/>
    <x v="1180"/>
    <d v="2013-07-24T00:00:00"/>
    <s v="Second Class"/>
    <s v="PJ-19015"/>
    <s v="Pauline Johnson"/>
    <x v="0"/>
    <s v="United States"/>
    <s v="Long Beach"/>
    <x v="15"/>
    <n v="11561"/>
    <x v="3"/>
    <s v="TEC-PH-10003589"/>
    <x v="2"/>
    <x v="7"/>
    <s v="invisibleSHIELD by ZAGG Smudge-Free Screen Protector"/>
    <x v="5126"/>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s v="US-2013-117793"/>
    <x v="0"/>
    <x v="828"/>
    <d v="2013-08-30T00:00:00"/>
    <s v="Standard Class"/>
    <s v="MA-17560"/>
    <s v="Matt Abelman"/>
    <x v="2"/>
    <s v="United States"/>
    <s v="Sheboygan"/>
    <x v="6"/>
    <n v="53081"/>
    <x v="2"/>
    <s v="OFF-LA-10003537"/>
    <x v="1"/>
    <x v="2"/>
    <s v="Avery 515"/>
    <x v="3185"/>
    <n v="3"/>
    <n v="0"/>
    <n v="17.667299999999997"/>
  </r>
  <r>
    <n v="7990"/>
    <s v="US-2013-117793"/>
    <x v="0"/>
    <x v="828"/>
    <d v="2013-08-30T00:00:00"/>
    <s v="Standard Class"/>
    <s v="MA-17560"/>
    <s v="Matt Abelman"/>
    <x v="2"/>
    <s v="United States"/>
    <s v="Sheboygan"/>
    <x v="6"/>
    <n v="53081"/>
    <x v="2"/>
    <s v="OFF-ST-10002406"/>
    <x v="1"/>
    <x v="4"/>
    <s v="Pizazz Global Quick File"/>
    <x v="2748"/>
    <n v="1"/>
    <n v="0"/>
    <n v="4.1916000000000011"/>
  </r>
  <r>
    <n v="7991"/>
    <s v="US-2013-117793"/>
    <x v="0"/>
    <x v="828"/>
    <d v="2013-08-30T00:00:00"/>
    <s v="Standard Class"/>
    <s v="MA-17560"/>
    <s v="Matt Abelman"/>
    <x v="2"/>
    <s v="United States"/>
    <s v="Sheboygan"/>
    <x v="6"/>
    <n v="53081"/>
    <x v="2"/>
    <s v="TEC-AC-10003433"/>
    <x v="2"/>
    <x v="11"/>
    <s v="Maxell 4.7GB DVD+R 5/Pack"/>
    <x v="5237"/>
    <n v="2"/>
    <n v="0"/>
    <n v="0.89100000000000001"/>
  </r>
  <r>
    <n v="7992"/>
    <s v="CA-2013-133872"/>
    <x v="0"/>
    <x v="403"/>
    <d v="2013-06-18T00:00:00"/>
    <s v="First Class"/>
    <s v="VM-21835"/>
    <s v="Vivian Mathis"/>
    <x v="0"/>
    <s v="United States"/>
    <s v="Boca Raton"/>
    <x v="2"/>
    <n v="33433"/>
    <x v="0"/>
    <s v="OFF-BI-10002082"/>
    <x v="1"/>
    <x v="8"/>
    <s v="GBC Twin Loop Wire Binding Elements"/>
    <x v="5238"/>
    <n v="4"/>
    <n v="0.7"/>
    <n v="-26.623999999999995"/>
  </r>
  <r>
    <n v="7993"/>
    <s v="CA-2013-133872"/>
    <x v="0"/>
    <x v="403"/>
    <d v="2013-06-18T00:00:00"/>
    <s v="First Class"/>
    <s v="VM-21835"/>
    <s v="Vivian Mathis"/>
    <x v="0"/>
    <s v="United States"/>
    <s v="Boca Raton"/>
    <x v="2"/>
    <n v="33433"/>
    <x v="0"/>
    <s v="TEC-AC-10000521"/>
    <x v="2"/>
    <x v="11"/>
    <s v="Verbatim Slim CD and DVD Storage Cases, 50/Pack"/>
    <x v="4997"/>
    <n v="2"/>
    <n v="0.2"/>
    <n v="2.3079999999999998"/>
  </r>
  <r>
    <n v="7994"/>
    <s v="US-2012-165743"/>
    <x v="1"/>
    <x v="312"/>
    <d v="2012-11-23T00:00:00"/>
    <s v="Second Class"/>
    <s v="MM-18055"/>
    <s v="Michelle Moray"/>
    <x v="0"/>
    <s v="United States"/>
    <s v="Aurora"/>
    <x v="22"/>
    <n v="80013"/>
    <x v="1"/>
    <s v="OFF-BI-10001982"/>
    <x v="1"/>
    <x v="8"/>
    <s v="Wilson Jones Custom Binder Spines &amp; Labels"/>
    <x v="322"/>
    <n v="3"/>
    <n v="0.7"/>
    <n v="-3.4271999999999991"/>
  </r>
  <r>
    <n v="7995"/>
    <s v="US-2012-165743"/>
    <x v="1"/>
    <x v="312"/>
    <d v="2012-11-23T00:00:00"/>
    <s v="Second Class"/>
    <s v="MM-18055"/>
    <s v="Michelle Moray"/>
    <x v="0"/>
    <s v="United States"/>
    <s v="Aurora"/>
    <x v="22"/>
    <n v="80013"/>
    <x v="1"/>
    <s v="FUR-BO-10002268"/>
    <x v="0"/>
    <x v="0"/>
    <s v="Sauder Barrister Bookcases"/>
    <x v="3489"/>
    <n v="6"/>
    <n v="0.7"/>
    <n v="-247.79879999999997"/>
  </r>
  <r>
    <n v="7996"/>
    <s v="US-2012-165743"/>
    <x v="1"/>
    <x v="312"/>
    <d v="2012-11-23T00:00:00"/>
    <s v="Second Class"/>
    <s v="MM-18055"/>
    <s v="Michelle Moray"/>
    <x v="0"/>
    <s v="United States"/>
    <s v="Aurora"/>
    <x v="22"/>
    <n v="80013"/>
    <x v="1"/>
    <s v="OFF-BI-10001758"/>
    <x v="1"/>
    <x v="8"/>
    <s v="Wilson Jones 14 Line Acrylic Coated Pressboard Data Binders"/>
    <x v="5239"/>
    <n v="6"/>
    <n v="0.7"/>
    <n v="-7.3691999999999993"/>
  </r>
  <r>
    <n v="7997"/>
    <s v="US-2014-105998"/>
    <x v="3"/>
    <x v="132"/>
    <d v="2014-11-06T00:00:00"/>
    <s v="First Class"/>
    <s v="CR-12580"/>
    <s v="Clay Rozendal"/>
    <x v="2"/>
    <s v="United States"/>
    <s v="San Diego"/>
    <x v="1"/>
    <n v="92037"/>
    <x v="1"/>
    <s v="TEC-AC-10004469"/>
    <x v="2"/>
    <x v="11"/>
    <s v="Microsoft Sculpt Comfort Mouse"/>
    <x v="5240"/>
    <n v="5"/>
    <n v="0"/>
    <n v="87.890000000000015"/>
  </r>
  <r>
    <n v="7998"/>
    <s v="US-2014-105998"/>
    <x v="3"/>
    <x v="132"/>
    <d v="2014-11-06T00:00:00"/>
    <s v="First Class"/>
    <s v="CR-12580"/>
    <s v="Clay Rozendal"/>
    <x v="2"/>
    <s v="United States"/>
    <s v="San Diego"/>
    <x v="1"/>
    <n v="92037"/>
    <x v="1"/>
    <s v="FUR-TA-10001095"/>
    <x v="0"/>
    <x v="3"/>
    <s v="Chromcraft Round Conference Tables"/>
    <x v="5241"/>
    <n v="12"/>
    <n v="0.2"/>
    <n v="20.914800000000014"/>
  </r>
  <r>
    <n v="7999"/>
    <s v="US-2011-148194"/>
    <x v="2"/>
    <x v="417"/>
    <d v="2011-05-07T00:00:00"/>
    <s v="First Class"/>
    <s v="BS-11365"/>
    <s v="Bill Shonely"/>
    <x v="1"/>
    <s v="United States"/>
    <s v="Seattle"/>
    <x v="4"/>
    <n v="98105"/>
    <x v="1"/>
    <s v="FUR-FU-10001852"/>
    <x v="0"/>
    <x v="5"/>
    <s v="Eldon Regeneration Recycled Desk Accessories, Smoke"/>
    <x v="5242"/>
    <n v="7"/>
    <n v="0"/>
    <n v="3.8975999999999997"/>
  </r>
  <r>
    <n v="8000"/>
    <s v="US-2011-148194"/>
    <x v="2"/>
    <x v="417"/>
    <d v="2011-05-07T00:00:00"/>
    <s v="First Class"/>
    <s v="BS-11365"/>
    <s v="Bill Shonely"/>
    <x v="1"/>
    <s v="United States"/>
    <s v="Seattle"/>
    <x v="4"/>
    <n v="98105"/>
    <x v="1"/>
    <s v="OFF-AP-10000696"/>
    <x v="1"/>
    <x v="9"/>
    <s v="Holmes Odor Grabber"/>
    <x v="5243"/>
    <n v="4"/>
    <n v="0"/>
    <n v="19.034399999999998"/>
  </r>
  <r>
    <n v="8001"/>
    <s v="US-2012-151407"/>
    <x v="1"/>
    <x v="627"/>
    <d v="2012-11-12T00:00:00"/>
    <s v="Standard Class"/>
    <s v="RD-19585"/>
    <s v="Rob Dowd"/>
    <x v="0"/>
    <s v="United States"/>
    <s v="Dubuque"/>
    <x v="23"/>
    <n v="52001"/>
    <x v="2"/>
    <s v="TEC-PH-10003885"/>
    <x v="2"/>
    <x v="7"/>
    <s v="Cisco SPA508G"/>
    <x v="2392"/>
    <n v="4"/>
    <n v="0"/>
    <n v="76.548399999999987"/>
  </r>
  <r>
    <n v="8002"/>
    <s v="CA-2012-110870"/>
    <x v="1"/>
    <x v="295"/>
    <d v="2012-12-15T00:00:00"/>
    <s v="First Class"/>
    <s v="KD-16270"/>
    <s v="Karen Daniels"/>
    <x v="0"/>
    <s v="United States"/>
    <s v="Los Angeles"/>
    <x v="1"/>
    <n v="90032"/>
    <x v="1"/>
    <s v="TEC-AC-10002926"/>
    <x v="2"/>
    <x v="11"/>
    <s v="Logitech Wireless Marathon Mouse M705"/>
    <x v="5244"/>
    <n v="6"/>
    <n v="0"/>
    <n v="128.97420000000002"/>
  </r>
  <r>
    <n v="8003"/>
    <s v="CA-2012-110870"/>
    <x v="1"/>
    <x v="295"/>
    <d v="2012-12-15T00:00:00"/>
    <s v="First Class"/>
    <s v="KD-16270"/>
    <s v="Karen Daniels"/>
    <x v="0"/>
    <s v="United States"/>
    <s v="Los Angeles"/>
    <x v="1"/>
    <n v="90032"/>
    <x v="1"/>
    <s v="OFF-SU-10001225"/>
    <x v="1"/>
    <x v="14"/>
    <s v="Staples"/>
    <x v="4751"/>
    <n v="7"/>
    <n v="0"/>
    <n v="0.51519999999999921"/>
  </r>
  <r>
    <n v="8004"/>
    <s v="CA-2011-143210"/>
    <x v="2"/>
    <x v="588"/>
    <d v="2011-12-03T00:00:00"/>
    <s v="First Class"/>
    <s v="AA-10645"/>
    <s v="Anna Andreadi"/>
    <x v="0"/>
    <s v="United States"/>
    <s v="Lowell"/>
    <x v="31"/>
    <n v="1852"/>
    <x v="3"/>
    <s v="TEC-PH-10004434"/>
    <x v="2"/>
    <x v="7"/>
    <s v="Cisco IP Phone 7961G VoIP phone - Dark gray"/>
    <x v="5245"/>
    <n v="2"/>
    <n v="0"/>
    <n v="78.850999999999971"/>
  </r>
  <r>
    <n v="8005"/>
    <s v="CA-2011-143210"/>
    <x v="2"/>
    <x v="588"/>
    <d v="2011-12-03T00:00:00"/>
    <s v="First Class"/>
    <s v="AA-10645"/>
    <s v="Anna Andreadi"/>
    <x v="0"/>
    <s v="United States"/>
    <s v="Lowell"/>
    <x v="31"/>
    <n v="1852"/>
    <x v="3"/>
    <s v="FUR-FU-10003878"/>
    <x v="0"/>
    <x v="5"/>
    <s v="Linden 10&quot; Round Wall Clock, Black"/>
    <x v="5246"/>
    <n v="3"/>
    <n v="0"/>
    <n v="15.585599999999999"/>
  </r>
  <r>
    <n v="8006"/>
    <s v="CA-2011-143210"/>
    <x v="2"/>
    <x v="588"/>
    <d v="2011-12-03T00:00:00"/>
    <s v="First Class"/>
    <s v="AA-10645"/>
    <s v="Anna Andreadi"/>
    <x v="0"/>
    <s v="United States"/>
    <s v="Lowell"/>
    <x v="31"/>
    <n v="1852"/>
    <x v="3"/>
    <s v="FUR-FU-10002268"/>
    <x v="0"/>
    <x v="5"/>
    <s v="Ultra Door Push Plate"/>
    <x v="765"/>
    <n v="2"/>
    <n v="0"/>
    <n v="3.2405999999999997"/>
  </r>
  <r>
    <n v="8007"/>
    <s v="CA-2013-139808"/>
    <x v="0"/>
    <x v="877"/>
    <d v="2013-10-12T00:00:00"/>
    <s v="Standard Class"/>
    <s v="MC-18100"/>
    <s v="Mick Crebagga"/>
    <x v="0"/>
    <s v="United States"/>
    <s v="Marysville"/>
    <x v="4"/>
    <n v="98270"/>
    <x v="1"/>
    <s v="OFF-FA-10001883"/>
    <x v="1"/>
    <x v="13"/>
    <s v="Alliance Super-Size Bands, Assorted Sizes"/>
    <x v="5247"/>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s v="CA-2012-110863"/>
    <x v="1"/>
    <x v="972"/>
    <d v="2012-11-24T00:00:00"/>
    <s v="Standard Class"/>
    <s v="AA-10645"/>
    <s v="Anna Andreadi"/>
    <x v="0"/>
    <s v="United States"/>
    <s v="Oklahoma City"/>
    <x v="26"/>
    <n v="73120"/>
    <x v="2"/>
    <s v="OFF-PA-10000474"/>
    <x v="1"/>
    <x v="10"/>
    <s v="Staples"/>
    <x v="1938"/>
    <n v="3"/>
    <n v="0"/>
    <n v="49.970399999999991"/>
  </r>
  <r>
    <n v="8010"/>
    <s v="CA-2012-110863"/>
    <x v="1"/>
    <x v="972"/>
    <d v="2012-11-24T00:00:00"/>
    <s v="Standard Class"/>
    <s v="AA-10645"/>
    <s v="Anna Andreadi"/>
    <x v="0"/>
    <s v="United States"/>
    <s v="Oklahoma City"/>
    <x v="26"/>
    <n v="73120"/>
    <x v="2"/>
    <s v="FUR-CH-10002073"/>
    <x v="0"/>
    <x v="1"/>
    <s v="Hon Olson Stacker Chairs"/>
    <x v="5249"/>
    <n v="5"/>
    <n v="0"/>
    <n v="383.93099999999993"/>
  </r>
  <r>
    <n v="8011"/>
    <s v="CA-2011-127859"/>
    <x v="2"/>
    <x v="461"/>
    <d v="2011-03-20T00:00:00"/>
    <s v="Second Class"/>
    <s v="QJ-19255"/>
    <s v="Quincy Jones"/>
    <x v="1"/>
    <s v="United States"/>
    <s v="Philadelphia"/>
    <x v="9"/>
    <n v="19134"/>
    <x v="3"/>
    <s v="OFF-PA-10003641"/>
    <x v="1"/>
    <x v="10"/>
    <s v="Xerox 1909"/>
    <x v="5250"/>
    <n v="6"/>
    <n v="0.2"/>
    <n v="41.152799999999992"/>
  </r>
  <r>
    <n v="8012"/>
    <s v="US-2012-136427"/>
    <x v="1"/>
    <x v="782"/>
    <d v="2012-06-23T00:00:00"/>
    <s v="First Class"/>
    <s v="JM-16195"/>
    <s v="Justin MacKendrick"/>
    <x v="0"/>
    <s v="United States"/>
    <s v="Aurora"/>
    <x v="22"/>
    <n v="80013"/>
    <x v="1"/>
    <s v="TEC-PH-10002070"/>
    <x v="2"/>
    <x v="7"/>
    <s v="Griffin GC36547 PowerJolt SE Lightning Charger"/>
    <x v="5251"/>
    <n v="7"/>
    <n v="0.2"/>
    <n v="15.742999999999984"/>
  </r>
  <r>
    <n v="8013"/>
    <s v="CA-2014-120138"/>
    <x v="3"/>
    <x v="1126"/>
    <d v="2014-05-26T00:00:00"/>
    <s v="Same Day"/>
    <s v="TB-21625"/>
    <s v="Trudy Brown"/>
    <x v="0"/>
    <s v="United States"/>
    <s v="New York City"/>
    <x v="15"/>
    <n v="10009"/>
    <x v="3"/>
    <s v="OFF-BI-10004519"/>
    <x v="1"/>
    <x v="8"/>
    <s v="GBC DocuBind P100 Manual Binding Machine"/>
    <x v="5252"/>
    <n v="5"/>
    <n v="0.2"/>
    <n v="207.47499999999994"/>
  </r>
  <r>
    <n v="8014"/>
    <s v="CA-2014-120138"/>
    <x v="3"/>
    <x v="1126"/>
    <d v="2014-05-26T00:00:00"/>
    <s v="Same Day"/>
    <s v="TB-21625"/>
    <s v="Trudy Brown"/>
    <x v="0"/>
    <s v="United States"/>
    <s v="New York City"/>
    <x v="15"/>
    <n v="10009"/>
    <x v="3"/>
    <s v="TEC-AC-10002167"/>
    <x v="2"/>
    <x v="11"/>
    <s v="Imation 8gb Micro Traveldrive Usb 2.0 Flash Drive"/>
    <x v="5253"/>
    <n v="8"/>
    <n v="0"/>
    <n v="13.200000000000003"/>
  </r>
  <r>
    <n v="8015"/>
    <s v="CA-2014-120138"/>
    <x v="3"/>
    <x v="1126"/>
    <d v="2014-05-26T00:00:00"/>
    <s v="Same Day"/>
    <s v="TB-21625"/>
    <s v="Trudy Brown"/>
    <x v="0"/>
    <s v="United States"/>
    <s v="New York City"/>
    <x v="15"/>
    <n v="10009"/>
    <x v="3"/>
    <s v="OFF-FA-10000936"/>
    <x v="1"/>
    <x v="13"/>
    <s v="Acco Hot Clips Clips to Go"/>
    <x v="5254"/>
    <n v="1"/>
    <n v="0"/>
    <n v="1.4804999999999999"/>
  </r>
  <r>
    <n v="8016"/>
    <s v="CA-2014-120138"/>
    <x v="3"/>
    <x v="1126"/>
    <d v="2014-05-26T00:00:00"/>
    <s v="Same Day"/>
    <s v="TB-21625"/>
    <s v="Trudy Brown"/>
    <x v="0"/>
    <s v="United States"/>
    <s v="New York City"/>
    <x v="15"/>
    <n v="10009"/>
    <x v="3"/>
    <s v="FUR-FU-10000732"/>
    <x v="0"/>
    <x v="5"/>
    <s v="Eldon 200 Class Desk Accessories"/>
    <x v="609"/>
    <n v="3"/>
    <n v="0"/>
    <n v="6.0287999999999995"/>
  </r>
  <r>
    <n v="8017"/>
    <s v="US-2011-131870"/>
    <x v="2"/>
    <x v="340"/>
    <d v="2011-09-11T00:00:00"/>
    <s v="First Class"/>
    <s v="NF-18595"/>
    <s v="Nicole Fjeld"/>
    <x v="2"/>
    <s v="United States"/>
    <s v="Lancaster"/>
    <x v="24"/>
    <n v="43130"/>
    <x v="3"/>
    <s v="FUR-FU-10002501"/>
    <x v="0"/>
    <x v="5"/>
    <s v="Nu-Dell Executive Frame"/>
    <x v="5255"/>
    <n v="6"/>
    <n v="0.2"/>
    <n v="12.892799999999998"/>
  </r>
  <r>
    <n v="8018"/>
    <s v="US-2011-131870"/>
    <x v="2"/>
    <x v="340"/>
    <d v="2011-09-11T00:00:00"/>
    <s v="First Class"/>
    <s v="NF-18595"/>
    <s v="Nicole Fjeld"/>
    <x v="2"/>
    <s v="United States"/>
    <s v="Lancaster"/>
    <x v="24"/>
    <n v="43130"/>
    <x v="3"/>
    <s v="OFF-AR-10000634"/>
    <x v="1"/>
    <x v="6"/>
    <s v="Newell 320"/>
    <x v="2791"/>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x v="5046"/>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s v="CA-2011-129189"/>
    <x v="2"/>
    <x v="609"/>
    <d v="2011-07-25T00:00:00"/>
    <s v="Standard Class"/>
    <s v="HM-14860"/>
    <s v="Harry Marie"/>
    <x v="1"/>
    <s v="United States"/>
    <s v="Dallas"/>
    <x v="5"/>
    <n v="75217"/>
    <x v="2"/>
    <s v="OFF-AP-10000124"/>
    <x v="1"/>
    <x v="9"/>
    <s v="Acco 6 Outlet Guardian Basic Surge Suppressor"/>
    <x v="5256"/>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s v="CA-2011-129189"/>
    <x v="2"/>
    <x v="609"/>
    <d v="2011-07-25T00:00:00"/>
    <s v="Standard Class"/>
    <s v="HM-14860"/>
    <s v="Harry Marie"/>
    <x v="1"/>
    <s v="United States"/>
    <s v="Dallas"/>
    <x v="5"/>
    <n v="75217"/>
    <x v="2"/>
    <s v="FUR-CH-10004997"/>
    <x v="0"/>
    <x v="1"/>
    <s v="Hon Every-Day Series Multi-Task Chairs"/>
    <x v="2854"/>
    <n v="5"/>
    <n v="0.3"/>
    <n v="-93.989999999999952"/>
  </r>
  <r>
    <n v="8025"/>
    <s v="CA-2011-129189"/>
    <x v="2"/>
    <x v="609"/>
    <d v="2011-07-25T00:00:00"/>
    <s v="Standard Class"/>
    <s v="HM-14860"/>
    <s v="Harry Marie"/>
    <x v="1"/>
    <s v="United States"/>
    <s v="Dallas"/>
    <x v="5"/>
    <n v="75217"/>
    <x v="2"/>
    <s v="OFF-BI-10000494"/>
    <x v="1"/>
    <x v="8"/>
    <s v="Acco Economy Flexible Poly Round Ring Binder"/>
    <x v="5257"/>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s v="CA-2012-132465"/>
    <x v="1"/>
    <x v="861"/>
    <d v="2012-09-15T00:00:00"/>
    <s v="Second Class"/>
    <s v="DM-13525"/>
    <s v="Don Miller"/>
    <x v="1"/>
    <s v="United States"/>
    <s v="New York City"/>
    <x v="15"/>
    <n v="10035"/>
    <x v="3"/>
    <s v="OFF-ST-10003641"/>
    <x v="1"/>
    <x v="4"/>
    <s v="Space Solutions Industrial Galvanized Steel Shelving."/>
    <x v="5259"/>
    <n v="1"/>
    <n v="0"/>
    <n v="1.5760000000000076"/>
  </r>
  <r>
    <n v="8028"/>
    <s v="CA-2012-132465"/>
    <x v="1"/>
    <x v="861"/>
    <d v="2012-09-15T00:00:00"/>
    <s v="Second Class"/>
    <s v="DM-13525"/>
    <s v="Don Miller"/>
    <x v="1"/>
    <s v="United States"/>
    <s v="New York City"/>
    <x v="15"/>
    <n v="10035"/>
    <x v="3"/>
    <s v="TEC-AC-10001998"/>
    <x v="2"/>
    <x v="11"/>
    <s v="Logitech LS21 Speaker System - PC Multimedia - 2.1-CH - Wired"/>
    <x v="86"/>
    <n v="1"/>
    <n v="0"/>
    <n v="6.796599999999998"/>
  </r>
  <r>
    <n v="8029"/>
    <s v="CA-2012-132465"/>
    <x v="1"/>
    <x v="861"/>
    <d v="2012-09-15T00:00:00"/>
    <s v="Second Class"/>
    <s v="DM-13525"/>
    <s v="Don Miller"/>
    <x v="1"/>
    <s v="United States"/>
    <s v="New York City"/>
    <x v="15"/>
    <n v="10035"/>
    <x v="3"/>
    <s v="OFF-ST-10001932"/>
    <x v="1"/>
    <x v="4"/>
    <s v="Fellowes Staxonsteel Drawer Files"/>
    <x v="4321"/>
    <n v="4"/>
    <n v="0"/>
    <n v="108.17520000000002"/>
  </r>
  <r>
    <n v="8030"/>
    <s v="CA-2013-166373"/>
    <x v="0"/>
    <x v="147"/>
    <d v="2013-10-26T00:00:00"/>
    <s v="Standard Class"/>
    <s v="JF-15565"/>
    <s v="Jill Fjeld"/>
    <x v="0"/>
    <s v="United States"/>
    <s v="San Antonio"/>
    <x v="5"/>
    <n v="78207"/>
    <x v="2"/>
    <s v="TEC-AC-10002323"/>
    <x v="2"/>
    <x v="11"/>
    <s v="SanDisk Ultra 32 GB MicroSDHC Class 10 Memory Card"/>
    <x v="5260"/>
    <n v="6"/>
    <n v="0.2"/>
    <n v="-9.2819999999999965"/>
  </r>
  <r>
    <n v="8031"/>
    <s v="CA-2013-158806"/>
    <x v="0"/>
    <x v="676"/>
    <d v="2013-01-11T00:00:00"/>
    <s v="Standard Class"/>
    <s v="NM-18520"/>
    <s v="Neoma Murray"/>
    <x v="0"/>
    <s v="United States"/>
    <s v="Amarillo"/>
    <x v="5"/>
    <n v="79109"/>
    <x v="2"/>
    <s v="FUR-FU-10004270"/>
    <x v="0"/>
    <x v="5"/>
    <s v="Executive Impressions 13&quot; Clairmont Wall Clock"/>
    <x v="5261"/>
    <n v="3"/>
    <n v="0.6"/>
    <n v="-10.961100000000002"/>
  </r>
  <r>
    <n v="8032"/>
    <s v="CA-2013-158806"/>
    <x v="0"/>
    <x v="676"/>
    <d v="2013-01-11T00:00:00"/>
    <s v="Standard Class"/>
    <s v="NM-18520"/>
    <s v="Neoma Murray"/>
    <x v="0"/>
    <s v="United States"/>
    <s v="Amarillo"/>
    <x v="5"/>
    <n v="79109"/>
    <x v="2"/>
    <s v="OFF-PA-10004621"/>
    <x v="1"/>
    <x v="10"/>
    <s v="Xerox 212"/>
    <x v="233"/>
    <n v="5"/>
    <n v="0.2"/>
    <n v="9.0719999999999992"/>
  </r>
  <r>
    <n v="8033"/>
    <s v="CA-2012-119690"/>
    <x v="1"/>
    <x v="608"/>
    <d v="2012-06-28T00:00:00"/>
    <s v="First Class"/>
    <s v="MV-17485"/>
    <s v="Mark Van Huff"/>
    <x v="0"/>
    <s v="United States"/>
    <s v="Houston"/>
    <x v="5"/>
    <n v="77041"/>
    <x v="2"/>
    <s v="OFF-PA-10001019"/>
    <x v="1"/>
    <x v="10"/>
    <s v="Xerox 1884"/>
    <x v="1107"/>
    <n v="3"/>
    <n v="0.2"/>
    <n v="16.183799999999998"/>
  </r>
  <r>
    <n v="8034"/>
    <s v="CA-2012-119690"/>
    <x v="1"/>
    <x v="608"/>
    <d v="2012-06-28T00:00:00"/>
    <s v="First Class"/>
    <s v="MV-17485"/>
    <s v="Mark Van Huff"/>
    <x v="0"/>
    <s v="United States"/>
    <s v="Houston"/>
    <x v="5"/>
    <n v="77041"/>
    <x v="2"/>
    <s v="OFF-BI-10000201"/>
    <x v="1"/>
    <x v="8"/>
    <s v="Avery Triangle Shaped Sheet Lifters, Black, 2/Pack"/>
    <x v="5262"/>
    <n v="2"/>
    <n v="0.8"/>
    <n v="-1.476"/>
  </r>
  <r>
    <n v="8035"/>
    <s v="CA-2012-119690"/>
    <x v="1"/>
    <x v="608"/>
    <d v="2012-06-28T00:00:00"/>
    <s v="First Class"/>
    <s v="MV-17485"/>
    <s v="Mark Van Huff"/>
    <x v="0"/>
    <s v="United States"/>
    <s v="Houston"/>
    <x v="5"/>
    <n v="77041"/>
    <x v="2"/>
    <s v="FUR-FU-10004587"/>
    <x v="0"/>
    <x v="5"/>
    <s v="GE General Use Halogen Bulbs, 100 Watts, 1 Bulb per Pack"/>
    <x v="5263"/>
    <n v="9"/>
    <n v="0.6"/>
    <n v="-20.730599999999995"/>
  </r>
  <r>
    <n v="8036"/>
    <s v="CA-2012-119690"/>
    <x v="1"/>
    <x v="608"/>
    <d v="2012-06-28T00:00:00"/>
    <s v="First Class"/>
    <s v="MV-17485"/>
    <s v="Mark Van Huff"/>
    <x v="0"/>
    <s v="United States"/>
    <s v="Houston"/>
    <x v="5"/>
    <n v="77041"/>
    <x v="2"/>
    <s v="OFF-LA-10001613"/>
    <x v="1"/>
    <x v="2"/>
    <s v="Avery File Folder Labels"/>
    <x v="877"/>
    <n v="2"/>
    <n v="0.2"/>
    <n v="1.6704000000000001"/>
  </r>
  <r>
    <n v="8037"/>
    <s v="CA-2012-153738"/>
    <x v="1"/>
    <x v="1181"/>
    <d v="2012-09-22T00:00:00"/>
    <s v="First Class"/>
    <s v="AG-10270"/>
    <s v="Alejandro Grove"/>
    <x v="0"/>
    <s v="United States"/>
    <s v="Lawrence"/>
    <x v="31"/>
    <n v="1841"/>
    <x v="3"/>
    <s v="OFF-BI-10001308"/>
    <x v="1"/>
    <x v="8"/>
    <s v="GBC Standard Plastic Binding Systems' Combs"/>
    <x v="1023"/>
    <n v="6"/>
    <n v="0"/>
    <n v="16.955999999999996"/>
  </r>
  <r>
    <n v="8038"/>
    <s v="CA-2014-169012"/>
    <x v="3"/>
    <x v="815"/>
    <d v="2014-07-15T00:00:00"/>
    <s v="Standard Class"/>
    <s v="BF-11275"/>
    <s v="Beth Fritzler"/>
    <x v="1"/>
    <s v="United States"/>
    <s v="Columbus"/>
    <x v="32"/>
    <n v="31907"/>
    <x v="0"/>
    <s v="OFF-AP-10003278"/>
    <x v="1"/>
    <x v="9"/>
    <s v="Belkin 7-Outlet SurgeMaster Home Series"/>
    <x v="5264"/>
    <n v="3"/>
    <n v="0"/>
    <n v="10.896600000000003"/>
  </r>
  <r>
    <n v="8039"/>
    <s v="CA-2014-109393"/>
    <x v="3"/>
    <x v="160"/>
    <d v="2014-07-03T00:00:00"/>
    <s v="Second Class"/>
    <s v="JC-15775"/>
    <s v="John Castell"/>
    <x v="0"/>
    <s v="United States"/>
    <s v="Los Angeles"/>
    <x v="1"/>
    <n v="90032"/>
    <x v="1"/>
    <s v="FUR-BO-10003966"/>
    <x v="0"/>
    <x v="0"/>
    <s v="Sauder Facets Collection Library, Sky Alder Finish"/>
    <x v="2683"/>
    <n v="3"/>
    <n v="0.15"/>
    <n v="5.1293999999999755"/>
  </r>
  <r>
    <n v="8040"/>
    <s v="CA-2014-121489"/>
    <x v="3"/>
    <x v="170"/>
    <d v="2014-08-26T00:00:00"/>
    <s v="Second Class"/>
    <s v="CM-11815"/>
    <s v="Candace McMahon"/>
    <x v="1"/>
    <s v="United States"/>
    <s v="Seattle"/>
    <x v="4"/>
    <n v="98115"/>
    <x v="1"/>
    <s v="FUR-CH-10004698"/>
    <x v="0"/>
    <x v="1"/>
    <s v="Padded Folding Chairs, Black, 4/Carton"/>
    <x v="340"/>
    <n v="6"/>
    <n v="0.2"/>
    <n v="38.870400000000018"/>
  </r>
  <r>
    <n v="8041"/>
    <s v="CA-2014-121489"/>
    <x v="3"/>
    <x v="170"/>
    <d v="2014-08-26T00:00:00"/>
    <s v="Second Class"/>
    <s v="CM-11815"/>
    <s v="Candace McMahon"/>
    <x v="1"/>
    <s v="United States"/>
    <s v="Seattle"/>
    <x v="4"/>
    <n v="98115"/>
    <x v="1"/>
    <s v="OFF-ST-10000025"/>
    <x v="1"/>
    <x v="4"/>
    <s v="Fellowes Stor/Drawer Steel Plus Storage Drawers"/>
    <x v="720"/>
    <n v="6"/>
    <n v="0"/>
    <n v="34.354799999999955"/>
  </r>
  <r>
    <n v="8042"/>
    <s v="CA-2014-121489"/>
    <x v="3"/>
    <x v="170"/>
    <d v="2014-08-26T00:00:00"/>
    <s v="Second Class"/>
    <s v="CM-11815"/>
    <s v="Candace McMahon"/>
    <x v="1"/>
    <s v="United States"/>
    <s v="Seattle"/>
    <x v="4"/>
    <n v="98115"/>
    <x v="1"/>
    <s v="TEC-AC-10000682"/>
    <x v="2"/>
    <x v="11"/>
    <s v="Kensington K72356US Mouse-in-a-Box USB Desktop Mouse"/>
    <x v="5265"/>
    <n v="2"/>
    <n v="0"/>
    <n v="11.613"/>
  </r>
  <r>
    <n v="8043"/>
    <s v="US-2014-133081"/>
    <x v="3"/>
    <x v="825"/>
    <d v="2014-03-16T00:00:00"/>
    <s v="Standard Class"/>
    <s v="PV-18985"/>
    <s v="Paul Van Hugh"/>
    <x v="2"/>
    <s v="United States"/>
    <s v="Cambridge"/>
    <x v="31"/>
    <n v="2138"/>
    <x v="3"/>
    <s v="TEC-AC-10001772"/>
    <x v="2"/>
    <x v="11"/>
    <s v="Memorex Mini Travel Drive 16 GB USB 2.0 Flash Drive"/>
    <x v="433"/>
    <n v="4"/>
    <n v="0"/>
    <n v="24.913200000000003"/>
  </r>
  <r>
    <n v="8044"/>
    <s v="US-2014-133081"/>
    <x v="3"/>
    <x v="825"/>
    <d v="2014-03-16T00:00:00"/>
    <s v="Standard Class"/>
    <s v="PV-18985"/>
    <s v="Paul Van Hugh"/>
    <x v="2"/>
    <s v="United States"/>
    <s v="Cambridge"/>
    <x v="31"/>
    <n v="2138"/>
    <x v="3"/>
    <s v="FUR-FU-10001379"/>
    <x v="0"/>
    <x v="5"/>
    <s v="Executive Impressions 16-1/2&quot; Circular Wall Clock"/>
    <x v="4111"/>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x v="5266"/>
    <n v="9"/>
    <n v="0.2"/>
    <n v="106.95779999999998"/>
  </r>
  <r>
    <n v="8046"/>
    <s v="CA-2013-145611"/>
    <x v="0"/>
    <x v="873"/>
    <d v="2013-09-25T00:00:00"/>
    <s v="Standard Class"/>
    <s v="HA-14905"/>
    <s v="Helen Abelman"/>
    <x v="0"/>
    <s v="United States"/>
    <s v="New York City"/>
    <x v="15"/>
    <n v="10035"/>
    <x v="3"/>
    <s v="OFF-AP-10001005"/>
    <x v="1"/>
    <x v="9"/>
    <s v="Honeywell Quietcare HEPA Air Cleaner"/>
    <x v="5267"/>
    <n v="5"/>
    <n v="0"/>
    <n v="129.77249999999998"/>
  </r>
  <r>
    <n v="8047"/>
    <s v="CA-2013-113600"/>
    <x v="0"/>
    <x v="272"/>
    <d v="2013-12-18T00:00:00"/>
    <s v="Second Class"/>
    <s v="SH-20395"/>
    <s v="Shahid Hopkins"/>
    <x v="0"/>
    <s v="United States"/>
    <s v="Cuyahoga Falls"/>
    <x v="24"/>
    <n v="44221"/>
    <x v="3"/>
    <s v="OFF-BI-10000201"/>
    <x v="1"/>
    <x v="8"/>
    <s v="Avery Triangle Shaped Sheet Lifters, Black, 2/Pack"/>
    <x v="3631"/>
    <n v="3"/>
    <n v="0.7"/>
    <n v="-1.4760000000000004"/>
  </r>
  <r>
    <n v="8048"/>
    <s v="CA-2014-130834"/>
    <x v="3"/>
    <x v="132"/>
    <d v="2014-11-07T00:00:00"/>
    <s v="Second Class"/>
    <s v="JM-16195"/>
    <s v="Justin MacKendrick"/>
    <x v="0"/>
    <s v="United States"/>
    <s v="Wilmington"/>
    <x v="3"/>
    <n v="28403"/>
    <x v="0"/>
    <s v="OFF-PA-10003673"/>
    <x v="1"/>
    <x v="10"/>
    <s v="Strathmore Photo Mount Cards"/>
    <x v="3965"/>
    <n v="3"/>
    <n v="0.2"/>
    <n v="5.2883999999999984"/>
  </r>
  <r>
    <n v="8049"/>
    <s v="CA-2013-168543"/>
    <x v="0"/>
    <x v="894"/>
    <d v="2013-07-08T00:00:00"/>
    <s v="Standard Class"/>
    <s v="DK-13225"/>
    <s v="Dean Katz"/>
    <x v="1"/>
    <s v="United States"/>
    <s v="New York City"/>
    <x v="15"/>
    <n v="10035"/>
    <x v="3"/>
    <s v="OFF-AP-10000938"/>
    <x v="1"/>
    <x v="9"/>
    <s v="Avanti 1.7 Cu. Ft. Refrigerator"/>
    <x v="3828"/>
    <n v="7"/>
    <n v="0"/>
    <n v="197.92079999999999"/>
  </r>
  <r>
    <n v="8050"/>
    <s v="CA-2011-144974"/>
    <x v="2"/>
    <x v="467"/>
    <d v="2011-09-30T00:00:00"/>
    <s v="Standard Class"/>
    <s v="CM-12715"/>
    <s v="Craig Molinari"/>
    <x v="1"/>
    <s v="United States"/>
    <s v="Philadelphia"/>
    <x v="9"/>
    <n v="19140"/>
    <x v="3"/>
    <s v="OFF-BI-10003274"/>
    <x v="1"/>
    <x v="8"/>
    <s v="Avery Durable Slant Ring Binders, No Labels"/>
    <x v="3649"/>
    <n v="5"/>
    <n v="0.7"/>
    <n v="-4.577"/>
  </r>
  <r>
    <n v="8051"/>
    <s v="CA-2011-144974"/>
    <x v="2"/>
    <x v="467"/>
    <d v="2011-09-30T00:00:00"/>
    <s v="Standard Class"/>
    <s v="CM-12715"/>
    <s v="Craig Molinari"/>
    <x v="1"/>
    <s v="United States"/>
    <s v="Philadelphia"/>
    <x v="9"/>
    <n v="19140"/>
    <x v="3"/>
    <s v="FUR-FU-10001095"/>
    <x v="0"/>
    <x v="5"/>
    <s v="DAX Black Cherry Wood-Tone Poster Frame"/>
    <x v="4571"/>
    <n v="1"/>
    <n v="0.2"/>
    <n v="4.7664"/>
  </r>
  <r>
    <n v="8052"/>
    <s v="CA-2011-144974"/>
    <x v="2"/>
    <x v="467"/>
    <d v="2011-09-30T00:00:00"/>
    <s v="Standard Class"/>
    <s v="CM-12715"/>
    <s v="Craig Molinari"/>
    <x v="1"/>
    <s v="United States"/>
    <s v="Philadelphia"/>
    <x v="9"/>
    <n v="19140"/>
    <x v="3"/>
    <s v="OFF-AP-10001492"/>
    <x v="1"/>
    <x v="9"/>
    <s v="Acco Six-Outlet Power Strip, 4' Cord Length"/>
    <x v="3101"/>
    <n v="6"/>
    <n v="0.2"/>
    <n v="3.1032000000000011"/>
  </r>
  <r>
    <n v="8053"/>
    <s v="CA-2011-109904"/>
    <x v="2"/>
    <x v="686"/>
    <d v="2011-07-17T00:00:00"/>
    <s v="Second Class"/>
    <s v="BF-10975"/>
    <s v="Barbara Fisher"/>
    <x v="1"/>
    <s v="United States"/>
    <s v="New York City"/>
    <x v="15"/>
    <n v="10009"/>
    <x v="3"/>
    <s v="OFF-AR-10004999"/>
    <x v="1"/>
    <x v="6"/>
    <s v="Newell 315"/>
    <x v="1465"/>
    <n v="3"/>
    <n v="0"/>
    <n v="4.4850000000000003"/>
  </r>
  <r>
    <n v="8054"/>
    <s v="CA-2014-152205"/>
    <x v="3"/>
    <x v="394"/>
    <d v="2014-10-06T00:00:00"/>
    <s v="Standard Class"/>
    <s v="SF-20965"/>
    <s v="Sylvia Foulston"/>
    <x v="1"/>
    <s v="United States"/>
    <s v="Philadelphia"/>
    <x v="9"/>
    <n v="19134"/>
    <x v="3"/>
    <s v="OFF-BI-10004094"/>
    <x v="1"/>
    <x v="8"/>
    <s v="GBC Standard Plastic Binding Systems Combs"/>
    <x v="5268"/>
    <n v="1"/>
    <n v="0.7"/>
    <n v="-1.8584999999999994"/>
  </r>
  <r>
    <n v="8055"/>
    <s v="CA-2012-121188"/>
    <x v="1"/>
    <x v="834"/>
    <d v="2012-09-04T00:00:00"/>
    <s v="Standard Class"/>
    <s v="CB-12025"/>
    <s v="Cassandra Brandow"/>
    <x v="0"/>
    <s v="United States"/>
    <s v="Los Angeles"/>
    <x v="1"/>
    <n v="90049"/>
    <x v="1"/>
    <s v="OFF-ST-10001490"/>
    <x v="1"/>
    <x v="4"/>
    <s v="Hot File 7-Pocket, Floor Stand"/>
    <x v="5269"/>
    <n v="5"/>
    <n v="0"/>
    <n v="267.70499999999993"/>
  </r>
  <r>
    <n v="8056"/>
    <s v="CA-2012-121188"/>
    <x v="1"/>
    <x v="834"/>
    <d v="2012-09-04T00:00:00"/>
    <s v="Standard Class"/>
    <s v="CB-12025"/>
    <s v="Cassandra Brandow"/>
    <x v="0"/>
    <s v="United States"/>
    <s v="Los Angeles"/>
    <x v="1"/>
    <n v="90049"/>
    <x v="1"/>
    <s v="FUR-BO-10004695"/>
    <x v="0"/>
    <x v="0"/>
    <s v="O'Sullivan 2-Door Barrister Bookcase in Odessa Pine"/>
    <x v="149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s v="CA-2012-121188"/>
    <x v="1"/>
    <x v="834"/>
    <d v="2012-09-04T00:00:00"/>
    <s v="Standard Class"/>
    <s v="CB-12025"/>
    <s v="Cassandra Brandow"/>
    <x v="0"/>
    <s v="United States"/>
    <s v="Los Angeles"/>
    <x v="1"/>
    <n v="90049"/>
    <x v="1"/>
    <s v="OFF-BI-10001617"/>
    <x v="1"/>
    <x v="8"/>
    <s v="GBC Wire Binding Combs"/>
    <x v="5271"/>
    <n v="5"/>
    <n v="0.2"/>
    <n v="13.959"/>
  </r>
  <r>
    <n v="8059"/>
    <s v="CA-2012-121188"/>
    <x v="1"/>
    <x v="834"/>
    <d v="2012-09-04T00:00:00"/>
    <s v="Standard Class"/>
    <s v="CB-12025"/>
    <s v="Cassandra Brandow"/>
    <x v="0"/>
    <s v="United States"/>
    <s v="Los Angeles"/>
    <x v="1"/>
    <n v="90049"/>
    <x v="1"/>
    <s v="TEC-PH-10003589"/>
    <x v="2"/>
    <x v="7"/>
    <s v="invisibleSHIELD by ZAGG Smudge-Free Screen Protector"/>
    <x v="752"/>
    <n v="3"/>
    <n v="0.2"/>
    <n v="15.111599999999999"/>
  </r>
  <r>
    <n v="8060"/>
    <s v="CA-2012-121188"/>
    <x v="1"/>
    <x v="834"/>
    <d v="2012-09-04T00:00:00"/>
    <s v="Standard Class"/>
    <s v="CB-12025"/>
    <s v="Cassandra Brandow"/>
    <x v="0"/>
    <s v="United States"/>
    <s v="Los Angeles"/>
    <x v="1"/>
    <n v="90049"/>
    <x v="1"/>
    <s v="FUR-FU-10003981"/>
    <x v="0"/>
    <x v="5"/>
    <s v="Eldon Wave Desk Accessories"/>
    <x v="1353"/>
    <n v="2"/>
    <n v="0"/>
    <n v="1.7472000000000003"/>
  </r>
  <r>
    <n v="8061"/>
    <s v="CA-2012-156013"/>
    <x v="1"/>
    <x v="1181"/>
    <d v="2012-09-26T00:00:00"/>
    <s v="Standard Class"/>
    <s v="TC-20980"/>
    <s v="Tamara Chand"/>
    <x v="1"/>
    <s v="United States"/>
    <s v="Long Beach"/>
    <x v="15"/>
    <n v="11561"/>
    <x v="3"/>
    <s v="OFF-PA-10001970"/>
    <x v="1"/>
    <x v="10"/>
    <s v="Xerox 1881"/>
    <x v="3733"/>
    <n v="5"/>
    <n v="0"/>
    <n v="28.857999999999997"/>
  </r>
  <r>
    <n v="8062"/>
    <s v="CA-2012-156013"/>
    <x v="1"/>
    <x v="1181"/>
    <d v="2012-09-26T00:00:00"/>
    <s v="Standard Class"/>
    <s v="TC-20980"/>
    <s v="Tamara Chand"/>
    <x v="1"/>
    <s v="United States"/>
    <s v="Long Beach"/>
    <x v="15"/>
    <n v="11561"/>
    <x v="3"/>
    <s v="OFF-BI-10002437"/>
    <x v="1"/>
    <x v="8"/>
    <s v="Recycled Premium Regency Composition Covers"/>
    <x v="671"/>
    <n v="2"/>
    <n v="0.2"/>
    <n v="8.8623999999999992"/>
  </r>
  <r>
    <n v="8063"/>
    <s v="CA-2013-132997"/>
    <x v="0"/>
    <x v="77"/>
    <d v="2013-11-10T00:00:00"/>
    <s v="First Class"/>
    <s v="LW-17215"/>
    <s v="Luke Weiss"/>
    <x v="0"/>
    <s v="United States"/>
    <s v="Rochester"/>
    <x v="15"/>
    <n v="14609"/>
    <x v="3"/>
    <s v="TEC-PH-10000586"/>
    <x v="2"/>
    <x v="7"/>
    <s v="AT&amp;T SB67148 SynJ"/>
    <x v="2392"/>
    <n v="4"/>
    <n v="0"/>
    <n v="71.269200000000012"/>
  </r>
  <r>
    <n v="8064"/>
    <s v="CA-2013-132997"/>
    <x v="0"/>
    <x v="77"/>
    <d v="2013-11-10T00:00:00"/>
    <s v="First Class"/>
    <s v="LW-17215"/>
    <s v="Luke Weiss"/>
    <x v="0"/>
    <s v="United States"/>
    <s v="Rochester"/>
    <x v="15"/>
    <n v="14609"/>
    <x v="3"/>
    <s v="TEC-PH-10003811"/>
    <x v="2"/>
    <x v="7"/>
    <s v="Jabra Supreme Plus Driver Edition Headset"/>
    <x v="1911"/>
    <n v="3"/>
    <n v="0"/>
    <n v="100.7916"/>
  </r>
  <r>
    <n v="8065"/>
    <s v="CA-2013-132997"/>
    <x v="0"/>
    <x v="77"/>
    <d v="2013-11-10T00:00:00"/>
    <s v="First Class"/>
    <s v="LW-17215"/>
    <s v="Luke Weiss"/>
    <x v="0"/>
    <s v="United States"/>
    <s v="Rochester"/>
    <x v="15"/>
    <n v="14609"/>
    <x v="3"/>
    <s v="OFF-PA-10004983"/>
    <x v="1"/>
    <x v="10"/>
    <s v="Xerox 23"/>
    <x v="91"/>
    <n v="2"/>
    <n v="0"/>
    <n v="6.2208000000000006"/>
  </r>
  <r>
    <n v="8066"/>
    <s v="CA-2013-132997"/>
    <x v="0"/>
    <x v="77"/>
    <d v="2013-11-10T00:00:00"/>
    <s v="First Class"/>
    <s v="LW-17215"/>
    <s v="Luke Weiss"/>
    <x v="0"/>
    <s v="United States"/>
    <s v="Rochester"/>
    <x v="15"/>
    <n v="14609"/>
    <x v="3"/>
    <s v="OFF-ST-10003479"/>
    <x v="1"/>
    <x v="4"/>
    <s v="Eldon Base for stackable storage shelf, platinum"/>
    <x v="5272"/>
    <n v="3"/>
    <n v="0"/>
    <n v="5.8409999999999869"/>
  </r>
  <r>
    <n v="8067"/>
    <s v="CA-2013-132997"/>
    <x v="0"/>
    <x v="77"/>
    <d v="2013-11-10T00:00:00"/>
    <s v="First Class"/>
    <s v="LW-17215"/>
    <s v="Luke Weiss"/>
    <x v="0"/>
    <s v="United States"/>
    <s v="Rochester"/>
    <x v="15"/>
    <n v="14609"/>
    <x v="3"/>
    <s v="OFF-BI-10004318"/>
    <x v="1"/>
    <x v="8"/>
    <s v="Ibico EB-19 Dual Function Manual Binding System"/>
    <x v="4795"/>
    <n v="2"/>
    <n v="0.2"/>
    <n v="89.954799999999992"/>
  </r>
  <r>
    <n v="8068"/>
    <s v="US-2012-160563"/>
    <x v="1"/>
    <x v="1182"/>
    <d v="2012-10-24T00:00:00"/>
    <s v="Standard Class"/>
    <s v="NS-18640"/>
    <s v="Noel Staavos"/>
    <x v="1"/>
    <s v="United States"/>
    <s v="San Francisco"/>
    <x v="1"/>
    <n v="94109"/>
    <x v="1"/>
    <s v="TEC-AC-10002567"/>
    <x v="2"/>
    <x v="11"/>
    <s v="Logitech G602 Wireless Gaming Mouse"/>
    <x v="764"/>
    <n v="3"/>
    <n v="0"/>
    <n v="86.389199999999988"/>
  </r>
  <r>
    <n v="8069"/>
    <s v="US-2012-160563"/>
    <x v="1"/>
    <x v="1182"/>
    <d v="2012-10-24T00:00:00"/>
    <s v="Standard Class"/>
    <s v="NS-18640"/>
    <s v="Noel Staavos"/>
    <x v="1"/>
    <s v="United States"/>
    <s v="San Francisco"/>
    <x v="1"/>
    <n v="94109"/>
    <x v="1"/>
    <s v="FUR-FU-10001731"/>
    <x v="0"/>
    <x v="5"/>
    <s v="Acrylic Self-Standing Desk Frames"/>
    <x v="2003"/>
    <n v="6"/>
    <n v="0"/>
    <n v="6.0876000000000001"/>
  </r>
  <r>
    <n v="8070"/>
    <s v="CA-2014-151750"/>
    <x v="3"/>
    <x v="314"/>
    <d v="2014-01-06T00:00:00"/>
    <s v="Standard Class"/>
    <s v="JM-15250"/>
    <s v="Janet Martin"/>
    <x v="0"/>
    <s v="United States"/>
    <s v="Huntsville"/>
    <x v="5"/>
    <n v="77340"/>
    <x v="2"/>
    <s v="OFF-ST-10002743"/>
    <x v="1"/>
    <x v="4"/>
    <s v="SAFCO Boltless Steel Shelving"/>
    <x v="5273"/>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s v="CA-2014-151750"/>
    <x v="3"/>
    <x v="314"/>
    <d v="2014-01-06T00:00:00"/>
    <s v="Standard Class"/>
    <s v="JM-15250"/>
    <s v="Janet Martin"/>
    <x v="0"/>
    <s v="United States"/>
    <s v="Huntsville"/>
    <x v="5"/>
    <n v="77340"/>
    <x v="2"/>
    <s v="FUR-CH-10003199"/>
    <x v="0"/>
    <x v="1"/>
    <s v="Office Star - Contemporary Task Swivel Chair"/>
    <x v="5275"/>
    <n v="4"/>
    <n v="0.3"/>
    <n v="-26.635199999999998"/>
  </r>
  <r>
    <n v="8073"/>
    <s v="CA-2014-151750"/>
    <x v="3"/>
    <x v="314"/>
    <d v="2014-01-06T00:00:00"/>
    <s v="Standard Class"/>
    <s v="JM-15250"/>
    <s v="Janet Martin"/>
    <x v="0"/>
    <s v="United States"/>
    <s v="Huntsville"/>
    <x v="5"/>
    <n v="77340"/>
    <x v="2"/>
    <s v="OFF-AR-10003158"/>
    <x v="1"/>
    <x v="6"/>
    <s v="Fluorescent Highlighters by Dixon"/>
    <x v="5276"/>
    <n v="4"/>
    <n v="0.2"/>
    <n v="2.2287999999999988"/>
  </r>
  <r>
    <n v="8074"/>
    <s v="CA-2014-151750"/>
    <x v="3"/>
    <x v="314"/>
    <d v="2014-01-06T00:00:00"/>
    <s v="Standard Class"/>
    <s v="JM-15250"/>
    <s v="Janet Martin"/>
    <x v="0"/>
    <s v="United States"/>
    <s v="Huntsville"/>
    <x v="5"/>
    <n v="77340"/>
    <x v="2"/>
    <s v="OFF-BI-10000301"/>
    <x v="1"/>
    <x v="8"/>
    <s v="GBC Instant Report Kit"/>
    <x v="5277"/>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s v="CA-2014-151750"/>
    <x v="3"/>
    <x v="314"/>
    <d v="2014-01-06T00:00:00"/>
    <s v="Standard Class"/>
    <s v="JM-15250"/>
    <s v="Janet Martin"/>
    <x v="0"/>
    <s v="United States"/>
    <s v="Huntsville"/>
    <x v="5"/>
    <n v="77340"/>
    <x v="2"/>
    <s v="OFF-AP-10004708"/>
    <x v="1"/>
    <x v="9"/>
    <s v="Fellowes Superior 10 Outlet Split Surge Protector"/>
    <x v="5279"/>
    <n v="2"/>
    <n v="0.8"/>
    <n v="-38.821200000000012"/>
  </r>
  <r>
    <n v="8077"/>
    <s v="CA-2012-106187"/>
    <x v="1"/>
    <x v="537"/>
    <d v="2012-06-29T00:00:00"/>
    <s v="Standard Class"/>
    <s v="RF-19345"/>
    <s v="Randy Ferguson"/>
    <x v="1"/>
    <s v="United States"/>
    <s v="East Point"/>
    <x v="32"/>
    <n v="30344"/>
    <x v="0"/>
    <s v="FUR-FU-10000794"/>
    <x v="0"/>
    <x v="5"/>
    <s v="Eldon Stackable Tray, Side-Load, Legal, Smoke"/>
    <x v="1877"/>
    <n v="3"/>
    <n v="0"/>
    <n v="9.3227999999999991"/>
  </r>
  <r>
    <n v="8078"/>
    <s v="CA-2012-106187"/>
    <x v="1"/>
    <x v="537"/>
    <d v="2012-06-29T00:00:00"/>
    <s v="Standard Class"/>
    <s v="RF-19345"/>
    <s v="Randy Ferguson"/>
    <x v="1"/>
    <s v="United States"/>
    <s v="East Point"/>
    <x v="32"/>
    <n v="30344"/>
    <x v="0"/>
    <s v="OFF-BI-10004519"/>
    <x v="1"/>
    <x v="8"/>
    <s v="GBC DocuBind P100 Manual Binding Machine"/>
    <x v="5280"/>
    <n v="1"/>
    <n v="0"/>
    <n v="74.690999999999988"/>
  </r>
  <r>
    <n v="8079"/>
    <s v="CA-2012-106187"/>
    <x v="1"/>
    <x v="537"/>
    <d v="2012-06-29T00:00:00"/>
    <s v="Standard Class"/>
    <s v="RF-19345"/>
    <s v="Randy Ferguson"/>
    <x v="1"/>
    <s v="United States"/>
    <s v="East Point"/>
    <x v="32"/>
    <n v="30344"/>
    <x v="0"/>
    <s v="TEC-AC-10001590"/>
    <x v="2"/>
    <x v="11"/>
    <s v="Dell Slim USB Multimedia Keyboard"/>
    <x v="5281"/>
    <n v="3"/>
    <n v="0"/>
    <n v="18"/>
  </r>
  <r>
    <n v="8080"/>
    <s v="US-2013-164945"/>
    <x v="0"/>
    <x v="441"/>
    <d v="2013-11-28T00:00:00"/>
    <s v="Standard Class"/>
    <s v="CA-12055"/>
    <s v="Cathy Armstrong"/>
    <x v="2"/>
    <s v="United States"/>
    <s v="New York City"/>
    <x v="15"/>
    <n v="10009"/>
    <x v="3"/>
    <s v="OFF-BI-10001524"/>
    <x v="1"/>
    <x v="8"/>
    <s v="GBC Premium Transparent Covers with Diagonal Lined Pattern"/>
    <x v="5282"/>
    <n v="8"/>
    <n v="0.2"/>
    <n v="46.99519999999999"/>
  </r>
  <r>
    <n v="8081"/>
    <s v="CA-2012-150714"/>
    <x v="1"/>
    <x v="662"/>
    <d v="2012-11-01T00:00:00"/>
    <s v="Standard Class"/>
    <s v="KH-16690"/>
    <s v="Kristen Hastings"/>
    <x v="1"/>
    <s v="United States"/>
    <s v="Springfield"/>
    <x v="21"/>
    <n v="97477"/>
    <x v="1"/>
    <s v="OFF-LA-10001474"/>
    <x v="1"/>
    <x v="2"/>
    <s v="Avery 477"/>
    <x v="5283"/>
    <n v="6"/>
    <n v="0.2"/>
    <n v="47.626799999999996"/>
  </r>
  <r>
    <n v="8082"/>
    <s v="CA-2012-150714"/>
    <x v="1"/>
    <x v="662"/>
    <d v="2012-11-01T00:00:00"/>
    <s v="Standard Class"/>
    <s v="KH-16690"/>
    <s v="Kristen Hastings"/>
    <x v="1"/>
    <s v="United States"/>
    <s v="Springfield"/>
    <x v="21"/>
    <n v="97477"/>
    <x v="1"/>
    <s v="OFF-PA-10001497"/>
    <x v="1"/>
    <x v="10"/>
    <s v="Xerox 1914"/>
    <x v="576"/>
    <n v="3"/>
    <n v="0.2"/>
    <n v="47.815200000000004"/>
  </r>
  <r>
    <n v="8083"/>
    <s v="CA-2012-150714"/>
    <x v="1"/>
    <x v="662"/>
    <d v="2012-11-01T00:00:00"/>
    <s v="Standard Class"/>
    <s v="KH-16690"/>
    <s v="Kristen Hastings"/>
    <x v="1"/>
    <s v="United States"/>
    <s v="Springfield"/>
    <x v="21"/>
    <n v="97477"/>
    <x v="1"/>
    <s v="OFF-AP-10003287"/>
    <x v="1"/>
    <x v="9"/>
    <s v="Tripp Lite TLP810NET Broadband Surge for Modem/Fax"/>
    <x v="5284"/>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x v="4459"/>
    <n v="7"/>
    <n v="0.7"/>
    <n v="-10.487400000000001"/>
  </r>
  <r>
    <n v="8085"/>
    <s v="CA-2012-150714"/>
    <x v="1"/>
    <x v="662"/>
    <d v="2012-11-01T00:00:00"/>
    <s v="Standard Class"/>
    <s v="KH-16690"/>
    <s v="Kristen Hastings"/>
    <x v="1"/>
    <s v="United States"/>
    <s v="Springfield"/>
    <x v="21"/>
    <n v="97477"/>
    <x v="1"/>
    <s v="OFF-ST-10001809"/>
    <x v="1"/>
    <x v="4"/>
    <s v="Fellowes Officeware Wire Shelving"/>
    <x v="5285"/>
    <n v="10"/>
    <n v="0.2"/>
    <n v="-161.69400000000005"/>
  </r>
  <r>
    <n v="8086"/>
    <s v="CA-2013-105753"/>
    <x v="0"/>
    <x v="201"/>
    <d v="2013-10-27T00:00:00"/>
    <s v="Standard Class"/>
    <s v="LC-16960"/>
    <s v="Lindsay Castell"/>
    <x v="2"/>
    <s v="United States"/>
    <s v="Arlington"/>
    <x v="17"/>
    <n v="22204"/>
    <x v="0"/>
    <s v="FUR-FU-10000246"/>
    <x v="0"/>
    <x v="5"/>
    <s v="Aluminum Document Frame"/>
    <x v="5286"/>
    <n v="5"/>
    <n v="0"/>
    <n v="18.329999999999991"/>
  </r>
  <r>
    <n v="8087"/>
    <s v="CA-2014-120894"/>
    <x v="3"/>
    <x v="1045"/>
    <d v="2014-05-03T00:00:00"/>
    <s v="Standard Class"/>
    <s v="JL-15130"/>
    <s v="Jack Lebron"/>
    <x v="0"/>
    <s v="United States"/>
    <s v="Wilmington"/>
    <x v="3"/>
    <n v="28403"/>
    <x v="0"/>
    <s v="OFF-AP-10000252"/>
    <x v="1"/>
    <x v="9"/>
    <s v="Harmony HEPA Quiet Air Purifiers"/>
    <x v="5287"/>
    <n v="3"/>
    <n v="0.2"/>
    <n v="5.2650000000000006"/>
  </r>
  <r>
    <n v="8088"/>
    <s v="CA-2013-106621"/>
    <x v="0"/>
    <x v="321"/>
    <d v="2013-10-02T00:00:00"/>
    <s v="Second Class"/>
    <s v="DM-12955"/>
    <s v="Dario Medina"/>
    <x v="1"/>
    <s v="United States"/>
    <s v="Yuma"/>
    <x v="16"/>
    <n v="85364"/>
    <x v="1"/>
    <s v="OFF-AR-10002375"/>
    <x v="1"/>
    <x v="6"/>
    <s v="Newell 351"/>
    <x v="5288"/>
    <n v="4"/>
    <n v="0.2"/>
    <n v="1.1807999999999983"/>
  </r>
  <r>
    <n v="8089"/>
    <s v="CA-2012-107020"/>
    <x v="1"/>
    <x v="848"/>
    <d v="2012-07-14T00:00:00"/>
    <s v="Standard Class"/>
    <s v="MV-18190"/>
    <s v="Mike Vittorini"/>
    <x v="0"/>
    <s v="United States"/>
    <s v="San Bernardino"/>
    <x v="1"/>
    <n v="92404"/>
    <x v="1"/>
    <s v="OFF-BI-10003719"/>
    <x v="1"/>
    <x v="8"/>
    <s v="Large Capacity Hanging Post Binders"/>
    <x v="3089"/>
    <n v="2"/>
    <n v="0.2"/>
    <n v="12.973999999999997"/>
  </r>
  <r>
    <n v="8090"/>
    <s v="US-2012-117492"/>
    <x v="1"/>
    <x v="976"/>
    <d v="2012-08-09T00:00:00"/>
    <s v="First Class"/>
    <s v="NS-18640"/>
    <s v="Noel Staavos"/>
    <x v="1"/>
    <s v="United States"/>
    <s v="Baltimore"/>
    <x v="39"/>
    <n v="21215"/>
    <x v="3"/>
    <s v="OFF-AP-10001492"/>
    <x v="1"/>
    <x v="9"/>
    <s v="Acco Six-Outlet Power Strip, 4' Cord Length"/>
    <x v="5289"/>
    <n v="9"/>
    <n v="0"/>
    <n v="20.1708"/>
  </r>
  <r>
    <n v="8091"/>
    <s v="CA-2011-101392"/>
    <x v="2"/>
    <x v="1035"/>
    <d v="2011-12-13T00:00:00"/>
    <s v="Standard Class"/>
    <s v="AS-10630"/>
    <s v="Ann Steele"/>
    <x v="2"/>
    <s v="United States"/>
    <s v="Seattle"/>
    <x v="4"/>
    <n v="98103"/>
    <x v="1"/>
    <s v="OFF-ST-10000532"/>
    <x v="1"/>
    <x v="4"/>
    <s v="Advantus Rolling Drawer Organizers"/>
    <x v="5290"/>
    <n v="7"/>
    <n v="0"/>
    <n v="70.033599999999993"/>
  </r>
  <r>
    <n v="8092"/>
    <s v="CA-2012-127502"/>
    <x v="1"/>
    <x v="895"/>
    <d v="2012-12-14T00:00:00"/>
    <s v="Standard Class"/>
    <s v="MT-17815"/>
    <s v="Meg Tillman"/>
    <x v="0"/>
    <s v="United States"/>
    <s v="San Francisco"/>
    <x v="1"/>
    <n v="94110"/>
    <x v="1"/>
    <s v="OFF-LA-10001613"/>
    <x v="1"/>
    <x v="2"/>
    <s v="Avery File Folder Labels"/>
    <x v="1784"/>
    <n v="2"/>
    <n v="0"/>
    <n v="2.8224"/>
  </r>
  <r>
    <n v="8093"/>
    <s v="CA-2014-143658"/>
    <x v="3"/>
    <x v="1183"/>
    <d v="2014-11-14T00:00:00"/>
    <s v="Second Class"/>
    <s v="SR-20425"/>
    <s v="Sharelle Roach"/>
    <x v="2"/>
    <s v="United States"/>
    <s v="New York City"/>
    <x v="15"/>
    <n v="10035"/>
    <x v="3"/>
    <s v="OFF-AR-10002818"/>
    <x v="1"/>
    <x v="6"/>
    <s v="Panasonic KP-310 Heavy-Duty Electric Pencil Sharpener"/>
    <x v="2239"/>
    <n v="5"/>
    <n v="0"/>
    <n v="32.97"/>
  </r>
  <r>
    <n v="8094"/>
    <s v="CA-2014-133046"/>
    <x v="3"/>
    <x v="944"/>
    <d v="2014-08-02T00:00:00"/>
    <s v="Second Class"/>
    <s v="DK-13375"/>
    <s v="Dennis Kane"/>
    <x v="0"/>
    <s v="United States"/>
    <s v="Seattle"/>
    <x v="4"/>
    <n v="98115"/>
    <x v="1"/>
    <s v="FUR-FU-10001940"/>
    <x v="0"/>
    <x v="5"/>
    <s v="Staples"/>
    <x v="170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x v="2224"/>
    <n v="4"/>
    <n v="0"/>
    <n v="12.052"/>
  </r>
  <r>
    <n v="8096"/>
    <s v="CA-2014-133046"/>
    <x v="3"/>
    <x v="944"/>
    <d v="2014-08-02T00:00:00"/>
    <s v="Second Class"/>
    <s v="DK-13375"/>
    <s v="Dennis Kane"/>
    <x v="0"/>
    <s v="United States"/>
    <s v="Seattle"/>
    <x v="4"/>
    <n v="98115"/>
    <x v="1"/>
    <s v="OFF-PA-10002787"/>
    <x v="1"/>
    <x v="10"/>
    <s v="Xerox 227"/>
    <x v="91"/>
    <n v="2"/>
    <n v="0"/>
    <n v="6.2208000000000006"/>
  </r>
  <r>
    <n v="8097"/>
    <s v="CA-2014-133046"/>
    <x v="3"/>
    <x v="944"/>
    <d v="2014-08-02T00:00:00"/>
    <s v="Second Class"/>
    <s v="DK-13375"/>
    <s v="Dennis Kane"/>
    <x v="0"/>
    <s v="United States"/>
    <s v="Seattle"/>
    <x v="4"/>
    <n v="98115"/>
    <x v="1"/>
    <s v="TEC-AC-10000991"/>
    <x v="2"/>
    <x v="11"/>
    <s v="Sony Micro Vault Click 8 GB USB 2.0 Flash Drive"/>
    <x v="5291"/>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x v="2946"/>
    <n v="5"/>
    <n v="0"/>
    <n v="34.292499999999997"/>
  </r>
  <r>
    <n v="8099"/>
    <s v="CA-2014-122798"/>
    <x v="3"/>
    <x v="116"/>
    <d v="2015-01-02T00:00:00"/>
    <s v="Standard Class"/>
    <s v="SV-20935"/>
    <s v="Susan Vittorini"/>
    <x v="0"/>
    <s v="United States"/>
    <s v="Albuquerque"/>
    <x v="27"/>
    <n v="87105"/>
    <x v="1"/>
    <s v="OFF-PA-10004239"/>
    <x v="1"/>
    <x v="10"/>
    <s v="Xerox 1953"/>
    <x v="732"/>
    <n v="1"/>
    <n v="0"/>
    <n v="1.9259999999999997"/>
  </r>
  <r>
    <n v="8100"/>
    <s v="CA-2013-169663"/>
    <x v="0"/>
    <x v="612"/>
    <d v="2013-03-14T00:00:00"/>
    <s v="First Class"/>
    <s v="RH-19510"/>
    <s v="Rick Huthwaite"/>
    <x v="2"/>
    <s v="United States"/>
    <s v="Los Angeles"/>
    <x v="1"/>
    <n v="90045"/>
    <x v="1"/>
    <s v="TEC-AC-10003038"/>
    <x v="2"/>
    <x v="11"/>
    <s v="Kingston Digital DataTraveler 16GB USB 2.0"/>
    <x v="3999"/>
    <n v="3"/>
    <n v="0"/>
    <n v="5.101499999999997"/>
  </r>
  <r>
    <n v="8101"/>
    <s v="CA-2013-169663"/>
    <x v="0"/>
    <x v="612"/>
    <d v="2013-03-14T00:00:00"/>
    <s v="First Class"/>
    <s v="RH-19510"/>
    <s v="Rick Huthwaite"/>
    <x v="2"/>
    <s v="United States"/>
    <s v="Los Angeles"/>
    <x v="1"/>
    <n v="90045"/>
    <x v="1"/>
    <s v="TEC-MA-10000984"/>
    <x v="2"/>
    <x v="15"/>
    <s v="Okidata MB760 Printer"/>
    <x v="5292"/>
    <n v="3"/>
    <n v="0.2"/>
    <n v="377.72999999999956"/>
  </r>
  <r>
    <n v="8102"/>
    <s v="CA-2012-149846"/>
    <x v="1"/>
    <x v="1184"/>
    <d v="2012-05-26T00:00:00"/>
    <s v="Standard Class"/>
    <s v="SB-20185"/>
    <s v="Sarah Brown"/>
    <x v="0"/>
    <s v="United States"/>
    <s v="Los Angeles"/>
    <x v="1"/>
    <n v="90045"/>
    <x v="1"/>
    <s v="OFF-LA-10004484"/>
    <x v="1"/>
    <x v="2"/>
    <s v="Avery 476"/>
    <x v="341"/>
    <n v="2"/>
    <n v="0"/>
    <n v="3.7995999999999999"/>
  </r>
  <r>
    <n v="8103"/>
    <s v="CA-2012-149846"/>
    <x v="1"/>
    <x v="1184"/>
    <d v="2012-05-26T00:00:00"/>
    <s v="Standard Class"/>
    <s v="SB-20185"/>
    <s v="Sarah Brown"/>
    <x v="0"/>
    <s v="United States"/>
    <s v="Los Angeles"/>
    <x v="1"/>
    <n v="90045"/>
    <x v="1"/>
    <s v="TEC-MA-10004002"/>
    <x v="2"/>
    <x v="15"/>
    <s v="Zebra GX420t Direct Thermal/Thermal Transfer Printer"/>
    <x v="5293"/>
    <n v="7"/>
    <n v="0.2"/>
    <n v="334.49849999999958"/>
  </r>
  <r>
    <n v="8104"/>
    <s v="CA-2012-149846"/>
    <x v="1"/>
    <x v="1184"/>
    <d v="2012-05-26T00:00:00"/>
    <s v="Standard Class"/>
    <s v="SB-20185"/>
    <s v="Sarah Brown"/>
    <x v="0"/>
    <s v="United States"/>
    <s v="Los Angeles"/>
    <x v="1"/>
    <n v="90045"/>
    <x v="1"/>
    <s v="OFF-ST-10002406"/>
    <x v="1"/>
    <x v="4"/>
    <s v="Pizazz Global Quick File"/>
    <x v="352"/>
    <n v="7"/>
    <n v="0"/>
    <n v="29.341200000000008"/>
  </r>
  <r>
    <n v="8105"/>
    <s v="CA-2012-149846"/>
    <x v="1"/>
    <x v="1184"/>
    <d v="2012-05-26T00:00:00"/>
    <s v="Standard Class"/>
    <s v="SB-20185"/>
    <s v="Sarah Brown"/>
    <x v="0"/>
    <s v="United States"/>
    <s v="Los Angeles"/>
    <x v="1"/>
    <n v="90045"/>
    <x v="1"/>
    <s v="TEC-PH-10003645"/>
    <x v="2"/>
    <x v="7"/>
    <s v="Aastra 57i VoIP phone"/>
    <x v="5294"/>
    <n v="6"/>
    <n v="0.2"/>
    <n v="58.179600000000022"/>
  </r>
  <r>
    <n v="8106"/>
    <s v="CA-2014-159149"/>
    <x v="3"/>
    <x v="922"/>
    <d v="2014-02-20T00:00:00"/>
    <s v="First Class"/>
    <s v="CR-12820"/>
    <s v="Cyra Reiten"/>
    <x v="2"/>
    <s v="United States"/>
    <s v="Houston"/>
    <x v="5"/>
    <n v="77041"/>
    <x v="2"/>
    <s v="FUR-BO-10001601"/>
    <x v="0"/>
    <x v="0"/>
    <s v="Sauder Mission Library with Doors, Fruitwood Finish"/>
    <x v="5295"/>
    <n v="1"/>
    <n v="0.32"/>
    <n v="-17.027400000000007"/>
  </r>
  <r>
    <n v="8107"/>
    <s v="CA-2014-159149"/>
    <x v="3"/>
    <x v="922"/>
    <d v="2014-02-20T00:00:00"/>
    <s v="First Class"/>
    <s v="CR-12820"/>
    <s v="Cyra Reiten"/>
    <x v="2"/>
    <s v="United States"/>
    <s v="Houston"/>
    <x v="5"/>
    <n v="77041"/>
    <x v="2"/>
    <s v="OFF-AR-10000937"/>
    <x v="1"/>
    <x v="6"/>
    <s v="Dixon Ticonderoga Core-Lock Colored Pencils, 48-Color Set"/>
    <x v="5296"/>
    <n v="6"/>
    <n v="0.2"/>
    <n v="52.632000000000005"/>
  </r>
  <r>
    <n v="8108"/>
    <s v="CA-2014-159149"/>
    <x v="3"/>
    <x v="922"/>
    <d v="2014-02-20T00:00:00"/>
    <s v="First Class"/>
    <s v="CR-12820"/>
    <s v="Cyra Reiten"/>
    <x v="2"/>
    <s v="United States"/>
    <s v="Houston"/>
    <x v="5"/>
    <n v="77041"/>
    <x v="2"/>
    <s v="TEC-PH-10000038"/>
    <x v="2"/>
    <x v="7"/>
    <s v="Jawbone MINI JAMBOX Wireless Bluetooth Speaker"/>
    <x v="1435"/>
    <n v="4"/>
    <n v="0.2"/>
    <n v="-87.667200000000037"/>
  </r>
  <r>
    <n v="8109"/>
    <s v="US-2014-167570"/>
    <x v="3"/>
    <x v="166"/>
    <d v="2014-12-16T00:00:00"/>
    <s v="Standard Class"/>
    <s v="EG-13900"/>
    <s v="Emily Grady"/>
    <x v="0"/>
    <s v="United States"/>
    <s v="Philadelphia"/>
    <x v="9"/>
    <n v="19140"/>
    <x v="3"/>
    <s v="FUR-CH-10003396"/>
    <x v="0"/>
    <x v="1"/>
    <s v="Global Deluxe Steno Chair"/>
    <x v="5297"/>
    <n v="4"/>
    <n v="0.3"/>
    <n v="-58.504800000000017"/>
  </r>
  <r>
    <n v="8110"/>
    <s v="CA-2014-160122"/>
    <x v="3"/>
    <x v="551"/>
    <d v="2014-11-24T00:00:00"/>
    <s v="Standard Class"/>
    <s v="RD-19930"/>
    <s v="Russell D'Ascenzo"/>
    <x v="0"/>
    <s v="United States"/>
    <s v="Chicago"/>
    <x v="10"/>
    <n v="60623"/>
    <x v="2"/>
    <s v="OFF-EN-10002592"/>
    <x v="1"/>
    <x v="12"/>
    <s v="Peel &amp; Seel Recycled Catalog Envelopes, Brown"/>
    <x v="5298"/>
    <n v="6"/>
    <n v="0.2"/>
    <n v="20.844000000000001"/>
  </r>
  <r>
    <n v="8111"/>
    <s v="CA-2014-160122"/>
    <x v="3"/>
    <x v="551"/>
    <d v="2014-11-24T00:00:00"/>
    <s v="Standard Class"/>
    <s v="RD-19930"/>
    <s v="Russell D'Ascenzo"/>
    <x v="0"/>
    <s v="United States"/>
    <s v="Chicago"/>
    <x v="10"/>
    <n v="60623"/>
    <x v="2"/>
    <s v="FUR-CH-10000422"/>
    <x v="0"/>
    <x v="1"/>
    <s v="Global Highback Leather Tilter in Burgundy"/>
    <x v="5299"/>
    <n v="2"/>
    <n v="0.3"/>
    <n v="-25.477199999999982"/>
  </r>
  <r>
    <n v="8112"/>
    <s v="CA-2013-130393"/>
    <x v="0"/>
    <x v="49"/>
    <d v="2013-12-04T00:00:00"/>
    <s v="Second Class"/>
    <s v="JM-15865"/>
    <s v="John Murray"/>
    <x v="0"/>
    <s v="United States"/>
    <s v="San Angelo"/>
    <x v="5"/>
    <n v="76903"/>
    <x v="2"/>
    <s v="FUR-CH-10002647"/>
    <x v="0"/>
    <x v="1"/>
    <s v="Situations Contoured Folding Chairs, 4/Set"/>
    <x v="5300"/>
    <n v="5"/>
    <n v="0.3"/>
    <n v="-17.744999999999976"/>
  </r>
  <r>
    <n v="8113"/>
    <s v="CA-2013-130393"/>
    <x v="0"/>
    <x v="49"/>
    <d v="2013-12-04T00:00:00"/>
    <s v="Second Class"/>
    <s v="JM-15865"/>
    <s v="John Murray"/>
    <x v="0"/>
    <s v="United States"/>
    <s v="San Angelo"/>
    <x v="5"/>
    <n v="76903"/>
    <x v="2"/>
    <s v="OFF-AP-10004859"/>
    <x v="1"/>
    <x v="9"/>
    <s v="Acco 6 Outlet Guardian Premium Surge Suppressor"/>
    <x v="5301"/>
    <n v="4"/>
    <n v="0.8"/>
    <n v="-30.867200000000004"/>
  </r>
  <r>
    <n v="8114"/>
    <s v="CA-2013-130393"/>
    <x v="0"/>
    <x v="49"/>
    <d v="2013-12-04T00:00:00"/>
    <s v="Second Class"/>
    <s v="JM-15865"/>
    <s v="John Murray"/>
    <x v="0"/>
    <s v="United States"/>
    <s v="San Angelo"/>
    <x v="5"/>
    <n v="76903"/>
    <x v="2"/>
    <s v="FUR-CH-10004477"/>
    <x v="0"/>
    <x v="1"/>
    <s v="Global Push Button Manager's Chair, Indigo"/>
    <x v="4967"/>
    <n v="2"/>
    <n v="0.3"/>
    <n v="-1.217800000000004"/>
  </r>
  <r>
    <n v="8115"/>
    <s v="CA-2014-144820"/>
    <x v="3"/>
    <x v="621"/>
    <d v="2014-10-08T00:00:00"/>
    <s v="Second Class"/>
    <s v="LW-16825"/>
    <s v="Laurel Workman"/>
    <x v="1"/>
    <s v="United States"/>
    <s v="Pasadena"/>
    <x v="5"/>
    <n v="77506"/>
    <x v="2"/>
    <s v="OFF-AR-10004817"/>
    <x v="1"/>
    <x v="6"/>
    <s v="Colorific Watercolor Pencils"/>
    <x v="5302"/>
    <n v="5"/>
    <n v="0.2"/>
    <n v="2.3219999999999974"/>
  </r>
  <r>
    <n v="8116"/>
    <s v="CA-2014-101014"/>
    <x v="3"/>
    <x v="635"/>
    <d v="2014-09-05T00:00:00"/>
    <s v="Standard Class"/>
    <s v="RW-19540"/>
    <s v="Rick Wilson"/>
    <x v="1"/>
    <s v="United States"/>
    <s v="Los Angeles"/>
    <x v="1"/>
    <n v="90049"/>
    <x v="1"/>
    <s v="FUR-FU-10003374"/>
    <x v="0"/>
    <x v="5"/>
    <s v="Electrix Fluorescent Magnifier Lamps &amp; Weighted Base"/>
    <x v="5303"/>
    <n v="3"/>
    <n v="0"/>
    <n v="41.445600000000013"/>
  </r>
  <r>
    <n v="8117"/>
    <s v="CA-2014-105543"/>
    <x v="3"/>
    <x v="221"/>
    <d v="2014-11-25T00:00:00"/>
    <s v="Same Day"/>
    <s v="BG-11695"/>
    <s v="Brooke Gillingham"/>
    <x v="1"/>
    <s v="United States"/>
    <s v="Garden City"/>
    <x v="41"/>
    <n v="67846"/>
    <x v="2"/>
    <s v="OFF-ST-10003123"/>
    <x v="1"/>
    <x v="4"/>
    <s v="Fellowes Bases and Tops For Staxonsteel/High-Stak Systems"/>
    <x v="3304"/>
    <n v="1"/>
    <n v="0"/>
    <n v="7.9895999999999994"/>
  </r>
  <r>
    <n v="8118"/>
    <s v="US-2014-113201"/>
    <x v="3"/>
    <x v="160"/>
    <d v="2014-07-06T00:00:00"/>
    <s v="Standard Class"/>
    <s v="TT-21220"/>
    <s v="Thomas Thornton"/>
    <x v="0"/>
    <s v="United States"/>
    <s v="Los Angeles"/>
    <x v="1"/>
    <n v="90045"/>
    <x v="1"/>
    <s v="OFF-PA-10000675"/>
    <x v="1"/>
    <x v="10"/>
    <s v="Xerox 1919"/>
    <x v="2929"/>
    <n v="5"/>
    <n v="0"/>
    <n v="100.4255"/>
  </r>
  <r>
    <n v="8119"/>
    <s v="US-2014-106551"/>
    <x v="3"/>
    <x v="847"/>
    <d v="2014-07-28T00:00:00"/>
    <s v="Standard Class"/>
    <s v="EB-13930"/>
    <s v="Eric Barreto"/>
    <x v="0"/>
    <s v="United States"/>
    <s v="Chicago"/>
    <x v="10"/>
    <n v="60653"/>
    <x v="2"/>
    <s v="FUR-CH-10004997"/>
    <x v="0"/>
    <x v="1"/>
    <s v="Hon Every-Day Series Multi-Task Chairs"/>
    <x v="5304"/>
    <n v="4"/>
    <n v="0.3"/>
    <n v="-75.191999999999979"/>
  </r>
  <r>
    <n v="8120"/>
    <s v="CA-2013-116722"/>
    <x v="0"/>
    <x v="583"/>
    <d v="2013-11-17T00:00:00"/>
    <s v="Standard Class"/>
    <s v="LP-17080"/>
    <s v="Liz Pelletier"/>
    <x v="0"/>
    <s v="United States"/>
    <s v="San Francisco"/>
    <x v="1"/>
    <n v="94110"/>
    <x v="1"/>
    <s v="FUR-FU-10001934"/>
    <x v="0"/>
    <x v="5"/>
    <s v="Magnifier Swing Arm Lamp"/>
    <x v="108"/>
    <n v="2"/>
    <n v="0"/>
    <n v="10.909600000000001"/>
  </r>
  <r>
    <n v="8121"/>
    <s v="CA-2013-116722"/>
    <x v="0"/>
    <x v="583"/>
    <d v="2013-11-17T00:00:00"/>
    <s v="Standard Class"/>
    <s v="LP-17080"/>
    <s v="Liz Pelletier"/>
    <x v="0"/>
    <s v="United States"/>
    <s v="San Francisco"/>
    <x v="1"/>
    <n v="94110"/>
    <x v="1"/>
    <s v="FUR-CH-10004997"/>
    <x v="0"/>
    <x v="1"/>
    <s v="Hon Every-Day Series Multi-Task Chairs"/>
    <x v="542"/>
    <n v="3"/>
    <n v="0.2"/>
    <n v="0"/>
  </r>
  <r>
    <n v="8122"/>
    <s v="CA-2013-116722"/>
    <x v="0"/>
    <x v="583"/>
    <d v="2013-11-17T00:00:00"/>
    <s v="Standard Class"/>
    <s v="LP-17080"/>
    <s v="Liz Pelletier"/>
    <x v="0"/>
    <s v="United States"/>
    <s v="San Francisco"/>
    <x v="1"/>
    <n v="94110"/>
    <x v="1"/>
    <s v="OFF-BI-10001890"/>
    <x v="1"/>
    <x v="8"/>
    <s v="Avery Poly Binder Pockets"/>
    <x v="5305"/>
    <n v="11"/>
    <n v="0.2"/>
    <n v="11.026399999999999"/>
  </r>
  <r>
    <n v="8123"/>
    <s v="CA-2011-138128"/>
    <x v="2"/>
    <x v="337"/>
    <d v="2011-12-15T00:00:00"/>
    <s v="Standard Class"/>
    <s v="FP-14320"/>
    <s v="Frank Preis"/>
    <x v="0"/>
    <s v="United States"/>
    <s v="Philadelphia"/>
    <x v="9"/>
    <n v="19134"/>
    <x v="3"/>
    <s v="OFF-EN-10002500"/>
    <x v="1"/>
    <x v="12"/>
    <s v="Globe Weis Peel &amp; Seel First Class Envelopes"/>
    <x v="5306"/>
    <n v="3"/>
    <n v="0.2"/>
    <n v="9.5850000000000009"/>
  </r>
  <r>
    <n v="8124"/>
    <s v="CA-2011-138128"/>
    <x v="2"/>
    <x v="337"/>
    <d v="2011-12-15T00:00:00"/>
    <s v="Standard Class"/>
    <s v="FP-14320"/>
    <s v="Frank Preis"/>
    <x v="0"/>
    <s v="United States"/>
    <s v="Philadelphia"/>
    <x v="9"/>
    <n v="19134"/>
    <x v="3"/>
    <s v="TEC-CO-10001766"/>
    <x v="2"/>
    <x v="16"/>
    <s v="Canon PC940 Copier"/>
    <x v="5307"/>
    <n v="4"/>
    <n v="0.4"/>
    <n v="125.99719999999991"/>
  </r>
  <r>
    <n v="8125"/>
    <s v="US-2014-150070"/>
    <x v="3"/>
    <x v="210"/>
    <d v="2014-09-13T00:00:00"/>
    <s v="Standard Class"/>
    <s v="JA-15970"/>
    <s v="Joseph Airdo"/>
    <x v="0"/>
    <s v="United States"/>
    <s v="Modesto"/>
    <x v="1"/>
    <n v="95351"/>
    <x v="1"/>
    <s v="FUR-CH-10004860"/>
    <x v="0"/>
    <x v="1"/>
    <s v="Global Low Back Tilter Chair"/>
    <x v="224"/>
    <n v="2"/>
    <n v="0.2"/>
    <n v="-28.274400000000021"/>
  </r>
  <r>
    <n v="8126"/>
    <s v="CA-2012-137064"/>
    <x v="1"/>
    <x v="525"/>
    <d v="2012-02-13T00:00:00"/>
    <s v="Standard Class"/>
    <s v="TS-21655"/>
    <s v="Trudy Schmidt"/>
    <x v="0"/>
    <s v="United States"/>
    <s v="Houston"/>
    <x v="5"/>
    <n v="77070"/>
    <x v="2"/>
    <s v="OFF-BI-10002049"/>
    <x v="1"/>
    <x v="8"/>
    <s v="UniKeep View Case Binders"/>
    <x v="995"/>
    <n v="3"/>
    <n v="0.8"/>
    <n v="-4.9878000000000018"/>
  </r>
  <r>
    <n v="8127"/>
    <s v="CA-2012-137064"/>
    <x v="1"/>
    <x v="525"/>
    <d v="2012-02-13T00:00:00"/>
    <s v="Standard Class"/>
    <s v="TS-21655"/>
    <s v="Trudy Schmidt"/>
    <x v="0"/>
    <s v="United States"/>
    <s v="Houston"/>
    <x v="5"/>
    <n v="77070"/>
    <x v="2"/>
    <s v="TEC-AC-10003499"/>
    <x v="2"/>
    <x v="11"/>
    <s v="Memorex Mini Travel Drive 8 GB USB 2.0 Flash Drive"/>
    <x v="5183"/>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s v="CA-2014-157350"/>
    <x v="3"/>
    <x v="775"/>
    <d v="2014-09-02T00:00:00"/>
    <s v="Standard Class"/>
    <s v="DP-13000"/>
    <s v="Darren Powers"/>
    <x v="0"/>
    <s v="United States"/>
    <s v="Chicago"/>
    <x v="10"/>
    <n v="60610"/>
    <x v="2"/>
    <s v="FUR-FU-10000222"/>
    <x v="0"/>
    <x v="5"/>
    <s v="Seth Thomas 16&quot; Steel Case Clock"/>
    <x v="647"/>
    <n v="5"/>
    <n v="0.6"/>
    <n v="-43.847999999999985"/>
  </r>
  <r>
    <n v="8130"/>
    <s v="CA-2011-127866"/>
    <x v="2"/>
    <x v="836"/>
    <d v="2011-07-23T00:00:00"/>
    <s v="First Class"/>
    <s v="JD-15895"/>
    <s v="Jonathan Doherty"/>
    <x v="1"/>
    <s v="United States"/>
    <s v="Riverside"/>
    <x v="1"/>
    <n v="92503"/>
    <x v="1"/>
    <s v="TEC-AC-10000023"/>
    <x v="2"/>
    <x v="11"/>
    <s v="Maxell 74 Minute CD-R Spindle, 50/Pack"/>
    <x v="5045"/>
    <n v="2"/>
    <n v="0"/>
    <n v="15.098399999999998"/>
  </r>
  <r>
    <n v="8131"/>
    <s v="CA-2011-127866"/>
    <x v="2"/>
    <x v="836"/>
    <d v="2011-07-23T00:00:00"/>
    <s v="First Class"/>
    <s v="JD-15895"/>
    <s v="Jonathan Doherty"/>
    <x v="1"/>
    <s v="United States"/>
    <s v="Riverside"/>
    <x v="1"/>
    <n v="92503"/>
    <x v="1"/>
    <s v="OFF-PA-10003971"/>
    <x v="1"/>
    <x v="10"/>
    <s v="Xerox 1965"/>
    <x v="493"/>
    <n v="2"/>
    <n v="0"/>
    <n v="5.8604000000000003"/>
  </r>
  <r>
    <n v="8132"/>
    <s v="CA-2011-127866"/>
    <x v="2"/>
    <x v="836"/>
    <d v="2011-07-23T00:00:00"/>
    <s v="First Class"/>
    <s v="JD-15895"/>
    <s v="Jonathan Doherty"/>
    <x v="1"/>
    <s v="United States"/>
    <s v="Riverside"/>
    <x v="1"/>
    <n v="92503"/>
    <x v="1"/>
    <s v="OFF-AR-10003481"/>
    <x v="1"/>
    <x v="6"/>
    <s v="Newell 348"/>
    <x v="2805"/>
    <n v="4"/>
    <n v="0"/>
    <n v="3.8047999999999984"/>
  </r>
  <r>
    <n v="8133"/>
    <s v="CA-2011-127866"/>
    <x v="2"/>
    <x v="836"/>
    <d v="2011-07-23T00:00:00"/>
    <s v="First Class"/>
    <s v="JD-15895"/>
    <s v="Jonathan Doherty"/>
    <x v="1"/>
    <s v="United States"/>
    <s v="Riverside"/>
    <x v="1"/>
    <n v="92503"/>
    <x v="1"/>
    <s v="OFF-ST-10001490"/>
    <x v="1"/>
    <x v="4"/>
    <s v="Hot File 7-Pocket, Floor Stand"/>
    <x v="3469"/>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s v="CA-2012-121776"/>
    <x v="1"/>
    <x v="1130"/>
    <d v="2012-02-21T00:00:00"/>
    <s v="Standard Class"/>
    <s v="RD-19585"/>
    <s v="Rob Dowd"/>
    <x v="0"/>
    <s v="United States"/>
    <s v="Los Angeles"/>
    <x v="1"/>
    <n v="90008"/>
    <x v="1"/>
    <s v="OFF-PA-10001970"/>
    <x v="1"/>
    <x v="10"/>
    <s v="Xerox 1881"/>
    <x v="655"/>
    <n v="3"/>
    <n v="0"/>
    <n v="17.314799999999998"/>
  </r>
  <r>
    <n v="8136"/>
    <s v="CA-2012-121776"/>
    <x v="1"/>
    <x v="1130"/>
    <d v="2012-02-21T00:00:00"/>
    <s v="Standard Class"/>
    <s v="RD-19585"/>
    <s v="Rob Dowd"/>
    <x v="0"/>
    <s v="United States"/>
    <s v="Los Angeles"/>
    <x v="1"/>
    <n v="90008"/>
    <x v="1"/>
    <s v="OFF-LA-10002762"/>
    <x v="1"/>
    <x v="2"/>
    <s v="Avery 485"/>
    <x v="2077"/>
    <n v="7"/>
    <n v="0"/>
    <n v="41.223699999999994"/>
  </r>
  <r>
    <n v="8137"/>
    <s v="CA-2013-118073"/>
    <x v="0"/>
    <x v="399"/>
    <d v="2013-08-17T00:00:00"/>
    <s v="Standard Class"/>
    <s v="CS-12490"/>
    <s v="Cindy Schnelling"/>
    <x v="1"/>
    <s v="United States"/>
    <s v="Lakeland"/>
    <x v="2"/>
    <n v="33801"/>
    <x v="0"/>
    <s v="FUR-TA-10002533"/>
    <x v="0"/>
    <x v="3"/>
    <s v="BPI Conference Tables"/>
    <x v="5310"/>
    <n v="7"/>
    <n v="0.45"/>
    <n v="-255.58750000000009"/>
  </r>
  <r>
    <n v="8138"/>
    <s v="CA-2011-103219"/>
    <x v="2"/>
    <x v="187"/>
    <d v="2011-11-13T00:00:00"/>
    <s v="Standard Class"/>
    <s v="BF-11215"/>
    <s v="Benjamin Farhat"/>
    <x v="2"/>
    <s v="United States"/>
    <s v="New York City"/>
    <x v="15"/>
    <n v="10035"/>
    <x v="3"/>
    <s v="FUR-FU-10004091"/>
    <x v="0"/>
    <x v="5"/>
    <s v="Eldon 200 Class Desk Accessories, Black"/>
    <x v="5311"/>
    <n v="9"/>
    <n v="0"/>
    <n v="21.477600000000002"/>
  </r>
  <r>
    <n v="8139"/>
    <s v="CA-2013-102561"/>
    <x v="0"/>
    <x v="427"/>
    <d v="2013-07-23T00:00:00"/>
    <s v="Standard Class"/>
    <s v="NK-18490"/>
    <s v="Neil Knudson"/>
    <x v="2"/>
    <s v="United States"/>
    <s v="Philadelphia"/>
    <x v="9"/>
    <n v="19140"/>
    <x v="3"/>
    <s v="OFF-AR-10001545"/>
    <x v="1"/>
    <x v="6"/>
    <s v="Newell 326"/>
    <x v="2437"/>
    <n v="8"/>
    <n v="0.2"/>
    <n v="1.2671999999999994"/>
  </r>
  <r>
    <n v="8140"/>
    <s v="CA-2013-102561"/>
    <x v="0"/>
    <x v="427"/>
    <d v="2013-07-23T00:00:00"/>
    <s v="Standard Class"/>
    <s v="NK-18490"/>
    <s v="Neil Knudson"/>
    <x v="2"/>
    <s v="United States"/>
    <s v="Philadelphia"/>
    <x v="9"/>
    <n v="19140"/>
    <x v="3"/>
    <s v="OFF-ST-10001476"/>
    <x v="1"/>
    <x v="4"/>
    <s v="Steel Personal Filing/Posting Tote"/>
    <x v="5312"/>
    <n v="10"/>
    <n v="0.2"/>
    <n v="24.856999999999999"/>
  </r>
  <r>
    <n v="8141"/>
    <s v="CA-2013-102561"/>
    <x v="0"/>
    <x v="427"/>
    <d v="2013-07-23T00:00:00"/>
    <s v="Standard Class"/>
    <s v="NK-18490"/>
    <s v="Neil Knudson"/>
    <x v="2"/>
    <s v="United States"/>
    <s v="Philadelphia"/>
    <x v="9"/>
    <n v="19140"/>
    <x v="3"/>
    <s v="OFF-PA-10004971"/>
    <x v="1"/>
    <x v="10"/>
    <s v="Xerox 196"/>
    <x v="282"/>
    <n v="4"/>
    <n v="0.2"/>
    <n v="6.7048000000000005"/>
  </r>
  <r>
    <n v="8142"/>
    <s v="CA-2013-100993"/>
    <x v="0"/>
    <x v="473"/>
    <d v="2013-02-10T00:00:00"/>
    <s v="Standard Class"/>
    <s v="AZ-10750"/>
    <s v="Annie Zypern"/>
    <x v="0"/>
    <s v="United States"/>
    <s v="San Diego"/>
    <x v="1"/>
    <n v="92037"/>
    <x v="1"/>
    <s v="OFF-LA-10003223"/>
    <x v="1"/>
    <x v="2"/>
    <s v="Avery 508"/>
    <x v="1674"/>
    <n v="3"/>
    <n v="0"/>
    <n v="7.2176999999999998"/>
  </r>
  <r>
    <n v="8143"/>
    <s v="CA-2013-100993"/>
    <x v="0"/>
    <x v="473"/>
    <d v="2013-02-10T00:00:00"/>
    <s v="Standard Class"/>
    <s v="AZ-10750"/>
    <s v="Annie Zypern"/>
    <x v="0"/>
    <s v="United States"/>
    <s v="San Diego"/>
    <x v="1"/>
    <n v="92037"/>
    <x v="1"/>
    <s v="OFF-ST-10004340"/>
    <x v="1"/>
    <x v="4"/>
    <s v="Fellowes Mobile File Cart, Black"/>
    <x v="4702"/>
    <n v="3"/>
    <n v="0"/>
    <n v="50.365800000000007"/>
  </r>
  <r>
    <n v="8144"/>
    <s v="CA-2013-100993"/>
    <x v="0"/>
    <x v="473"/>
    <d v="2013-02-10T00:00:00"/>
    <s v="Standard Class"/>
    <s v="AZ-10750"/>
    <s v="Annie Zypern"/>
    <x v="0"/>
    <s v="United States"/>
    <s v="San Diego"/>
    <x v="1"/>
    <n v="92037"/>
    <x v="1"/>
    <s v="FUR-TA-10001095"/>
    <x v="0"/>
    <x v="3"/>
    <s v="Chromcraft Round Conference Tables"/>
    <x v="5313"/>
    <n v="4"/>
    <n v="0.2"/>
    <n v="6.9715999999999951"/>
  </r>
  <r>
    <n v="8145"/>
    <s v="CA-2013-100993"/>
    <x v="0"/>
    <x v="473"/>
    <d v="2013-02-10T00:00:00"/>
    <s v="Standard Class"/>
    <s v="AZ-10750"/>
    <s v="Annie Zypern"/>
    <x v="0"/>
    <s v="United States"/>
    <s v="San Diego"/>
    <x v="1"/>
    <n v="92037"/>
    <x v="1"/>
    <s v="TEC-PH-10001448"/>
    <x v="2"/>
    <x v="7"/>
    <s v="Anker Astro 15000mAh USB Portable Charger"/>
    <x v="4101"/>
    <n v="4"/>
    <n v="0.2"/>
    <n v="-31.993600000000029"/>
  </r>
  <r>
    <n v="8146"/>
    <s v="US-2011-112949"/>
    <x v="2"/>
    <x v="886"/>
    <d v="2011-06-27T00:00:00"/>
    <s v="Standard Class"/>
    <s v="Co-12640"/>
    <s v="Corey-Lock"/>
    <x v="0"/>
    <s v="United States"/>
    <s v="Lawton"/>
    <x v="26"/>
    <n v="73505"/>
    <x v="2"/>
    <s v="OFF-AP-10001005"/>
    <x v="1"/>
    <x v="9"/>
    <s v="Honeywell Quietcare HEPA Air Cleaner"/>
    <x v="5314"/>
    <n v="6"/>
    <n v="0"/>
    <n v="155.72699999999998"/>
  </r>
  <r>
    <n v="8147"/>
    <s v="US-2011-112949"/>
    <x v="2"/>
    <x v="886"/>
    <d v="2011-06-27T00:00:00"/>
    <s v="Standard Class"/>
    <s v="Co-12640"/>
    <s v="Corey-Lock"/>
    <x v="0"/>
    <s v="United States"/>
    <s v="Lawton"/>
    <x v="26"/>
    <n v="73505"/>
    <x v="2"/>
    <s v="OFF-AR-10003469"/>
    <x v="1"/>
    <x v="6"/>
    <s v="Nontoxic Chalk"/>
    <x v="2872"/>
    <n v="2"/>
    <n v="0"/>
    <n v="1.6896"/>
  </r>
  <r>
    <n v="8148"/>
    <s v="US-2014-146822"/>
    <x v="3"/>
    <x v="255"/>
    <d v="2014-06-15T00:00:00"/>
    <s v="Standard Class"/>
    <s v="AG-10675"/>
    <s v="Anna Gayman"/>
    <x v="0"/>
    <s v="United States"/>
    <s v="Salem"/>
    <x v="17"/>
    <n v="24153"/>
    <x v="0"/>
    <s v="OFF-PA-10000249"/>
    <x v="1"/>
    <x v="10"/>
    <s v="Staples"/>
    <x v="338"/>
    <n v="4"/>
    <n v="0"/>
    <n v="23.086399999999998"/>
  </r>
  <r>
    <n v="8149"/>
    <s v="US-2013-131058"/>
    <x v="0"/>
    <x v="797"/>
    <d v="2014-01-01T00:00:00"/>
    <s v="Standard Class"/>
    <s v="EM-14140"/>
    <s v="Eugene Moren"/>
    <x v="2"/>
    <s v="United States"/>
    <s v="Santa Ana"/>
    <x v="1"/>
    <n v="92704"/>
    <x v="1"/>
    <s v="OFF-LA-10001613"/>
    <x v="1"/>
    <x v="2"/>
    <s v="Avery File Folder Labels"/>
    <x v="171"/>
    <n v="7"/>
    <n v="0"/>
    <n v="9.8783999999999992"/>
  </r>
  <r>
    <n v="8150"/>
    <s v="CA-2011-167997"/>
    <x v="2"/>
    <x v="755"/>
    <d v="2011-01-30T00:00:00"/>
    <s v="First Class"/>
    <s v="CA-11965"/>
    <s v="Carol Adams"/>
    <x v="1"/>
    <s v="United States"/>
    <s v="Rapid City"/>
    <x v="44"/>
    <n v="57701"/>
    <x v="2"/>
    <s v="OFF-BI-10001758"/>
    <x v="1"/>
    <x v="8"/>
    <s v="Wilson Jones 14 Line Acrylic Coated Pressboard Data Binders"/>
    <x v="3893"/>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s v="CA-2014-140151"/>
    <x v="3"/>
    <x v="721"/>
    <d v="2014-03-26T00:00:00"/>
    <s v="First Class"/>
    <s v="RB-19360"/>
    <s v="Raymond Buch"/>
    <x v="0"/>
    <s v="United States"/>
    <s v="Seattle"/>
    <x v="4"/>
    <n v="98115"/>
    <x v="1"/>
    <s v="OFF-ST-10001558"/>
    <x v="1"/>
    <x v="4"/>
    <s v="Acco Perma 4000 Stacking Storage Drawers"/>
    <x v="4663"/>
    <n v="2"/>
    <n v="0"/>
    <n v="4.8719999999999999"/>
  </r>
  <r>
    <n v="8153"/>
    <s v="CA-2014-140151"/>
    <x v="3"/>
    <x v="721"/>
    <d v="2014-03-26T00:00:00"/>
    <s v="First Class"/>
    <s v="RB-19360"/>
    <s v="Raymond Buch"/>
    <x v="0"/>
    <s v="United States"/>
    <s v="Seattle"/>
    <x v="4"/>
    <n v="98115"/>
    <x v="1"/>
    <s v="OFF-PA-10002986"/>
    <x v="1"/>
    <x v="10"/>
    <s v="Xerox 1898"/>
    <x v="130"/>
    <n v="3"/>
    <n v="0"/>
    <n v="9.6191999999999993"/>
  </r>
  <r>
    <n v="8154"/>
    <s v="CA-2014-140151"/>
    <x v="3"/>
    <x v="721"/>
    <d v="2014-03-26T00:00:00"/>
    <s v="First Class"/>
    <s v="RB-19360"/>
    <s v="Raymond Buch"/>
    <x v="0"/>
    <s v="United States"/>
    <s v="Seattle"/>
    <x v="4"/>
    <n v="98115"/>
    <x v="1"/>
    <s v="TEC-CO-10004722"/>
    <x v="2"/>
    <x v="16"/>
    <s v="Canon imageCLASS 2200 Advanced Copier"/>
    <x v="5315"/>
    <n v="4"/>
    <n v="0"/>
    <n v="6719.9807999999994"/>
  </r>
  <r>
    <n v="8155"/>
    <s v="US-2014-143770"/>
    <x v="3"/>
    <x v="177"/>
    <d v="2014-03-25T00:00:00"/>
    <s v="Standard Class"/>
    <s v="RD-19720"/>
    <s v="Roger Demir"/>
    <x v="0"/>
    <s v="United States"/>
    <s v="Middletown"/>
    <x v="29"/>
    <n v="6457"/>
    <x v="3"/>
    <s v="TEC-AC-10002842"/>
    <x v="2"/>
    <x v="11"/>
    <s v="WD My Passport Ultra 2TB Portable External Hard Drive"/>
    <x v="1685"/>
    <n v="2"/>
    <n v="0"/>
    <n v="38.080000000000013"/>
  </r>
  <r>
    <n v="8156"/>
    <s v="US-2014-143770"/>
    <x v="3"/>
    <x v="177"/>
    <d v="2014-03-25T00:00:00"/>
    <s v="Standard Class"/>
    <s v="RD-19720"/>
    <s v="Roger Demir"/>
    <x v="0"/>
    <s v="United States"/>
    <s v="Middletown"/>
    <x v="29"/>
    <n v="6457"/>
    <x v="3"/>
    <s v="OFF-PA-10001125"/>
    <x v="1"/>
    <x v="10"/>
    <s v="Xerox 1988"/>
    <x v="1168"/>
    <n v="2"/>
    <n v="0"/>
    <n v="27.881999999999998"/>
  </r>
  <r>
    <n v="8157"/>
    <s v="CA-2013-131296"/>
    <x v="0"/>
    <x v="964"/>
    <d v="2013-10-10T00:00:00"/>
    <s v="Standard Class"/>
    <s v="MS-17830"/>
    <s v="Melanie Seite"/>
    <x v="0"/>
    <s v="United States"/>
    <s v="Baltimore"/>
    <x v="39"/>
    <n v="21215"/>
    <x v="3"/>
    <s v="FUR-TA-10002622"/>
    <x v="0"/>
    <x v="3"/>
    <s v="Bush Andora Conference Table, Maple/Graphite Gray Finish"/>
    <x v="5316"/>
    <n v="2"/>
    <n v="0.3"/>
    <n v="-23.93719999999999"/>
  </r>
  <r>
    <n v="8158"/>
    <s v="CA-2013-103464"/>
    <x v="0"/>
    <x v="741"/>
    <d v="2013-11-23T00:00:00"/>
    <s v="Standard Class"/>
    <s v="PG-18820"/>
    <s v="Patrick Gardner"/>
    <x v="0"/>
    <s v="United States"/>
    <s v="San Diego"/>
    <x v="1"/>
    <n v="92105"/>
    <x v="1"/>
    <s v="TEC-AC-10002842"/>
    <x v="2"/>
    <x v="11"/>
    <s v="WD My Passport Ultra 2TB Portable External Hard Drive"/>
    <x v="2027"/>
    <n v="5"/>
    <n v="0"/>
    <n v="95.200000000000031"/>
  </r>
  <r>
    <n v="8159"/>
    <s v="CA-2014-136238"/>
    <x v="3"/>
    <x v="377"/>
    <d v="2015-01-02T00:00:00"/>
    <s v="Standard Class"/>
    <s v="KB-16240"/>
    <s v="Karen Bern"/>
    <x v="1"/>
    <s v="United States"/>
    <s v="Odessa"/>
    <x v="5"/>
    <n v="79762"/>
    <x v="2"/>
    <s v="OFF-PA-10004285"/>
    <x v="1"/>
    <x v="10"/>
    <s v="Xerox 1959"/>
    <x v="2975"/>
    <n v="3"/>
    <n v="0.2"/>
    <n v="5.6111999999999993"/>
  </r>
  <r>
    <n v="8160"/>
    <s v="CA-2013-120803"/>
    <x v="0"/>
    <x v="1185"/>
    <d v="2013-03-14T00:00:00"/>
    <s v="Standard Class"/>
    <s v="RB-19465"/>
    <s v="Rick Bensley"/>
    <x v="2"/>
    <s v="United States"/>
    <s v="Milford"/>
    <x v="29"/>
    <n v="6460"/>
    <x v="3"/>
    <s v="TEC-AC-10004469"/>
    <x v="2"/>
    <x v="11"/>
    <s v="Microsoft Sculpt Comfort Mouse"/>
    <x v="5240"/>
    <n v="5"/>
    <n v="0"/>
    <n v="87.890000000000015"/>
  </r>
  <r>
    <n v="8161"/>
    <s v="CA-2013-134138"/>
    <x v="0"/>
    <x v="595"/>
    <d v="2013-02-20T00:00:00"/>
    <s v="Standard Class"/>
    <s v="JD-15790"/>
    <s v="John Dryer"/>
    <x v="0"/>
    <s v="United States"/>
    <s v="Belleville"/>
    <x v="30"/>
    <n v="7109"/>
    <x v="3"/>
    <s v="FUR-CH-10001545"/>
    <x v="0"/>
    <x v="1"/>
    <s v="Hon Comfortask Task/Swivel Chairs"/>
    <x v="5317"/>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s v="CA-2012-120915"/>
    <x v="1"/>
    <x v="694"/>
    <d v="2012-10-03T00:00:00"/>
    <s v="Second Class"/>
    <s v="JJ-15445"/>
    <s v="Jennifer Jackson"/>
    <x v="0"/>
    <s v="United States"/>
    <s v="New York City"/>
    <x v="15"/>
    <n v="10035"/>
    <x v="3"/>
    <s v="TEC-PH-10003012"/>
    <x v="2"/>
    <x v="7"/>
    <s v="Nortel Meridian M3904 Professional Digital phone"/>
    <x v="673"/>
    <n v="2"/>
    <n v="0"/>
    <n v="89.314199999999971"/>
  </r>
  <r>
    <n v="8164"/>
    <s v="CA-2012-168207"/>
    <x v="1"/>
    <x v="121"/>
    <d v="2012-11-06T00:00:00"/>
    <s v="Standard Class"/>
    <s v="LT-17110"/>
    <s v="Liz Thompson"/>
    <x v="0"/>
    <s v="United States"/>
    <s v="San Diego"/>
    <x v="1"/>
    <n v="92105"/>
    <x v="1"/>
    <s v="FUR-FU-10004909"/>
    <x v="0"/>
    <x v="5"/>
    <s v="Contemporary Wood/Metal Frame"/>
    <x v="5319"/>
    <n v="6"/>
    <n v="0"/>
    <n v="33.935999999999993"/>
  </r>
  <r>
    <n v="8165"/>
    <s v="CA-2012-168207"/>
    <x v="1"/>
    <x v="121"/>
    <d v="2012-11-06T00:00:00"/>
    <s v="Standard Class"/>
    <s v="LT-17110"/>
    <s v="Liz Thompson"/>
    <x v="0"/>
    <s v="United States"/>
    <s v="San Diego"/>
    <x v="1"/>
    <n v="92105"/>
    <x v="1"/>
    <s v="OFF-BI-10001524"/>
    <x v="1"/>
    <x v="8"/>
    <s v="GBC Premium Transparent Covers with Diagonal Lined Pattern"/>
    <x v="3668"/>
    <n v="7"/>
    <n v="0.2"/>
    <n v="41.120799999999988"/>
  </r>
  <r>
    <n v="8166"/>
    <s v="CA-2012-168207"/>
    <x v="1"/>
    <x v="121"/>
    <d v="2012-11-06T00:00:00"/>
    <s v="Standard Class"/>
    <s v="LT-17110"/>
    <s v="Liz Thompson"/>
    <x v="0"/>
    <s v="United States"/>
    <s v="San Diego"/>
    <x v="1"/>
    <n v="92105"/>
    <x v="1"/>
    <s v="OFF-BI-10003355"/>
    <x v="1"/>
    <x v="8"/>
    <s v="Cardinal Holdit Business Card Pockets"/>
    <x v="1655"/>
    <n v="3"/>
    <n v="0.2"/>
    <n v="4.1832000000000003"/>
  </r>
  <r>
    <n v="8167"/>
    <s v="CA-2012-168207"/>
    <x v="1"/>
    <x v="121"/>
    <d v="2012-11-06T00:00:00"/>
    <s v="Standard Class"/>
    <s v="LT-17110"/>
    <s v="Liz Thompson"/>
    <x v="0"/>
    <s v="United States"/>
    <s v="San Diego"/>
    <x v="1"/>
    <n v="92105"/>
    <x v="1"/>
    <s v="FUR-BO-10004357"/>
    <x v="0"/>
    <x v="0"/>
    <s v="O'Sullivan Living Dimensions 3-Shelf Bookcases"/>
    <x v="5320"/>
    <n v="3"/>
    <n v="0.15"/>
    <n v="-30.147000000000048"/>
  </r>
  <r>
    <n v="8168"/>
    <s v="CA-2013-144148"/>
    <x v="0"/>
    <x v="995"/>
    <d v="2013-08-06T00:00:00"/>
    <s v="Standard Class"/>
    <s v="AH-10690"/>
    <s v="Anna Häberlin"/>
    <x v="1"/>
    <s v="United States"/>
    <s v="San Francisco"/>
    <x v="1"/>
    <n v="94122"/>
    <x v="1"/>
    <s v="FUR-TA-10002774"/>
    <x v="0"/>
    <x v="3"/>
    <s v="Laminate Occasional Tables"/>
    <x v="5321"/>
    <n v="7"/>
    <n v="0.2"/>
    <n v="-32.367300000000085"/>
  </r>
  <r>
    <n v="8169"/>
    <s v="CA-2014-107174"/>
    <x v="3"/>
    <x v="44"/>
    <d v="2014-11-14T00:00:00"/>
    <s v="Standard Class"/>
    <s v="AB-10060"/>
    <s v="Adam Bellavance"/>
    <x v="2"/>
    <s v="United States"/>
    <s v="Seattle"/>
    <x v="4"/>
    <n v="98105"/>
    <x v="1"/>
    <s v="FUR-TA-10004575"/>
    <x v="0"/>
    <x v="3"/>
    <s v="Hon 5100 Series Wood Tables"/>
    <x v="5322"/>
    <n v="7"/>
    <n v="0"/>
    <n v="366.63479999999993"/>
  </r>
  <r>
    <n v="8170"/>
    <s v="CA-2014-107174"/>
    <x v="3"/>
    <x v="44"/>
    <d v="2014-11-14T00:00:00"/>
    <s v="Standard Class"/>
    <s v="AB-10060"/>
    <s v="Adam Bellavance"/>
    <x v="2"/>
    <s v="United States"/>
    <s v="Seattle"/>
    <x v="4"/>
    <n v="98105"/>
    <x v="1"/>
    <s v="FUR-CH-10003312"/>
    <x v="0"/>
    <x v="1"/>
    <s v="Hon 2090 “Pillow Soft” Series Mid Back Swivel/Tilt Chairs"/>
    <x v="4920"/>
    <n v="2"/>
    <n v="0.2"/>
    <n v="-73.054800000000071"/>
  </r>
  <r>
    <n v="8171"/>
    <s v="CA-2014-107174"/>
    <x v="3"/>
    <x v="44"/>
    <d v="2014-11-14T00:00:00"/>
    <s v="Standard Class"/>
    <s v="AB-10060"/>
    <s v="Adam Bellavance"/>
    <x v="2"/>
    <s v="United States"/>
    <s v="Seattle"/>
    <x v="4"/>
    <n v="98105"/>
    <x v="1"/>
    <s v="TEC-AC-10001465"/>
    <x v="2"/>
    <x v="11"/>
    <s v="SanDisk Cruzer 64 GB USB Flash Drive"/>
    <x v="5323"/>
    <n v="3"/>
    <n v="0"/>
    <n v="32.687999999999988"/>
  </r>
  <r>
    <n v="8172"/>
    <s v="CA-2013-146150"/>
    <x v="0"/>
    <x v="1173"/>
    <d v="2013-02-19T00:00:00"/>
    <s v="Standard Class"/>
    <s v="FM-14380"/>
    <s v="Fred McMath"/>
    <x v="0"/>
    <s v="United States"/>
    <s v="Jackson"/>
    <x v="35"/>
    <n v="39212"/>
    <x v="0"/>
    <s v="OFF-AR-10002240"/>
    <x v="1"/>
    <x v="6"/>
    <s v="Panasonic KP-150 Electric Pencil Sharpener"/>
    <x v="5324"/>
    <n v="7"/>
    <n v="0"/>
    <n v="68.686800000000005"/>
  </r>
  <r>
    <n v="8173"/>
    <s v="CA-2011-114125"/>
    <x v="2"/>
    <x v="868"/>
    <d v="2011-07-13T00:00:00"/>
    <s v="Standard Class"/>
    <s v="GH-14410"/>
    <s v="Gary Hansen"/>
    <x v="2"/>
    <s v="United States"/>
    <s v="Los Angeles"/>
    <x v="1"/>
    <n v="90049"/>
    <x v="1"/>
    <s v="OFF-LA-10004559"/>
    <x v="1"/>
    <x v="2"/>
    <s v="Avery 49"/>
    <x v="709"/>
    <n v="1"/>
    <n v="0"/>
    <n v="1.4112"/>
  </r>
  <r>
    <n v="8174"/>
    <s v="CA-2011-114125"/>
    <x v="2"/>
    <x v="868"/>
    <d v="2011-07-13T00:00:00"/>
    <s v="Standard Class"/>
    <s v="GH-14410"/>
    <s v="Gary Hansen"/>
    <x v="2"/>
    <s v="United States"/>
    <s v="Los Angeles"/>
    <x v="1"/>
    <n v="90049"/>
    <x v="1"/>
    <s v="OFF-BI-10003291"/>
    <x v="1"/>
    <x v="8"/>
    <s v="Wilson Jones Leather-Like Binders with DublLock Round Rings"/>
    <x v="4299"/>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x v="100"/>
    <n v="4"/>
    <n v="0"/>
    <n v="4.066399999999998"/>
  </r>
  <r>
    <n v="8176"/>
    <s v="CA-2013-114944"/>
    <x v="0"/>
    <x v="806"/>
    <d v="2013-02-04T00:00:00"/>
    <s v="Standard Class"/>
    <s v="HE-14800"/>
    <s v="Harold Engle"/>
    <x v="1"/>
    <s v="United States"/>
    <s v="Chicago"/>
    <x v="10"/>
    <n v="60623"/>
    <x v="2"/>
    <s v="OFF-PA-10003892"/>
    <x v="1"/>
    <x v="10"/>
    <s v="Xerox 1943"/>
    <x v="4415"/>
    <n v="4"/>
    <n v="0.2"/>
    <n v="52.822799999999987"/>
  </r>
  <r>
    <n v="8177"/>
    <s v="CA-2013-135965"/>
    <x v="0"/>
    <x v="897"/>
    <d v="2013-09-26T00:00:00"/>
    <s v="First Class"/>
    <s v="SZ-20035"/>
    <s v="Sam Zeldin"/>
    <x v="2"/>
    <s v="United States"/>
    <s v="New York City"/>
    <x v="15"/>
    <n v="10035"/>
    <x v="3"/>
    <s v="OFF-ST-10002370"/>
    <x v="1"/>
    <x v="4"/>
    <s v="Sortfiler Multipurpose Personal File Organizer, Black"/>
    <x v="5325"/>
    <n v="6"/>
    <n v="0"/>
    <n v="37.218599999999995"/>
  </r>
  <r>
    <n v="8178"/>
    <s v="CA-2014-149699"/>
    <x v="3"/>
    <x v="66"/>
    <d v="2014-12-25T00:00:00"/>
    <s v="First Class"/>
    <s v="CM-12115"/>
    <s v="Chad McGuire"/>
    <x v="0"/>
    <s v="United States"/>
    <s v="Los Angeles"/>
    <x v="1"/>
    <n v="90008"/>
    <x v="1"/>
    <s v="TEC-AC-10000474"/>
    <x v="2"/>
    <x v="11"/>
    <s v="Kensington Expert Mouse Optical USB Trackball for PC or Mac"/>
    <x v="5326"/>
    <n v="5"/>
    <n v="0"/>
    <n v="142.48499999999993"/>
  </r>
  <r>
    <n v="8179"/>
    <s v="CA-2013-166429"/>
    <x v="0"/>
    <x v="476"/>
    <d v="2013-09-09T00:00:00"/>
    <s v="Standard Class"/>
    <s v="TG-21310"/>
    <s v="Toby Gnade"/>
    <x v="0"/>
    <s v="United States"/>
    <s v="Des Moines"/>
    <x v="4"/>
    <n v="98198"/>
    <x v="1"/>
    <s v="TEC-CO-10002095"/>
    <x v="2"/>
    <x v="16"/>
    <s v="Hewlett Packard 610 Color Digital Copier / Printer"/>
    <x v="3157"/>
    <n v="2"/>
    <n v="0"/>
    <n v="449.99099999999999"/>
  </r>
  <r>
    <n v="8180"/>
    <s v="CA-2012-112767"/>
    <x v="1"/>
    <x v="991"/>
    <d v="2012-08-06T00:00:00"/>
    <s v="Standard Class"/>
    <s v="DK-12985"/>
    <s v="Darren Koutras"/>
    <x v="0"/>
    <s v="United States"/>
    <s v="Springfield"/>
    <x v="21"/>
    <n v="97477"/>
    <x v="1"/>
    <s v="FUR-TA-10003469"/>
    <x v="0"/>
    <x v="3"/>
    <s v="Balt Split Level Computer Training Table"/>
    <x v="5327"/>
    <n v="4"/>
    <n v="0.5"/>
    <n v="-188.7"/>
  </r>
  <r>
    <n v="8181"/>
    <s v="CA-2012-119879"/>
    <x v="1"/>
    <x v="82"/>
    <d v="2012-11-25T00:00:00"/>
    <s v="Standard Class"/>
    <s v="SS-20410"/>
    <s v="Shahid Shariari"/>
    <x v="0"/>
    <s v="United States"/>
    <s v="Philadelphia"/>
    <x v="9"/>
    <n v="19120"/>
    <x v="3"/>
    <s v="FUR-TA-10002958"/>
    <x v="0"/>
    <x v="3"/>
    <s v="Bevis Oval Conference Table, Walnut"/>
    <x v="5328"/>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x v="5329"/>
    <n v="5"/>
    <n v="0.4"/>
    <n v="-24.043499999999995"/>
  </r>
  <r>
    <n v="8183"/>
    <s v="CA-2014-155642"/>
    <x v="3"/>
    <x v="796"/>
    <d v="2014-05-23T00:00:00"/>
    <s v="Standard Class"/>
    <s v="BM-11575"/>
    <s v="Brendan Murry"/>
    <x v="1"/>
    <s v="United States"/>
    <s v="Chicago"/>
    <x v="10"/>
    <n v="60653"/>
    <x v="2"/>
    <s v="FUR-FU-10004973"/>
    <x v="0"/>
    <x v="5"/>
    <s v="Flat Face Poster Frame"/>
    <x v="1832"/>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x v="5330"/>
    <n v="1"/>
    <n v="0.6"/>
    <n v="-0.99329999999999963"/>
  </r>
  <r>
    <n v="8185"/>
    <s v="US-2014-101721"/>
    <x v="3"/>
    <x v="283"/>
    <d v="2014-07-28T00:00:00"/>
    <s v="Standard Class"/>
    <s v="MY-17380"/>
    <s v="Maribeth Yedwab"/>
    <x v="1"/>
    <s v="United States"/>
    <s v="Chicago"/>
    <x v="10"/>
    <n v="60623"/>
    <x v="2"/>
    <s v="OFF-PA-10003641"/>
    <x v="1"/>
    <x v="10"/>
    <s v="Xerox 1909"/>
    <x v="930"/>
    <n v="3"/>
    <n v="0.2"/>
    <n v="20.576399999999996"/>
  </r>
  <r>
    <n v="8186"/>
    <s v="CA-2012-136728"/>
    <x v="1"/>
    <x v="1023"/>
    <d v="2012-09-17T00:00:00"/>
    <s v="Second Class"/>
    <s v="AG-10900"/>
    <s v="Arthur Gainer"/>
    <x v="0"/>
    <s v="United States"/>
    <s v="Chicago"/>
    <x v="10"/>
    <n v="60623"/>
    <x v="2"/>
    <s v="OFF-EN-10002621"/>
    <x v="1"/>
    <x v="12"/>
    <s v="Staples"/>
    <x v="1635"/>
    <n v="1"/>
    <n v="0.2"/>
    <n v="2.9339999999999997"/>
  </r>
  <r>
    <n v="8187"/>
    <s v="CA-2012-136728"/>
    <x v="1"/>
    <x v="1023"/>
    <d v="2012-09-17T00:00:00"/>
    <s v="Second Class"/>
    <s v="AG-10900"/>
    <s v="Arthur Gainer"/>
    <x v="0"/>
    <s v="United States"/>
    <s v="Chicago"/>
    <x v="10"/>
    <n v="60623"/>
    <x v="2"/>
    <s v="FUR-CH-10003817"/>
    <x v="0"/>
    <x v="1"/>
    <s v="Global Value Steno Chair, Gray"/>
    <x v="5331"/>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s v="CA-2012-140375"/>
    <x v="1"/>
    <x v="653"/>
    <d v="2012-10-05T00:00:00"/>
    <s v="Second Class"/>
    <s v="SG-20470"/>
    <s v="Sheri Gordon"/>
    <x v="0"/>
    <s v="United States"/>
    <s v="Rockville"/>
    <x v="39"/>
    <n v="20852"/>
    <x v="3"/>
    <s v="OFF-PA-10001870"/>
    <x v="1"/>
    <x v="10"/>
    <s v="Xerox 202"/>
    <x v="541"/>
    <n v="3"/>
    <n v="0"/>
    <n v="9.3312000000000008"/>
  </r>
  <r>
    <n v="8190"/>
    <s v="CA-2012-140375"/>
    <x v="1"/>
    <x v="653"/>
    <d v="2012-10-05T00:00:00"/>
    <s v="Second Class"/>
    <s v="SG-20470"/>
    <s v="Sheri Gordon"/>
    <x v="0"/>
    <s v="United States"/>
    <s v="Rockville"/>
    <x v="39"/>
    <n v="20852"/>
    <x v="3"/>
    <s v="OFF-BI-10000320"/>
    <x v="1"/>
    <x v="8"/>
    <s v="GBC Plastic Binding Combs"/>
    <x v="1576"/>
    <n v="1"/>
    <n v="0"/>
    <n v="3.6162000000000001"/>
  </r>
  <r>
    <n v="8191"/>
    <s v="US-2014-155866"/>
    <x v="3"/>
    <x v="701"/>
    <d v="2014-11-22T00:00:00"/>
    <s v="Standard Class"/>
    <s v="CC-12370"/>
    <s v="Christopher Conant"/>
    <x v="0"/>
    <s v="United States"/>
    <s v="New York City"/>
    <x v="15"/>
    <n v="10011"/>
    <x v="3"/>
    <s v="OFF-PA-10004735"/>
    <x v="1"/>
    <x v="10"/>
    <s v="Xerox 1905"/>
    <x v="789"/>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x v="5093"/>
    <n v="4"/>
    <n v="0"/>
    <n v="76.9816"/>
  </r>
  <r>
    <n v="8193"/>
    <s v="CA-2012-141327"/>
    <x v="1"/>
    <x v="672"/>
    <d v="2012-12-03T00:00:00"/>
    <s v="First Class"/>
    <s v="LR-16915"/>
    <s v="Lena Radford"/>
    <x v="0"/>
    <s v="United States"/>
    <s v="Durham"/>
    <x v="3"/>
    <n v="27707"/>
    <x v="0"/>
    <s v="OFF-BI-10000546"/>
    <x v="1"/>
    <x v="8"/>
    <s v="Avery Durable Binders"/>
    <x v="5332"/>
    <n v="7"/>
    <n v="0.7"/>
    <n v="-4.2336000000000009"/>
  </r>
  <r>
    <n v="8194"/>
    <s v="CA-2012-141327"/>
    <x v="1"/>
    <x v="672"/>
    <d v="2012-12-03T00:00:00"/>
    <s v="First Class"/>
    <s v="LR-16915"/>
    <s v="Lena Radford"/>
    <x v="0"/>
    <s v="United States"/>
    <s v="Durham"/>
    <x v="3"/>
    <n v="27707"/>
    <x v="0"/>
    <s v="OFF-AP-10001293"/>
    <x v="1"/>
    <x v="9"/>
    <s v="Belkin 8 Outlet Surge Protector"/>
    <x v="2066"/>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x v="5333"/>
    <n v="2"/>
    <n v="0.2"/>
    <n v="25.180800000000005"/>
  </r>
  <r>
    <n v="8196"/>
    <s v="CA-2012-136700"/>
    <x v="1"/>
    <x v="401"/>
    <d v="2012-12-11T00:00:00"/>
    <s v="Second Class"/>
    <s v="DB-13120"/>
    <s v="David Bremer"/>
    <x v="1"/>
    <s v="United States"/>
    <s v="Santa Barbara"/>
    <x v="1"/>
    <n v="93101"/>
    <x v="1"/>
    <s v="OFF-PA-10004519"/>
    <x v="1"/>
    <x v="10"/>
    <s v="Spiral Phone Message Books with Labels by Adams"/>
    <x v="2482"/>
    <n v="2"/>
    <n v="0"/>
    <n v="4.3904000000000005"/>
  </r>
  <r>
    <n v="8197"/>
    <s v="CA-2014-102736"/>
    <x v="3"/>
    <x v="528"/>
    <d v="2014-09-10T00:00:00"/>
    <s v="Standard Class"/>
    <s v="LP-17095"/>
    <s v="Liz Preis"/>
    <x v="0"/>
    <s v="United States"/>
    <s v="Knoxville"/>
    <x v="18"/>
    <n v="37918"/>
    <x v="0"/>
    <s v="TEC-AC-10004568"/>
    <x v="2"/>
    <x v="11"/>
    <s v="Maxell LTO Ultrium - 800 GB"/>
    <x v="2879"/>
    <n v="4"/>
    <n v="0.2"/>
    <n v="-1.119600000000009"/>
  </r>
  <r>
    <n v="8198"/>
    <s v="CA-2014-102736"/>
    <x v="3"/>
    <x v="528"/>
    <d v="2014-09-10T00:00:00"/>
    <s v="Standard Class"/>
    <s v="LP-17095"/>
    <s v="Liz Preis"/>
    <x v="0"/>
    <s v="United States"/>
    <s v="Knoxville"/>
    <x v="18"/>
    <n v="37918"/>
    <x v="0"/>
    <s v="OFF-AR-10001897"/>
    <x v="1"/>
    <x v="6"/>
    <s v="Model L Table or Wall-Mount Pencil Sharpener"/>
    <x v="1002"/>
    <n v="5"/>
    <n v="0.2"/>
    <n v="7.1960000000000015"/>
  </r>
  <r>
    <n v="8199"/>
    <s v="CA-2014-102736"/>
    <x v="3"/>
    <x v="528"/>
    <d v="2014-09-10T00:00:00"/>
    <s v="Standard Class"/>
    <s v="LP-17095"/>
    <s v="Liz Preis"/>
    <x v="0"/>
    <s v="United States"/>
    <s v="Knoxville"/>
    <x v="18"/>
    <n v="37918"/>
    <x v="0"/>
    <s v="OFF-PA-10001800"/>
    <x v="1"/>
    <x v="10"/>
    <s v="Xerox 220"/>
    <x v="1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s v="CA-2014-125269"/>
    <x v="3"/>
    <x v="558"/>
    <d v="2014-05-01T00:00:00"/>
    <s v="Standard Class"/>
    <s v="AF-10870"/>
    <s v="Art Ferguson"/>
    <x v="0"/>
    <s v="United States"/>
    <s v="Chicago"/>
    <x v="10"/>
    <n v="60610"/>
    <x v="2"/>
    <s v="OFF-ST-10004123"/>
    <x v="1"/>
    <x v="4"/>
    <s v="Safco Industrial Wire Shelving System"/>
    <x v="74"/>
    <n v="1"/>
    <n v="0.2"/>
    <n v="-18.196000000000002"/>
  </r>
  <r>
    <n v="8202"/>
    <s v="CA-2012-114811"/>
    <x v="1"/>
    <x v="627"/>
    <d v="2012-11-08T00:00:00"/>
    <s v="Same Day"/>
    <s v="KD-16495"/>
    <s v="Keith Dawkins"/>
    <x v="1"/>
    <s v="United States"/>
    <s v="New York City"/>
    <x v="15"/>
    <n v="10024"/>
    <x v="3"/>
    <s v="OFF-ST-10000885"/>
    <x v="1"/>
    <x v="4"/>
    <s v="Fellowes Desktop Hanging File Manager"/>
    <x v="5335"/>
    <n v="5"/>
    <n v="0"/>
    <n v="16.787500000000001"/>
  </r>
  <r>
    <n v="8203"/>
    <s v="CA-2012-114811"/>
    <x v="1"/>
    <x v="627"/>
    <d v="2012-11-08T00:00:00"/>
    <s v="Same Day"/>
    <s v="KD-16495"/>
    <s v="Keith Dawkins"/>
    <x v="1"/>
    <s v="United States"/>
    <s v="New York City"/>
    <x v="15"/>
    <n v="10024"/>
    <x v="3"/>
    <s v="TEC-PH-10004165"/>
    <x v="2"/>
    <x v="7"/>
    <s v="Mitel MiVoice 5330e IP Phone"/>
    <x v="5336"/>
    <n v="2"/>
    <n v="0"/>
    <n v="142.9948"/>
  </r>
  <r>
    <n v="8204"/>
    <s v="CA-2012-114811"/>
    <x v="1"/>
    <x v="627"/>
    <d v="2012-11-08T00:00:00"/>
    <s v="Same Day"/>
    <s v="KD-16495"/>
    <s v="Keith Dawkins"/>
    <x v="1"/>
    <s v="United States"/>
    <s v="New York City"/>
    <x v="15"/>
    <n v="10024"/>
    <x v="3"/>
    <s v="FUR-FU-10002240"/>
    <x v="0"/>
    <x v="5"/>
    <s v="Nu-Dell EZ-Mount Plastic Wall Frames"/>
    <x v="5337"/>
    <n v="3"/>
    <n v="0"/>
    <n v="4.7279999999999998"/>
  </r>
  <r>
    <n v="8205"/>
    <s v="CA-2012-114811"/>
    <x v="1"/>
    <x v="627"/>
    <d v="2012-11-08T00:00:00"/>
    <s v="Same Day"/>
    <s v="KD-16495"/>
    <s v="Keith Dawkins"/>
    <x v="1"/>
    <s v="United States"/>
    <s v="New York City"/>
    <x v="15"/>
    <n v="10024"/>
    <x v="3"/>
    <s v="TEC-MA-10000045"/>
    <x v="2"/>
    <x v="15"/>
    <s v="Zebra ZM400 Thermal Label Printer"/>
    <x v="5338"/>
    <n v="4"/>
    <n v="0"/>
    <n v="2229.0239999999999"/>
  </r>
  <r>
    <n v="8206"/>
    <s v="CA-2012-114811"/>
    <x v="1"/>
    <x v="627"/>
    <d v="2012-11-08T00:00:00"/>
    <s v="Same Day"/>
    <s v="KD-16495"/>
    <s v="Keith Dawkins"/>
    <x v="1"/>
    <s v="United States"/>
    <s v="New York City"/>
    <x v="15"/>
    <n v="10024"/>
    <x v="3"/>
    <s v="FUR-CH-10003746"/>
    <x v="0"/>
    <x v="1"/>
    <s v="Hon 4070 Series Pagoda Round Back Stacking Chairs"/>
    <x v="5339"/>
    <n v="2"/>
    <n v="0.1"/>
    <n v="115.5528"/>
  </r>
  <r>
    <n v="8207"/>
    <s v="CA-2012-122266"/>
    <x v="1"/>
    <x v="33"/>
    <d v="2012-04-30T00:00:00"/>
    <s v="Standard Class"/>
    <s v="SA-20830"/>
    <s v="Sue Ann Reed"/>
    <x v="0"/>
    <s v="United States"/>
    <s v="Daytona Beach"/>
    <x v="2"/>
    <n v="32114"/>
    <x v="0"/>
    <s v="FUR-TA-10000577"/>
    <x v="0"/>
    <x v="3"/>
    <s v="Bretford CR4500 Series Slim Rectangular Table"/>
    <x v="5340"/>
    <n v="1"/>
    <n v="0.45"/>
    <n v="-76.606200000000001"/>
  </r>
  <r>
    <n v="8208"/>
    <s v="CA-2012-122266"/>
    <x v="1"/>
    <x v="33"/>
    <d v="2012-04-30T00:00:00"/>
    <s v="Standard Class"/>
    <s v="SA-20830"/>
    <s v="Sue Ann Reed"/>
    <x v="0"/>
    <s v="United States"/>
    <s v="Daytona Beach"/>
    <x v="2"/>
    <n v="32114"/>
    <x v="0"/>
    <s v="OFF-AR-10004757"/>
    <x v="1"/>
    <x v="6"/>
    <s v="Crayola Colored Pencils"/>
    <x v="370"/>
    <n v="1"/>
    <n v="0.2"/>
    <n v="0.42639999999999978"/>
  </r>
  <r>
    <n v="8209"/>
    <s v="CA-2012-141565"/>
    <x v="1"/>
    <x v="1181"/>
    <d v="2012-09-24T00:00:00"/>
    <s v="Standard Class"/>
    <s v="BG-11035"/>
    <s v="Barry Gonzalez"/>
    <x v="0"/>
    <s v="United States"/>
    <s v="Nashville"/>
    <x v="18"/>
    <n v="37211"/>
    <x v="0"/>
    <s v="OFF-BI-10000545"/>
    <x v="1"/>
    <x v="8"/>
    <s v="GBC Ibimaster 500 Manual ProClick Binding System"/>
    <x v="5341"/>
    <n v="6"/>
    <n v="0.7"/>
    <n v="-913.17599999999993"/>
  </r>
  <r>
    <n v="8210"/>
    <s v="CA-2012-141565"/>
    <x v="1"/>
    <x v="1181"/>
    <d v="2012-09-24T00:00:00"/>
    <s v="Standard Class"/>
    <s v="BG-11035"/>
    <s v="Barry Gonzalez"/>
    <x v="0"/>
    <s v="United States"/>
    <s v="Nashville"/>
    <x v="18"/>
    <n v="37211"/>
    <x v="0"/>
    <s v="OFF-ST-10001522"/>
    <x v="1"/>
    <x v="4"/>
    <s v="Gould Plastics 18-Pocket Panel Bin, 34w x 5-1/4d x 20-1/2h"/>
    <x v="5342"/>
    <n v="4"/>
    <n v="0.2"/>
    <n v="-58.873600000000025"/>
  </r>
  <r>
    <n v="8211"/>
    <s v="CA-2014-128769"/>
    <x v="3"/>
    <x v="210"/>
    <d v="2014-09-13T00:00:00"/>
    <s v="Standard Class"/>
    <s v="DM-12955"/>
    <s v="Dario Medina"/>
    <x v="1"/>
    <s v="United States"/>
    <s v="Nashville"/>
    <x v="18"/>
    <n v="37211"/>
    <x v="0"/>
    <s v="OFF-AP-10001271"/>
    <x v="1"/>
    <x v="9"/>
    <s v="Eureka The Boss Cordless Rechargeable Stick Vac"/>
    <x v="2424"/>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x v="5343"/>
    <n v="5"/>
    <n v="0.6"/>
    <n v="-17.783999999999992"/>
  </r>
  <r>
    <n v="8213"/>
    <s v="CA-2013-116337"/>
    <x v="0"/>
    <x v="77"/>
    <d v="2013-11-13T00:00:00"/>
    <s v="Standard Class"/>
    <s v="MC-17845"/>
    <s v="Michael Chen"/>
    <x v="0"/>
    <s v="United States"/>
    <s v="Dallas"/>
    <x v="5"/>
    <n v="75220"/>
    <x v="2"/>
    <s v="OFF-ST-10001272"/>
    <x v="1"/>
    <x v="4"/>
    <s v="Mini 13-1/2 Capacity Data Binder Rack, Pearl"/>
    <x v="5344"/>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x v="5345"/>
    <n v="4"/>
    <n v="0.7"/>
    <n v="-4.6463999999999981"/>
  </r>
  <r>
    <n v="8215"/>
    <s v="CA-2012-120845"/>
    <x v="1"/>
    <x v="12"/>
    <d v="2012-10-02T00:00:00"/>
    <s v="Standard Class"/>
    <s v="ML-17395"/>
    <s v="Marina Lichtenstein"/>
    <x v="1"/>
    <s v="United States"/>
    <s v="Murfreesboro"/>
    <x v="18"/>
    <n v="37130"/>
    <x v="0"/>
    <s v="OFF-PA-10004665"/>
    <x v="1"/>
    <x v="10"/>
    <s v="Advantus Motivational Note Cards"/>
    <x v="3755"/>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x v="5346"/>
    <n v="1"/>
    <n v="0.7"/>
    <n v="-1.8106"/>
  </r>
  <r>
    <n v="8217"/>
    <s v="CA-2012-120845"/>
    <x v="1"/>
    <x v="12"/>
    <d v="2012-10-02T00:00:00"/>
    <s v="Standard Class"/>
    <s v="ML-17395"/>
    <s v="Marina Lichtenstein"/>
    <x v="1"/>
    <s v="United States"/>
    <s v="Murfreesboro"/>
    <x v="18"/>
    <n v="37130"/>
    <x v="0"/>
    <s v="OFF-BI-10001982"/>
    <x v="1"/>
    <x v="8"/>
    <s v="Wilson Jones Custom Binder Spines &amp; Labels"/>
    <x v="5347"/>
    <n v="2"/>
    <n v="0.7"/>
    <n v="-2.2847999999999997"/>
  </r>
  <r>
    <n v="8218"/>
    <s v="CA-2011-120775"/>
    <x v="2"/>
    <x v="462"/>
    <d v="2011-10-07T00:00:00"/>
    <s v="Standard Class"/>
    <s v="RD-19930"/>
    <s v="Russell D'Ascenzo"/>
    <x v="0"/>
    <s v="United States"/>
    <s v="Dallas"/>
    <x v="5"/>
    <n v="75217"/>
    <x v="2"/>
    <s v="OFF-FA-10002676"/>
    <x v="1"/>
    <x v="13"/>
    <s v="Colored Push Pins"/>
    <x v="1456"/>
    <n v="3"/>
    <n v="0.2"/>
    <n v="0.86879999999999979"/>
  </r>
  <r>
    <n v="8219"/>
    <s v="CA-2011-120775"/>
    <x v="2"/>
    <x v="462"/>
    <d v="2011-10-07T00:00:00"/>
    <s v="Standard Class"/>
    <s v="RD-19930"/>
    <s v="Russell D'Ascenzo"/>
    <x v="0"/>
    <s v="United States"/>
    <s v="Dallas"/>
    <x v="5"/>
    <n v="75217"/>
    <x v="2"/>
    <s v="FUR-FU-10000758"/>
    <x v="0"/>
    <x v="5"/>
    <s v="DAX Natural Wood-Tone Poster Frame"/>
    <x v="5348"/>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s v="CA-2011-120775"/>
    <x v="2"/>
    <x v="462"/>
    <d v="2011-10-07T00:00:00"/>
    <s v="Standard Class"/>
    <s v="RD-19930"/>
    <s v="Russell D'Ascenzo"/>
    <x v="0"/>
    <s v="United States"/>
    <s v="Dallas"/>
    <x v="5"/>
    <n v="75217"/>
    <x v="2"/>
    <s v="OFF-BI-10002609"/>
    <x v="1"/>
    <x v="8"/>
    <s v="Avery Hidden Tab Dividers for Binding Systems"/>
    <x v="99"/>
    <n v="3"/>
    <n v="0.8"/>
    <n v="-3.0396000000000001"/>
  </r>
  <r>
    <n v="8222"/>
    <s v="CA-2011-120775"/>
    <x v="2"/>
    <x v="462"/>
    <d v="2011-10-07T00:00:00"/>
    <s v="Standard Class"/>
    <s v="RD-19930"/>
    <s v="Russell D'Ascenzo"/>
    <x v="0"/>
    <s v="United States"/>
    <s v="Dallas"/>
    <x v="5"/>
    <n v="75217"/>
    <x v="2"/>
    <s v="OFF-FA-10000254"/>
    <x v="1"/>
    <x v="13"/>
    <s v="Sterling Rubber Bands by Alliance"/>
    <x v="5349"/>
    <n v="4"/>
    <n v="0.2"/>
    <n v="-3.7680000000000002"/>
  </r>
  <r>
    <n v="8223"/>
    <s v="CA-2011-152905"/>
    <x v="2"/>
    <x v="1087"/>
    <d v="2011-02-25T00:00:00"/>
    <s v="Standard Class"/>
    <s v="AB-10015"/>
    <s v="Aaron Bergman"/>
    <x v="0"/>
    <s v="United States"/>
    <s v="Arlington"/>
    <x v="5"/>
    <n v="76017"/>
    <x v="2"/>
    <s v="OFF-ST-10000321"/>
    <x v="1"/>
    <x v="4"/>
    <s v="Akro Stacking Bins"/>
    <x v="1438"/>
    <n v="2"/>
    <n v="0.2"/>
    <n v="-2.5248000000000022"/>
  </r>
  <r>
    <n v="8224"/>
    <s v="CA-2013-104633"/>
    <x v="0"/>
    <x v="1"/>
    <d v="2013-06-17T00:00:00"/>
    <s v="Standard Class"/>
    <s v="EA-14035"/>
    <s v="Erin Ashbrook"/>
    <x v="1"/>
    <s v="United States"/>
    <s v="Pasadena"/>
    <x v="1"/>
    <n v="91104"/>
    <x v="1"/>
    <s v="OFF-PA-10000241"/>
    <x v="1"/>
    <x v="10"/>
    <s v="IBM Multi-Purpose Copy Paper, 8 1/2 x 11&quot;, Case"/>
    <x v="790"/>
    <n v="6"/>
    <n v="0"/>
    <n v="83.645999999999987"/>
  </r>
  <r>
    <n v="8225"/>
    <s v="CA-2013-104633"/>
    <x v="0"/>
    <x v="1"/>
    <d v="2013-06-17T00:00:00"/>
    <s v="Standard Class"/>
    <s v="EA-14035"/>
    <s v="Erin Ashbrook"/>
    <x v="1"/>
    <s v="United States"/>
    <s v="Pasadena"/>
    <x v="1"/>
    <n v="91104"/>
    <x v="1"/>
    <s v="OFF-PA-10004782"/>
    <x v="1"/>
    <x v="10"/>
    <s v="Xerox 228"/>
    <x v="91"/>
    <n v="2"/>
    <n v="0"/>
    <n v="6.2208000000000006"/>
  </r>
  <r>
    <n v="8226"/>
    <s v="CA-2014-104136"/>
    <x v="3"/>
    <x v="752"/>
    <d v="2014-11-05T00:00:00"/>
    <s v="Second Class"/>
    <s v="SF-20065"/>
    <s v="Sandra Flanagan"/>
    <x v="0"/>
    <s v="United States"/>
    <s v="Everett"/>
    <x v="31"/>
    <n v="2149"/>
    <x v="3"/>
    <s v="OFF-PA-10004243"/>
    <x v="1"/>
    <x v="10"/>
    <s v="Xerox 1939"/>
    <x v="2408"/>
    <n v="10"/>
    <n v="0"/>
    <n v="91.055999999999983"/>
  </r>
  <r>
    <n v="8227"/>
    <s v="CA-2014-104136"/>
    <x v="3"/>
    <x v="752"/>
    <d v="2014-11-05T00:00:00"/>
    <s v="Second Class"/>
    <s v="SF-20065"/>
    <s v="Sandra Flanagan"/>
    <x v="0"/>
    <s v="United States"/>
    <s v="Everett"/>
    <x v="31"/>
    <n v="2149"/>
    <x v="3"/>
    <s v="OFF-PA-10001033"/>
    <x v="1"/>
    <x v="10"/>
    <s v="Xerox 1893"/>
    <x v="1018"/>
    <n v="1"/>
    <n v="0"/>
    <n v="20.085100000000001"/>
  </r>
  <r>
    <n v="8228"/>
    <s v="CA-2013-123050"/>
    <x v="0"/>
    <x v="958"/>
    <d v="2013-04-09T00:00:00"/>
    <s v="Second Class"/>
    <s v="BC-11125"/>
    <s v="Becky Castell"/>
    <x v="2"/>
    <s v="United States"/>
    <s v="Troy"/>
    <x v="15"/>
    <n v="12180"/>
    <x v="3"/>
    <s v="FUR-FU-10000723"/>
    <x v="0"/>
    <x v="5"/>
    <s v="Deflect-o EconoMat Studded, No Bevel Mat for Low Pile Carpeting"/>
    <x v="5350"/>
    <n v="2"/>
    <n v="0"/>
    <n v="7.4376000000000033"/>
  </r>
  <r>
    <n v="8229"/>
    <s v="CA-2013-123050"/>
    <x v="0"/>
    <x v="958"/>
    <d v="2013-04-09T00:00:00"/>
    <s v="Second Class"/>
    <s v="BC-11125"/>
    <s v="Becky Castell"/>
    <x v="2"/>
    <s v="United States"/>
    <s v="Troy"/>
    <x v="15"/>
    <n v="12180"/>
    <x v="3"/>
    <s v="OFF-ST-10003455"/>
    <x v="1"/>
    <x v="4"/>
    <s v="Tenex File Box, Personal Filing Tote with Lid, Black"/>
    <x v="5351"/>
    <n v="2"/>
    <n v="0"/>
    <n v="8.0652000000000008"/>
  </r>
  <r>
    <n v="8230"/>
    <s v="CA-2013-123050"/>
    <x v="0"/>
    <x v="958"/>
    <d v="2013-04-09T00:00:00"/>
    <s v="Second Class"/>
    <s v="BC-11125"/>
    <s v="Becky Castell"/>
    <x v="2"/>
    <s v="United States"/>
    <s v="Troy"/>
    <x v="15"/>
    <n v="12180"/>
    <x v="3"/>
    <s v="TEC-AC-10001109"/>
    <x v="2"/>
    <x v="11"/>
    <s v="Logitech Trackman Marble Mouse"/>
    <x v="1324"/>
    <n v="3"/>
    <n v="0"/>
    <n v="37.787400000000005"/>
  </r>
  <r>
    <n v="8231"/>
    <s v="CA-2013-162355"/>
    <x v="0"/>
    <x v="1186"/>
    <d v="2013-07-03T00:00:00"/>
    <s v="Second Class"/>
    <s v="PF-19165"/>
    <s v="Philip Fox"/>
    <x v="0"/>
    <s v="United States"/>
    <s v="Sandy Springs"/>
    <x v="32"/>
    <n v="30328"/>
    <x v="0"/>
    <s v="OFF-AR-10004344"/>
    <x v="1"/>
    <x v="6"/>
    <s v="Bulldog Vacuum Base Pencil Sharpener"/>
    <x v="878"/>
    <n v="3"/>
    <n v="0"/>
    <n v="9.7118999999999982"/>
  </r>
  <r>
    <n v="8232"/>
    <s v="CA-2013-162355"/>
    <x v="0"/>
    <x v="1186"/>
    <d v="2013-07-03T00:00:00"/>
    <s v="Second Class"/>
    <s v="PF-19165"/>
    <s v="Philip Fox"/>
    <x v="0"/>
    <s v="United States"/>
    <s v="Sandy Springs"/>
    <x v="32"/>
    <n v="30328"/>
    <x v="0"/>
    <s v="FUR-BO-10004695"/>
    <x v="0"/>
    <x v="0"/>
    <s v="O'Sullivan 2-Door Barrister Bookcase in Odessa Pine"/>
    <x v="5352"/>
    <n v="7"/>
    <n v="0"/>
    <n v="291.37779999999987"/>
  </r>
  <r>
    <n v="8233"/>
    <s v="CA-2011-158225"/>
    <x v="2"/>
    <x v="358"/>
    <d v="2011-09-28T00:00:00"/>
    <s v="Standard Class"/>
    <s v="SE-20110"/>
    <s v="Sanjit Engle"/>
    <x v="0"/>
    <s v="United States"/>
    <s v="San Jose"/>
    <x v="1"/>
    <n v="95123"/>
    <x v="1"/>
    <s v="OFF-ST-10000675"/>
    <x v="1"/>
    <x v="4"/>
    <s v="File Shuttle II and Handi-File, Black"/>
    <x v="3382"/>
    <n v="5"/>
    <n v="0"/>
    <n v="42.362499999999997"/>
  </r>
  <r>
    <n v="8234"/>
    <s v="CA-2011-158225"/>
    <x v="2"/>
    <x v="358"/>
    <d v="2011-09-28T00:00:00"/>
    <s v="Standard Class"/>
    <s v="SE-20110"/>
    <s v="Sanjit Engle"/>
    <x v="0"/>
    <s v="United States"/>
    <s v="San Jose"/>
    <x v="1"/>
    <n v="95123"/>
    <x v="1"/>
    <s v="OFF-ST-10002301"/>
    <x v="1"/>
    <x v="4"/>
    <s v="Tennsco Commercial Shelving"/>
    <x v="1390"/>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x v="535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x v="5354"/>
    <n v="4"/>
    <n v="0.45"/>
    <n v="-458.14679999999998"/>
  </r>
  <r>
    <n v="8237"/>
    <s v="CA-2014-102204"/>
    <x v="3"/>
    <x v="927"/>
    <d v="2014-05-07T00:00:00"/>
    <s v="Standard Class"/>
    <s v="CJ-12010"/>
    <s v="Caroline Jumper"/>
    <x v="0"/>
    <s v="United States"/>
    <s v="Jacksonville"/>
    <x v="2"/>
    <n v="32216"/>
    <x v="0"/>
    <s v="FUR-CH-10002024"/>
    <x v="0"/>
    <x v="1"/>
    <s v="HON 5400 Series Task Chairs for Big and Tall"/>
    <x v="5355"/>
    <n v="5"/>
    <n v="0.2"/>
    <n v="0"/>
  </r>
  <r>
    <n v="8238"/>
    <s v="CA-2014-103065"/>
    <x v="3"/>
    <x v="179"/>
    <d v="2014-10-21T00:00:00"/>
    <s v="Same Day"/>
    <s v="PT-19090"/>
    <s v="Pete Takahito"/>
    <x v="0"/>
    <s v="United States"/>
    <s v="Jacksonville"/>
    <x v="2"/>
    <n v="32216"/>
    <x v="0"/>
    <s v="OFF-ST-10000617"/>
    <x v="1"/>
    <x v="4"/>
    <s v="Woodgrain Magazine Files by Perma"/>
    <x v="411"/>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s v="CA-2014-103065"/>
    <x v="3"/>
    <x v="179"/>
    <d v="2014-10-21T00:00:00"/>
    <s v="Same Day"/>
    <s v="PT-19090"/>
    <s v="Pete Takahito"/>
    <x v="0"/>
    <s v="United States"/>
    <s v="Jacksonville"/>
    <x v="2"/>
    <n v="32216"/>
    <x v="0"/>
    <s v="OFF-AR-10003251"/>
    <x v="1"/>
    <x v="6"/>
    <s v="Prang Drawing Pencil Set"/>
    <x v="3079"/>
    <n v="2"/>
    <n v="0.2"/>
    <n v="1.1119999999999999"/>
  </r>
  <r>
    <n v="8241"/>
    <s v="CA-2014-103065"/>
    <x v="3"/>
    <x v="179"/>
    <d v="2014-10-21T00:00:00"/>
    <s v="Same Day"/>
    <s v="PT-19090"/>
    <s v="Pete Takahito"/>
    <x v="0"/>
    <s v="United States"/>
    <s v="Jacksonville"/>
    <x v="2"/>
    <n v="32216"/>
    <x v="0"/>
    <s v="FUR-FU-10000175"/>
    <x v="0"/>
    <x v="5"/>
    <s v="DAX Wood Document Frame."/>
    <x v="5356"/>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x v="5357"/>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x v="5358"/>
    <n v="3"/>
    <n v="0"/>
    <n v="57.120000000000019"/>
  </r>
  <r>
    <n v="8244"/>
    <s v="CA-2011-109897"/>
    <x v="2"/>
    <x v="1132"/>
    <d v="2011-08-16T00:00:00"/>
    <s v="Standard Class"/>
    <s v="BW-11200"/>
    <s v="Ben Wallace"/>
    <x v="0"/>
    <s v="United States"/>
    <s v="San Francisco"/>
    <x v="1"/>
    <n v="94122"/>
    <x v="1"/>
    <s v="TEC-PH-10003691"/>
    <x v="2"/>
    <x v="7"/>
    <s v="BlackBerry Q10"/>
    <x v="5359"/>
    <n v="8"/>
    <n v="0.2"/>
    <n v="50.396000000000015"/>
  </r>
  <r>
    <n v="8245"/>
    <s v="CA-2011-109897"/>
    <x v="2"/>
    <x v="1132"/>
    <d v="2011-08-16T00:00:00"/>
    <s v="Standard Class"/>
    <s v="BW-11200"/>
    <s v="Ben Wallace"/>
    <x v="0"/>
    <s v="United States"/>
    <s v="San Francisco"/>
    <x v="1"/>
    <n v="94122"/>
    <x v="1"/>
    <s v="FUR-FU-10002878"/>
    <x v="0"/>
    <x v="5"/>
    <s v="Seth Thomas 14&quot; Day/Date Wall Clock"/>
    <x v="5360"/>
    <n v="3"/>
    <n v="0"/>
    <n v="31.612800000000004"/>
  </r>
  <r>
    <n v="8246"/>
    <s v="US-2011-143581"/>
    <x v="2"/>
    <x v="710"/>
    <d v="2011-08-23T00:00:00"/>
    <s v="Standard Class"/>
    <s v="BS-11365"/>
    <s v="Bill Shonely"/>
    <x v="1"/>
    <s v="United States"/>
    <s v="Columbus"/>
    <x v="32"/>
    <n v="31907"/>
    <x v="0"/>
    <s v="OFF-ST-10000991"/>
    <x v="1"/>
    <x v="4"/>
    <s v="Space Solutions HD Industrial Steel Shelving."/>
    <x v="3216"/>
    <n v="3"/>
    <n v="0"/>
    <n v="10.347300000000004"/>
  </r>
  <r>
    <n v="8247"/>
    <s v="CA-2012-129217"/>
    <x v="1"/>
    <x v="1187"/>
    <d v="2012-05-10T00:00:00"/>
    <s v="Same Day"/>
    <s v="DP-13390"/>
    <s v="Dennis Pardue"/>
    <x v="2"/>
    <s v="United States"/>
    <s v="Aurora"/>
    <x v="10"/>
    <n v="60505"/>
    <x v="2"/>
    <s v="OFF-AP-10002439"/>
    <x v="1"/>
    <x v="9"/>
    <s v="Tripp Lite Isotel 8 Ultra 8 Outlet Metal Surge"/>
    <x v="5361"/>
    <n v="5"/>
    <n v="0.8"/>
    <n v="-191.619"/>
  </r>
  <r>
    <n v="8248"/>
    <s v="CA-2012-129217"/>
    <x v="1"/>
    <x v="1187"/>
    <d v="2012-05-10T00:00:00"/>
    <s v="Same Day"/>
    <s v="DP-13390"/>
    <s v="Dennis Pardue"/>
    <x v="2"/>
    <s v="United States"/>
    <s v="Aurora"/>
    <x v="10"/>
    <n v="60505"/>
    <x v="2"/>
    <s v="OFF-AR-10004602"/>
    <x v="1"/>
    <x v="6"/>
    <s v="Boston KS Multi-Size Manual Pencil Sharpener"/>
    <x v="2862"/>
    <n v="2"/>
    <n v="0.2"/>
    <n v="3.6784000000000017"/>
  </r>
  <r>
    <n v="8249"/>
    <s v="CA-2013-133816"/>
    <x v="0"/>
    <x v="1120"/>
    <d v="2013-05-14T00:00:00"/>
    <s v="Second Class"/>
    <s v="CS-12400"/>
    <s v="Christopher Schild"/>
    <x v="2"/>
    <s v="United States"/>
    <s v="Philadelphia"/>
    <x v="9"/>
    <n v="19134"/>
    <x v="3"/>
    <s v="TEC-PH-10001795"/>
    <x v="2"/>
    <x v="7"/>
    <s v="ClearOne CHATAttach 160 - speaker phone"/>
    <x v="5362"/>
    <n v="2"/>
    <n v="0.4"/>
    <n v="-123.9980000000001"/>
  </r>
  <r>
    <n v="8250"/>
    <s v="CA-2012-140221"/>
    <x v="1"/>
    <x v="616"/>
    <d v="2012-03-09T00:00:00"/>
    <s v="Second Class"/>
    <s v="MS-17365"/>
    <s v="Maribeth Schnelling"/>
    <x v="0"/>
    <s v="United States"/>
    <s v="Chicago"/>
    <x v="10"/>
    <n v="60653"/>
    <x v="2"/>
    <s v="OFF-BI-10002854"/>
    <x v="1"/>
    <x v="8"/>
    <s v="Performers Binder/Pad Holder, Black"/>
    <x v="5363"/>
    <n v="2"/>
    <n v="0.8"/>
    <n v="-16.818000000000005"/>
  </r>
  <r>
    <n v="8251"/>
    <s v="CA-2012-140221"/>
    <x v="1"/>
    <x v="616"/>
    <d v="2012-03-09T00:00:00"/>
    <s v="Second Class"/>
    <s v="MS-17365"/>
    <s v="Maribeth Schnelling"/>
    <x v="0"/>
    <s v="United States"/>
    <s v="Chicago"/>
    <x v="10"/>
    <n v="60653"/>
    <x v="2"/>
    <s v="FUR-FU-10000023"/>
    <x v="0"/>
    <x v="5"/>
    <s v="Eldon Wave Desk Accessories"/>
    <x v="5364"/>
    <n v="2"/>
    <n v="0.6"/>
    <n v="-1.8847999999999994"/>
  </r>
  <r>
    <n v="8252"/>
    <s v="CA-2012-140221"/>
    <x v="1"/>
    <x v="616"/>
    <d v="2012-03-09T00:00:00"/>
    <s v="Second Class"/>
    <s v="MS-17365"/>
    <s v="Maribeth Schnelling"/>
    <x v="0"/>
    <s v="United States"/>
    <s v="Chicago"/>
    <x v="10"/>
    <n v="60653"/>
    <x v="2"/>
    <s v="OFF-AP-10000828"/>
    <x v="1"/>
    <x v="9"/>
    <s v="Avanti 4.4 Cu. Ft. Refrigerator"/>
    <x v="5365"/>
    <n v="5"/>
    <n v="0.8"/>
    <n v="-470.548"/>
  </r>
  <r>
    <n v="8253"/>
    <s v="CA-2012-140221"/>
    <x v="1"/>
    <x v="616"/>
    <d v="2012-03-09T00:00:00"/>
    <s v="Second Class"/>
    <s v="MS-17365"/>
    <s v="Maribeth Schnelling"/>
    <x v="0"/>
    <s v="United States"/>
    <s v="Chicago"/>
    <x v="10"/>
    <n v="60653"/>
    <x v="2"/>
    <s v="OFF-ST-10000777"/>
    <x v="1"/>
    <x v="4"/>
    <s v="Companion Letter/Legal File, Black"/>
    <x v="1556"/>
    <n v="2"/>
    <n v="0.2"/>
    <n v="6.0416000000000025"/>
  </r>
  <r>
    <n v="8254"/>
    <s v="CA-2014-152310"/>
    <x v="3"/>
    <x v="801"/>
    <d v="2014-08-20T00:00:00"/>
    <s v="Standard Class"/>
    <s v="DK-12895"/>
    <s v="Dana Kaydos"/>
    <x v="0"/>
    <s v="United States"/>
    <s v="Seattle"/>
    <x v="4"/>
    <n v="98103"/>
    <x v="1"/>
    <s v="TEC-CO-10000971"/>
    <x v="2"/>
    <x v="16"/>
    <s v="Hewlett Packard 310 Color Digital Copier"/>
    <x v="5366"/>
    <n v="1"/>
    <n v="0"/>
    <n v="89.996999999999986"/>
  </r>
  <r>
    <n v="8255"/>
    <s v="CA-2014-152310"/>
    <x v="3"/>
    <x v="801"/>
    <d v="2014-08-20T00:00:00"/>
    <s v="Standard Class"/>
    <s v="DK-12895"/>
    <s v="Dana Kaydos"/>
    <x v="0"/>
    <s v="United States"/>
    <s v="Seattle"/>
    <x v="4"/>
    <n v="98103"/>
    <x v="1"/>
    <s v="OFF-PA-10003134"/>
    <x v="1"/>
    <x v="10"/>
    <s v="Xerox 1937"/>
    <x v="2250"/>
    <n v="4"/>
    <n v="0"/>
    <n v="92.236799999999988"/>
  </r>
  <r>
    <n v="8256"/>
    <s v="CA-2014-152310"/>
    <x v="3"/>
    <x v="801"/>
    <d v="2014-08-20T00:00:00"/>
    <s v="Standard Class"/>
    <s v="DK-12895"/>
    <s v="Dana Kaydos"/>
    <x v="0"/>
    <s v="United States"/>
    <s v="Seattle"/>
    <x v="4"/>
    <n v="98103"/>
    <x v="1"/>
    <s v="TEC-PH-10002538"/>
    <x v="2"/>
    <x v="7"/>
    <s v="Grandstream GXP1160 VoIP phone"/>
    <x v="5367"/>
    <n v="8"/>
    <n v="0.2"/>
    <n v="27.295199999999973"/>
  </r>
  <r>
    <n v="8257"/>
    <s v="CA-2014-152310"/>
    <x v="3"/>
    <x v="801"/>
    <d v="2014-08-20T00:00:00"/>
    <s v="Standard Class"/>
    <s v="DK-12895"/>
    <s v="Dana Kaydos"/>
    <x v="0"/>
    <s v="United States"/>
    <s v="Seattle"/>
    <x v="4"/>
    <n v="98103"/>
    <x v="1"/>
    <s v="OFF-ST-10001228"/>
    <x v="1"/>
    <x v="4"/>
    <s v="Personal File Boxes with Fold-Down Carry Handle"/>
    <x v="485"/>
    <n v="3"/>
    <n v="0"/>
    <n v="11.684999999999999"/>
  </r>
  <r>
    <n v="8258"/>
    <s v="CA-2014-152310"/>
    <x v="3"/>
    <x v="801"/>
    <d v="2014-08-20T00:00:00"/>
    <s v="Standard Class"/>
    <s v="DK-12895"/>
    <s v="Dana Kaydos"/>
    <x v="0"/>
    <s v="United States"/>
    <s v="Seattle"/>
    <x v="4"/>
    <n v="98103"/>
    <x v="1"/>
    <s v="TEC-AC-10000397"/>
    <x v="2"/>
    <x v="11"/>
    <s v="Perixx PERIBOARD-512B, Ergonomic Split Keyboard"/>
    <x v="5368"/>
    <n v="5"/>
    <n v="0"/>
    <n v="12.246500000000005"/>
  </r>
  <r>
    <n v="8259"/>
    <s v="CA-2014-152310"/>
    <x v="3"/>
    <x v="801"/>
    <d v="2014-08-20T00:00:00"/>
    <s v="Standard Class"/>
    <s v="DK-12895"/>
    <s v="Dana Kaydos"/>
    <x v="0"/>
    <s v="United States"/>
    <s v="Seattle"/>
    <x v="4"/>
    <n v="98103"/>
    <x v="1"/>
    <s v="OFF-BI-10004308"/>
    <x v="1"/>
    <x v="8"/>
    <s v="Avery Legal 4-Ring Binder"/>
    <x v="997"/>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s v="CA-2013-118101"/>
    <x v="0"/>
    <x v="190"/>
    <d v="2013-06-27T00:00:00"/>
    <s v="Same Day"/>
    <s v="SN-20560"/>
    <s v="Skye Norling"/>
    <x v="2"/>
    <s v="United States"/>
    <s v="Roseville"/>
    <x v="12"/>
    <n v="48066"/>
    <x v="2"/>
    <s v="OFF-BI-10000773"/>
    <x v="1"/>
    <x v="8"/>
    <s v="Insertable Tab Post Binder Dividers"/>
    <x v="5369"/>
    <n v="1"/>
    <n v="0"/>
    <n v="3.7693999999999992"/>
  </r>
  <r>
    <n v="8262"/>
    <s v="CA-2013-118101"/>
    <x v="0"/>
    <x v="190"/>
    <d v="2013-06-27T00:00:00"/>
    <s v="Same Day"/>
    <s v="SN-20560"/>
    <s v="Skye Norling"/>
    <x v="2"/>
    <s v="United States"/>
    <s v="Roseville"/>
    <x v="12"/>
    <n v="48066"/>
    <x v="2"/>
    <s v="OFF-ST-10001837"/>
    <x v="1"/>
    <x v="4"/>
    <s v="SAFCO Mobile Desk Side File, Wire Frame"/>
    <x v="5370"/>
    <n v="4"/>
    <n v="0"/>
    <n v="44.470399999999998"/>
  </r>
  <r>
    <n v="8263"/>
    <s v="CA-2013-100307"/>
    <x v="0"/>
    <x v="272"/>
    <d v="2013-12-20T00:00:00"/>
    <s v="Standard Class"/>
    <s v="TC-21475"/>
    <s v="Tony Chapman"/>
    <x v="2"/>
    <s v="United States"/>
    <s v="Fayetteville"/>
    <x v="36"/>
    <n v="72701"/>
    <x v="0"/>
    <s v="OFF-PA-10002552"/>
    <x v="1"/>
    <x v="10"/>
    <s v="Xerox 1958"/>
    <x v="541"/>
    <n v="3"/>
    <n v="0"/>
    <n v="9.3312000000000008"/>
  </r>
  <r>
    <n v="8264"/>
    <s v="CA-2012-138457"/>
    <x v="1"/>
    <x v="1023"/>
    <d v="2012-09-17T00:00:00"/>
    <s v="Standard Class"/>
    <s v="AM-10705"/>
    <s v="Anne McFarland"/>
    <x v="0"/>
    <s v="United States"/>
    <s v="Jacksonville"/>
    <x v="3"/>
    <n v="28540"/>
    <x v="0"/>
    <s v="OFF-BI-10000014"/>
    <x v="1"/>
    <x v="8"/>
    <s v="Heavy-Duty E-Z-D Binders"/>
    <x v="3702"/>
    <n v="4"/>
    <n v="0.7"/>
    <n v="-10.037199999999999"/>
  </r>
  <r>
    <n v="8265"/>
    <s v="CA-2011-131800"/>
    <x v="2"/>
    <x v="125"/>
    <d v="2012-01-04T00:00:00"/>
    <s v="Standard Class"/>
    <s v="AJ-10960"/>
    <s v="Astrea Jones"/>
    <x v="0"/>
    <s v="United States"/>
    <s v="New York City"/>
    <x v="15"/>
    <n v="10035"/>
    <x v="3"/>
    <s v="OFF-AP-10004136"/>
    <x v="1"/>
    <x v="9"/>
    <s v="Kensington 6 Outlet SmartSocket Surge Protector"/>
    <x v="1546"/>
    <n v="3"/>
    <n v="0"/>
    <n v="30.734999999999992"/>
  </r>
  <r>
    <n v="8266"/>
    <s v="CA-2011-131800"/>
    <x v="2"/>
    <x v="125"/>
    <d v="2012-01-04T00:00:00"/>
    <s v="Standard Class"/>
    <s v="AJ-10960"/>
    <s v="Astrea Jones"/>
    <x v="0"/>
    <s v="United States"/>
    <s v="New York City"/>
    <x v="15"/>
    <n v="10035"/>
    <x v="3"/>
    <s v="OFF-BI-10003429"/>
    <x v="1"/>
    <x v="8"/>
    <s v="Cardinal HOLDit! Binder Insert Strips,Extra Strips"/>
    <x v="5371"/>
    <n v="7"/>
    <n v="0.2"/>
    <n v="12.8499"/>
  </r>
  <r>
    <n v="8267"/>
    <s v="CA-2011-118304"/>
    <x v="2"/>
    <x v="333"/>
    <d v="2011-05-04T00:00:00"/>
    <s v="Standard Class"/>
    <s v="KH-16360"/>
    <s v="Katherine Hughes"/>
    <x v="0"/>
    <s v="United States"/>
    <s v="Dover"/>
    <x v="13"/>
    <n v="19901"/>
    <x v="3"/>
    <s v="TEC-PH-10000376"/>
    <x v="2"/>
    <x v="7"/>
    <s v="Square Credit Card Reader"/>
    <x v="1024"/>
    <n v="2"/>
    <n v="0"/>
    <n v="5.1948000000000008"/>
  </r>
  <r>
    <n v="8268"/>
    <s v="CA-2014-121790"/>
    <x v="3"/>
    <x v="289"/>
    <d v="2014-02-07T00:00:00"/>
    <s v="Standard Class"/>
    <s v="LP-17095"/>
    <s v="Liz Preis"/>
    <x v="0"/>
    <s v="United States"/>
    <s v="Aurora"/>
    <x v="10"/>
    <n v="60505"/>
    <x v="2"/>
    <s v="FUR-TA-10003469"/>
    <x v="0"/>
    <x v="3"/>
    <s v="Balt Split Level Computer Training Table"/>
    <x v="5372"/>
    <n v="1"/>
    <n v="0.5"/>
    <n v="-47.174999999999997"/>
  </r>
  <r>
    <n v="8269"/>
    <s v="CA-2014-121790"/>
    <x v="3"/>
    <x v="289"/>
    <d v="2014-02-07T00:00:00"/>
    <s v="Standard Class"/>
    <s v="LP-17095"/>
    <s v="Liz Preis"/>
    <x v="0"/>
    <s v="United States"/>
    <s v="Aurora"/>
    <x v="10"/>
    <n v="60505"/>
    <x v="2"/>
    <s v="OFF-SU-10004231"/>
    <x v="1"/>
    <x v="14"/>
    <s v="Acme Tagit Stainless Steel Antibacterial Scissors"/>
    <x v="2511"/>
    <n v="4"/>
    <n v="0.2"/>
    <n v="2.7719999999999994"/>
  </r>
  <r>
    <n v="8270"/>
    <s v="CA-2014-121790"/>
    <x v="3"/>
    <x v="289"/>
    <d v="2014-02-07T00:00:00"/>
    <s v="Standard Class"/>
    <s v="LP-17095"/>
    <s v="Liz Preis"/>
    <x v="0"/>
    <s v="United States"/>
    <s v="Aurora"/>
    <x v="10"/>
    <n v="60505"/>
    <x v="2"/>
    <s v="TEC-PH-10002584"/>
    <x v="2"/>
    <x v="7"/>
    <s v="Samsung Galaxy S4"/>
    <x v="5373"/>
    <n v="4"/>
    <n v="0.2"/>
    <n v="250.39599999999984"/>
  </r>
  <r>
    <n v="8271"/>
    <s v="CA-2014-121790"/>
    <x v="3"/>
    <x v="289"/>
    <d v="2014-02-07T00:00:00"/>
    <s v="Standard Class"/>
    <s v="LP-17095"/>
    <s v="Liz Preis"/>
    <x v="0"/>
    <s v="United States"/>
    <s v="Aurora"/>
    <x v="10"/>
    <n v="60505"/>
    <x v="2"/>
    <s v="OFF-AR-10003602"/>
    <x v="1"/>
    <x v="6"/>
    <s v="Quartet Omega Colored Chalk, 12/Pack"/>
    <x v="56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s v="CA-2013-139549"/>
    <x v="0"/>
    <x v="201"/>
    <d v="2013-10-26T00:00:00"/>
    <s v="Standard Class"/>
    <s v="MY-18295"/>
    <s v="Muhammed Yedwab"/>
    <x v="1"/>
    <s v="United States"/>
    <s v="El Cajon"/>
    <x v="1"/>
    <n v="92020"/>
    <x v="1"/>
    <s v="FUR-CH-10001802"/>
    <x v="0"/>
    <x v="1"/>
    <s v="Hon Every-Day Chair Series Swivel Task Chairs"/>
    <x v="2388"/>
    <n v="4"/>
    <n v="0.2"/>
    <n v="4.8391999999999911"/>
  </r>
  <r>
    <n v="8274"/>
    <s v="CA-2012-104059"/>
    <x v="1"/>
    <x v="385"/>
    <d v="2012-06-15T00:00:00"/>
    <s v="Second Class"/>
    <s v="FC-14245"/>
    <s v="Frank Carlisle"/>
    <x v="2"/>
    <s v="United States"/>
    <s v="Springfield"/>
    <x v="24"/>
    <n v="45503"/>
    <x v="3"/>
    <s v="OFF-AR-10000634"/>
    <x v="1"/>
    <x v="6"/>
    <s v="Newell 320"/>
    <x v="1321"/>
    <n v="1"/>
    <n v="0.2"/>
    <n v="0.29960000000000009"/>
  </r>
  <r>
    <n v="8275"/>
    <s v="CA-2014-164112"/>
    <x v="3"/>
    <x v="160"/>
    <d v="2014-07-05T00:00:00"/>
    <s v="Standard Class"/>
    <s v="ND-18460"/>
    <s v="Neil Ducich"/>
    <x v="1"/>
    <s v="United States"/>
    <s v="Mount Vernon"/>
    <x v="15"/>
    <n v="10550"/>
    <x v="3"/>
    <s v="OFF-ST-10002615"/>
    <x v="1"/>
    <x v="4"/>
    <s v="Dual Level, Single-Width Filing Carts"/>
    <x v="2969"/>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x v="5375"/>
    <n v="9"/>
    <n v="0.2"/>
    <n v="15.607799999999999"/>
  </r>
  <r>
    <n v="8277"/>
    <s v="US-2013-139262"/>
    <x v="0"/>
    <x v="823"/>
    <d v="2013-02-25T00:00:00"/>
    <s v="Standard Class"/>
    <s v="LC-16960"/>
    <s v="Lindsay Castell"/>
    <x v="2"/>
    <s v="United States"/>
    <s v="Tampa"/>
    <x v="2"/>
    <n v="33614"/>
    <x v="0"/>
    <s v="OFF-BI-10003727"/>
    <x v="1"/>
    <x v="8"/>
    <s v="Avery Durable Slant Ring Binders With Label Holder"/>
    <x v="5233"/>
    <n v="3"/>
    <n v="0.7"/>
    <n v="-2.758799999999999"/>
  </r>
  <r>
    <n v="8278"/>
    <s v="US-2013-139262"/>
    <x v="0"/>
    <x v="823"/>
    <d v="2013-02-25T00:00:00"/>
    <s v="Standard Class"/>
    <s v="LC-16960"/>
    <s v="Lindsay Castell"/>
    <x v="2"/>
    <s v="United States"/>
    <s v="Tampa"/>
    <x v="2"/>
    <n v="33614"/>
    <x v="0"/>
    <s v="OFF-BI-10002026"/>
    <x v="1"/>
    <x v="8"/>
    <s v="Avery Arch Ring Binders"/>
    <x v="5376"/>
    <n v="2"/>
    <n v="0.7"/>
    <n v="-26.726000000000006"/>
  </r>
  <r>
    <n v="8279"/>
    <s v="US-2013-139262"/>
    <x v="0"/>
    <x v="823"/>
    <d v="2013-02-25T00:00:00"/>
    <s v="Standard Class"/>
    <s v="LC-16960"/>
    <s v="Lindsay Castell"/>
    <x v="2"/>
    <s v="United States"/>
    <s v="Tampa"/>
    <x v="2"/>
    <n v="33614"/>
    <x v="0"/>
    <s v="OFF-ST-10001496"/>
    <x v="1"/>
    <x v="4"/>
    <s v="Standard Rollaway File with Lock"/>
    <x v="5377"/>
    <n v="3"/>
    <n v="0.2"/>
    <n v="32.434200000000004"/>
  </r>
  <r>
    <n v="8280"/>
    <s v="CA-2014-146192"/>
    <x v="3"/>
    <x v="300"/>
    <d v="2014-04-27T00:00:00"/>
    <s v="Standard Class"/>
    <s v="BD-11725"/>
    <s v="Bruce Degenhardt"/>
    <x v="0"/>
    <s v="United States"/>
    <s v="Columbus"/>
    <x v="32"/>
    <n v="31907"/>
    <x v="0"/>
    <s v="OFF-ST-10003716"/>
    <x v="1"/>
    <x v="4"/>
    <s v="Tennsco Double-Tier Lockers"/>
    <x v="5378"/>
    <n v="3"/>
    <n v="0"/>
    <n v="87.757800000000003"/>
  </r>
  <r>
    <n v="8281"/>
    <s v="CA-2014-134810"/>
    <x v="3"/>
    <x v="1188"/>
    <d v="2014-05-11T00:00:00"/>
    <s v="First Class"/>
    <s v="MC-17605"/>
    <s v="Matt Connell"/>
    <x v="1"/>
    <s v="United States"/>
    <s v="Jacksonville"/>
    <x v="3"/>
    <n v="28540"/>
    <x v="0"/>
    <s v="OFF-EN-10002504"/>
    <x v="1"/>
    <x v="12"/>
    <s v="Tyvek  Top-Opening Peel &amp; Seel Envelopes, Plain White"/>
    <x v="5379"/>
    <n v="3"/>
    <n v="0.2"/>
    <n v="22.015799999999999"/>
  </r>
  <r>
    <n v="8282"/>
    <s v="CA-2014-134810"/>
    <x v="3"/>
    <x v="1188"/>
    <d v="2014-05-11T00:00:00"/>
    <s v="First Class"/>
    <s v="MC-17605"/>
    <s v="Matt Connell"/>
    <x v="1"/>
    <s v="United States"/>
    <s v="Jacksonville"/>
    <x v="3"/>
    <n v="28540"/>
    <x v="0"/>
    <s v="FUR-CH-10001270"/>
    <x v="0"/>
    <x v="1"/>
    <s v="Harbour Creations Steel Folding Chair"/>
    <x v="724"/>
    <n v="3"/>
    <n v="0.2"/>
    <n v="25.874999999999972"/>
  </r>
  <r>
    <n v="8283"/>
    <s v="CA-2012-154284"/>
    <x v="1"/>
    <x v="379"/>
    <d v="2012-12-26T00:00:00"/>
    <s v="Second Class"/>
    <s v="SZ-20035"/>
    <s v="Sam Zeldin"/>
    <x v="2"/>
    <s v="United States"/>
    <s v="Saint Charles"/>
    <x v="10"/>
    <n v="60174"/>
    <x v="2"/>
    <s v="TEC-MA-10004241"/>
    <x v="2"/>
    <x v="15"/>
    <s v="Star Micronics TSP800 TSP847IIU Receipt Printer"/>
    <x v="5380"/>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s v="CA-2012-154284"/>
    <x v="1"/>
    <x v="379"/>
    <d v="2012-12-26T00:00:00"/>
    <s v="Second Class"/>
    <s v="SZ-20035"/>
    <s v="Sam Zeldin"/>
    <x v="2"/>
    <s v="United States"/>
    <s v="Saint Charles"/>
    <x v="10"/>
    <n v="60174"/>
    <x v="2"/>
    <s v="TEC-AC-10003198"/>
    <x v="2"/>
    <x v="11"/>
    <s v="Enermax Acrylux Wireless Keyboard"/>
    <x v="5381"/>
    <n v="8"/>
    <n v="0.2"/>
    <n v="135.45599999999996"/>
  </r>
  <r>
    <n v="8286"/>
    <s v="CA-2012-154284"/>
    <x v="1"/>
    <x v="379"/>
    <d v="2012-12-26T00:00:00"/>
    <s v="Second Class"/>
    <s v="SZ-20035"/>
    <s v="Sam Zeldin"/>
    <x v="2"/>
    <s v="United States"/>
    <s v="Saint Charles"/>
    <x v="10"/>
    <n v="60174"/>
    <x v="2"/>
    <s v="FUR-FU-10003039"/>
    <x v="0"/>
    <x v="5"/>
    <s v="Howard Miller 11-1/2&quot; Diameter Grantwood Wall Clock"/>
    <x v="5382"/>
    <n v="3"/>
    <n v="0.6"/>
    <n v="-33.641399999999997"/>
  </r>
  <r>
    <n v="8287"/>
    <s v="CA-2011-156244"/>
    <x v="2"/>
    <x v="1132"/>
    <d v="2011-08-16T00:00:00"/>
    <s v="Standard Class"/>
    <s v="DH-13675"/>
    <s v="Duane Huffman"/>
    <x v="2"/>
    <s v="United States"/>
    <s v="Miami"/>
    <x v="2"/>
    <n v="33180"/>
    <x v="0"/>
    <s v="OFF-PA-10000295"/>
    <x v="1"/>
    <x v="10"/>
    <s v="Xerox 229"/>
    <x v="277"/>
    <n v="6"/>
    <n v="0.2"/>
    <n v="10.8864"/>
  </r>
  <r>
    <n v="8288"/>
    <s v="CA-2011-156244"/>
    <x v="2"/>
    <x v="1132"/>
    <d v="2011-08-16T00:00:00"/>
    <s v="Standard Class"/>
    <s v="DH-13675"/>
    <s v="Duane Huffman"/>
    <x v="2"/>
    <s v="United States"/>
    <s v="Miami"/>
    <x v="2"/>
    <n v="33180"/>
    <x v="0"/>
    <s v="OFF-AR-10004344"/>
    <x v="1"/>
    <x v="6"/>
    <s v="Bulldog Vacuum Base Pencil Sharpener"/>
    <x v="1914"/>
    <n v="5"/>
    <n v="0.2"/>
    <n v="4.196499999999995"/>
  </r>
  <r>
    <n v="8289"/>
    <s v="CA-2011-156244"/>
    <x v="2"/>
    <x v="1132"/>
    <d v="2011-08-16T00:00:00"/>
    <s v="Standard Class"/>
    <s v="DH-13675"/>
    <s v="Duane Huffman"/>
    <x v="2"/>
    <s v="United States"/>
    <s v="Miami"/>
    <x v="2"/>
    <n v="33180"/>
    <x v="0"/>
    <s v="TEC-AC-10002473"/>
    <x v="2"/>
    <x v="11"/>
    <s v="Maxell 4.7GB DVD-R"/>
    <x v="2030"/>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s v="CA-2011-156244"/>
    <x v="2"/>
    <x v="1132"/>
    <d v="2011-08-16T00:00:00"/>
    <s v="Standard Class"/>
    <s v="DH-13675"/>
    <s v="Duane Huffman"/>
    <x v="2"/>
    <s v="United States"/>
    <s v="Miami"/>
    <x v="2"/>
    <n v="33180"/>
    <x v="0"/>
    <s v="OFF-SU-10000432"/>
    <x v="1"/>
    <x v="14"/>
    <s v="Acco Side-Punched Conventional Columnar Pads"/>
    <x v="4839"/>
    <n v="2"/>
    <n v="0.2"/>
    <n v="-1.0410000000000006"/>
  </r>
  <r>
    <n v="8292"/>
    <s v="CA-2011-156244"/>
    <x v="2"/>
    <x v="1132"/>
    <d v="2011-08-16T00:00:00"/>
    <s v="Standard Class"/>
    <s v="DH-13675"/>
    <s v="Duane Huffman"/>
    <x v="2"/>
    <s v="United States"/>
    <s v="Miami"/>
    <x v="2"/>
    <n v="33180"/>
    <x v="0"/>
    <s v="OFF-LA-10000443"/>
    <x v="1"/>
    <x v="2"/>
    <s v="Avery 501"/>
    <x v="5384"/>
    <n v="1"/>
    <n v="0.2"/>
    <n v="0.99629999999999996"/>
  </r>
  <r>
    <n v="8293"/>
    <s v="CA-2012-106362"/>
    <x v="1"/>
    <x v="555"/>
    <d v="2012-12-15T00:00:00"/>
    <s v="Standard Class"/>
    <s v="LC-16885"/>
    <s v="Lena Creighton"/>
    <x v="0"/>
    <s v="United States"/>
    <s v="Troy"/>
    <x v="24"/>
    <n v="45373"/>
    <x v="3"/>
    <s v="OFF-BI-10003166"/>
    <x v="1"/>
    <x v="8"/>
    <s v="GBC Plasticlear Binding Covers"/>
    <x v="2293"/>
    <n v="3"/>
    <n v="0.7"/>
    <n v="-7.5767999999999986"/>
  </r>
  <r>
    <n v="8294"/>
    <s v="US-2014-168802"/>
    <x v="3"/>
    <x v="132"/>
    <d v="2014-11-08T00:00:00"/>
    <s v="Standard Class"/>
    <s v="JO-15145"/>
    <s v="Jack O'Briant"/>
    <x v="1"/>
    <s v="United States"/>
    <s v="Seattle"/>
    <x v="4"/>
    <n v="98103"/>
    <x v="1"/>
    <s v="OFF-BI-10002393"/>
    <x v="1"/>
    <x v="8"/>
    <s v="Binder Posts"/>
    <x v="5385"/>
    <n v="4"/>
    <n v="0.2"/>
    <n v="5.9695999999999998"/>
  </r>
  <r>
    <n v="8295"/>
    <s v="US-2014-146906"/>
    <x v="3"/>
    <x v="677"/>
    <d v="2014-03-18T00:00:00"/>
    <s v="Standard Class"/>
    <s v="MT-17815"/>
    <s v="Meg Tillman"/>
    <x v="0"/>
    <s v="United States"/>
    <s v="New York City"/>
    <x v="15"/>
    <n v="10011"/>
    <x v="3"/>
    <s v="TEC-PH-10001809"/>
    <x v="2"/>
    <x v="7"/>
    <s v="Panasonic KX T7736-B Digital phone"/>
    <x v="1657"/>
    <n v="2"/>
    <n v="0"/>
    <n v="74.974999999999994"/>
  </r>
  <r>
    <n v="8296"/>
    <s v="CA-2013-166380"/>
    <x v="0"/>
    <x v="198"/>
    <d v="2013-06-04T00:00:00"/>
    <s v="Standard Class"/>
    <s v="EB-13750"/>
    <s v="Edward Becker"/>
    <x v="1"/>
    <s v="United States"/>
    <s v="Arlington"/>
    <x v="17"/>
    <n v="22204"/>
    <x v="0"/>
    <s v="OFF-EN-10002600"/>
    <x v="1"/>
    <x v="12"/>
    <s v="Redi-Strip #10 Envelopes, 4 1/8 x 9 1/2"/>
    <x v="5386"/>
    <n v="9"/>
    <n v="0"/>
    <n v="12.744"/>
  </r>
  <r>
    <n v="8297"/>
    <s v="CA-2013-166380"/>
    <x v="0"/>
    <x v="198"/>
    <d v="2013-06-04T00:00:00"/>
    <s v="Standard Class"/>
    <s v="EB-13750"/>
    <s v="Edward Becker"/>
    <x v="1"/>
    <s v="United States"/>
    <s v="Arlington"/>
    <x v="17"/>
    <n v="22204"/>
    <x v="0"/>
    <s v="TEC-AC-10000109"/>
    <x v="2"/>
    <x v="11"/>
    <s v="Sony Micro Vault Click 16 GB USB 2.0 Flash Drive"/>
    <x v="5387"/>
    <n v="2"/>
    <n v="0"/>
    <n v="26.875200000000007"/>
  </r>
  <r>
    <n v="8298"/>
    <s v="US-2012-158911"/>
    <x v="1"/>
    <x v="761"/>
    <d v="2012-07-11T00:00:00"/>
    <s v="Standard Class"/>
    <s v="RS-19765"/>
    <s v="Roland Schwarz"/>
    <x v="1"/>
    <s v="United States"/>
    <s v="Charlotte"/>
    <x v="3"/>
    <n v="28205"/>
    <x v="0"/>
    <s v="FUR-FU-10003829"/>
    <x v="0"/>
    <x v="5"/>
    <s v="Stackable Trays"/>
    <x v="1268"/>
    <n v="2"/>
    <n v="0.2"/>
    <n v="0.73919999999999941"/>
  </r>
  <r>
    <n v="8299"/>
    <s v="US-2012-158911"/>
    <x v="1"/>
    <x v="761"/>
    <d v="2012-07-11T00:00:00"/>
    <s v="Standard Class"/>
    <s v="RS-19765"/>
    <s v="Roland Schwarz"/>
    <x v="1"/>
    <s v="United States"/>
    <s v="Charlotte"/>
    <x v="3"/>
    <n v="28205"/>
    <x v="0"/>
    <s v="OFF-LA-10003223"/>
    <x v="1"/>
    <x v="2"/>
    <s v="Avery 508"/>
    <x v="696"/>
    <n v="3"/>
    <n v="0.2"/>
    <n v="4.2716999999999992"/>
  </r>
  <r>
    <n v="8300"/>
    <s v="US-2011-103338"/>
    <x v="2"/>
    <x v="518"/>
    <d v="2011-03-15T00:00:00"/>
    <s v="Standard Class"/>
    <s v="RB-19435"/>
    <s v="Richard Bierner"/>
    <x v="0"/>
    <s v="United States"/>
    <s v="Roseville"/>
    <x v="1"/>
    <n v="95661"/>
    <x v="1"/>
    <s v="OFF-AR-10001770"/>
    <x v="1"/>
    <x v="6"/>
    <s v="Economy #2 Pencils"/>
    <x v="3373"/>
    <n v="3"/>
    <n v="0"/>
    <n v="2.0747999999999998"/>
  </r>
  <r>
    <n v="8301"/>
    <s v="CA-2012-109169"/>
    <x v="1"/>
    <x v="704"/>
    <d v="2012-04-24T00:00:00"/>
    <s v="Standard Class"/>
    <s v="OT-18730"/>
    <s v="Olvera Toch"/>
    <x v="0"/>
    <s v="United States"/>
    <s v="Detroit"/>
    <x v="12"/>
    <n v="48234"/>
    <x v="2"/>
    <s v="OFF-EN-10003296"/>
    <x v="1"/>
    <x v="12"/>
    <s v="Tyvek Side-Opening Peel &amp; Seel Expanding Envelopes"/>
    <x v="2171"/>
    <n v="2"/>
    <n v="0"/>
    <n v="81.432000000000002"/>
  </r>
  <r>
    <n v="8302"/>
    <s v="US-2014-167318"/>
    <x v="3"/>
    <x v="1189"/>
    <d v="2014-08-02T00:00:00"/>
    <s v="Standard Class"/>
    <s v="GZ-14545"/>
    <s v="George Zrebassa"/>
    <x v="1"/>
    <s v="United States"/>
    <s v="Los Angeles"/>
    <x v="1"/>
    <n v="90036"/>
    <x v="1"/>
    <s v="TEC-AC-10003870"/>
    <x v="2"/>
    <x v="11"/>
    <s v="Logitech Z-906 Speaker sys - home theater - 5.1-CH"/>
    <x v="3939"/>
    <n v="5"/>
    <n v="0"/>
    <n v="659.98"/>
  </r>
  <r>
    <n v="8303"/>
    <s v="US-2014-167318"/>
    <x v="3"/>
    <x v="1189"/>
    <d v="2014-08-02T00:00:00"/>
    <s v="Standard Class"/>
    <s v="GZ-14545"/>
    <s v="George Zrebassa"/>
    <x v="1"/>
    <s v="United States"/>
    <s v="Los Angeles"/>
    <x v="1"/>
    <n v="90036"/>
    <x v="1"/>
    <s v="FUR-CH-10000665"/>
    <x v="0"/>
    <x v="1"/>
    <s v="Global Airflow Leather Mesh Back Chair, Black"/>
    <x v="1599"/>
    <n v="3"/>
    <n v="0.2"/>
    <n v="45.293999999999954"/>
  </r>
  <r>
    <n v="8304"/>
    <s v="US-2011-120313"/>
    <x v="2"/>
    <x v="656"/>
    <d v="2011-11-02T00:00:00"/>
    <s v="Second Class"/>
    <s v="NL-18310"/>
    <s v="Nancy Lomonaco"/>
    <x v="2"/>
    <s v="United States"/>
    <s v="San Francisco"/>
    <x v="1"/>
    <n v="94110"/>
    <x v="1"/>
    <s v="TEC-PH-10003092"/>
    <x v="2"/>
    <x v="7"/>
    <s v="Motorola L804"/>
    <x v="89"/>
    <n v="2"/>
    <n v="0.2"/>
    <n v="8.2781999999999982"/>
  </r>
  <r>
    <n v="8305"/>
    <s v="CA-2014-135419"/>
    <x v="3"/>
    <x v="132"/>
    <d v="2014-11-10T00:00:00"/>
    <s v="Standard Class"/>
    <s v="BG-11740"/>
    <s v="Bruce Geld"/>
    <x v="0"/>
    <s v="United States"/>
    <s v="Bakersfield"/>
    <x v="1"/>
    <n v="93309"/>
    <x v="1"/>
    <s v="FUR-TA-10001086"/>
    <x v="0"/>
    <x v="3"/>
    <s v="SAFCO PlanMaster Boards, 60w x 37-1/2d, White Melamine"/>
    <x v="5388"/>
    <n v="4"/>
    <n v="0.2"/>
    <n v="36.477600000000024"/>
  </r>
  <r>
    <n v="8306"/>
    <s v="CA-2013-128671"/>
    <x v="0"/>
    <x v="1190"/>
    <d v="2013-08-17T00:00:00"/>
    <s v="Standard Class"/>
    <s v="MT-18070"/>
    <s v="Michelle Tran"/>
    <x v="2"/>
    <s v="United States"/>
    <s v="Tulsa"/>
    <x v="26"/>
    <n v="74133"/>
    <x v="2"/>
    <s v="OFF-PA-10001870"/>
    <x v="1"/>
    <x v="10"/>
    <s v="Xerox 202"/>
    <x v="56"/>
    <n v="5"/>
    <n v="0"/>
    <n v="15.552000000000001"/>
  </r>
  <r>
    <n v="8307"/>
    <s v="CA-2013-128671"/>
    <x v="0"/>
    <x v="1190"/>
    <d v="2013-08-17T00:00:00"/>
    <s v="Standard Class"/>
    <s v="MT-18070"/>
    <s v="Michelle Tran"/>
    <x v="2"/>
    <s v="United States"/>
    <s v="Tulsa"/>
    <x v="26"/>
    <n v="74133"/>
    <x v="2"/>
    <s v="OFF-BI-10003305"/>
    <x v="1"/>
    <x v="8"/>
    <s v="Avery Hanging File Binders"/>
    <x v="1085"/>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s v="CA-2013-149335"/>
    <x v="0"/>
    <x v="197"/>
    <d v="2013-07-26T00:00:00"/>
    <s v="Same Day"/>
    <s v="BC-11125"/>
    <s v="Becky Castell"/>
    <x v="2"/>
    <s v="United States"/>
    <s v="San Francisco"/>
    <x v="1"/>
    <n v="94122"/>
    <x v="1"/>
    <s v="OFF-AR-10001419"/>
    <x v="1"/>
    <x v="6"/>
    <s v="Newell 325"/>
    <x v="5389"/>
    <n v="9"/>
    <n v="0"/>
    <n v="11.151"/>
  </r>
  <r>
    <n v="8310"/>
    <s v="CA-2011-168312"/>
    <x v="2"/>
    <x v="72"/>
    <d v="2011-03-07T00:00:00"/>
    <s v="Standard Class"/>
    <s v="GW-14605"/>
    <s v="Giulietta Weimer"/>
    <x v="0"/>
    <s v="United States"/>
    <s v="Houston"/>
    <x v="5"/>
    <n v="77036"/>
    <x v="2"/>
    <s v="OFF-ST-10003692"/>
    <x v="1"/>
    <x v="4"/>
    <s v="Recycled Steel Personal File for Hanging File Folders"/>
    <x v="5390"/>
    <n v="3"/>
    <n v="0.2"/>
    <n v="8.5844999999999914"/>
  </r>
  <r>
    <n v="8311"/>
    <s v="CA-2011-168312"/>
    <x v="2"/>
    <x v="72"/>
    <d v="2011-03-07T00:00:00"/>
    <s v="Standard Class"/>
    <s v="GW-14605"/>
    <s v="Giulietta Weimer"/>
    <x v="0"/>
    <s v="United States"/>
    <s v="Houston"/>
    <x v="5"/>
    <n v="77036"/>
    <x v="2"/>
    <s v="FUR-TA-10001866"/>
    <x v="0"/>
    <x v="3"/>
    <s v="Bevis Round Conference Room Tables and Bases"/>
    <x v="5391"/>
    <n v="3"/>
    <n v="0.3"/>
    <n v="-43.029600000000045"/>
  </r>
  <r>
    <n v="8312"/>
    <s v="US-2014-105935"/>
    <x v="3"/>
    <x v="795"/>
    <d v="2014-02-01T00:00:00"/>
    <s v="Standard Class"/>
    <s v="BD-11500"/>
    <s v="Bradley Drucker"/>
    <x v="0"/>
    <s v="United States"/>
    <s v="Columbus"/>
    <x v="32"/>
    <n v="31907"/>
    <x v="0"/>
    <s v="FUR-FU-10002157"/>
    <x v="0"/>
    <x v="5"/>
    <s v="Artistic Insta-Plaque"/>
    <x v="5392"/>
    <n v="4"/>
    <n v="0"/>
    <n v="24.460799999999999"/>
  </r>
  <r>
    <n v="8313"/>
    <s v="US-2014-105935"/>
    <x v="3"/>
    <x v="795"/>
    <d v="2014-02-01T00:00:00"/>
    <s v="Standard Class"/>
    <s v="BD-11500"/>
    <s v="Bradley Drucker"/>
    <x v="0"/>
    <s v="United States"/>
    <s v="Columbus"/>
    <x v="32"/>
    <n v="31907"/>
    <x v="0"/>
    <s v="TEC-PH-10001459"/>
    <x v="2"/>
    <x v="7"/>
    <s v="Samsung Galaxy Mega 6.3"/>
    <x v="5393"/>
    <n v="7"/>
    <n v="0"/>
    <n v="764.38180000000011"/>
  </r>
  <r>
    <n v="8314"/>
    <s v="CA-2011-161508"/>
    <x v="2"/>
    <x v="136"/>
    <d v="2011-07-16T00:00:00"/>
    <s v="Standard Class"/>
    <s v="PV-18985"/>
    <s v="Paul Van Hugh"/>
    <x v="2"/>
    <s v="United States"/>
    <s v="League City"/>
    <x v="5"/>
    <n v="77573"/>
    <x v="2"/>
    <s v="FUR-CH-10002126"/>
    <x v="0"/>
    <x v="1"/>
    <s v="Hon Deluxe Fabric Upholstered Stacking Chairs"/>
    <x v="5394"/>
    <n v="3"/>
    <n v="0.3"/>
    <n v="-14.638799999999947"/>
  </r>
  <r>
    <n v="8315"/>
    <s v="CA-2011-161508"/>
    <x v="2"/>
    <x v="136"/>
    <d v="2011-07-16T00:00:00"/>
    <s v="Standard Class"/>
    <s v="PV-18985"/>
    <s v="Paul Van Hugh"/>
    <x v="2"/>
    <s v="United States"/>
    <s v="League City"/>
    <x v="5"/>
    <n v="77573"/>
    <x v="2"/>
    <s v="OFF-FA-10001561"/>
    <x v="1"/>
    <x v="13"/>
    <s v="Stockwell Push Pins"/>
    <x v="4273"/>
    <n v="2"/>
    <n v="0.2"/>
    <n v="0.56679999999999997"/>
  </r>
  <r>
    <n v="8316"/>
    <s v="CA-2011-161508"/>
    <x v="2"/>
    <x v="136"/>
    <d v="2011-07-16T00:00:00"/>
    <s v="Standard Class"/>
    <s v="PV-18985"/>
    <s v="Paul Van Hugh"/>
    <x v="2"/>
    <s v="United States"/>
    <s v="League City"/>
    <x v="5"/>
    <n v="77573"/>
    <x v="2"/>
    <s v="OFF-AR-10003158"/>
    <x v="1"/>
    <x v="6"/>
    <s v="Fluorescent Highlighters by Dixon"/>
    <x v="2715"/>
    <n v="7"/>
    <n v="0.2"/>
    <n v="3.9003999999999985"/>
  </r>
  <r>
    <n v="8317"/>
    <s v="CA-2011-161508"/>
    <x v="2"/>
    <x v="136"/>
    <d v="2011-07-16T00:00:00"/>
    <s v="Standard Class"/>
    <s v="PV-18985"/>
    <s v="Paul Van Hugh"/>
    <x v="2"/>
    <s v="United States"/>
    <s v="League City"/>
    <x v="5"/>
    <n v="77573"/>
    <x v="2"/>
    <s v="OFF-PA-10001804"/>
    <x v="1"/>
    <x v="10"/>
    <s v="Xerox 195"/>
    <x v="2975"/>
    <n v="3"/>
    <n v="0.2"/>
    <n v="5.6111999999999993"/>
  </r>
  <r>
    <n v="8318"/>
    <s v="CA-2014-130904"/>
    <x v="3"/>
    <x v="645"/>
    <d v="2014-04-17T00:00:00"/>
    <s v="Standard Class"/>
    <s v="HM-14980"/>
    <s v="Henry MacAllister"/>
    <x v="0"/>
    <s v="United States"/>
    <s v="Burlington"/>
    <x v="3"/>
    <n v="27217"/>
    <x v="0"/>
    <s v="OFF-AR-10000422"/>
    <x v="1"/>
    <x v="6"/>
    <s v="Pencil and Crayon Sharpener"/>
    <x v="5395"/>
    <n v="1"/>
    <n v="0.2"/>
    <n v="0.15329999999999994"/>
  </r>
  <r>
    <n v="8319"/>
    <s v="CA-2014-130904"/>
    <x v="3"/>
    <x v="645"/>
    <d v="2014-04-17T00:00:00"/>
    <s v="Standard Class"/>
    <s v="HM-14980"/>
    <s v="Henry MacAllister"/>
    <x v="0"/>
    <s v="United States"/>
    <s v="Burlington"/>
    <x v="3"/>
    <n v="27217"/>
    <x v="0"/>
    <s v="OFF-AR-10000127"/>
    <x v="1"/>
    <x v="6"/>
    <s v="Newell 321"/>
    <x v="5396"/>
    <n v="8"/>
    <n v="0.2"/>
    <n v="2.3615999999999966"/>
  </r>
  <r>
    <n v="8320"/>
    <s v="CA-2014-133620"/>
    <x v="3"/>
    <x v="38"/>
    <d v="2014-11-19T00:00:00"/>
    <s v="Standard Class"/>
    <s v="EM-14065"/>
    <s v="Erin Mull"/>
    <x v="0"/>
    <s v="United States"/>
    <s v="New York City"/>
    <x v="15"/>
    <n v="10009"/>
    <x v="3"/>
    <s v="OFF-ST-10004634"/>
    <x v="1"/>
    <x v="4"/>
    <s v="Personal Folder Holder, Ebony"/>
    <x v="1082"/>
    <n v="1"/>
    <n v="0"/>
    <n v="3.3629999999999995"/>
  </r>
  <r>
    <n v="8321"/>
    <s v="CA-2012-142937"/>
    <x v="1"/>
    <x v="901"/>
    <d v="2012-12-06T00:00:00"/>
    <s v="First Class"/>
    <s v="SF-20065"/>
    <s v="Sandra Flanagan"/>
    <x v="0"/>
    <s v="United States"/>
    <s v="Dallas"/>
    <x v="5"/>
    <n v="75220"/>
    <x v="2"/>
    <s v="OFF-AR-10003582"/>
    <x v="1"/>
    <x v="6"/>
    <s v="Boston Electric Pencil Sharpener, Model 1818, Charcoal Black"/>
    <x v="3816"/>
    <n v="2"/>
    <n v="0.2"/>
    <n v="4.5040000000000031"/>
  </r>
  <r>
    <n v="8322"/>
    <s v="US-2013-149790"/>
    <x v="0"/>
    <x v="182"/>
    <d v="2013-10-02T00:00:00"/>
    <s v="Standard Class"/>
    <s v="SC-20380"/>
    <s v="Shahid Collister"/>
    <x v="0"/>
    <s v="United States"/>
    <s v="Houston"/>
    <x v="5"/>
    <n v="77095"/>
    <x v="2"/>
    <s v="OFF-BI-10002026"/>
    <x v="1"/>
    <x v="8"/>
    <s v="Ibico Recycled Linen-Style Covers"/>
    <x v="5397"/>
    <n v="2"/>
    <n v="0.8"/>
    <n v="-24.998400000000011"/>
  </r>
  <r>
    <n v="8323"/>
    <s v="CA-2013-130778"/>
    <x v="0"/>
    <x v="258"/>
    <d v="2013-11-26T00:00:00"/>
    <s v="Standard Class"/>
    <s v="ND-18370"/>
    <s v="Natalie DeCherney"/>
    <x v="0"/>
    <s v="United States"/>
    <s v="Long Beach"/>
    <x v="15"/>
    <n v="11561"/>
    <x v="3"/>
    <s v="OFF-AP-10000595"/>
    <x v="1"/>
    <x v="9"/>
    <s v="Disposable Triple-Filter Dust Bags"/>
    <x v="4622"/>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s v="CA-2014-144456"/>
    <x v="3"/>
    <x v="565"/>
    <d v="2014-09-10T00:00:00"/>
    <s v="First Class"/>
    <s v="FC-14245"/>
    <s v="Frank Carlisle"/>
    <x v="2"/>
    <s v="United States"/>
    <s v="Hialeah"/>
    <x v="2"/>
    <n v="33012"/>
    <x v="0"/>
    <s v="OFF-ST-10001321"/>
    <x v="1"/>
    <x v="4"/>
    <s v="Decoflex Hanging Personal Folder File, Blue"/>
    <x v="3058"/>
    <n v="5"/>
    <n v="0.2"/>
    <n v="5.3970000000000073"/>
  </r>
  <r>
    <n v="8326"/>
    <s v="CA-2014-144456"/>
    <x v="3"/>
    <x v="565"/>
    <d v="2014-09-10T00:00:00"/>
    <s v="First Class"/>
    <s v="FC-14245"/>
    <s v="Frank Carlisle"/>
    <x v="2"/>
    <s v="United States"/>
    <s v="Hialeah"/>
    <x v="2"/>
    <n v="33012"/>
    <x v="0"/>
    <s v="TEC-PH-10001750"/>
    <x v="2"/>
    <x v="7"/>
    <s v="Samsung Rugby III"/>
    <x v="3180"/>
    <n v="3"/>
    <n v="0.2"/>
    <n v="13.857900000000008"/>
  </r>
  <r>
    <n v="8327"/>
    <s v="CA-2014-103478"/>
    <x v="3"/>
    <x v="246"/>
    <d v="2014-07-25T00:00:00"/>
    <s v="Second Class"/>
    <s v="KL-16555"/>
    <s v="Kelly Lampkin"/>
    <x v="1"/>
    <s v="United States"/>
    <s v="Aurora"/>
    <x v="10"/>
    <n v="60505"/>
    <x v="2"/>
    <s v="OFF-BI-10001890"/>
    <x v="1"/>
    <x v="8"/>
    <s v="Avery Poly Binder Pockets"/>
    <x v="5398"/>
    <n v="4"/>
    <n v="0.8"/>
    <n v="-4.5824000000000016"/>
  </r>
  <r>
    <n v="8328"/>
    <s v="CA-2014-103478"/>
    <x v="3"/>
    <x v="246"/>
    <d v="2014-07-25T00:00:00"/>
    <s v="Second Class"/>
    <s v="KL-16555"/>
    <s v="Kelly Lampkin"/>
    <x v="1"/>
    <s v="United States"/>
    <s v="Aurora"/>
    <x v="10"/>
    <n v="60505"/>
    <x v="2"/>
    <s v="OFF-BI-10004224"/>
    <x v="1"/>
    <x v="8"/>
    <s v="Catalog Binders with Expanding Posts"/>
    <x v="5399"/>
    <n v="7"/>
    <n v="0.8"/>
    <n v="-164.83600000000007"/>
  </r>
  <r>
    <n v="8329"/>
    <s v="CA-2014-118577"/>
    <x v="3"/>
    <x v="833"/>
    <d v="2014-10-12T00:00:00"/>
    <s v="Standard Class"/>
    <s v="XP-21865"/>
    <s v="Xylona Preis"/>
    <x v="0"/>
    <s v="United States"/>
    <s v="Belleville"/>
    <x v="30"/>
    <n v="7109"/>
    <x v="3"/>
    <s v="OFF-PA-10001357"/>
    <x v="1"/>
    <x v="10"/>
    <s v="Xerox 1886"/>
    <x v="140"/>
    <n v="3"/>
    <n v="0"/>
    <n v="68.975999999999999"/>
  </r>
  <r>
    <n v="8330"/>
    <s v="CA-2014-118577"/>
    <x v="3"/>
    <x v="833"/>
    <d v="2014-10-12T00:00:00"/>
    <s v="Standard Class"/>
    <s v="XP-21865"/>
    <s v="Xylona Preis"/>
    <x v="0"/>
    <s v="United States"/>
    <s v="Belleville"/>
    <x v="30"/>
    <n v="7109"/>
    <x v="3"/>
    <s v="OFF-PA-10004888"/>
    <x v="1"/>
    <x v="10"/>
    <s v="Xerox 217"/>
    <x v="90"/>
    <n v="1"/>
    <n v="0"/>
    <n v="3.1104000000000003"/>
  </r>
  <r>
    <n v="8331"/>
    <s v="CA-2014-113572"/>
    <x v="3"/>
    <x v="659"/>
    <d v="2014-11-12T00:00:00"/>
    <s v="Standard Class"/>
    <s v="FP-14320"/>
    <s v="Frank Preis"/>
    <x v="0"/>
    <s v="United States"/>
    <s v="New York City"/>
    <x v="15"/>
    <n v="10024"/>
    <x v="3"/>
    <s v="TEC-AC-10002370"/>
    <x v="2"/>
    <x v="11"/>
    <s v="Maxell CD-R Discs"/>
    <x v="2317"/>
    <n v="4"/>
    <n v="0"/>
    <n v="2.5215999999999994"/>
  </r>
  <r>
    <n v="8332"/>
    <s v="CA-2013-153269"/>
    <x v="0"/>
    <x v="1185"/>
    <d v="2013-03-13T00:00:00"/>
    <s v="First Class"/>
    <s v="PS-18760"/>
    <s v="Pamela Stobb"/>
    <x v="0"/>
    <s v="United States"/>
    <s v="Andover"/>
    <x v="31"/>
    <n v="1810"/>
    <x v="3"/>
    <s v="OFF-ST-10004634"/>
    <x v="1"/>
    <x v="4"/>
    <s v="Personal Folder Holder, Ebony"/>
    <x v="1082"/>
    <n v="1"/>
    <n v="0"/>
    <n v="3.3629999999999995"/>
  </r>
  <r>
    <n v="8333"/>
    <s v="CA-2013-153269"/>
    <x v="0"/>
    <x v="1185"/>
    <d v="2013-03-13T00:00:00"/>
    <s v="First Class"/>
    <s v="PS-18760"/>
    <s v="Pamela Stobb"/>
    <x v="0"/>
    <s v="United States"/>
    <s v="Andover"/>
    <x v="31"/>
    <n v="1810"/>
    <x v="3"/>
    <s v="FUR-CH-10002647"/>
    <x v="0"/>
    <x v="1"/>
    <s v="Situations Contoured Folding Chairs, 4/Set"/>
    <x v="1383"/>
    <n v="5"/>
    <n v="0"/>
    <n v="88.725000000000023"/>
  </r>
  <r>
    <n v="8334"/>
    <s v="CA-2013-153269"/>
    <x v="0"/>
    <x v="1185"/>
    <d v="2013-03-13T00:00:00"/>
    <s v="First Class"/>
    <s v="PS-18760"/>
    <s v="Pamela Stobb"/>
    <x v="0"/>
    <s v="United States"/>
    <s v="Andover"/>
    <x v="31"/>
    <n v="1810"/>
    <x v="3"/>
    <s v="OFF-PA-10001801"/>
    <x v="1"/>
    <x v="10"/>
    <s v="Xerox 193"/>
    <x v="1465"/>
    <n v="3"/>
    <n v="0"/>
    <n v="8.7906000000000013"/>
  </r>
  <r>
    <n v="8335"/>
    <s v="CA-2013-153269"/>
    <x v="0"/>
    <x v="1185"/>
    <d v="2013-03-13T00:00:00"/>
    <s v="First Class"/>
    <s v="PS-18760"/>
    <s v="Pamela Stobb"/>
    <x v="0"/>
    <s v="United States"/>
    <s v="Andover"/>
    <x v="31"/>
    <n v="1810"/>
    <x v="3"/>
    <s v="OFF-BI-10004632"/>
    <x v="1"/>
    <x v="8"/>
    <s v="GBC Binding covers"/>
    <x v="5400"/>
    <n v="4"/>
    <n v="0"/>
    <n v="23.309999999999995"/>
  </r>
  <r>
    <n v="8336"/>
    <s v="CA-2014-161655"/>
    <x v="3"/>
    <x v="726"/>
    <d v="2014-05-19T00:00:00"/>
    <s v="Second Class"/>
    <s v="CW-11905"/>
    <s v="Carl Weiss"/>
    <x v="2"/>
    <s v="United States"/>
    <s v="Newark"/>
    <x v="13"/>
    <n v="19711"/>
    <x v="3"/>
    <s v="OFF-BI-10002082"/>
    <x v="1"/>
    <x v="8"/>
    <s v="GBC Twin Loop Wire Binding Elements"/>
    <x v="5401"/>
    <n v="9"/>
    <n v="0"/>
    <n v="149.76"/>
  </r>
  <r>
    <n v="8337"/>
    <s v="CA-2013-101469"/>
    <x v="0"/>
    <x v="415"/>
    <d v="2013-07-09T00:00:00"/>
    <s v="Standard Class"/>
    <s v="KH-16360"/>
    <s v="Katherine Hughes"/>
    <x v="0"/>
    <s v="United States"/>
    <s v="Arlington"/>
    <x v="17"/>
    <n v="22204"/>
    <x v="0"/>
    <s v="OFF-AR-10003986"/>
    <x v="1"/>
    <x v="6"/>
    <s v="Avery Hi-Liter Pen Style Six-Color Fluorescent Set"/>
    <x v="5402"/>
    <n v="2"/>
    <n v="0"/>
    <n v="3.157"/>
  </r>
  <r>
    <n v="8338"/>
    <s v="CA-2011-153087"/>
    <x v="2"/>
    <x v="422"/>
    <d v="2012-01-03T00:00:00"/>
    <s v="Standard Class"/>
    <s v="TC-20980"/>
    <s v="Tamara Chand"/>
    <x v="1"/>
    <s v="United States"/>
    <s v="Decatur"/>
    <x v="19"/>
    <n v="35601"/>
    <x v="0"/>
    <s v="OFF-PA-10001243"/>
    <x v="1"/>
    <x v="10"/>
    <s v="Xerox 1983"/>
    <x v="100"/>
    <n v="4"/>
    <n v="0"/>
    <n v="11.720800000000001"/>
  </r>
  <r>
    <n v="8339"/>
    <s v="CA-2011-153087"/>
    <x v="2"/>
    <x v="422"/>
    <d v="2012-01-03T00:00:00"/>
    <s v="Standard Class"/>
    <s v="TC-20980"/>
    <s v="Tamara Chand"/>
    <x v="1"/>
    <s v="United States"/>
    <s v="Decatur"/>
    <x v="19"/>
    <n v="35601"/>
    <x v="0"/>
    <s v="TEC-AC-10003198"/>
    <x v="2"/>
    <x v="11"/>
    <s v="Enermax Acrylux Wireless Keyboard"/>
    <x v="5403"/>
    <n v="5"/>
    <n v="0"/>
    <n v="184.26"/>
  </r>
  <r>
    <n v="8340"/>
    <s v="CA-2014-135076"/>
    <x v="3"/>
    <x v="669"/>
    <d v="2014-04-18T00:00:00"/>
    <s v="Standard Class"/>
    <s v="YS-21880"/>
    <s v="Yana Sorensen"/>
    <x v="1"/>
    <s v="United States"/>
    <s v="Hesperia"/>
    <x v="1"/>
    <n v="92345"/>
    <x v="1"/>
    <s v="FUR-CH-10003774"/>
    <x v="0"/>
    <x v="1"/>
    <s v="Global Wood Trimmed Manager's Task Chair, Khaki"/>
    <x v="5404"/>
    <n v="6"/>
    <n v="0.2"/>
    <n v="-38.211600000000033"/>
  </r>
  <r>
    <n v="8341"/>
    <s v="CA-2011-161634"/>
    <x v="2"/>
    <x v="687"/>
    <d v="2011-11-20T00:00:00"/>
    <s v="Standard Class"/>
    <s v="CC-12220"/>
    <s v="Chris Cortes"/>
    <x v="0"/>
    <s v="United States"/>
    <s v="Chesapeake"/>
    <x v="17"/>
    <n v="23320"/>
    <x v="0"/>
    <s v="OFF-PA-10002262"/>
    <x v="1"/>
    <x v="10"/>
    <s v="Xerox 192"/>
    <x v="5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x v="639"/>
    <n v="3"/>
    <n v="0"/>
    <n v="16.588799999999999"/>
  </r>
  <r>
    <n v="8343"/>
    <s v="CA-2013-132549"/>
    <x v="0"/>
    <x v="881"/>
    <d v="2013-12-01T00:00:00"/>
    <s v="Standard Class"/>
    <s v="JK-15370"/>
    <s v="Jay Kimmel"/>
    <x v="0"/>
    <s v="United States"/>
    <s v="Huntsville"/>
    <x v="19"/>
    <n v="35810"/>
    <x v="0"/>
    <s v="OFF-ST-10001325"/>
    <x v="1"/>
    <x v="4"/>
    <s v="Sterilite Officeware Hinged File Box"/>
    <x v="5405"/>
    <n v="7"/>
    <n v="0"/>
    <n v="19.807200000000002"/>
  </r>
  <r>
    <n v="8344"/>
    <s v="US-2011-155544"/>
    <x v="2"/>
    <x v="90"/>
    <d v="2011-03-25T00:00:00"/>
    <s v="Standard Class"/>
    <s v="GM-14440"/>
    <s v="Gary McGarr"/>
    <x v="0"/>
    <s v="United States"/>
    <s v="Knoxville"/>
    <x v="18"/>
    <n v="37918"/>
    <x v="0"/>
    <s v="OFF-LA-10004544"/>
    <x v="1"/>
    <x v="2"/>
    <s v="Avery 505"/>
    <x v="5406"/>
    <n v="5"/>
    <n v="0.2"/>
    <n v="22.199999999999996"/>
  </r>
  <r>
    <n v="8345"/>
    <s v="US-2011-155544"/>
    <x v="2"/>
    <x v="90"/>
    <d v="2011-03-25T00:00:00"/>
    <s v="Standard Class"/>
    <s v="GM-14440"/>
    <s v="Gary McGarr"/>
    <x v="0"/>
    <s v="United States"/>
    <s v="Knoxville"/>
    <x v="18"/>
    <n v="37918"/>
    <x v="0"/>
    <s v="FUR-FU-10001473"/>
    <x v="0"/>
    <x v="5"/>
    <s v="DAX Wood Document Frame"/>
    <x v="2427"/>
    <n v="3"/>
    <n v="0.2"/>
    <n v="6.5903999999999989"/>
  </r>
  <r>
    <n v="8346"/>
    <s v="US-2011-155544"/>
    <x v="2"/>
    <x v="90"/>
    <d v="2011-03-25T00:00:00"/>
    <s v="Standard Class"/>
    <s v="GM-14440"/>
    <s v="Gary McGarr"/>
    <x v="0"/>
    <s v="United States"/>
    <s v="Knoxville"/>
    <x v="18"/>
    <n v="37918"/>
    <x v="0"/>
    <s v="FUR-CH-10000422"/>
    <x v="0"/>
    <x v="1"/>
    <s v="Global Highback Leather Tilter in Burgundy"/>
    <x v="5407"/>
    <n v="3"/>
    <n v="0.2"/>
    <n v="-10.918799999999983"/>
  </r>
  <r>
    <n v="8347"/>
    <s v="US-2012-115238"/>
    <x v="1"/>
    <x v="28"/>
    <d v="2012-05-04T00:00:00"/>
    <s v="Standard Class"/>
    <s v="JW-15220"/>
    <s v="Jane Waco"/>
    <x v="1"/>
    <s v="United States"/>
    <s v="Lawrence"/>
    <x v="31"/>
    <n v="1841"/>
    <x v="3"/>
    <s v="FUR-FU-10002960"/>
    <x v="0"/>
    <x v="5"/>
    <s v="Eldon 200 Class Desk Accessories, Burgundy"/>
    <x v="815"/>
    <n v="5"/>
    <n v="0"/>
    <n v="13.188000000000002"/>
  </r>
  <r>
    <n v="8348"/>
    <s v="US-2012-115238"/>
    <x v="1"/>
    <x v="28"/>
    <d v="2012-05-04T00:00:00"/>
    <s v="Standard Class"/>
    <s v="JW-15220"/>
    <s v="Jane Waco"/>
    <x v="1"/>
    <s v="United States"/>
    <s v="Lawrence"/>
    <x v="31"/>
    <n v="1841"/>
    <x v="3"/>
    <s v="FUR-FU-10002445"/>
    <x v="0"/>
    <x v="5"/>
    <s v="DAX Two-Tone Rosewood/Black Document Frame, Desktop, 5 x 7"/>
    <x v="540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s v="US-2012-115238"/>
    <x v="1"/>
    <x v="28"/>
    <d v="2012-05-04T00:00:00"/>
    <s v="Standard Class"/>
    <s v="JW-15220"/>
    <s v="Jane Waco"/>
    <x v="1"/>
    <s v="United States"/>
    <s v="Lawrence"/>
    <x v="31"/>
    <n v="1841"/>
    <x v="3"/>
    <s v="FUR-FU-10001025"/>
    <x v="0"/>
    <x v="5"/>
    <s v="Eldon Imàge Series Desk Accessories, Clear"/>
    <x v="5410"/>
    <n v="5"/>
    <n v="0"/>
    <n v="10.449000000000002"/>
  </r>
  <r>
    <n v="8351"/>
    <s v="US-2012-115238"/>
    <x v="1"/>
    <x v="28"/>
    <d v="2012-05-04T00:00:00"/>
    <s v="Standard Class"/>
    <s v="JW-15220"/>
    <s v="Jane Waco"/>
    <x v="1"/>
    <s v="United States"/>
    <s v="Lawrence"/>
    <x v="31"/>
    <n v="1841"/>
    <x v="3"/>
    <s v="OFF-PA-10002689"/>
    <x v="1"/>
    <x v="10"/>
    <s v="Weyerhaeuser First Choice Laser/Copy Paper (20Lb. and 88 Bright)"/>
    <x v="90"/>
    <n v="1"/>
    <n v="0"/>
    <n v="3.1104000000000003"/>
  </r>
  <r>
    <n v="8352"/>
    <s v="CA-2014-132199"/>
    <x v="3"/>
    <x v="898"/>
    <d v="2014-05-09T00:00:00"/>
    <s v="Standard Class"/>
    <s v="BO-11350"/>
    <s v="Bill Overfelt"/>
    <x v="1"/>
    <s v="United States"/>
    <s v="Philadelphia"/>
    <x v="9"/>
    <n v="19134"/>
    <x v="3"/>
    <s v="FUR-FU-10004245"/>
    <x v="0"/>
    <x v="5"/>
    <s v="Career Cubicle Clock, 8 1/4&quot;, Black"/>
    <x v="5411"/>
    <n v="2"/>
    <n v="0.2"/>
    <n v="7.3008000000000006"/>
  </r>
  <r>
    <n v="8353"/>
    <s v="CA-2014-132199"/>
    <x v="3"/>
    <x v="898"/>
    <d v="2014-05-09T00:00:00"/>
    <s v="Standard Class"/>
    <s v="BO-11350"/>
    <s v="Bill Overfelt"/>
    <x v="1"/>
    <s v="United States"/>
    <s v="Philadelphia"/>
    <x v="9"/>
    <n v="19134"/>
    <x v="3"/>
    <s v="OFF-BI-10003684"/>
    <x v="1"/>
    <x v="8"/>
    <s v="Wilson Jones Legal Size Ring Binders"/>
    <x v="5412"/>
    <n v="4"/>
    <n v="0.7"/>
    <n v="-17.591999999999992"/>
  </r>
  <r>
    <n v="8354"/>
    <s v="CA-2014-132199"/>
    <x v="3"/>
    <x v="898"/>
    <d v="2014-05-09T00:00:00"/>
    <s v="Standard Class"/>
    <s v="BO-11350"/>
    <s v="Bill Overfelt"/>
    <x v="1"/>
    <s v="United States"/>
    <s v="Philadelphia"/>
    <x v="9"/>
    <n v="19134"/>
    <x v="3"/>
    <s v="FUR-TA-10003748"/>
    <x v="0"/>
    <x v="3"/>
    <s v="Bevis 36 x 72 Conference Tables"/>
    <x v="5413"/>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x v="4159"/>
    <n v="5"/>
    <n v="0.7"/>
    <n v="-44.94"/>
  </r>
  <r>
    <n v="8356"/>
    <s v="CA-2014-132199"/>
    <x v="3"/>
    <x v="898"/>
    <d v="2014-05-09T00:00:00"/>
    <s v="Standard Class"/>
    <s v="BO-11350"/>
    <s v="Bill Overfelt"/>
    <x v="1"/>
    <s v="United States"/>
    <s v="Philadelphia"/>
    <x v="9"/>
    <n v="19134"/>
    <x v="3"/>
    <s v="OFF-FA-10002280"/>
    <x v="1"/>
    <x v="13"/>
    <s v="Advantus Plastic Paper Clips"/>
    <x v="3905"/>
    <n v="2"/>
    <n v="0.2"/>
    <n v="2.8"/>
  </r>
  <r>
    <n v="8357"/>
    <s v="CA-2013-163174"/>
    <x v="0"/>
    <x v="370"/>
    <d v="2013-08-31T00:00:00"/>
    <s v="Standard Class"/>
    <s v="XP-21865"/>
    <s v="Xylona Preis"/>
    <x v="0"/>
    <s v="United States"/>
    <s v="Athens"/>
    <x v="32"/>
    <n v="30605"/>
    <x v="0"/>
    <s v="FUR-FU-10000308"/>
    <x v="0"/>
    <x v="5"/>
    <s v="Deflect-o Glass Clear Studded Chair Mats"/>
    <x v="4702"/>
    <n v="3"/>
    <n v="0"/>
    <n v="41.038800000000002"/>
  </r>
  <r>
    <n v="8358"/>
    <s v="CA-2011-110555"/>
    <x v="2"/>
    <x v="909"/>
    <d v="2011-04-18T00:00:00"/>
    <s v="Standard Class"/>
    <s v="MM-18055"/>
    <s v="Michelle Moray"/>
    <x v="0"/>
    <s v="United States"/>
    <s v="Great Falls"/>
    <x v="37"/>
    <n v="59405"/>
    <x v="1"/>
    <s v="OFF-ST-10000876"/>
    <x v="1"/>
    <x v="4"/>
    <s v="Eldon Simplefile Box Office"/>
    <x v="5414"/>
    <n v="7"/>
    <n v="0"/>
    <n v="24.382400000000001"/>
  </r>
  <r>
    <n v="8359"/>
    <s v="CA-2011-110555"/>
    <x v="2"/>
    <x v="909"/>
    <d v="2011-04-18T00:00:00"/>
    <s v="Standard Class"/>
    <s v="MM-18055"/>
    <s v="Michelle Moray"/>
    <x v="0"/>
    <s v="United States"/>
    <s v="Great Falls"/>
    <x v="37"/>
    <n v="59405"/>
    <x v="1"/>
    <s v="TEC-PH-10000586"/>
    <x v="2"/>
    <x v="7"/>
    <s v="AT&amp;T SB67148 SynJ"/>
    <x v="554"/>
    <n v="2"/>
    <n v="0.2"/>
    <n v="9.2386000000000053"/>
  </r>
  <r>
    <n v="8360"/>
    <s v="CA-2011-110555"/>
    <x v="2"/>
    <x v="909"/>
    <d v="2011-04-18T00:00:00"/>
    <s v="Standard Class"/>
    <s v="MM-18055"/>
    <s v="Michelle Moray"/>
    <x v="0"/>
    <s v="United States"/>
    <s v="Great Falls"/>
    <x v="37"/>
    <n v="59405"/>
    <x v="1"/>
    <s v="TEC-AC-10003399"/>
    <x v="2"/>
    <x v="11"/>
    <s v="Memorex Mini Travel Drive 64 GB USB 2.0 Flash Drive"/>
    <x v="5415"/>
    <n v="6"/>
    <n v="0"/>
    <n v="91.32480000000001"/>
  </r>
  <r>
    <n v="8361"/>
    <s v="CA-2014-147207"/>
    <x v="3"/>
    <x v="460"/>
    <d v="2014-01-05T00:00:00"/>
    <s v="Second Class"/>
    <s v="TS-21655"/>
    <s v="Trudy Schmidt"/>
    <x v="0"/>
    <s v="United States"/>
    <s v="El Paso"/>
    <x v="5"/>
    <n v="79907"/>
    <x v="2"/>
    <s v="OFF-AR-10001955"/>
    <x v="1"/>
    <x v="6"/>
    <s v="Newell 319"/>
    <x v="4142"/>
    <n v="2"/>
    <n v="0.2"/>
    <n v="3.9679999999999964"/>
  </r>
  <r>
    <n v="8362"/>
    <s v="CA-2014-147207"/>
    <x v="3"/>
    <x v="460"/>
    <d v="2014-01-05T00:00:00"/>
    <s v="Second Class"/>
    <s v="TS-21655"/>
    <s v="Trudy Schmidt"/>
    <x v="0"/>
    <s v="United States"/>
    <s v="El Paso"/>
    <x v="5"/>
    <n v="79907"/>
    <x v="2"/>
    <s v="OFF-AP-10000027"/>
    <x v="1"/>
    <x v="9"/>
    <s v="Hoover Commercial SteamVac"/>
    <x v="5416"/>
    <n v="2"/>
    <n v="0.8"/>
    <n v="-13.580000000000002"/>
  </r>
  <r>
    <n v="8363"/>
    <s v="CA-2014-147207"/>
    <x v="3"/>
    <x v="460"/>
    <d v="2014-01-05T00:00:00"/>
    <s v="Second Class"/>
    <s v="TS-21655"/>
    <s v="Trudy Schmidt"/>
    <x v="0"/>
    <s v="United States"/>
    <s v="El Paso"/>
    <x v="5"/>
    <n v="79907"/>
    <x v="2"/>
    <s v="FUR-TA-10002958"/>
    <x v="0"/>
    <x v="3"/>
    <s v="Bevis Oval Conference Table, Walnut"/>
    <x v="3341"/>
    <n v="5"/>
    <n v="0.3"/>
    <n v="-169.63700000000009"/>
  </r>
  <r>
    <n v="8364"/>
    <s v="CA-2014-147207"/>
    <x v="3"/>
    <x v="460"/>
    <d v="2014-01-05T00:00:00"/>
    <s v="Second Class"/>
    <s v="TS-21655"/>
    <s v="Trudy Schmidt"/>
    <x v="0"/>
    <s v="United States"/>
    <s v="El Paso"/>
    <x v="5"/>
    <n v="79907"/>
    <x v="2"/>
    <s v="OFF-ST-10002615"/>
    <x v="1"/>
    <x v="4"/>
    <s v="Dual Level, Single-Width Filing Carts"/>
    <x v="5417"/>
    <n v="3"/>
    <n v="0.2"/>
    <n v="27.910800000000009"/>
  </r>
  <r>
    <n v="8365"/>
    <s v="CA-2014-137631"/>
    <x v="3"/>
    <x v="1045"/>
    <d v="2014-05-03T00:00:00"/>
    <s v="Standard Class"/>
    <s v="JL-15235"/>
    <s v="Janet Lee"/>
    <x v="0"/>
    <s v="United States"/>
    <s v="Kissimmee"/>
    <x v="2"/>
    <n v="34741"/>
    <x v="0"/>
    <s v="TEC-PH-10002624"/>
    <x v="2"/>
    <x v="7"/>
    <s v="Samsung Galaxy S4 Mini"/>
    <x v="5418"/>
    <n v="2"/>
    <n v="0.2"/>
    <n v="84.598199999999878"/>
  </r>
  <r>
    <n v="8366"/>
    <s v="CA-2014-157273"/>
    <x v="3"/>
    <x v="289"/>
    <d v="2014-02-03T00:00:00"/>
    <s v="First Class"/>
    <s v="SZ-20035"/>
    <s v="Sam Zeldin"/>
    <x v="2"/>
    <s v="United States"/>
    <s v="Seattle"/>
    <x v="4"/>
    <n v="98105"/>
    <x v="1"/>
    <s v="TEC-PH-10002275"/>
    <x v="2"/>
    <x v="7"/>
    <s v="Mitel 5320 IP Phone VoIP phone"/>
    <x v="5419"/>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s v="CA-2011-109918"/>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s v="CA-2011-109918"/>
    <x v="2"/>
    <x v="557"/>
    <d v="2011-09-12T00:00:00"/>
    <s v="Second Class"/>
    <s v="LR-17035"/>
    <s v="Lisa Ryan"/>
    <x v="1"/>
    <s v="United States"/>
    <s v="Santa Clara"/>
    <x v="1"/>
    <n v="95051"/>
    <x v="1"/>
    <s v="OFF-BI-10004308"/>
    <x v="1"/>
    <x v="8"/>
    <s v="Avery Legal 4-Ring Binder"/>
    <x v="2067"/>
    <n v="5"/>
    <n v="0.2"/>
    <n v="31.47"/>
  </r>
  <r>
    <n v="8370"/>
    <s v="CA-2013-118745"/>
    <x v="0"/>
    <x v="725"/>
    <d v="2013-06-17T00:00:00"/>
    <s v="Standard Class"/>
    <s v="SV-20365"/>
    <s v="Seth Vernon"/>
    <x v="0"/>
    <s v="United States"/>
    <s v="Los Angeles"/>
    <x v="1"/>
    <n v="90049"/>
    <x v="1"/>
    <s v="FUR-TA-10003473"/>
    <x v="0"/>
    <x v="3"/>
    <s v="Bretford Rectangular Conference Table Tops"/>
    <x v="3458"/>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s v="CA-2011-165393"/>
    <x v="2"/>
    <x v="422"/>
    <d v="2011-12-30T00:00:00"/>
    <s v="First Class"/>
    <s v="NC-18415"/>
    <s v="Nathan Cano"/>
    <x v="0"/>
    <s v="United States"/>
    <s v="Fort Worth"/>
    <x v="5"/>
    <n v="76106"/>
    <x v="2"/>
    <s v="OFF-BI-10001658"/>
    <x v="1"/>
    <x v="8"/>
    <s v="GBC Standard Therm-A-Bind Covers"/>
    <x v="5421"/>
    <n v="1"/>
    <n v="0.8"/>
    <n v="-8.472800000000003"/>
  </r>
  <r>
    <n v="8373"/>
    <s v="CA-2013-113726"/>
    <x v="0"/>
    <x v="390"/>
    <d v="2013-12-02T00:00:00"/>
    <s v="Standard Class"/>
    <s v="SC-20680"/>
    <s v="Steve Carroll"/>
    <x v="2"/>
    <s v="United States"/>
    <s v="Seattle"/>
    <x v="4"/>
    <n v="98105"/>
    <x v="1"/>
    <s v="FUR-FU-10003535"/>
    <x v="0"/>
    <x v="5"/>
    <s v="Howard Miller Distant Time Traveler Alarm Clock"/>
    <x v="4465"/>
    <n v="3"/>
    <n v="0"/>
    <n v="33.726600000000005"/>
  </r>
  <r>
    <n v="8374"/>
    <s v="CA-2013-152940"/>
    <x v="0"/>
    <x v="338"/>
    <d v="2013-11-14T00:00:00"/>
    <s v="First Class"/>
    <s v="RO-19780"/>
    <s v="Rose O'Brian"/>
    <x v="0"/>
    <s v="United States"/>
    <s v="San Francisco"/>
    <x v="1"/>
    <n v="94110"/>
    <x v="1"/>
    <s v="OFF-ST-10000352"/>
    <x v="1"/>
    <x v="4"/>
    <s v="Acco Perma 2700 Stacking Storage Drawers"/>
    <x v="5422"/>
    <n v="1"/>
    <n v="0"/>
    <n v="4.4610000000000021"/>
  </r>
  <r>
    <n v="8375"/>
    <s v="CA-2012-158701"/>
    <x v="1"/>
    <x v="956"/>
    <d v="2012-01-10T00:00:00"/>
    <s v="Standard Class"/>
    <s v="JL-15175"/>
    <s v="James Lanier"/>
    <x v="2"/>
    <s v="United States"/>
    <s v="San Francisco"/>
    <x v="1"/>
    <n v="94110"/>
    <x v="1"/>
    <s v="OFF-AP-10004859"/>
    <x v="1"/>
    <x v="9"/>
    <s v="Acco 6 Outlet Guardian Premium Surge Suppressor"/>
    <x v="5423"/>
    <n v="6"/>
    <n v="0"/>
    <n v="23.587200000000003"/>
  </r>
  <r>
    <n v="8376"/>
    <s v="CA-2012-158701"/>
    <x v="1"/>
    <x v="956"/>
    <d v="2012-01-10T00:00:00"/>
    <s v="Standard Class"/>
    <s v="JL-15175"/>
    <s v="James Lanier"/>
    <x v="2"/>
    <s v="United States"/>
    <s v="San Francisco"/>
    <x v="1"/>
    <n v="94110"/>
    <x v="1"/>
    <s v="OFF-BI-10001294"/>
    <x v="1"/>
    <x v="8"/>
    <s v="Fellowes Binding Cases"/>
    <x v="5424"/>
    <n v="6"/>
    <n v="0.2"/>
    <n v="17.549999999999994"/>
  </r>
  <r>
    <n v="8377"/>
    <s v="CA-2014-156272"/>
    <x v="3"/>
    <x v="708"/>
    <d v="2014-03-28T00:00:00"/>
    <s v="Standard Class"/>
    <s v="PW-19030"/>
    <s v="Pauline Webber"/>
    <x v="1"/>
    <s v="United States"/>
    <s v="Pompano Beach"/>
    <x v="2"/>
    <n v="33068"/>
    <x v="0"/>
    <s v="OFF-AP-10001242"/>
    <x v="1"/>
    <x v="9"/>
    <s v="APC 7 Outlet Network SurgeArrest Surge Protector"/>
    <x v="5425"/>
    <n v="1"/>
    <n v="0.2"/>
    <n v="8.0479999999999983"/>
  </r>
  <r>
    <n v="8378"/>
    <s v="CA-2012-162964"/>
    <x v="1"/>
    <x v="768"/>
    <d v="2012-11-18T00:00:00"/>
    <s v="Standard Class"/>
    <s v="MF-18250"/>
    <s v="Monica Federle"/>
    <x v="1"/>
    <s v="United States"/>
    <s v="Houston"/>
    <x v="5"/>
    <n v="77095"/>
    <x v="2"/>
    <s v="OFF-ST-10002344"/>
    <x v="1"/>
    <x v="4"/>
    <s v="Carina 42&quot;Hx23 3/4&quot;W Media Storage Unit"/>
    <x v="1466"/>
    <n v="1"/>
    <n v="0.2"/>
    <n v="-14.576399999999996"/>
  </r>
  <r>
    <n v="8379"/>
    <s v="CA-2012-162964"/>
    <x v="1"/>
    <x v="768"/>
    <d v="2012-11-18T00:00:00"/>
    <s v="Standard Class"/>
    <s v="MF-18250"/>
    <s v="Monica Federle"/>
    <x v="1"/>
    <s v="United States"/>
    <s v="Houston"/>
    <x v="5"/>
    <n v="77095"/>
    <x v="2"/>
    <s v="OFF-PA-10003349"/>
    <x v="1"/>
    <x v="10"/>
    <s v="Xerox 1957"/>
    <x v="12"/>
    <n v="3"/>
    <n v="0.2"/>
    <n v="5.6375999999999999"/>
  </r>
  <r>
    <n v="8380"/>
    <s v="CA-2012-162964"/>
    <x v="1"/>
    <x v="768"/>
    <d v="2012-11-18T00:00:00"/>
    <s v="Standard Class"/>
    <s v="MF-18250"/>
    <s v="Monica Federle"/>
    <x v="1"/>
    <s v="United States"/>
    <s v="Houston"/>
    <x v="5"/>
    <n v="77095"/>
    <x v="2"/>
    <s v="OFF-EN-10003055"/>
    <x v="1"/>
    <x v="12"/>
    <s v="Blue String-Tie &amp; Button Interoffice Envelopes, 10 x 13"/>
    <x v="5426"/>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s v="CA-2013-134544"/>
    <x v="0"/>
    <x v="716"/>
    <d v="2013-03-20T00:00:00"/>
    <s v="Second Class"/>
    <s v="AC-10660"/>
    <s v="Anna Chung"/>
    <x v="0"/>
    <s v="United States"/>
    <s v="San Francisco"/>
    <x v="1"/>
    <n v="94109"/>
    <x v="1"/>
    <s v="TEC-PH-10003800"/>
    <x v="2"/>
    <x v="7"/>
    <s v="i.Sound Portable Power - 8000 mAh"/>
    <x v="560"/>
    <n v="2"/>
    <n v="0.2"/>
    <n v="-20.136200000000006"/>
  </r>
  <r>
    <n v="8383"/>
    <s v="CA-2013-163048"/>
    <x v="0"/>
    <x v="597"/>
    <d v="2013-02-15T00:00:00"/>
    <s v="Standard Class"/>
    <s v="MH-17440"/>
    <s v="Mark Haberlin"/>
    <x v="1"/>
    <s v="United States"/>
    <s v="Houston"/>
    <x v="5"/>
    <n v="77036"/>
    <x v="2"/>
    <s v="FUR-CH-10001270"/>
    <x v="0"/>
    <x v="1"/>
    <s v="Harbour Creations Steel Folding Chair"/>
    <x v="5427"/>
    <n v="4"/>
    <n v="0.3"/>
    <n v="0"/>
  </r>
  <r>
    <n v="8384"/>
    <s v="CA-2013-145135"/>
    <x v="0"/>
    <x v="491"/>
    <d v="2013-11-29T00:00:00"/>
    <s v="First Class"/>
    <s v="CD-12790"/>
    <s v="Cynthia Delaney"/>
    <x v="2"/>
    <s v="United States"/>
    <s v="Shelton"/>
    <x v="29"/>
    <n v="6484"/>
    <x v="3"/>
    <s v="TEC-AC-10003447"/>
    <x v="2"/>
    <x v="11"/>
    <s v="Micropad Numeric Keypads"/>
    <x v="1543"/>
    <n v="3"/>
    <n v="0"/>
    <n v="14.992499999999996"/>
  </r>
  <r>
    <n v="8385"/>
    <s v="CA-2013-145135"/>
    <x v="0"/>
    <x v="491"/>
    <d v="2013-11-29T00:00:00"/>
    <s v="First Class"/>
    <s v="CD-12790"/>
    <s v="Cynthia Delaney"/>
    <x v="2"/>
    <s v="United States"/>
    <s v="Shelton"/>
    <x v="29"/>
    <n v="6484"/>
    <x v="3"/>
    <s v="OFF-PA-10004285"/>
    <x v="1"/>
    <x v="10"/>
    <s v="Xerox 1959"/>
    <x v="522"/>
    <n v="2"/>
    <n v="0"/>
    <n v="6.4127999999999998"/>
  </r>
  <r>
    <n v="8386"/>
    <s v="CA-2014-137582"/>
    <x v="3"/>
    <x v="507"/>
    <d v="2014-09-09T00:00:00"/>
    <s v="Standard Class"/>
    <s v="CV-12805"/>
    <s v="Cynthia Voltz"/>
    <x v="1"/>
    <s v="United States"/>
    <s v="Oakland"/>
    <x v="1"/>
    <n v="94601"/>
    <x v="1"/>
    <s v="OFF-BI-10001757"/>
    <x v="1"/>
    <x v="8"/>
    <s v="Pressboard Hanging Data Binders for Unburst Sheets"/>
    <x v="929"/>
    <n v="3"/>
    <n v="0.2"/>
    <n v="4.1327999999999996"/>
  </r>
  <r>
    <n v="8387"/>
    <s v="CA-2012-149601"/>
    <x v="1"/>
    <x v="71"/>
    <d v="2012-06-03T00:00:00"/>
    <s v="Standard Class"/>
    <s v="TB-21625"/>
    <s v="Trudy Brown"/>
    <x v="0"/>
    <s v="United States"/>
    <s v="Manchester"/>
    <x v="29"/>
    <n v="6040"/>
    <x v="3"/>
    <s v="OFF-ST-10001558"/>
    <x v="1"/>
    <x v="4"/>
    <s v="Acco Perma 4000 Stacking Storage Drawers"/>
    <x v="5428"/>
    <n v="1"/>
    <n v="0"/>
    <n v="2.4359999999999999"/>
  </r>
  <r>
    <n v="8388"/>
    <s v="CA-2012-149601"/>
    <x v="1"/>
    <x v="71"/>
    <d v="2012-06-03T00:00:00"/>
    <s v="Standard Class"/>
    <s v="TB-21625"/>
    <s v="Trudy Brown"/>
    <x v="0"/>
    <s v="United States"/>
    <s v="Manchester"/>
    <x v="29"/>
    <n v="6040"/>
    <x v="3"/>
    <s v="OFF-ST-10001328"/>
    <x v="1"/>
    <x v="4"/>
    <s v="Personal Filing Tote with Lid, Black/Gray"/>
    <x v="3477"/>
    <n v="5"/>
    <n v="0"/>
    <n v="21.714000000000002"/>
  </r>
  <r>
    <n v="8389"/>
    <s v="CA-2011-139423"/>
    <x v="2"/>
    <x v="301"/>
    <d v="2011-11-05T00:00:00"/>
    <s v="Standard Class"/>
    <s v="DG-13300"/>
    <s v="Deirdre Greer"/>
    <x v="1"/>
    <s v="United States"/>
    <s v="Orange"/>
    <x v="30"/>
    <n v="7050"/>
    <x v="3"/>
    <s v="OFF-AP-10004708"/>
    <x v="1"/>
    <x v="9"/>
    <s v="Fellowes Superior 10 Outlet Split Surge Protector"/>
    <x v="566"/>
    <n v="2"/>
    <n v="0"/>
    <n v="22.074799999999996"/>
  </r>
  <r>
    <n v="8390"/>
    <s v="CA-2013-102596"/>
    <x v="0"/>
    <x v="797"/>
    <d v="2013-12-31T00:00:00"/>
    <s v="First Class"/>
    <s v="RD-19810"/>
    <s v="Ross DeVincentis"/>
    <x v="2"/>
    <s v="United States"/>
    <s v="Akron"/>
    <x v="24"/>
    <n v="44312"/>
    <x v="3"/>
    <s v="OFF-FA-10000621"/>
    <x v="1"/>
    <x v="13"/>
    <s v="OIC Colored Binder Clips, Assorted Sizes"/>
    <x v="5429"/>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s v="CA-2014-110625"/>
    <x v="3"/>
    <x v="331"/>
    <d v="2014-12-31T00:00:00"/>
    <s v="Standard Class"/>
    <s v="JB-16045"/>
    <s v="Julia Barnett"/>
    <x v="2"/>
    <s v="United States"/>
    <s v="Danbury"/>
    <x v="29"/>
    <n v="6810"/>
    <x v="3"/>
    <s v="FUR-FU-10001473"/>
    <x v="0"/>
    <x v="5"/>
    <s v="DAX Wood Document Frame"/>
    <x v="1302"/>
    <n v="2"/>
    <n v="0"/>
    <n v="9.8856000000000002"/>
  </r>
  <r>
    <n v="8393"/>
    <s v="CA-2013-142594"/>
    <x v="0"/>
    <x v="49"/>
    <d v="2013-12-07T00:00:00"/>
    <s v="Second Class"/>
    <s v="EJ-14155"/>
    <s v="Eva Jacobs"/>
    <x v="0"/>
    <s v="United States"/>
    <s v="Franklin"/>
    <x v="31"/>
    <n v="2038"/>
    <x v="3"/>
    <s v="TEC-PH-10000193"/>
    <x v="2"/>
    <x v="7"/>
    <s v="Jensen SMPS-640 - speaker phone"/>
    <x v="4856"/>
    <n v="3"/>
    <n v="0"/>
    <n v="35.864399999999996"/>
  </r>
  <r>
    <n v="8394"/>
    <s v="CA-2013-142594"/>
    <x v="0"/>
    <x v="49"/>
    <d v="2013-12-07T00:00:00"/>
    <s v="Second Class"/>
    <s v="EJ-14155"/>
    <s v="Eva Jacobs"/>
    <x v="0"/>
    <s v="United States"/>
    <s v="Franklin"/>
    <x v="31"/>
    <n v="2038"/>
    <x v="3"/>
    <s v="FUR-FU-10002045"/>
    <x v="0"/>
    <x v="5"/>
    <s v="Executive Impressions 14&quot;"/>
    <x v="4818"/>
    <n v="5"/>
    <n v="0"/>
    <n v="48.906000000000006"/>
  </r>
  <r>
    <n v="8395"/>
    <s v="CA-2013-142594"/>
    <x v="0"/>
    <x v="49"/>
    <d v="2013-12-07T00:00:00"/>
    <s v="Second Class"/>
    <s v="EJ-14155"/>
    <s v="Eva Jacobs"/>
    <x v="0"/>
    <s v="United States"/>
    <s v="Franklin"/>
    <x v="31"/>
    <n v="2038"/>
    <x v="3"/>
    <s v="OFF-AP-10002945"/>
    <x v="1"/>
    <x v="9"/>
    <s v="Honeywell Enviracaire Portable HEPA Air Cleaner for 17' x 22' Room"/>
    <x v="3352"/>
    <n v="3"/>
    <n v="0"/>
    <n v="297.64349999999996"/>
  </r>
  <r>
    <n v="8396"/>
    <s v="CA-2013-142594"/>
    <x v="0"/>
    <x v="49"/>
    <d v="2013-12-07T00:00:00"/>
    <s v="Second Class"/>
    <s v="EJ-14155"/>
    <s v="Eva Jacobs"/>
    <x v="0"/>
    <s v="United States"/>
    <s v="Franklin"/>
    <x v="31"/>
    <n v="2038"/>
    <x v="3"/>
    <s v="FUR-TA-10001095"/>
    <x v="0"/>
    <x v="3"/>
    <s v="Chromcraft Round Conference Tables"/>
    <x v="5430"/>
    <n v="3"/>
    <n v="0.3"/>
    <n v="-47.058300000000003"/>
  </r>
  <r>
    <n v="8397"/>
    <s v="CA-2011-152254"/>
    <x v="2"/>
    <x v="479"/>
    <d v="2011-06-30T00:00:00"/>
    <s v="Same Day"/>
    <s v="BD-11620"/>
    <s v="Brian DeCherney"/>
    <x v="0"/>
    <s v="United States"/>
    <s v="Wilmington"/>
    <x v="3"/>
    <n v="28403"/>
    <x v="0"/>
    <s v="OFF-PA-10001144"/>
    <x v="1"/>
    <x v="10"/>
    <s v="Xerox 1913"/>
    <x v="5431"/>
    <n v="7"/>
    <n v="0.2"/>
    <n v="108.74079999999998"/>
  </r>
  <r>
    <n v="8398"/>
    <s v="US-2011-120236"/>
    <x v="2"/>
    <x v="1010"/>
    <d v="2011-09-04T00:00:00"/>
    <s v="First Class"/>
    <s v="MR-17545"/>
    <s v="Mathew Reese"/>
    <x v="2"/>
    <s v="United States"/>
    <s v="Houston"/>
    <x v="5"/>
    <n v="77095"/>
    <x v="2"/>
    <s v="OFF-BI-10004099"/>
    <x v="1"/>
    <x v="8"/>
    <s v="GBC VeloBinder Strips"/>
    <x v="5432"/>
    <n v="5"/>
    <n v="0.8"/>
    <n v="-11.52"/>
  </r>
  <r>
    <n v="8399"/>
    <s v="CA-2014-120061"/>
    <x v="3"/>
    <x v="808"/>
    <d v="2014-11-08T00:00:00"/>
    <s v="Second Class"/>
    <s v="SR-20425"/>
    <s v="Sharelle Roach"/>
    <x v="2"/>
    <s v="United States"/>
    <s v="Springfield"/>
    <x v="24"/>
    <n v="45503"/>
    <x v="3"/>
    <s v="FUR-CH-10001973"/>
    <x v="0"/>
    <x v="1"/>
    <s v="Office Star Flex Back Scooter Chair with White Frame"/>
    <x v="1177"/>
    <n v="2"/>
    <n v="0.3"/>
    <n v="-35.513599999999997"/>
  </r>
  <r>
    <n v="8400"/>
    <s v="CA-2012-133837"/>
    <x v="1"/>
    <x v="657"/>
    <d v="2012-04-18T00:00:00"/>
    <s v="Standard Class"/>
    <s v="TH-21100"/>
    <s v="Thea Hendricks"/>
    <x v="0"/>
    <s v="United States"/>
    <s v="Glendale"/>
    <x v="16"/>
    <n v="85301"/>
    <x v="1"/>
    <s v="OFF-ST-10000344"/>
    <x v="1"/>
    <x v="4"/>
    <s v="Neat Ideas Personal Hanging Folder Files, Black"/>
    <x v="1356"/>
    <n v="1"/>
    <n v="0.2"/>
    <n v="0.80579999999999963"/>
  </r>
  <r>
    <n v="8401"/>
    <s v="CA-2012-110814"/>
    <x v="1"/>
    <x v="901"/>
    <d v="2012-12-09T00:00:00"/>
    <s v="Second Class"/>
    <s v="BD-11635"/>
    <s v="Brian Derr"/>
    <x v="0"/>
    <s v="United States"/>
    <s v="New York City"/>
    <x v="15"/>
    <n v="10009"/>
    <x v="3"/>
    <s v="OFF-BI-10002026"/>
    <x v="1"/>
    <x v="8"/>
    <s v="Avery Arch Ring Binders"/>
    <x v="2656"/>
    <n v="5"/>
    <n v="0.2"/>
    <n v="78.434999999999988"/>
  </r>
  <r>
    <n v="8402"/>
    <s v="CA-2012-110814"/>
    <x v="1"/>
    <x v="901"/>
    <d v="2012-12-09T00:00:00"/>
    <s v="Second Class"/>
    <s v="BD-11635"/>
    <s v="Brian Derr"/>
    <x v="0"/>
    <s v="United States"/>
    <s v="New York City"/>
    <x v="15"/>
    <n v="10009"/>
    <x v="3"/>
    <s v="FUR-CH-10003535"/>
    <x v="0"/>
    <x v="1"/>
    <s v="Global Armless Task Chair, Royal Blue"/>
    <x v="5433"/>
    <n v="3"/>
    <n v="0.1"/>
    <n v="12.805799999999994"/>
  </r>
  <r>
    <n v="8403"/>
    <s v="CA-2012-110814"/>
    <x v="1"/>
    <x v="901"/>
    <d v="2012-12-09T00:00:00"/>
    <s v="Second Class"/>
    <s v="BD-11635"/>
    <s v="Brian Derr"/>
    <x v="0"/>
    <s v="United States"/>
    <s v="New York City"/>
    <x v="15"/>
    <n v="10009"/>
    <x v="3"/>
    <s v="OFF-PA-10004156"/>
    <x v="1"/>
    <x v="10"/>
    <s v="Xerox 188"/>
    <x v="5434"/>
    <n v="2"/>
    <n v="0"/>
    <n v="11.113199999999999"/>
  </r>
  <r>
    <n v="8404"/>
    <s v="CA-2013-154067"/>
    <x v="0"/>
    <x v="854"/>
    <d v="2013-02-07T00:00:00"/>
    <s v="Standard Class"/>
    <s v="SM-20950"/>
    <s v="Suzanne McNair"/>
    <x v="1"/>
    <s v="United States"/>
    <s v="Los Angeles"/>
    <x v="1"/>
    <n v="90036"/>
    <x v="1"/>
    <s v="OFF-PA-10002254"/>
    <x v="1"/>
    <x v="10"/>
    <s v="Xerox 1883"/>
    <x v="151"/>
    <n v="4"/>
    <n v="0"/>
    <n v="48.539199999999994"/>
  </r>
  <r>
    <n v="8405"/>
    <s v="CA-2014-140480"/>
    <x v="3"/>
    <x v="141"/>
    <d v="2014-07-13T00:00:00"/>
    <s v="Standard Class"/>
    <s v="HE-14800"/>
    <s v="Harold Engle"/>
    <x v="1"/>
    <s v="United States"/>
    <s v="Newark"/>
    <x v="13"/>
    <n v="19711"/>
    <x v="3"/>
    <s v="FUR-FU-10003247"/>
    <x v="0"/>
    <x v="5"/>
    <s v="36X48 HARDFLOOR CHAIRMAT"/>
    <x v="202"/>
    <n v="4"/>
    <n v="0"/>
    <n v="5.8743999999999943"/>
  </r>
  <r>
    <n v="8406"/>
    <s v="CA-2014-140480"/>
    <x v="3"/>
    <x v="141"/>
    <d v="2014-07-13T00:00:00"/>
    <s v="Standard Class"/>
    <s v="HE-14800"/>
    <s v="Harold Engle"/>
    <x v="1"/>
    <s v="United States"/>
    <s v="Newark"/>
    <x v="13"/>
    <n v="19711"/>
    <x v="3"/>
    <s v="TEC-AC-10002473"/>
    <x v="2"/>
    <x v="11"/>
    <s v="Maxell 4.7GB DVD-R"/>
    <x v="5435"/>
    <n v="5"/>
    <n v="0"/>
    <n v="58.179000000000002"/>
  </r>
  <r>
    <n v="8407"/>
    <s v="CA-2014-140480"/>
    <x v="3"/>
    <x v="141"/>
    <d v="2014-07-13T00:00:00"/>
    <s v="Standard Class"/>
    <s v="HE-14800"/>
    <s v="Harold Engle"/>
    <x v="1"/>
    <s v="United States"/>
    <s v="Newark"/>
    <x v="13"/>
    <n v="19711"/>
    <x v="3"/>
    <s v="FUR-FU-10001057"/>
    <x v="0"/>
    <x v="5"/>
    <s v="Tensor Track Tree Floor Lamp"/>
    <x v="372"/>
    <n v="2"/>
    <n v="0"/>
    <n v="9.1953999999999994"/>
  </r>
  <r>
    <n v="8408"/>
    <s v="CA-2014-140480"/>
    <x v="3"/>
    <x v="141"/>
    <d v="2014-07-13T00:00:00"/>
    <s v="Standard Class"/>
    <s v="HE-14800"/>
    <s v="Harold Engle"/>
    <x v="1"/>
    <s v="United States"/>
    <s v="Newark"/>
    <x v="13"/>
    <n v="19711"/>
    <x v="3"/>
    <s v="OFF-AR-10001419"/>
    <x v="1"/>
    <x v="6"/>
    <s v="Newell 325"/>
    <x v="1316"/>
    <n v="7"/>
    <n v="0"/>
    <n v="8.6729999999999983"/>
  </r>
  <r>
    <n v="8409"/>
    <s v="CA-2014-140480"/>
    <x v="3"/>
    <x v="141"/>
    <d v="2014-07-13T00:00:00"/>
    <s v="Standard Class"/>
    <s v="HE-14800"/>
    <s v="Harold Engle"/>
    <x v="1"/>
    <s v="United States"/>
    <s v="Newark"/>
    <x v="13"/>
    <n v="19711"/>
    <x v="3"/>
    <s v="OFF-AR-10004010"/>
    <x v="1"/>
    <x v="6"/>
    <s v="Hunt Boston Vacuum Mount KS Pencil Sharpener"/>
    <x v="5368"/>
    <n v="5"/>
    <n v="0"/>
    <n v="45.487000000000002"/>
  </r>
  <r>
    <n v="8410"/>
    <s v="CA-2012-134082"/>
    <x v="1"/>
    <x v="555"/>
    <d v="2012-12-17T00:00:00"/>
    <s v="Standard Class"/>
    <s v="JK-15640"/>
    <s v="Jim Kriz"/>
    <x v="2"/>
    <s v="United States"/>
    <s v="San Bernardino"/>
    <x v="1"/>
    <n v="92404"/>
    <x v="1"/>
    <s v="OFF-BI-10004230"/>
    <x v="1"/>
    <x v="8"/>
    <s v="GBC Recycled Grain Textured Covers"/>
    <x v="5436"/>
    <n v="4"/>
    <n v="0.2"/>
    <n v="38.684799999999996"/>
  </r>
  <r>
    <n v="8411"/>
    <s v="CA-2013-130820"/>
    <x v="0"/>
    <x v="625"/>
    <d v="2013-11-16T00:00:00"/>
    <s v="Same Day"/>
    <s v="ON-18715"/>
    <s v="Odella Nelson"/>
    <x v="1"/>
    <s v="United States"/>
    <s v="Burlington"/>
    <x v="3"/>
    <n v="27217"/>
    <x v="0"/>
    <s v="FUR-TA-10001768"/>
    <x v="0"/>
    <x v="3"/>
    <s v="Hon Racetrack Conference Tables"/>
    <x v="5437"/>
    <n v="4"/>
    <n v="0.4"/>
    <n v="-199.50760000000008"/>
  </r>
  <r>
    <n v="8412"/>
    <s v="CA-2013-159765"/>
    <x v="0"/>
    <x v="195"/>
    <d v="2013-05-13T00:00:00"/>
    <s v="Second Class"/>
    <s v="TH-21100"/>
    <s v="Thea Hendricks"/>
    <x v="0"/>
    <s v="United States"/>
    <s v="Salem"/>
    <x v="17"/>
    <n v="24153"/>
    <x v="0"/>
    <s v="OFF-AR-10003514"/>
    <x v="1"/>
    <x v="6"/>
    <s v="4009 Highlighters by Sanford"/>
    <x v="5438"/>
    <n v="7"/>
    <n v="0"/>
    <n v="9.1937999999999978"/>
  </r>
  <r>
    <n v="8413"/>
    <s v="CA-2014-132290"/>
    <x v="3"/>
    <x v="434"/>
    <d v="2014-03-15T00:00:00"/>
    <s v="Standard Class"/>
    <s v="MD-17350"/>
    <s v="Maribeth Dona"/>
    <x v="0"/>
    <s v="United States"/>
    <s v="Dallas"/>
    <x v="5"/>
    <n v="75217"/>
    <x v="2"/>
    <s v="FUR-TA-10002228"/>
    <x v="0"/>
    <x v="3"/>
    <s v="Bevis Traditional Conference Table Top, Plinth Base"/>
    <x v="5439"/>
    <n v="4"/>
    <n v="0.3"/>
    <n v="-173.34719999999999"/>
  </r>
  <r>
    <n v="8414"/>
    <s v="CA-2013-147109"/>
    <x v="0"/>
    <x v="907"/>
    <d v="2013-12-22T00:00:00"/>
    <s v="Standard Class"/>
    <s v="AH-10075"/>
    <s v="Adam Hart"/>
    <x v="1"/>
    <s v="United States"/>
    <s v="Arlington"/>
    <x v="5"/>
    <n v="76017"/>
    <x v="2"/>
    <s v="OFF-PA-10001972"/>
    <x v="1"/>
    <x v="10"/>
    <s v="Xerox 214"/>
    <x v="5440"/>
    <n v="10"/>
    <n v="0.2"/>
    <n v="18.143999999999998"/>
  </r>
  <r>
    <n v="8415"/>
    <s v="CA-2013-147109"/>
    <x v="0"/>
    <x v="907"/>
    <d v="2013-12-22T00:00:00"/>
    <s v="Standard Class"/>
    <s v="AH-10075"/>
    <s v="Adam Hart"/>
    <x v="1"/>
    <s v="United States"/>
    <s v="Arlington"/>
    <x v="5"/>
    <n v="76017"/>
    <x v="2"/>
    <s v="TEC-AC-10002942"/>
    <x v="2"/>
    <x v="11"/>
    <s v="WD My Passport Ultra 1TB Portable External Hard Drive"/>
    <x v="5441"/>
    <n v="3"/>
    <n v="0.2"/>
    <n v="-6.2100000000000151"/>
  </r>
  <r>
    <n v="8416"/>
    <s v="CA-2014-107265"/>
    <x v="3"/>
    <x v="1191"/>
    <d v="2014-04-13T00:00:00"/>
    <s v="Standard Class"/>
    <s v="ML-17755"/>
    <s v="Max Ludwig"/>
    <x v="2"/>
    <s v="United States"/>
    <s v="Marion"/>
    <x v="23"/>
    <n v="52302"/>
    <x v="2"/>
    <s v="OFF-PA-10000474"/>
    <x v="1"/>
    <x v="10"/>
    <s v="Staples"/>
    <x v="1938"/>
    <n v="3"/>
    <n v="0"/>
    <n v="49.970399999999991"/>
  </r>
  <r>
    <n v="8417"/>
    <s v="CA-2014-118199"/>
    <x v="3"/>
    <x v="1188"/>
    <d v="2014-05-12T00:00:00"/>
    <s v="First Class"/>
    <s v="LB-16795"/>
    <s v="Laurel Beltran"/>
    <x v="2"/>
    <s v="United States"/>
    <s v="Seattle"/>
    <x v="4"/>
    <n v="98105"/>
    <x v="1"/>
    <s v="OFF-BI-10004330"/>
    <x v="1"/>
    <x v="8"/>
    <s v="GBC Velobind Prepunched Cover Sets, Regency Series"/>
    <x v="5442"/>
    <n v="5"/>
    <n v="0.2"/>
    <n v="46.224999999999987"/>
  </r>
  <r>
    <n v="8418"/>
    <s v="CA-2014-118199"/>
    <x v="3"/>
    <x v="1188"/>
    <d v="2014-05-12T00:00:00"/>
    <s v="First Class"/>
    <s v="LB-16795"/>
    <s v="Laurel Beltran"/>
    <x v="2"/>
    <s v="United States"/>
    <s v="Seattle"/>
    <x v="4"/>
    <n v="98105"/>
    <x v="1"/>
    <s v="OFF-ST-10000604"/>
    <x v="1"/>
    <x v="4"/>
    <s v="Home/Office Personal File Carts"/>
    <x v="1464"/>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s v="CA-2014-118199"/>
    <x v="3"/>
    <x v="1188"/>
    <d v="2014-05-12T00:00:00"/>
    <s v="First Class"/>
    <s v="LB-16795"/>
    <s v="Laurel Beltran"/>
    <x v="2"/>
    <s v="United States"/>
    <s v="Seattle"/>
    <x v="4"/>
    <n v="98105"/>
    <x v="1"/>
    <s v="OFF-ST-10000636"/>
    <x v="1"/>
    <x v="4"/>
    <s v="Rogers Profile Extra Capacity Storage Tub"/>
    <x v="5224"/>
    <n v="4"/>
    <n v="0"/>
    <n v="2.6783999999999963"/>
  </r>
  <r>
    <n v="8421"/>
    <s v="CA-2014-118199"/>
    <x v="3"/>
    <x v="1188"/>
    <d v="2014-05-12T00:00:00"/>
    <s v="First Class"/>
    <s v="LB-16795"/>
    <s v="Laurel Beltran"/>
    <x v="2"/>
    <s v="United States"/>
    <s v="Seattle"/>
    <x v="4"/>
    <n v="98105"/>
    <x v="1"/>
    <s v="TEC-AC-10004171"/>
    <x v="2"/>
    <x v="11"/>
    <s v="Razer Kraken 7.1 Surround Sound Over Ear USB Gaming Headset"/>
    <x v="1664"/>
    <n v="2"/>
    <n v="0"/>
    <n v="87.991200000000006"/>
  </r>
  <r>
    <n v="8422"/>
    <s v="CA-2014-150091"/>
    <x v="3"/>
    <x v="386"/>
    <d v="2014-10-17T00:00:00"/>
    <s v="Standard Class"/>
    <s v="NP-18670"/>
    <s v="Nora Paige"/>
    <x v="0"/>
    <s v="United States"/>
    <s v="Lakewood"/>
    <x v="30"/>
    <n v="8701"/>
    <x v="3"/>
    <s v="TEC-AC-10002167"/>
    <x v="2"/>
    <x v="11"/>
    <s v="Imation 8gb Micro Traveldrive Usb 2.0 Flash Drive"/>
    <x v="47"/>
    <n v="3"/>
    <n v="0"/>
    <n v="4.9500000000000011"/>
  </r>
  <r>
    <n v="8423"/>
    <s v="CA-2014-150091"/>
    <x v="3"/>
    <x v="386"/>
    <d v="2014-10-17T00:00:00"/>
    <s v="Standard Class"/>
    <s v="NP-18670"/>
    <s v="Nora Paige"/>
    <x v="0"/>
    <s v="United States"/>
    <s v="Lakewood"/>
    <x v="30"/>
    <n v="8701"/>
    <x v="3"/>
    <s v="OFF-FA-10000621"/>
    <x v="1"/>
    <x v="13"/>
    <s v="OIC Colored Binder Clips, Assorted Sizes"/>
    <x v="1511"/>
    <n v="5"/>
    <n v="0"/>
    <n v="8.7710000000000008"/>
  </r>
  <r>
    <n v="8424"/>
    <s v="CA-2014-150091"/>
    <x v="3"/>
    <x v="386"/>
    <d v="2014-10-17T00:00:00"/>
    <s v="Standard Class"/>
    <s v="NP-18670"/>
    <s v="Nora Paige"/>
    <x v="0"/>
    <s v="United States"/>
    <s v="Lakewood"/>
    <x v="30"/>
    <n v="8701"/>
    <x v="3"/>
    <s v="FUR-FU-10004053"/>
    <x v="0"/>
    <x v="5"/>
    <s v="DAX Two-Tone Silver Metal Document Frame"/>
    <x v="586"/>
    <n v="2"/>
    <n v="0"/>
    <n v="17.406400000000001"/>
  </r>
  <r>
    <n v="8425"/>
    <s v="CA-2014-150091"/>
    <x v="3"/>
    <x v="386"/>
    <d v="2014-10-17T00:00:00"/>
    <s v="Standard Class"/>
    <s v="NP-18670"/>
    <s v="Nora Paige"/>
    <x v="0"/>
    <s v="United States"/>
    <s v="Lakewood"/>
    <x v="30"/>
    <n v="8701"/>
    <x v="3"/>
    <s v="FUR-BO-10003404"/>
    <x v="0"/>
    <x v="0"/>
    <s v="Global Adaptabilites Bookcase, Cherry/Storm Gray Finish"/>
    <x v="5444"/>
    <n v="5"/>
    <n v="0"/>
    <n v="129.29399999999987"/>
  </r>
  <r>
    <n v="8426"/>
    <s v="CA-2013-137652"/>
    <x v="0"/>
    <x v="770"/>
    <d v="2013-08-31T00:00:00"/>
    <s v="First Class"/>
    <s v="EB-13750"/>
    <s v="Edward Becker"/>
    <x v="1"/>
    <s v="United States"/>
    <s v="Cincinnati"/>
    <x v="24"/>
    <n v="45231"/>
    <x v="3"/>
    <s v="OFF-BI-10004099"/>
    <x v="1"/>
    <x v="8"/>
    <s v="GBC VeloBinder Strips"/>
    <x v="5445"/>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s v="CA-2014-167017"/>
    <x v="3"/>
    <x v="51"/>
    <d v="2014-11-26T00:00:00"/>
    <s v="First Class"/>
    <s v="DC-12850"/>
    <s v="Dan Campbell"/>
    <x v="0"/>
    <s v="United States"/>
    <s v="Roseville"/>
    <x v="12"/>
    <n v="48066"/>
    <x v="2"/>
    <s v="OFF-SU-10001935"/>
    <x v="1"/>
    <x v="14"/>
    <s v="Staples"/>
    <x v="1009"/>
    <n v="2"/>
    <n v="0"/>
    <n v="0.17439999999999944"/>
  </r>
  <r>
    <n v="8429"/>
    <s v="US-2014-132220"/>
    <x v="3"/>
    <x v="105"/>
    <d v="2014-11-17T00:00:00"/>
    <s v="Standard Class"/>
    <s v="DJ-13510"/>
    <s v="Don Jones"/>
    <x v="1"/>
    <s v="United States"/>
    <s v="Tempe"/>
    <x v="16"/>
    <n v="85281"/>
    <x v="1"/>
    <s v="TEC-AC-10004227"/>
    <x v="2"/>
    <x v="11"/>
    <s v="SanDisk Ultra 16 GB MicroSDHC Class 10 Memory Card"/>
    <x v="5447"/>
    <n v="6"/>
    <n v="0.2"/>
    <n v="-10.911600000000007"/>
  </r>
  <r>
    <n v="8430"/>
    <s v="CA-2013-118129"/>
    <x v="0"/>
    <x v="1054"/>
    <d v="2013-12-22T00:00:00"/>
    <s v="Second Class"/>
    <s v="CL-12565"/>
    <s v="Clay Ludtke"/>
    <x v="0"/>
    <s v="United States"/>
    <s v="Reading"/>
    <x v="9"/>
    <n v="19601"/>
    <x v="3"/>
    <s v="FUR-FU-10004904"/>
    <x v="0"/>
    <x v="5"/>
    <s v="Eldon &quot;L&quot; Workstation Diamond Chairmat"/>
    <x v="5448"/>
    <n v="5"/>
    <n v="0.2"/>
    <n v="-30.392000000000024"/>
  </r>
  <r>
    <n v="8431"/>
    <s v="US-2011-113124"/>
    <x v="2"/>
    <x v="809"/>
    <d v="2011-04-05T00:00:00"/>
    <s v="Standard Class"/>
    <s v="NC-18340"/>
    <s v="Nat Carroll"/>
    <x v="0"/>
    <s v="United States"/>
    <s v="Apple Valley"/>
    <x v="11"/>
    <n v="55124"/>
    <x v="2"/>
    <s v="OFF-ST-10001511"/>
    <x v="1"/>
    <x v="4"/>
    <s v="Space Solutions Commercial Steel Shelving"/>
    <x v="2396"/>
    <n v="2"/>
    <n v="0"/>
    <n v="6.4649999999999892"/>
  </r>
  <r>
    <n v="8432"/>
    <s v="CA-2014-155621"/>
    <x v="3"/>
    <x v="1183"/>
    <d v="2014-11-14T00:00:00"/>
    <s v="Standard Class"/>
    <s v="KN-16450"/>
    <s v="Kean Nguyen"/>
    <x v="1"/>
    <s v="United States"/>
    <s v="Baltimore"/>
    <x v="39"/>
    <n v="21215"/>
    <x v="3"/>
    <s v="FUR-FU-10003535"/>
    <x v="0"/>
    <x v="5"/>
    <s v="Howard Miller Distant Time Traveler Alarm Clock"/>
    <x v="5449"/>
    <n v="10"/>
    <n v="0"/>
    <n v="112.422"/>
  </r>
  <r>
    <n v="8433"/>
    <s v="US-2011-127635"/>
    <x v="2"/>
    <x v="80"/>
    <d v="2011-09-18T00:00:00"/>
    <s v="Second Class"/>
    <s v="SC-20260"/>
    <s v="Scott Cohen"/>
    <x v="1"/>
    <s v="United States"/>
    <s v="Corpus Christi"/>
    <x v="5"/>
    <n v="78415"/>
    <x v="2"/>
    <s v="OFF-FA-10000053"/>
    <x v="1"/>
    <x v="13"/>
    <s v="Revere Boxed Rubber Bands by Revere"/>
    <x v="192"/>
    <n v="4"/>
    <n v="0.2"/>
    <n v="-1.3607999999999998"/>
  </r>
  <r>
    <n v="8434"/>
    <s v="US-2011-127635"/>
    <x v="2"/>
    <x v="80"/>
    <d v="2011-09-18T00:00:00"/>
    <s v="Second Class"/>
    <s v="SC-20260"/>
    <s v="Scott Cohen"/>
    <x v="1"/>
    <s v="United States"/>
    <s v="Corpus Christi"/>
    <x v="5"/>
    <n v="78415"/>
    <x v="2"/>
    <s v="OFF-PA-10004610"/>
    <x v="1"/>
    <x v="10"/>
    <s v="Xerox 1900"/>
    <x v="1312"/>
    <n v="2"/>
    <n v="0.2"/>
    <n v="2.1399999999999992"/>
  </r>
  <r>
    <n v="8435"/>
    <s v="US-2011-127635"/>
    <x v="2"/>
    <x v="80"/>
    <d v="2011-09-18T00:00:00"/>
    <s v="Second Class"/>
    <s v="SC-20260"/>
    <s v="Scott Cohen"/>
    <x v="1"/>
    <s v="United States"/>
    <s v="Corpus Christi"/>
    <x v="5"/>
    <n v="78415"/>
    <x v="2"/>
    <s v="FUR-FU-10000550"/>
    <x v="0"/>
    <x v="5"/>
    <s v="Stacking Trays by OIC"/>
    <x v="745"/>
    <n v="5"/>
    <n v="0.6"/>
    <n v="-6.7230000000000008"/>
  </r>
  <r>
    <n v="8436"/>
    <s v="US-2011-127635"/>
    <x v="2"/>
    <x v="80"/>
    <d v="2011-09-18T00:00:00"/>
    <s v="Second Class"/>
    <s v="SC-20260"/>
    <s v="Scott Cohen"/>
    <x v="1"/>
    <s v="United States"/>
    <s v="Corpus Christi"/>
    <x v="5"/>
    <n v="78415"/>
    <x v="2"/>
    <s v="OFF-BI-10001721"/>
    <x v="1"/>
    <x v="8"/>
    <s v="Trimflex Flexible Post Binders"/>
    <x v="5450"/>
    <n v="2"/>
    <n v="0.8"/>
    <n v="-13.683199999999999"/>
  </r>
  <r>
    <n v="8437"/>
    <s v="CA-2012-151470"/>
    <x v="1"/>
    <x v="1181"/>
    <d v="2012-09-26T00:00:00"/>
    <s v="Standard Class"/>
    <s v="AM-10705"/>
    <s v="Anne McFarland"/>
    <x v="0"/>
    <s v="United States"/>
    <s v="Las Vegas"/>
    <x v="33"/>
    <n v="89115"/>
    <x v="1"/>
    <s v="OFF-BI-10004040"/>
    <x v="1"/>
    <x v="8"/>
    <s v="Wilson Jones Impact Binders"/>
    <x v="682"/>
    <n v="11"/>
    <n v="0.2"/>
    <n v="16.524199999999997"/>
  </r>
  <r>
    <n v="8438"/>
    <s v="CA-2012-112823"/>
    <x v="1"/>
    <x v="895"/>
    <d v="2012-12-16T00:00:00"/>
    <s v="Standard Class"/>
    <s v="RA-19945"/>
    <s v="Ryan Akin"/>
    <x v="0"/>
    <s v="United States"/>
    <s v="Cleveland"/>
    <x v="24"/>
    <n v="44105"/>
    <x v="3"/>
    <s v="TEC-AC-10002550"/>
    <x v="2"/>
    <x v="11"/>
    <s v="Maxell 4.7GB DVD-RW 3/Pack"/>
    <x v="2116"/>
    <n v="2"/>
    <n v="0.2"/>
    <n v="4.4603999999999999"/>
  </r>
  <r>
    <n v="8439"/>
    <s v="CA-2011-108861"/>
    <x v="2"/>
    <x v="1061"/>
    <d v="2011-06-01T00:00:00"/>
    <s v="Standard Class"/>
    <s v="MM-17260"/>
    <s v="Magdelene Morse"/>
    <x v="0"/>
    <s v="United States"/>
    <s v="Seattle"/>
    <x v="4"/>
    <n v="98105"/>
    <x v="1"/>
    <s v="OFF-BI-10003876"/>
    <x v="1"/>
    <x v="8"/>
    <s v="Green Canvas Binder for 8-1/2&quot; x 14&quot; Sheets"/>
    <x v="5451"/>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x v="5452"/>
    <n v="3"/>
    <n v="0.2"/>
    <n v="3.4397999999999995"/>
  </r>
  <r>
    <n v="8442"/>
    <s v="CA-2014-145779"/>
    <x v="3"/>
    <x v="636"/>
    <d v="2014-05-11T00:00:00"/>
    <s v="Standard Class"/>
    <s v="DB-13615"/>
    <s v="Doug Bickford"/>
    <x v="0"/>
    <s v="United States"/>
    <s v="Tucson"/>
    <x v="16"/>
    <n v="85705"/>
    <x v="1"/>
    <s v="OFF-PA-10002254"/>
    <x v="1"/>
    <x v="10"/>
    <s v="Xerox 1883"/>
    <x v="5453"/>
    <n v="4"/>
    <n v="0.2"/>
    <n v="27.435199999999995"/>
  </r>
  <r>
    <n v="8443"/>
    <s v="US-2013-155173"/>
    <x v="0"/>
    <x v="1193"/>
    <d v="2013-03-11T00:00:00"/>
    <s v="Standard Class"/>
    <s v="JB-16045"/>
    <s v="Julia Barnett"/>
    <x v="2"/>
    <s v="United States"/>
    <s v="Philadelphia"/>
    <x v="9"/>
    <n v="19120"/>
    <x v="3"/>
    <s v="TEC-PH-10004586"/>
    <x v="2"/>
    <x v="7"/>
    <s v="Wilson SignalBoost 841262 DB PRO Amplifier Kit"/>
    <x v="545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x v="5455"/>
    <n v="1"/>
    <n v="0.7"/>
    <n v="-1.4981999999999998"/>
  </r>
  <r>
    <n v="8445"/>
    <s v="US-2013-155173"/>
    <x v="0"/>
    <x v="1193"/>
    <d v="2013-03-11T00:00:00"/>
    <s v="Standard Class"/>
    <s v="JB-16045"/>
    <s v="Julia Barnett"/>
    <x v="2"/>
    <s v="United States"/>
    <s v="Philadelphia"/>
    <x v="9"/>
    <n v="19120"/>
    <x v="3"/>
    <s v="TEC-PH-10002538"/>
    <x v="2"/>
    <x v="7"/>
    <s v="Grandstream GXP1160 VoIP phone"/>
    <x v="5456"/>
    <n v="3"/>
    <n v="0.4"/>
    <n v="-12.510300000000008"/>
  </r>
  <r>
    <n v="8446"/>
    <s v="CA-2014-125451"/>
    <x v="3"/>
    <x v="436"/>
    <d v="2014-10-25T00:00:00"/>
    <s v="First Class"/>
    <s v="AH-10075"/>
    <s v="Adam Hart"/>
    <x v="1"/>
    <s v="United States"/>
    <s v="Cranston"/>
    <x v="34"/>
    <n v="2920"/>
    <x v="3"/>
    <s v="FUR-TA-10001039"/>
    <x v="0"/>
    <x v="3"/>
    <s v="KI Adjustable-Height Table"/>
    <x v="5457"/>
    <n v="4"/>
    <n v="0.3"/>
    <n v="-13.756799999999984"/>
  </r>
  <r>
    <n v="8447"/>
    <s v="CA-2014-125451"/>
    <x v="3"/>
    <x v="436"/>
    <d v="2014-10-25T00:00:00"/>
    <s v="First Class"/>
    <s v="AH-10075"/>
    <s v="Adam Hart"/>
    <x v="1"/>
    <s v="United States"/>
    <s v="Cranston"/>
    <x v="34"/>
    <n v="2920"/>
    <x v="3"/>
    <s v="FUR-FU-10004963"/>
    <x v="0"/>
    <x v="5"/>
    <s v="Eldon 400 Class Desk Accessories, Black Carbon"/>
    <x v="768"/>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x v="5258"/>
    <n v="2"/>
    <n v="0"/>
    <n v="50.563199999999995"/>
  </r>
  <r>
    <n v="8449"/>
    <s v="CA-2014-125451"/>
    <x v="3"/>
    <x v="436"/>
    <d v="2014-10-25T00:00:00"/>
    <s v="First Class"/>
    <s v="AH-10075"/>
    <s v="Adam Hart"/>
    <x v="1"/>
    <s v="United States"/>
    <s v="Cranston"/>
    <x v="34"/>
    <n v="2920"/>
    <x v="3"/>
    <s v="FUR-TA-10004915"/>
    <x v="0"/>
    <x v="3"/>
    <s v="Office Impressions End Table, 20-1/2&quot;H x 24&quot;W x 20&quot;D"/>
    <x v="3109"/>
    <n v="3"/>
    <n v="0.3"/>
    <n v="-127.57919999999996"/>
  </r>
  <r>
    <n v="8450"/>
    <s v="CA-2014-125451"/>
    <x v="3"/>
    <x v="436"/>
    <d v="2014-10-25T00:00:00"/>
    <s v="First Class"/>
    <s v="AH-10075"/>
    <s v="Adam Hart"/>
    <x v="1"/>
    <s v="United States"/>
    <s v="Cranston"/>
    <x v="34"/>
    <n v="2920"/>
    <x v="3"/>
    <s v="OFF-PA-10003724"/>
    <x v="1"/>
    <x v="10"/>
    <s v="Wirebound Message Book, 4 per Page"/>
    <x v="5458"/>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s v="CA-2011-131387"/>
    <x v="2"/>
    <x v="582"/>
    <d v="2011-04-30T00:00:00"/>
    <s v="First Class"/>
    <s v="AI-10855"/>
    <s v="Arianne Irving"/>
    <x v="0"/>
    <s v="United States"/>
    <s v="San Francisco"/>
    <x v="1"/>
    <n v="94122"/>
    <x v="1"/>
    <s v="TEC-PH-10001459"/>
    <x v="2"/>
    <x v="7"/>
    <s v="Samsung Galaxy Mega 6.3"/>
    <x v="5460"/>
    <n v="5"/>
    <n v="0.2"/>
    <n v="125.99700000000007"/>
  </r>
  <r>
    <n v="8453"/>
    <s v="CA-2013-125087"/>
    <x v="0"/>
    <x v="724"/>
    <d v="2013-04-24T00:00:00"/>
    <s v="Standard Class"/>
    <s v="TH-21115"/>
    <s v="Thea Hudgings"/>
    <x v="1"/>
    <s v="United States"/>
    <s v="Houston"/>
    <x v="5"/>
    <n v="77070"/>
    <x v="2"/>
    <s v="FUR-CH-10002880"/>
    <x v="0"/>
    <x v="1"/>
    <s v="Global High-Back Leather Tilter, Burgundy"/>
    <x v="5209"/>
    <n v="4"/>
    <n v="0.3"/>
    <n v="-93.472400000000022"/>
  </r>
  <r>
    <n v="8454"/>
    <s v="CA-2013-125087"/>
    <x v="0"/>
    <x v="724"/>
    <d v="2013-04-24T00:00:00"/>
    <s v="Standard Class"/>
    <s v="TH-21115"/>
    <s v="Thea Hudgings"/>
    <x v="1"/>
    <s v="United States"/>
    <s v="Houston"/>
    <x v="5"/>
    <n v="77070"/>
    <x v="2"/>
    <s v="OFF-ST-10001780"/>
    <x v="1"/>
    <x v="4"/>
    <s v="Tennsco 16-Compartment Lockers with Coat Rack"/>
    <x v="5461"/>
    <n v="3"/>
    <n v="0.2"/>
    <n v="77.746800000000007"/>
  </r>
  <r>
    <n v="8455"/>
    <s v="CA-2013-125087"/>
    <x v="0"/>
    <x v="724"/>
    <d v="2013-04-24T00:00:00"/>
    <s v="Standard Class"/>
    <s v="TH-21115"/>
    <s v="Thea Hudgings"/>
    <x v="1"/>
    <s v="United States"/>
    <s v="Houston"/>
    <x v="5"/>
    <n v="77070"/>
    <x v="2"/>
    <s v="FUR-FU-10004748"/>
    <x v="0"/>
    <x v="5"/>
    <s v="Howard Miller 16&quot; Diameter Gallery Wall Clock"/>
    <x v="1984"/>
    <n v="5"/>
    <n v="0.6"/>
    <n v="-67.137"/>
  </r>
  <r>
    <n v="8456"/>
    <s v="CA-2013-154081"/>
    <x v="0"/>
    <x v="730"/>
    <d v="2013-05-30T00:00:00"/>
    <s v="Standard Class"/>
    <s v="JE-15610"/>
    <s v="Jim Epp"/>
    <x v="1"/>
    <s v="United States"/>
    <s v="Los Angeles"/>
    <x v="1"/>
    <n v="90049"/>
    <x v="1"/>
    <s v="TEC-PH-10001918"/>
    <x v="2"/>
    <x v="7"/>
    <s v="Nortel Business Series Terminal T7208 Digital phone"/>
    <x v="2705"/>
    <n v="2"/>
    <n v="0.2"/>
    <n v="22.238400000000013"/>
  </r>
  <r>
    <n v="8457"/>
    <s v="US-2014-118556"/>
    <x v="3"/>
    <x v="39"/>
    <d v="2014-06-03T00:00:00"/>
    <s v="Second Class"/>
    <s v="TH-21235"/>
    <s v="Tiffany House"/>
    <x v="1"/>
    <s v="United States"/>
    <s v="Chicago"/>
    <x v="10"/>
    <n v="60653"/>
    <x v="2"/>
    <s v="FUR-CH-10001146"/>
    <x v="0"/>
    <x v="1"/>
    <s v="Global Task Chair, Black"/>
    <x v="5462"/>
    <n v="3"/>
    <n v="0.3"/>
    <n v="-29.007299999999994"/>
  </r>
  <r>
    <n v="8458"/>
    <s v="US-2014-118556"/>
    <x v="3"/>
    <x v="39"/>
    <d v="2014-06-03T00:00:00"/>
    <s v="Second Class"/>
    <s v="TH-21235"/>
    <s v="Tiffany House"/>
    <x v="1"/>
    <s v="United States"/>
    <s v="Chicago"/>
    <x v="10"/>
    <n v="60653"/>
    <x v="2"/>
    <s v="OFF-BI-10004364"/>
    <x v="1"/>
    <x v="8"/>
    <s v="Storex Dura Pro Binders"/>
    <x v="3019"/>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x v="5463"/>
    <n v="3"/>
    <n v="0.8"/>
    <n v="-39.804000000000002"/>
  </r>
  <r>
    <n v="8460"/>
    <s v="CA-2011-126200"/>
    <x v="2"/>
    <x v="55"/>
    <d v="2011-08-29T00:00:00"/>
    <s v="Standard Class"/>
    <s v="JE-15715"/>
    <s v="Joe Elijah"/>
    <x v="0"/>
    <s v="United States"/>
    <s v="Houston"/>
    <x v="5"/>
    <n v="77070"/>
    <x v="2"/>
    <s v="OFF-BI-10002225"/>
    <x v="1"/>
    <x v="8"/>
    <s v="Square Ring Data Binders, Rigid 75 Pt. Covers, 11&quot; x 14-7/8&quot;"/>
    <x v="5464"/>
    <n v="3"/>
    <n v="0.8"/>
    <n v="-19.814400000000003"/>
  </r>
  <r>
    <n v="8461"/>
    <s v="CA-2011-146500"/>
    <x v="2"/>
    <x v="1194"/>
    <d v="2011-09-04T00:00:00"/>
    <s v="Standard Class"/>
    <s v="AT-10735"/>
    <s v="Annie Thurman"/>
    <x v="0"/>
    <s v="United States"/>
    <s v="Bristol"/>
    <x v="29"/>
    <n v="6010"/>
    <x v="3"/>
    <s v="OFF-BI-10002432"/>
    <x v="1"/>
    <x v="8"/>
    <s v="Wilson Jones Standard D-Ring Binders"/>
    <x v="3276"/>
    <n v="5"/>
    <n v="0"/>
    <n v="11.890999999999998"/>
  </r>
  <r>
    <n v="8462"/>
    <s v="CA-2011-146500"/>
    <x v="2"/>
    <x v="1194"/>
    <d v="2011-09-04T00:00:00"/>
    <s v="Standard Class"/>
    <s v="AT-10735"/>
    <s v="Annie Thurman"/>
    <x v="0"/>
    <s v="United States"/>
    <s v="Bristol"/>
    <x v="29"/>
    <n v="6010"/>
    <x v="3"/>
    <s v="OFF-ST-10000563"/>
    <x v="1"/>
    <x v="4"/>
    <s v="Fellowes Bankers Box Stor/Drawer Steel Plus"/>
    <x v="1449"/>
    <n v="3"/>
    <n v="0"/>
    <n v="9.5940000000000012"/>
  </r>
  <r>
    <n v="8463"/>
    <s v="CA-2012-169537"/>
    <x v="1"/>
    <x v="37"/>
    <d v="2012-09-07T00:00:00"/>
    <s v="Second Class"/>
    <s v="JH-15820"/>
    <s v="John Huston"/>
    <x v="0"/>
    <s v="United States"/>
    <s v="Holland"/>
    <x v="12"/>
    <n v="49423"/>
    <x v="2"/>
    <s v="OFF-LA-10001982"/>
    <x v="1"/>
    <x v="2"/>
    <s v="Smead Alpha-Z Color-Coded Name Labels First Letter Starter Set"/>
    <x v="5465"/>
    <n v="2"/>
    <n v="0"/>
    <n v="3.5999999999999996"/>
  </r>
  <r>
    <n v="8464"/>
    <s v="CA-2011-100881"/>
    <x v="2"/>
    <x v="1176"/>
    <d v="2011-04-01T00:00:00"/>
    <s v="Standard Class"/>
    <s v="DR-12940"/>
    <s v="Daniel Raglin"/>
    <x v="2"/>
    <s v="United States"/>
    <s v="Albuquerque"/>
    <x v="27"/>
    <n v="87105"/>
    <x v="1"/>
    <s v="TEC-PH-10003273"/>
    <x v="2"/>
    <x v="7"/>
    <s v="AT&amp;T TR1909W"/>
    <x v="214"/>
    <n v="3"/>
    <n v="0.2"/>
    <n v="22.678200000000018"/>
  </r>
  <r>
    <n v="8465"/>
    <s v="CA-2012-144043"/>
    <x v="1"/>
    <x v="1187"/>
    <d v="2012-05-15T00:00:00"/>
    <s v="Standard Class"/>
    <s v="AB-10165"/>
    <s v="Alan Barnes"/>
    <x v="0"/>
    <s v="United States"/>
    <s v="Louisville"/>
    <x v="22"/>
    <n v="80027"/>
    <x v="1"/>
    <s v="TEC-AC-10002718"/>
    <x v="2"/>
    <x v="11"/>
    <s v="Belkin Standard 104 key USB Keyboard"/>
    <x v="3854"/>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x v="5466"/>
    <n v="3"/>
    <n v="0"/>
    <n v="144.3546"/>
  </r>
  <r>
    <n v="8468"/>
    <s v="CA-2013-168557"/>
    <x v="0"/>
    <x v="251"/>
    <d v="2013-09-24T00:00:00"/>
    <s v="Standard Class"/>
    <s v="FH-14275"/>
    <s v="Frank Hawley"/>
    <x v="1"/>
    <s v="United States"/>
    <s v="San Francisco"/>
    <x v="1"/>
    <n v="94122"/>
    <x v="1"/>
    <s v="OFF-BI-10002309"/>
    <x v="1"/>
    <x v="8"/>
    <s v="Avery Heavy-Duty EZD  Binder With Locking Rings"/>
    <x v="436"/>
    <n v="2"/>
    <n v="0.2"/>
    <n v="3.1247999999999996"/>
  </r>
  <r>
    <n v="8469"/>
    <s v="US-2013-164196"/>
    <x v="0"/>
    <x v="583"/>
    <d v="2013-11-18T00:00:00"/>
    <s v="Standard Class"/>
    <s v="AS-10285"/>
    <s v="Alejandro Savely"/>
    <x v="1"/>
    <s v="United States"/>
    <s v="Noblesville"/>
    <x v="14"/>
    <n v="46060"/>
    <x v="2"/>
    <s v="FUR-TA-10001950"/>
    <x v="0"/>
    <x v="3"/>
    <s v="Balt Solid Wood Round Tables"/>
    <x v="5467"/>
    <n v="6"/>
    <n v="0"/>
    <n v="241.1046"/>
  </r>
  <r>
    <n v="8470"/>
    <s v="US-2014-132031"/>
    <x v="3"/>
    <x v="756"/>
    <d v="2014-04-28T00:00:00"/>
    <s v="Standard Class"/>
    <s v="PN-18775"/>
    <s v="Parhena Norris"/>
    <x v="2"/>
    <s v="United States"/>
    <s v="Clarksville"/>
    <x v="18"/>
    <n v="37042"/>
    <x v="0"/>
    <s v="FUR-BO-10001972"/>
    <x v="0"/>
    <x v="0"/>
    <s v="O'Sullivan 4-Shelf Bookcase in Odessa Pine"/>
    <x v="2388"/>
    <n v="4"/>
    <n v="0.2"/>
    <n v="-14.51760000000003"/>
  </r>
  <r>
    <n v="8471"/>
    <s v="US-2014-132031"/>
    <x v="3"/>
    <x v="756"/>
    <d v="2014-04-28T00:00:00"/>
    <s v="Standard Class"/>
    <s v="PN-18775"/>
    <s v="Parhena Norris"/>
    <x v="2"/>
    <s v="United States"/>
    <s v="Clarksville"/>
    <x v="18"/>
    <n v="37042"/>
    <x v="0"/>
    <s v="TEC-AC-10002473"/>
    <x v="2"/>
    <x v="11"/>
    <s v="Maxell 4.7GB DVD-R"/>
    <x v="5468"/>
    <n v="2"/>
    <n v="0.2"/>
    <n v="11.919599999999999"/>
  </r>
  <r>
    <n v="8472"/>
    <s v="US-2014-132031"/>
    <x v="3"/>
    <x v="756"/>
    <d v="2014-04-28T00:00:00"/>
    <s v="Standard Class"/>
    <s v="PN-18775"/>
    <s v="Parhena Norris"/>
    <x v="2"/>
    <s v="United States"/>
    <s v="Clarksville"/>
    <x v="18"/>
    <n v="37042"/>
    <x v="0"/>
    <s v="FUR-FU-10000193"/>
    <x v="0"/>
    <x v="5"/>
    <s v="Tenex Chairmats For Use with Hard Floors"/>
    <x v="2540"/>
    <n v="3"/>
    <n v="0.2"/>
    <n v="-11.692800000000005"/>
  </r>
  <r>
    <n v="8473"/>
    <s v="US-2014-132031"/>
    <x v="3"/>
    <x v="756"/>
    <d v="2014-04-28T00:00:00"/>
    <s v="Standard Class"/>
    <s v="PN-18775"/>
    <s v="Parhena Norris"/>
    <x v="2"/>
    <s v="United States"/>
    <s v="Clarksville"/>
    <x v="18"/>
    <n v="37042"/>
    <x v="0"/>
    <s v="OFF-LA-10000081"/>
    <x v="1"/>
    <x v="2"/>
    <s v="Avery 496"/>
    <x v="3500"/>
    <n v="1"/>
    <n v="0.2"/>
    <n v="1.0499999999999998"/>
  </r>
  <r>
    <n v="8474"/>
    <s v="CA-2012-169733"/>
    <x v="1"/>
    <x v="420"/>
    <d v="2012-10-26T00:00:00"/>
    <s v="Second Class"/>
    <s v="GM-14500"/>
    <s v="Gene McClure"/>
    <x v="0"/>
    <s v="United States"/>
    <s v="Hollywood"/>
    <x v="2"/>
    <n v="33021"/>
    <x v="0"/>
    <s v="OFF-ST-10000876"/>
    <x v="1"/>
    <x v="4"/>
    <s v="Eldon Simplefile Box Office"/>
    <x v="5469"/>
    <n v="1"/>
    <n v="0.2"/>
    <n v="0.99520000000000008"/>
  </r>
  <r>
    <n v="8475"/>
    <s v="CA-2014-169404"/>
    <x v="3"/>
    <x v="359"/>
    <d v="2014-04-15T00:00:00"/>
    <s v="Standard Class"/>
    <s v="NC-18625"/>
    <s v="Noah Childs"/>
    <x v="1"/>
    <s v="United States"/>
    <s v="York"/>
    <x v="9"/>
    <n v="17403"/>
    <x v="3"/>
    <s v="OFF-BI-10004492"/>
    <x v="1"/>
    <x v="8"/>
    <s v="Tuf-Vin Binders"/>
    <x v="5470"/>
    <n v="4"/>
    <n v="0.7"/>
    <n v="-29.053600000000003"/>
  </r>
  <r>
    <n v="8476"/>
    <s v="CA-2014-169404"/>
    <x v="3"/>
    <x v="359"/>
    <d v="2014-04-15T00:00:00"/>
    <s v="Standard Class"/>
    <s v="NC-18625"/>
    <s v="Noah Childs"/>
    <x v="1"/>
    <s v="United States"/>
    <s v="York"/>
    <x v="9"/>
    <n v="17403"/>
    <x v="3"/>
    <s v="OFF-PA-10001033"/>
    <x v="1"/>
    <x v="10"/>
    <s v="Xerox 1893"/>
    <x v="4975"/>
    <n v="2"/>
    <n v="0.2"/>
    <n v="23.7742"/>
  </r>
  <r>
    <n v="8477"/>
    <s v="CA-2014-134880"/>
    <x v="3"/>
    <x v="855"/>
    <d v="2014-11-02T00:00:00"/>
    <s v="Standard Class"/>
    <s v="TW-21025"/>
    <s v="Tamara Willingham"/>
    <x v="2"/>
    <s v="United States"/>
    <s v="Mesa"/>
    <x v="16"/>
    <n v="85204"/>
    <x v="1"/>
    <s v="OFF-PA-10004039"/>
    <x v="1"/>
    <x v="10"/>
    <s v="Xerox 1882"/>
    <x v="2542"/>
    <n v="1"/>
    <n v="0.2"/>
    <n v="16.234200000000001"/>
  </r>
  <r>
    <n v="8478"/>
    <s v="CA-2012-145758"/>
    <x v="1"/>
    <x v="628"/>
    <d v="2012-10-30T00:00:00"/>
    <s v="Same Day"/>
    <s v="BF-11020"/>
    <s v="Barry Französisch"/>
    <x v="1"/>
    <s v="United States"/>
    <s v="New York City"/>
    <x v="15"/>
    <n v="10024"/>
    <x v="3"/>
    <s v="TEC-MA-10004552"/>
    <x v="2"/>
    <x v="15"/>
    <s v="Star Micronics TSP100 TSP143LAN Receipt Printer"/>
    <x v="5471"/>
    <n v="4"/>
    <n v="0"/>
    <n v="269.30799999999999"/>
  </r>
  <r>
    <n v="8479"/>
    <s v="CA-2014-158736"/>
    <x v="3"/>
    <x v="404"/>
    <d v="2014-12-25T00:00:00"/>
    <s v="Standard Class"/>
    <s v="TT-21460"/>
    <s v="Tonja Turnell"/>
    <x v="2"/>
    <s v="United States"/>
    <s v="San Francisco"/>
    <x v="1"/>
    <n v="94110"/>
    <x v="1"/>
    <s v="OFF-AR-10002578"/>
    <x v="1"/>
    <x v="6"/>
    <s v="Newell 335"/>
    <x v="1784"/>
    <n v="2"/>
    <n v="0"/>
    <n v="1.6703999999999999"/>
  </r>
  <r>
    <n v="8480"/>
    <s v="US-2013-119270"/>
    <x v="0"/>
    <x v="299"/>
    <d v="2013-03-17T00:00:00"/>
    <s v="Standard Class"/>
    <s v="SW-20245"/>
    <s v="Scot Wooten"/>
    <x v="0"/>
    <s v="United States"/>
    <s v="Los Angeles"/>
    <x v="1"/>
    <n v="90036"/>
    <x v="1"/>
    <s v="OFF-PA-10004022"/>
    <x v="1"/>
    <x v="10"/>
    <s v="Hammermill Color Copier Paper (28Lb. and 96 Bright)"/>
    <x v="1024"/>
    <n v="2"/>
    <n v="0"/>
    <n v="8.9909999999999997"/>
  </r>
  <r>
    <n v="8481"/>
    <s v="CA-2011-109890"/>
    <x v="2"/>
    <x v="609"/>
    <d v="2011-07-27T00:00:00"/>
    <s v="Standard Class"/>
    <s v="PG-18820"/>
    <s v="Patrick Gardner"/>
    <x v="0"/>
    <s v="United States"/>
    <s v="Omaha"/>
    <x v="8"/>
    <n v="68104"/>
    <x v="2"/>
    <s v="TEC-PH-10004100"/>
    <x v="2"/>
    <x v="7"/>
    <s v="Griffin GC17055 Auxiliary Audio Cable"/>
    <x v="5472"/>
    <n v="2"/>
    <n v="0"/>
    <n v="10.074400000000001"/>
  </r>
  <r>
    <n v="8482"/>
    <s v="CA-2013-138583"/>
    <x v="0"/>
    <x v="1012"/>
    <d v="2013-05-29T00:00:00"/>
    <s v="Standard Class"/>
    <s v="DP-13390"/>
    <s v="Dennis Pardue"/>
    <x v="2"/>
    <s v="United States"/>
    <s v="Philadelphia"/>
    <x v="9"/>
    <n v="19120"/>
    <x v="3"/>
    <s v="OFF-AR-10001860"/>
    <x v="1"/>
    <x v="6"/>
    <s v="BIC Liqua Brite Liner"/>
    <x v="4008"/>
    <n v="3"/>
    <n v="0.2"/>
    <n v="3.3311999999999999"/>
  </r>
  <r>
    <n v="8483"/>
    <s v="US-2014-118535"/>
    <x v="3"/>
    <x v="512"/>
    <d v="2014-02-16T00:00:00"/>
    <s v="Standard Class"/>
    <s v="DJ-13510"/>
    <s v="Don Jones"/>
    <x v="1"/>
    <s v="United States"/>
    <s v="New York City"/>
    <x v="15"/>
    <n v="10024"/>
    <x v="3"/>
    <s v="OFF-LA-10001297"/>
    <x v="1"/>
    <x v="2"/>
    <s v="Avery 473"/>
    <x v="346"/>
    <n v="2"/>
    <n v="0"/>
    <n v="9.9359999999999999"/>
  </r>
  <r>
    <n v="8484"/>
    <s v="CA-2013-126284"/>
    <x v="0"/>
    <x v="873"/>
    <d v="2013-09-25T00:00:00"/>
    <s v="Standard Class"/>
    <s v="EN-13780"/>
    <s v="Edward Nazzal"/>
    <x v="0"/>
    <s v="United States"/>
    <s v="Grand Rapids"/>
    <x v="12"/>
    <n v="49505"/>
    <x v="2"/>
    <s v="OFF-BI-10004828"/>
    <x v="1"/>
    <x v="8"/>
    <s v="GBC Poly Designer Binding Covers"/>
    <x v="4162"/>
    <n v="5"/>
    <n v="0"/>
    <n v="41.012999999999991"/>
  </r>
  <r>
    <n v="8485"/>
    <s v="CA-2014-142391"/>
    <x v="3"/>
    <x v="241"/>
    <d v="2014-09-25T00:00:00"/>
    <s v="Same Day"/>
    <s v="PB-19150"/>
    <s v="Philip Brown"/>
    <x v="0"/>
    <s v="United States"/>
    <s v="Seattle"/>
    <x v="4"/>
    <n v="98115"/>
    <x v="1"/>
    <s v="FUR-FU-10002759"/>
    <x v="0"/>
    <x v="5"/>
    <s v="12-1/2 Diameter Round Wall Clock"/>
    <x v="5473"/>
    <n v="10"/>
    <n v="0"/>
    <n v="71.927999999999997"/>
  </r>
  <r>
    <n v="8486"/>
    <s v="CA-2014-124716"/>
    <x v="3"/>
    <x v="996"/>
    <d v="2014-04-01T00:00:00"/>
    <s v="Standard Class"/>
    <s v="BD-11560"/>
    <s v="Brendan Dodson"/>
    <x v="2"/>
    <s v="United States"/>
    <s v="Fresno"/>
    <x v="1"/>
    <n v="93727"/>
    <x v="1"/>
    <s v="OFF-PA-10000740"/>
    <x v="1"/>
    <x v="10"/>
    <s v="Xerox 1982"/>
    <x v="1846"/>
    <n v="2"/>
    <n v="0"/>
    <n v="21.012799999999999"/>
  </r>
  <r>
    <n v="8487"/>
    <s v="CA-2014-124716"/>
    <x v="3"/>
    <x v="996"/>
    <d v="2014-04-01T00:00:00"/>
    <s v="Standard Class"/>
    <s v="BD-11560"/>
    <s v="Brendan Dodson"/>
    <x v="2"/>
    <s v="United States"/>
    <s v="Fresno"/>
    <x v="1"/>
    <n v="93727"/>
    <x v="1"/>
    <s v="OFF-PA-10001144"/>
    <x v="1"/>
    <x v="10"/>
    <s v="Xerox 1913"/>
    <x v="168"/>
    <n v="2"/>
    <n v="0"/>
    <n v="53.260799999999996"/>
  </r>
  <r>
    <n v="8488"/>
    <s v="CA-2014-124716"/>
    <x v="3"/>
    <x v="996"/>
    <d v="2014-04-01T00:00:00"/>
    <s v="Standard Class"/>
    <s v="BD-11560"/>
    <s v="Brendan Dodson"/>
    <x v="2"/>
    <s v="United States"/>
    <s v="Fresno"/>
    <x v="1"/>
    <n v="93727"/>
    <x v="1"/>
    <s v="OFF-PA-10000859"/>
    <x v="1"/>
    <x v="10"/>
    <s v="Unpadded Memo Slips"/>
    <x v="5474"/>
    <n v="3"/>
    <n v="0"/>
    <n v="5.97"/>
  </r>
  <r>
    <n v="8489"/>
    <s v="CA-2013-158841"/>
    <x v="0"/>
    <x v="1056"/>
    <d v="2013-02-04T00:00:00"/>
    <s v="Second Class"/>
    <s v="SE-20110"/>
    <s v="Sanjit Engle"/>
    <x v="0"/>
    <s v="United States"/>
    <s v="Arlington"/>
    <x v="17"/>
    <n v="22204"/>
    <x v="0"/>
    <s v="TEC-MA-10001127"/>
    <x v="2"/>
    <x v="15"/>
    <s v="HP Designjet T520 Inkjet Large Format Printer - 24&quot; Color"/>
    <x v="5475"/>
    <n v="5"/>
    <n v="0"/>
    <n v="2799.9839999999995"/>
  </r>
  <r>
    <n v="8490"/>
    <s v="CA-2013-158841"/>
    <x v="0"/>
    <x v="1056"/>
    <d v="2013-02-04T00:00:00"/>
    <s v="Second Class"/>
    <s v="SE-20110"/>
    <s v="Sanjit Engle"/>
    <x v="0"/>
    <s v="United States"/>
    <s v="Arlington"/>
    <x v="17"/>
    <n v="22204"/>
    <x v="0"/>
    <s v="OFF-BI-10002557"/>
    <x v="1"/>
    <x v="8"/>
    <s v="Presstex Flexible Ring Binders"/>
    <x v="3441"/>
    <n v="8"/>
    <n v="0"/>
    <n v="18.2"/>
  </r>
  <r>
    <n v="8491"/>
    <s v="CA-2013-158841"/>
    <x v="0"/>
    <x v="1056"/>
    <d v="2013-02-04T00:00:00"/>
    <s v="Second Class"/>
    <s v="SE-20110"/>
    <s v="Sanjit Engle"/>
    <x v="0"/>
    <s v="United States"/>
    <s v="Arlington"/>
    <x v="17"/>
    <n v="22204"/>
    <x v="0"/>
    <s v="FUR-FU-10001731"/>
    <x v="0"/>
    <x v="5"/>
    <s v="Acrylic Self-Standing Desk Frames"/>
    <x v="5476"/>
    <n v="7"/>
    <n v="0"/>
    <n v="7.1021999999999998"/>
  </r>
  <r>
    <n v="8492"/>
    <s v="CA-2014-106824"/>
    <x v="3"/>
    <x v="437"/>
    <d v="2014-07-12T00:00:00"/>
    <s v="Standard Class"/>
    <s v="AT-10735"/>
    <s v="Annie Thurman"/>
    <x v="0"/>
    <s v="United States"/>
    <s v="Los Angeles"/>
    <x v="1"/>
    <n v="90049"/>
    <x v="1"/>
    <s v="OFF-FA-10001135"/>
    <x v="1"/>
    <x v="13"/>
    <s v="Brites Rubber Bands, 1 1/2 oz. Box"/>
    <x v="40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x v="5477"/>
    <n v="8"/>
    <n v="0.2"/>
    <n v="20.4984"/>
  </r>
  <r>
    <n v="8494"/>
    <s v="CA-2012-109190"/>
    <x v="1"/>
    <x v="924"/>
    <d v="2012-10-28T00:00:00"/>
    <s v="Standard Class"/>
    <s v="CC-12685"/>
    <s v="Craig Carroll"/>
    <x v="0"/>
    <s v="United States"/>
    <s v="Lubbock"/>
    <x v="5"/>
    <n v="79424"/>
    <x v="2"/>
    <s v="TEC-CO-10001943"/>
    <x v="2"/>
    <x v="16"/>
    <s v="Canon PC-428 Personal Copier"/>
    <x v="5478"/>
    <n v="3"/>
    <n v="0.2"/>
    <n v="161.99189999999999"/>
  </r>
  <r>
    <n v="8495"/>
    <s v="CA-2012-109190"/>
    <x v="1"/>
    <x v="924"/>
    <d v="2012-10-28T00:00:00"/>
    <s v="Standard Class"/>
    <s v="CC-12685"/>
    <s v="Craig Carroll"/>
    <x v="0"/>
    <s v="United States"/>
    <s v="Lubbock"/>
    <x v="5"/>
    <n v="79424"/>
    <x v="2"/>
    <s v="OFF-BI-10000977"/>
    <x v="1"/>
    <x v="8"/>
    <s v="Ibico Plastic Spiral Binding Combs"/>
    <x v="5479"/>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x v="5441"/>
    <n v="3"/>
    <n v="0.2"/>
    <n v="-6.2100000000000151"/>
  </r>
  <r>
    <n v="8497"/>
    <s v="CA-2011-169061"/>
    <x v="2"/>
    <x v="1195"/>
    <d v="2011-03-08T00:00:00"/>
    <s v="Second Class"/>
    <s v="AB-10150"/>
    <s v="Aimee Bixby"/>
    <x v="0"/>
    <s v="United States"/>
    <s v="Yonkers"/>
    <x v="15"/>
    <n v="10701"/>
    <x v="3"/>
    <s v="OFF-AR-10000588"/>
    <x v="1"/>
    <x v="6"/>
    <s v="Newell 345"/>
    <x v="426"/>
    <n v="3"/>
    <n v="0"/>
    <n v="15.475200000000001"/>
  </r>
  <r>
    <n v="8498"/>
    <s v="CA-2011-169061"/>
    <x v="2"/>
    <x v="1195"/>
    <d v="2011-03-08T00:00:00"/>
    <s v="Second Class"/>
    <s v="AB-10150"/>
    <s v="Aimee Bixby"/>
    <x v="0"/>
    <s v="United States"/>
    <s v="Yonkers"/>
    <x v="15"/>
    <n v="10701"/>
    <x v="3"/>
    <s v="TEC-AC-10002001"/>
    <x v="2"/>
    <x v="11"/>
    <s v="Logitech Wireless Gaming Headset G930"/>
    <x v="651"/>
    <n v="3"/>
    <n v="0"/>
    <n v="177.58890000000002"/>
  </r>
  <r>
    <n v="8499"/>
    <s v="CA-2011-169061"/>
    <x v="2"/>
    <x v="1195"/>
    <d v="2011-03-08T00:00:00"/>
    <s v="Second Class"/>
    <s v="AB-10150"/>
    <s v="Aimee Bixby"/>
    <x v="0"/>
    <s v="United States"/>
    <s v="Yonkers"/>
    <x v="15"/>
    <n v="10701"/>
    <x v="3"/>
    <s v="OFF-SU-10000381"/>
    <x v="1"/>
    <x v="14"/>
    <s v="Acme Forged Steel Scissors with Black Enamel Handles"/>
    <x v="5480"/>
    <n v="2"/>
    <n v="0"/>
    <n v="5.399799999999999"/>
  </r>
  <r>
    <n v="8500"/>
    <s v="CA-2011-169061"/>
    <x v="2"/>
    <x v="1195"/>
    <d v="2011-03-08T00:00:00"/>
    <s v="Second Class"/>
    <s v="AB-10150"/>
    <s v="Aimee Bixby"/>
    <x v="0"/>
    <s v="United States"/>
    <s v="Yonkers"/>
    <x v="15"/>
    <n v="10701"/>
    <x v="3"/>
    <s v="OFF-BI-10001617"/>
    <x v="1"/>
    <x v="8"/>
    <s v="GBC Wire Binding Combs"/>
    <x v="1612"/>
    <n v="6"/>
    <n v="0.2"/>
    <n v="16.750799999999998"/>
  </r>
  <r>
    <n v="8501"/>
    <s v="CA-2011-169061"/>
    <x v="2"/>
    <x v="1195"/>
    <d v="2011-03-08T00:00:00"/>
    <s v="Second Class"/>
    <s v="AB-10150"/>
    <s v="Aimee Bixby"/>
    <x v="0"/>
    <s v="United States"/>
    <s v="Yonkers"/>
    <x v="15"/>
    <n v="10701"/>
    <x v="3"/>
    <s v="OFF-PA-10001878"/>
    <x v="1"/>
    <x v="10"/>
    <s v="Xerox 1891"/>
    <x v="619"/>
    <n v="2"/>
    <n v="0"/>
    <n v="45.975399999999993"/>
  </r>
  <r>
    <n v="8502"/>
    <s v="CA-2012-102316"/>
    <x v="1"/>
    <x v="879"/>
    <d v="2012-03-03T00:00:00"/>
    <s v="Second Class"/>
    <s v="DH-13075"/>
    <s v="Dave Hallsten"/>
    <x v="1"/>
    <s v="United States"/>
    <s v="Los Angeles"/>
    <x v="1"/>
    <n v="90045"/>
    <x v="1"/>
    <s v="TEC-PH-10000376"/>
    <x v="2"/>
    <x v="7"/>
    <s v="Square Credit Card Reader"/>
    <x v="2992"/>
    <n v="2"/>
    <n v="0.2"/>
    <n v="1.1988000000000003"/>
  </r>
  <r>
    <n v="8503"/>
    <s v="CA-2012-102316"/>
    <x v="1"/>
    <x v="879"/>
    <d v="2012-03-03T00:00:00"/>
    <s v="Second Class"/>
    <s v="DH-13075"/>
    <s v="Dave Hallsten"/>
    <x v="1"/>
    <s v="United States"/>
    <s v="Los Angeles"/>
    <x v="1"/>
    <n v="90045"/>
    <x v="1"/>
    <s v="FUR-CH-10003396"/>
    <x v="0"/>
    <x v="1"/>
    <s v="Global Deluxe Steno Chair"/>
    <x v="4236"/>
    <n v="3"/>
    <n v="0.2"/>
    <n v="-20.784600000000012"/>
  </r>
  <r>
    <n v="8504"/>
    <s v="CA-2011-164903"/>
    <x v="2"/>
    <x v="980"/>
    <d v="2011-02-25T00:00:00"/>
    <s v="Standard Class"/>
    <s v="SR-20740"/>
    <s v="Steven Roelle"/>
    <x v="2"/>
    <s v="United States"/>
    <s v="Los Angeles"/>
    <x v="1"/>
    <n v="90049"/>
    <x v="1"/>
    <s v="OFF-PA-10003363"/>
    <x v="1"/>
    <x v="10"/>
    <s v="Xerox 204"/>
    <x v="91"/>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s v="CA-2013-130400"/>
    <x v="0"/>
    <x v="387"/>
    <d v="2013-03-13T00:00:00"/>
    <s v="Standard Class"/>
    <s v="SJ-20125"/>
    <s v="Sanjit Jacobs"/>
    <x v="2"/>
    <s v="United States"/>
    <s v="Dallas"/>
    <x v="5"/>
    <n v="75217"/>
    <x v="2"/>
    <s v="OFF-BI-10001757"/>
    <x v="1"/>
    <x v="8"/>
    <s v="Pressboard Hanging Data Binders for Unburst Sheets"/>
    <x v="54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x v="5482"/>
    <n v="5"/>
    <n v="0.2"/>
    <n v="8.3880000000000035"/>
  </r>
  <r>
    <n v="8508"/>
    <s v="CA-2013-130400"/>
    <x v="0"/>
    <x v="387"/>
    <d v="2013-03-13T00:00:00"/>
    <s v="Standard Class"/>
    <s v="SJ-20125"/>
    <s v="Sanjit Jacobs"/>
    <x v="2"/>
    <s v="United States"/>
    <s v="Dallas"/>
    <x v="5"/>
    <n v="75217"/>
    <x v="2"/>
    <s v="OFF-EN-10001453"/>
    <x v="1"/>
    <x v="12"/>
    <s v="Tyvek Interoffice Envelopes, 9 1/2&quot; x 12 1/2&quot;, 100/Box"/>
    <x v="1770"/>
    <n v="3"/>
    <n v="0.2"/>
    <n v="49.393799999999992"/>
  </r>
  <r>
    <n v="8509"/>
    <s v="CA-2012-135853"/>
    <x v="1"/>
    <x v="555"/>
    <d v="2012-12-14T00:00:00"/>
    <s v="First Class"/>
    <s v="CA-12775"/>
    <s v="Cynthia Arntzen"/>
    <x v="0"/>
    <s v="United States"/>
    <s v="Detroit"/>
    <x v="12"/>
    <n v="48205"/>
    <x v="2"/>
    <s v="TEC-AC-10004761"/>
    <x v="2"/>
    <x v="11"/>
    <s v="Maxell 4.7GB DVD+RW 3/Pack"/>
    <x v="5483"/>
    <n v="11"/>
    <n v="0"/>
    <n v="61.330500000000001"/>
  </r>
  <r>
    <n v="8510"/>
    <s v="CA-2012-135853"/>
    <x v="1"/>
    <x v="555"/>
    <d v="2012-12-14T00:00:00"/>
    <s v="First Class"/>
    <s v="CA-12775"/>
    <s v="Cynthia Arntzen"/>
    <x v="0"/>
    <s v="United States"/>
    <s v="Detroit"/>
    <x v="12"/>
    <n v="48205"/>
    <x v="2"/>
    <s v="TEC-PH-10003691"/>
    <x v="2"/>
    <x v="7"/>
    <s v="BlackBerry Q10"/>
    <x v="4874"/>
    <n v="1"/>
    <n v="0"/>
    <n v="31.497500000000002"/>
  </r>
  <r>
    <n v="8511"/>
    <s v="CA-2012-135853"/>
    <x v="1"/>
    <x v="555"/>
    <d v="2012-12-14T00:00:00"/>
    <s v="First Class"/>
    <s v="CA-12775"/>
    <s v="Cynthia Arntzen"/>
    <x v="0"/>
    <s v="United States"/>
    <s v="Detroit"/>
    <x v="12"/>
    <n v="48205"/>
    <x v="2"/>
    <s v="OFF-BI-10004965"/>
    <x v="1"/>
    <x v="8"/>
    <s v="Ibico Covers for Plastic or Wire Binding Elements"/>
    <x v="5484"/>
    <n v="2"/>
    <n v="0"/>
    <n v="10.35"/>
  </r>
  <r>
    <n v="8512"/>
    <s v="CA-2013-103359"/>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x v="5485"/>
    <n v="2"/>
    <n v="0.6"/>
    <n v="-77.473200000000006"/>
  </r>
  <r>
    <n v="8514"/>
    <s v="CA-2014-141614"/>
    <x v="3"/>
    <x v="929"/>
    <d v="2014-06-10T00:00:00"/>
    <s v="Standard Class"/>
    <s v="NS-18640"/>
    <s v="Noel Staavos"/>
    <x v="1"/>
    <s v="United States"/>
    <s v="Orlando"/>
    <x v="2"/>
    <n v="32839"/>
    <x v="0"/>
    <s v="OFF-PA-10002787"/>
    <x v="1"/>
    <x v="10"/>
    <s v="Xerox 227"/>
    <x v="561"/>
    <n v="4"/>
    <n v="0.2"/>
    <n v="7.2576000000000001"/>
  </r>
  <r>
    <n v="8515"/>
    <s v="CA-2012-122168"/>
    <x v="1"/>
    <x v="291"/>
    <d v="2012-08-26T00:00:00"/>
    <s v="Standard Class"/>
    <s v="HG-14965"/>
    <s v="Henry Goldwyn"/>
    <x v="1"/>
    <s v="United States"/>
    <s v="Florence"/>
    <x v="0"/>
    <n v="41042"/>
    <x v="0"/>
    <s v="OFF-AR-10003602"/>
    <x v="1"/>
    <x v="6"/>
    <s v="Quartet Omega Colored Chalk, 12/Pack"/>
    <x v="255"/>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x v="5486"/>
    <n v="12"/>
    <n v="0"/>
    <n v="10.0128"/>
  </r>
  <r>
    <n v="8517"/>
    <s v="CA-2013-132899"/>
    <x v="0"/>
    <x v="281"/>
    <d v="2013-04-12T00:00:00"/>
    <s v="Standard Class"/>
    <s v="SF-20200"/>
    <s v="Sarah Foster"/>
    <x v="0"/>
    <s v="United States"/>
    <s v="New York City"/>
    <x v="15"/>
    <n v="10009"/>
    <x v="3"/>
    <s v="OFF-AR-10002833"/>
    <x v="1"/>
    <x v="6"/>
    <s v="Newell 322"/>
    <x v="1034"/>
    <n v="2"/>
    <n v="0"/>
    <n v="0.98280000000000012"/>
  </r>
  <r>
    <n v="8518"/>
    <s v="CA-2014-149720"/>
    <x v="3"/>
    <x v="400"/>
    <d v="2014-06-08T00:00:00"/>
    <s v="Second Class"/>
    <s v="EM-14065"/>
    <s v="Erin Mull"/>
    <x v="0"/>
    <s v="United States"/>
    <s v="Frisco"/>
    <x v="5"/>
    <n v="75034"/>
    <x v="2"/>
    <s v="FUR-FU-10002501"/>
    <x v="0"/>
    <x v="5"/>
    <s v="Nu-Dell Executive Frame"/>
    <x v="5487"/>
    <n v="6"/>
    <n v="0.6"/>
    <n v="-17.443199999999997"/>
  </r>
  <r>
    <n v="8519"/>
    <s v="CA-2014-118003"/>
    <x v="3"/>
    <x v="769"/>
    <d v="2014-12-11T00:00:00"/>
    <s v="Standard Class"/>
    <s v="DO-13645"/>
    <s v="Doug O'Connell"/>
    <x v="0"/>
    <s v="United States"/>
    <s v="Paterson"/>
    <x v="30"/>
    <n v="7501"/>
    <x v="3"/>
    <s v="FUR-FU-10002506"/>
    <x v="0"/>
    <x v="5"/>
    <s v="Tensor &quot;Hersey Kiss&quot; Styled Floor Lamp"/>
    <x v="2441"/>
    <n v="1"/>
    <n v="0"/>
    <n v="1.5587999999999997"/>
  </r>
  <r>
    <n v="8520"/>
    <s v="CA-2014-118003"/>
    <x v="3"/>
    <x v="769"/>
    <d v="2014-12-11T00:00:00"/>
    <s v="Standard Class"/>
    <s v="DO-13645"/>
    <s v="Doug O'Connell"/>
    <x v="0"/>
    <s v="United States"/>
    <s v="Paterson"/>
    <x v="30"/>
    <n v="7501"/>
    <x v="3"/>
    <s v="FUR-CH-10003817"/>
    <x v="0"/>
    <x v="1"/>
    <s v="Global Value Steno Chair, Gray"/>
    <x v="5488"/>
    <n v="3"/>
    <n v="0"/>
    <n v="45.555000000000007"/>
  </r>
  <r>
    <n v="8521"/>
    <s v="CA-2014-118003"/>
    <x v="3"/>
    <x v="769"/>
    <d v="2014-12-11T00:00:00"/>
    <s v="Standard Class"/>
    <s v="DO-13645"/>
    <s v="Doug O'Connell"/>
    <x v="0"/>
    <s v="United States"/>
    <s v="Paterson"/>
    <x v="30"/>
    <n v="7501"/>
    <x v="3"/>
    <s v="FUR-CH-10004860"/>
    <x v="0"/>
    <x v="1"/>
    <s v="Global Low Back Tilter Chair"/>
    <x v="3367"/>
    <n v="3"/>
    <n v="0"/>
    <n v="18.176399999999973"/>
  </r>
  <r>
    <n v="8522"/>
    <s v="CA-2013-141887"/>
    <x v="0"/>
    <x v="383"/>
    <d v="2013-01-15T00:00:00"/>
    <s v="Standard Class"/>
    <s v="MP-17470"/>
    <s v="Mark Packer"/>
    <x v="2"/>
    <s v="United States"/>
    <s v="Columbus"/>
    <x v="24"/>
    <n v="43229"/>
    <x v="3"/>
    <s v="FUR-FU-10002268"/>
    <x v="0"/>
    <x v="5"/>
    <s v="Ultra Door Push Plate"/>
    <x v="5489"/>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x v="2441"/>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s v="CA-2014-161172"/>
    <x v="3"/>
    <x v="633"/>
    <d v="2014-03-17T00:00:00"/>
    <s v="Same Day"/>
    <s v="SP-20920"/>
    <s v="Susan Pistek"/>
    <x v="0"/>
    <s v="United States"/>
    <s v="Columbus"/>
    <x v="24"/>
    <n v="43229"/>
    <x v="3"/>
    <s v="TEC-PH-10004348"/>
    <x v="2"/>
    <x v="7"/>
    <s v="OtterBox Defender Series Case - iPhone 5c"/>
    <x v="5491"/>
    <n v="2"/>
    <n v="0.4"/>
    <n v="-7.3960000000000043"/>
  </r>
  <r>
    <n v="8526"/>
    <s v="CA-2014-161172"/>
    <x v="3"/>
    <x v="633"/>
    <d v="2014-03-17T00:00:00"/>
    <s v="Same Day"/>
    <s v="SP-20920"/>
    <s v="Susan Pistek"/>
    <x v="0"/>
    <s v="United States"/>
    <s v="Columbus"/>
    <x v="24"/>
    <n v="43229"/>
    <x v="3"/>
    <s v="FUR-FU-10003424"/>
    <x v="0"/>
    <x v="5"/>
    <s v="Nu-Dell Oak Frame"/>
    <x v="5492"/>
    <n v="6"/>
    <n v="0.2"/>
    <n v="7.6895999999999933"/>
  </r>
  <r>
    <n v="8527"/>
    <s v="CA-2014-161172"/>
    <x v="3"/>
    <x v="633"/>
    <d v="2014-03-17T00:00:00"/>
    <s v="Same Day"/>
    <s v="SP-20920"/>
    <s v="Susan Pistek"/>
    <x v="0"/>
    <s v="United States"/>
    <s v="Columbus"/>
    <x v="24"/>
    <n v="43229"/>
    <x v="3"/>
    <s v="OFF-BI-10004654"/>
    <x v="1"/>
    <x v="8"/>
    <s v="Avery Binding System Hidden Tab Executive Style Index Sets"/>
    <x v="5493"/>
    <n v="3"/>
    <n v="0.7"/>
    <n v="-3.4619999999999997"/>
  </r>
  <r>
    <n v="8528"/>
    <s v="CA-2014-161172"/>
    <x v="3"/>
    <x v="633"/>
    <d v="2014-03-17T00:00:00"/>
    <s v="Same Day"/>
    <s v="SP-20920"/>
    <s v="Susan Pistek"/>
    <x v="0"/>
    <s v="United States"/>
    <s v="Columbus"/>
    <x v="24"/>
    <n v="43229"/>
    <x v="3"/>
    <s v="TEC-AC-10004571"/>
    <x v="2"/>
    <x v="11"/>
    <s v="Logitech G700s Rechargeable Gaming Mouse"/>
    <x v="1305"/>
    <n v="2"/>
    <n v="0.2"/>
    <n v="43.995600000000003"/>
  </r>
  <r>
    <n v="8529"/>
    <s v="CA-2014-161172"/>
    <x v="3"/>
    <x v="633"/>
    <d v="2014-03-17T00:00:00"/>
    <s v="Same Day"/>
    <s v="SP-20920"/>
    <s v="Susan Pistek"/>
    <x v="0"/>
    <s v="United States"/>
    <s v="Columbus"/>
    <x v="24"/>
    <n v="43229"/>
    <x v="3"/>
    <s v="OFF-ST-10000675"/>
    <x v="1"/>
    <x v="4"/>
    <s v="File Shuttle II and Handi-File, Black"/>
    <x v="316"/>
    <n v="2"/>
    <n v="0.2"/>
    <n v="3.3889999999999993"/>
  </r>
  <r>
    <n v="8530"/>
    <s v="CA-2014-137624"/>
    <x v="3"/>
    <x v="468"/>
    <d v="2014-11-18T00:00:00"/>
    <s v="Standard Class"/>
    <s v="ME-17320"/>
    <s v="Maria Etezadi"/>
    <x v="2"/>
    <s v="United States"/>
    <s v="Los Angeles"/>
    <x v="1"/>
    <n v="90008"/>
    <x v="1"/>
    <s v="FUR-CH-10001714"/>
    <x v="0"/>
    <x v="1"/>
    <s v="Global Leather &amp; Oak Executive Chair, Burgundy"/>
    <x v="5494"/>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x v="1735"/>
    <n v="4"/>
    <n v="0"/>
    <n v="16.68"/>
  </r>
  <r>
    <n v="8532"/>
    <s v="CA-2013-156748"/>
    <x v="0"/>
    <x v="885"/>
    <d v="2013-12-07T00:00:00"/>
    <s v="Standard Class"/>
    <s v="BS-11755"/>
    <s v="Bruce Stewart"/>
    <x v="0"/>
    <s v="United States"/>
    <s v="Detroit"/>
    <x v="12"/>
    <n v="48227"/>
    <x v="2"/>
    <s v="OFF-PA-10002713"/>
    <x v="1"/>
    <x v="10"/>
    <s v="Adams Phone Message Book, 200 Message Capacity, 8 1/16” x 11”"/>
    <x v="1288"/>
    <n v="2"/>
    <n v="0"/>
    <n v="6.3295999999999992"/>
  </r>
  <r>
    <n v="8533"/>
    <s v="CA-2013-156748"/>
    <x v="0"/>
    <x v="885"/>
    <d v="2013-12-07T00:00:00"/>
    <s v="Standard Class"/>
    <s v="BS-11755"/>
    <s v="Bruce Stewart"/>
    <x v="0"/>
    <s v="United States"/>
    <s v="Detroit"/>
    <x v="12"/>
    <n v="48227"/>
    <x v="2"/>
    <s v="OFF-ST-10001370"/>
    <x v="1"/>
    <x v="4"/>
    <s v="Sensible Storage WireTech Storage Systems"/>
    <x v="5495"/>
    <n v="7"/>
    <n v="0"/>
    <n v="24.842999999999947"/>
  </r>
  <r>
    <n v="8534"/>
    <s v="CA-2013-156748"/>
    <x v="0"/>
    <x v="885"/>
    <d v="2013-12-07T00:00:00"/>
    <s v="Standard Class"/>
    <s v="BS-11755"/>
    <s v="Bruce Stewart"/>
    <x v="0"/>
    <s v="United States"/>
    <s v="Detroit"/>
    <x v="12"/>
    <n v="48227"/>
    <x v="2"/>
    <s v="FUR-CH-10000513"/>
    <x v="0"/>
    <x v="1"/>
    <s v="High-Back Leather Manager's Chair"/>
    <x v="1948"/>
    <n v="3"/>
    <n v="0"/>
    <n v="35.097300000000004"/>
  </r>
  <r>
    <n v="8535"/>
    <s v="CA-2012-169677"/>
    <x v="1"/>
    <x v="1004"/>
    <d v="2012-01-15T00:00:00"/>
    <s v="Second Class"/>
    <s v="KS-16300"/>
    <s v="Karen Seio"/>
    <x v="1"/>
    <s v="United States"/>
    <s v="Columbus"/>
    <x v="32"/>
    <n v="31907"/>
    <x v="0"/>
    <s v="OFF-LA-10003223"/>
    <x v="1"/>
    <x v="2"/>
    <s v="Avery 508"/>
    <x v="765"/>
    <n v="2"/>
    <n v="0"/>
    <n v="4.8117999999999999"/>
  </r>
  <r>
    <n v="8536"/>
    <s v="US-2011-163146"/>
    <x v="2"/>
    <x v="1174"/>
    <d v="2011-05-20T00:00:00"/>
    <s v="Standard Class"/>
    <s v="CC-12475"/>
    <s v="Cindy Chapman"/>
    <x v="0"/>
    <s v="United States"/>
    <s v="San Francisco"/>
    <x v="1"/>
    <n v="94122"/>
    <x v="1"/>
    <s v="TEC-AC-10002217"/>
    <x v="2"/>
    <x v="11"/>
    <s v="Imation Clip USB flash drive - 8 GB"/>
    <x v="5496"/>
    <n v="3"/>
    <n v="0"/>
    <n v="3.3840000000000003"/>
  </r>
  <r>
    <n v="8537"/>
    <s v="CA-2012-157343"/>
    <x v="1"/>
    <x v="722"/>
    <d v="2012-06-11T00:00:00"/>
    <s v="Standard Class"/>
    <s v="HD-14785"/>
    <s v="Harold Dahlen"/>
    <x v="2"/>
    <s v="United States"/>
    <s v="Philadelphia"/>
    <x v="9"/>
    <n v="19143"/>
    <x v="3"/>
    <s v="OFF-BI-10003707"/>
    <x v="1"/>
    <x v="8"/>
    <s v="Aluminum Screw Posts"/>
    <x v="4654"/>
    <n v="4"/>
    <n v="0.7"/>
    <n v="-12.207999999999995"/>
  </r>
  <r>
    <n v="8538"/>
    <s v="CA-2012-157343"/>
    <x v="1"/>
    <x v="722"/>
    <d v="2012-06-11T00:00:00"/>
    <s v="Standard Class"/>
    <s v="HD-14785"/>
    <s v="Harold Dahlen"/>
    <x v="2"/>
    <s v="United States"/>
    <s v="Philadelphia"/>
    <x v="9"/>
    <n v="19143"/>
    <x v="3"/>
    <s v="OFF-PA-10000552"/>
    <x v="1"/>
    <x v="10"/>
    <s v="Xerox 200"/>
    <x v="233"/>
    <n v="5"/>
    <n v="0.2"/>
    <n v="9.0719999999999992"/>
  </r>
  <r>
    <n v="8539"/>
    <s v="CA-2012-157343"/>
    <x v="1"/>
    <x v="722"/>
    <d v="2012-06-11T00:00:00"/>
    <s v="Standard Class"/>
    <s v="HD-14785"/>
    <s v="Harold Dahlen"/>
    <x v="2"/>
    <s v="United States"/>
    <s v="Philadelphia"/>
    <x v="9"/>
    <n v="19143"/>
    <x v="3"/>
    <s v="OFF-AR-10003183"/>
    <x v="1"/>
    <x v="6"/>
    <s v="Avery Fluorescent Highlighter Four-Color Set"/>
    <x v="2245"/>
    <n v="3"/>
    <n v="0.2"/>
    <n v="1.0019999999999993"/>
  </r>
  <r>
    <n v="8540"/>
    <s v="CA-2014-147354"/>
    <x v="3"/>
    <x v="631"/>
    <d v="2014-03-14T00:00:00"/>
    <s v="Standard Class"/>
    <s v="KB-16315"/>
    <s v="Karl Braun"/>
    <x v="0"/>
    <s v="United States"/>
    <s v="Los Angeles"/>
    <x v="1"/>
    <n v="90008"/>
    <x v="1"/>
    <s v="TEC-CO-10000971"/>
    <x v="2"/>
    <x v="16"/>
    <s v="Hewlett Packard 310 Color Digital Copier"/>
    <x v="2006"/>
    <n v="2"/>
    <n v="0.2"/>
    <n v="59.997999999999962"/>
  </r>
  <r>
    <n v="8541"/>
    <s v="CA-2014-147354"/>
    <x v="3"/>
    <x v="631"/>
    <d v="2014-03-14T00:00:00"/>
    <s v="Standard Class"/>
    <s v="KB-16315"/>
    <s v="Karl Braun"/>
    <x v="0"/>
    <s v="United States"/>
    <s v="Los Angeles"/>
    <x v="1"/>
    <n v="90008"/>
    <x v="1"/>
    <s v="OFF-BI-10003910"/>
    <x v="1"/>
    <x v="8"/>
    <s v="DXL Angle-View Binders with Locking Rings by Samsill"/>
    <x v="117"/>
    <n v="5"/>
    <n v="0.2"/>
    <n v="9.6374999999999993"/>
  </r>
  <r>
    <n v="8542"/>
    <s v="CA-2012-157287"/>
    <x v="1"/>
    <x v="937"/>
    <d v="2012-12-23T00:00:00"/>
    <s v="First Class"/>
    <s v="HR-14830"/>
    <s v="Harold Ryan"/>
    <x v="1"/>
    <s v="United States"/>
    <s v="Philadelphia"/>
    <x v="9"/>
    <n v="19140"/>
    <x v="3"/>
    <s v="OFF-ST-10001172"/>
    <x v="1"/>
    <x v="4"/>
    <s v="Tennsco Lockers, Sand"/>
    <x v="3295"/>
    <n v="2"/>
    <n v="0.2"/>
    <n v="1.6783999999999981"/>
  </r>
  <r>
    <n v="8543"/>
    <s v="CA-2012-157287"/>
    <x v="1"/>
    <x v="937"/>
    <d v="2012-12-23T00:00:00"/>
    <s v="First Class"/>
    <s v="HR-14830"/>
    <s v="Harold Ryan"/>
    <x v="1"/>
    <s v="United States"/>
    <s v="Philadelphia"/>
    <x v="9"/>
    <n v="19140"/>
    <x v="3"/>
    <s v="FUR-CH-10001270"/>
    <x v="0"/>
    <x v="1"/>
    <s v="Harbour Creations Steel Folding Chair"/>
    <x v="5497"/>
    <n v="7"/>
    <n v="0.3"/>
    <n v="0"/>
  </r>
  <r>
    <n v="8544"/>
    <s v="CA-2011-137575"/>
    <x v="2"/>
    <x v="908"/>
    <d v="2011-08-11T00:00:00"/>
    <s v="Standard Class"/>
    <s v="TB-21625"/>
    <s v="Trudy Brown"/>
    <x v="0"/>
    <s v="United States"/>
    <s v="New York City"/>
    <x v="15"/>
    <n v="10035"/>
    <x v="3"/>
    <s v="TEC-AC-10004571"/>
    <x v="2"/>
    <x v="11"/>
    <s v="Logitech G700s Rechargeable Gaming Mouse"/>
    <x v="1664"/>
    <n v="2"/>
    <n v="0"/>
    <n v="83.991600000000005"/>
  </r>
  <r>
    <n v="8545"/>
    <s v="CA-2013-119074"/>
    <x v="0"/>
    <x v="1196"/>
    <d v="2013-04-01T00:00:00"/>
    <s v="Standard Class"/>
    <s v="DS-13180"/>
    <s v="David Smith"/>
    <x v="1"/>
    <s v="United States"/>
    <s v="Columbus"/>
    <x v="32"/>
    <n v="31907"/>
    <x v="0"/>
    <s v="FUR-FU-10004053"/>
    <x v="0"/>
    <x v="5"/>
    <s v="DAX Two-Tone Silver Metal Document Frame"/>
    <x v="4895"/>
    <n v="1"/>
    <n v="0"/>
    <n v="8.7032000000000007"/>
  </r>
  <r>
    <n v="8546"/>
    <s v="CA-2013-119074"/>
    <x v="0"/>
    <x v="1196"/>
    <d v="2013-04-01T00:00:00"/>
    <s v="Standard Class"/>
    <s v="DS-13180"/>
    <s v="David Smith"/>
    <x v="1"/>
    <s v="United States"/>
    <s v="Columbus"/>
    <x v="32"/>
    <n v="31907"/>
    <x v="0"/>
    <s v="FUR-FU-10003731"/>
    <x v="0"/>
    <x v="5"/>
    <s v="Eldon Expressions Wood and Plastic Desk Accessories, Oak"/>
    <x v="3089"/>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s v="CA-2012-149566"/>
    <x v="1"/>
    <x v="901"/>
    <d v="2012-12-10T00:00:00"/>
    <s v="Standard Class"/>
    <s v="GB-14530"/>
    <s v="George Bell"/>
    <x v="1"/>
    <s v="United States"/>
    <s v="Los Angeles"/>
    <x v="1"/>
    <n v="90049"/>
    <x v="1"/>
    <s v="TEC-AC-10001266"/>
    <x v="2"/>
    <x v="11"/>
    <s v="Memorex Micro Travel Drive 8 GB"/>
    <x v="3926"/>
    <n v="3"/>
    <n v="0"/>
    <n v="17.549999999999997"/>
  </r>
  <r>
    <n v="8549"/>
    <s v="CA-2012-149566"/>
    <x v="1"/>
    <x v="901"/>
    <d v="2012-12-10T00:00:00"/>
    <s v="Standard Class"/>
    <s v="GB-14530"/>
    <s v="George Bell"/>
    <x v="1"/>
    <s v="United States"/>
    <s v="Los Angeles"/>
    <x v="1"/>
    <n v="90049"/>
    <x v="1"/>
    <s v="OFF-LA-10000452"/>
    <x v="1"/>
    <x v="2"/>
    <s v="Avery 488"/>
    <x v="2380"/>
    <n v="4"/>
    <n v="0"/>
    <n v="6.048"/>
  </r>
  <r>
    <n v="8550"/>
    <s v="CA-2012-126186"/>
    <x v="1"/>
    <x v="861"/>
    <d v="2012-09-12T00:00:00"/>
    <s v="First Class"/>
    <s v="GB-14530"/>
    <s v="George Bell"/>
    <x v="1"/>
    <s v="United States"/>
    <s v="Aurora"/>
    <x v="22"/>
    <n v="80013"/>
    <x v="1"/>
    <s v="FUR-FU-10000073"/>
    <x v="0"/>
    <x v="5"/>
    <s v="Deflect-O Glasstique Clear Desk Accessories"/>
    <x v="4443"/>
    <n v="4"/>
    <n v="0.2"/>
    <n v="4.0039999999999978"/>
  </r>
  <r>
    <n v="8551"/>
    <s v="CA-2012-121132"/>
    <x v="1"/>
    <x v="789"/>
    <d v="2012-07-24T00:00:00"/>
    <s v="Standard Class"/>
    <s v="VB-21745"/>
    <s v="Victoria Brennan"/>
    <x v="1"/>
    <s v="United States"/>
    <s v="Houston"/>
    <x v="5"/>
    <n v="77041"/>
    <x v="2"/>
    <s v="OFF-LA-10002368"/>
    <x v="1"/>
    <x v="2"/>
    <s v="Avery 479"/>
    <x v="303"/>
    <n v="3"/>
    <n v="0.2"/>
    <n v="2.0358000000000001"/>
  </r>
  <r>
    <n v="8552"/>
    <s v="CA-2012-121132"/>
    <x v="1"/>
    <x v="789"/>
    <d v="2012-07-24T00:00:00"/>
    <s v="Standard Class"/>
    <s v="VB-21745"/>
    <s v="Victoria Brennan"/>
    <x v="1"/>
    <s v="United States"/>
    <s v="Houston"/>
    <x v="5"/>
    <n v="77041"/>
    <x v="2"/>
    <s v="OFF-FA-10004248"/>
    <x v="1"/>
    <x v="13"/>
    <s v="Advantus T-Pin Paper Clips"/>
    <x v="5498"/>
    <n v="4"/>
    <n v="0.2"/>
    <n v="3.4276000000000004"/>
  </r>
  <r>
    <n v="8553"/>
    <s v="CA-2011-140473"/>
    <x v="2"/>
    <x v="992"/>
    <d v="2011-06-03T00:00:00"/>
    <s v="Standard Class"/>
    <s v="MC-17425"/>
    <s v="Mark Cousins"/>
    <x v="1"/>
    <s v="United States"/>
    <s v="Chicago"/>
    <x v="10"/>
    <n v="60623"/>
    <x v="2"/>
    <s v="TEC-CO-10004202"/>
    <x v="2"/>
    <x v="16"/>
    <s v="Brother DCP1000 Digital 3 in 1 Multifunction Machine"/>
    <x v="5499"/>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s v="CA-2013-102092"/>
    <x v="0"/>
    <x v="10"/>
    <d v="2013-12-12T00:00:00"/>
    <s v="First Class"/>
    <s v="PM-18940"/>
    <s v="Paul MacIntyre"/>
    <x v="0"/>
    <s v="United States"/>
    <s v="Springfield"/>
    <x v="17"/>
    <n v="22153"/>
    <x v="0"/>
    <s v="FUR-TA-10002530"/>
    <x v="0"/>
    <x v="3"/>
    <s v="Iceberg OfficeWorks 42&quot; Round Tables"/>
    <x v="2993"/>
    <n v="7"/>
    <n v="0"/>
    <n v="158.52899999999994"/>
  </r>
  <r>
    <n v="8556"/>
    <s v="CA-2012-117884"/>
    <x v="1"/>
    <x v="204"/>
    <d v="2012-03-22T00:00:00"/>
    <s v="Same Day"/>
    <s v="DC-13285"/>
    <s v="Debra Catini"/>
    <x v="0"/>
    <s v="United States"/>
    <s v="Plantation"/>
    <x v="2"/>
    <n v="33317"/>
    <x v="0"/>
    <s v="TEC-AC-10002567"/>
    <x v="2"/>
    <x v="11"/>
    <s v="Logitech G602 Wireless Gaming Mouse"/>
    <x v="3020"/>
    <n v="7"/>
    <n v="0.2"/>
    <n v="89.588799999999992"/>
  </r>
  <r>
    <n v="8557"/>
    <s v="CA-2012-117884"/>
    <x v="1"/>
    <x v="204"/>
    <d v="2012-03-22T00:00:00"/>
    <s v="Same Day"/>
    <s v="DC-13285"/>
    <s v="Debra Catini"/>
    <x v="0"/>
    <s v="United States"/>
    <s v="Plantation"/>
    <x v="2"/>
    <n v="33317"/>
    <x v="0"/>
    <s v="OFF-ST-10002182"/>
    <x v="1"/>
    <x v="4"/>
    <s v="Iris 3-Drawer Stacking Bin, Black"/>
    <x v="5501"/>
    <n v="9"/>
    <n v="0.2"/>
    <n v="-33.841799999999999"/>
  </r>
  <r>
    <n v="8558"/>
    <s v="CA-2013-132829"/>
    <x v="0"/>
    <x v="443"/>
    <d v="2013-12-27T00:00:00"/>
    <s v="Second Class"/>
    <s v="LA-16780"/>
    <s v="Laura Armstrong"/>
    <x v="1"/>
    <s v="United States"/>
    <s v="Houston"/>
    <x v="5"/>
    <n v="77041"/>
    <x v="2"/>
    <s v="TEC-PH-10004539"/>
    <x v="2"/>
    <x v="7"/>
    <s v="Wireless Extenders zBoost YX545 SOHO Signal Booster"/>
    <x v="1384"/>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s v="CA-2013-132829"/>
    <x v="0"/>
    <x v="443"/>
    <d v="2013-12-27T00:00:00"/>
    <s v="Second Class"/>
    <s v="LA-16780"/>
    <s v="Laura Armstrong"/>
    <x v="1"/>
    <s v="United States"/>
    <s v="Houston"/>
    <x v="5"/>
    <n v="77041"/>
    <x v="2"/>
    <s v="TEC-PH-10004345"/>
    <x v="2"/>
    <x v="7"/>
    <s v="Cisco SPA 502G IP Phone"/>
    <x v="4246"/>
    <n v="3"/>
    <n v="0.2"/>
    <n v="35.984999999999999"/>
  </r>
  <r>
    <n v="8561"/>
    <s v="CA-2013-132829"/>
    <x v="0"/>
    <x v="443"/>
    <d v="2013-12-27T00:00:00"/>
    <s v="Second Class"/>
    <s v="LA-16780"/>
    <s v="Laura Armstrong"/>
    <x v="1"/>
    <s v="United States"/>
    <s v="Houston"/>
    <x v="5"/>
    <n v="77041"/>
    <x v="2"/>
    <s v="TEC-PH-10004912"/>
    <x v="2"/>
    <x v="7"/>
    <s v="Cisco SPA112 2 Port Phone Adapter"/>
    <x v="55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s v="CA-2013-123540"/>
    <x v="0"/>
    <x v="1197"/>
    <d v="2013-04-07T00:00:00"/>
    <s v="Second Class"/>
    <s v="DJ-13420"/>
    <s v="Denny Joy"/>
    <x v="1"/>
    <s v="United States"/>
    <s v="Milwaukee"/>
    <x v="6"/>
    <n v="53209"/>
    <x v="2"/>
    <s v="FUR-CH-10000847"/>
    <x v="0"/>
    <x v="1"/>
    <s v="Global Executive Mid-Back Manager's Chair"/>
    <x v="5503"/>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s v="US-2014-108315"/>
    <x v="3"/>
    <x v="504"/>
    <d v="2014-05-05T00:00:00"/>
    <s v="Standard Class"/>
    <s v="MH-18115"/>
    <s v="Mick Hernandez"/>
    <x v="2"/>
    <s v="United States"/>
    <s v="Sanford"/>
    <x v="2"/>
    <n v="32771"/>
    <x v="0"/>
    <s v="FUR-FU-10000747"/>
    <x v="0"/>
    <x v="5"/>
    <s v="Tenex B1-RE Series Chair Mats for Low Pile Carpets"/>
    <x v="5504"/>
    <n v="6"/>
    <n v="0.2"/>
    <n v="-8.2764000000000379"/>
  </r>
  <r>
    <n v="8566"/>
    <s v="CA-2013-134110"/>
    <x v="0"/>
    <x v="1019"/>
    <d v="2013-11-19T00:00:00"/>
    <s v="First Class"/>
    <s v="BG-11035"/>
    <s v="Barry Gonzalez"/>
    <x v="0"/>
    <s v="United States"/>
    <s v="The Colony"/>
    <x v="5"/>
    <n v="75056"/>
    <x v="2"/>
    <s v="TEC-PH-10002350"/>
    <x v="2"/>
    <x v="7"/>
    <s v="Apple EarPods with Remote and Mic"/>
    <x v="5505"/>
    <n v="3"/>
    <n v="0.2"/>
    <n v="6.7175999999999974"/>
  </r>
  <r>
    <n v="8567"/>
    <s v="CA-2013-134110"/>
    <x v="0"/>
    <x v="1019"/>
    <d v="2013-11-19T00:00:00"/>
    <s v="First Class"/>
    <s v="BG-11035"/>
    <s v="Barry Gonzalez"/>
    <x v="0"/>
    <s v="United States"/>
    <s v="The Colony"/>
    <x v="5"/>
    <n v="75056"/>
    <x v="2"/>
    <s v="OFF-PA-10000697"/>
    <x v="1"/>
    <x v="10"/>
    <s v="TOPS Voice Message Log Book, Flash Format"/>
    <x v="302"/>
    <n v="4"/>
    <n v="0.2"/>
    <n v="5.5215999999999994"/>
  </r>
  <r>
    <n v="8568"/>
    <s v="US-2013-136581"/>
    <x v="0"/>
    <x v="338"/>
    <d v="2013-11-13T00:00:00"/>
    <s v="First Class"/>
    <s v="SV-20365"/>
    <s v="Seth Vernon"/>
    <x v="0"/>
    <s v="United States"/>
    <s v="Troy"/>
    <x v="24"/>
    <n v="45373"/>
    <x v="3"/>
    <s v="OFF-PA-10002787"/>
    <x v="1"/>
    <x v="10"/>
    <s v="Xerox 227"/>
    <x v="277"/>
    <n v="6"/>
    <n v="0.2"/>
    <n v="10.8864"/>
  </r>
  <r>
    <n v="8569"/>
    <s v="CA-2013-162390"/>
    <x v="0"/>
    <x v="409"/>
    <d v="2013-12-13T00:00:00"/>
    <s v="Standard Class"/>
    <s v="DP-13105"/>
    <s v="Dave Poirier"/>
    <x v="1"/>
    <s v="United States"/>
    <s v="Hempstead"/>
    <x v="15"/>
    <n v="11550"/>
    <x v="3"/>
    <s v="OFF-BI-10004318"/>
    <x v="1"/>
    <x v="8"/>
    <s v="Ibico EB-19 Dual Function Manual Binding System"/>
    <x v="5506"/>
    <n v="7"/>
    <n v="0.2"/>
    <n v="314.84180000000003"/>
  </r>
  <r>
    <n v="8570"/>
    <s v="CA-2013-162390"/>
    <x v="0"/>
    <x v="409"/>
    <d v="2013-12-13T00:00:00"/>
    <s v="Standard Class"/>
    <s v="DP-13105"/>
    <s v="Dave Poirier"/>
    <x v="1"/>
    <s v="United States"/>
    <s v="Hempstead"/>
    <x v="15"/>
    <n v="11550"/>
    <x v="3"/>
    <s v="OFF-BI-10001721"/>
    <x v="1"/>
    <x v="8"/>
    <s v="Trimflex Flexible Post Binders"/>
    <x v="5507"/>
    <n v="13"/>
    <n v="0.2"/>
    <n v="77.823200000000014"/>
  </r>
  <r>
    <n v="8571"/>
    <s v="CA-2013-162390"/>
    <x v="0"/>
    <x v="409"/>
    <d v="2013-12-13T00:00:00"/>
    <s v="Standard Class"/>
    <s v="DP-13105"/>
    <s v="Dave Poirier"/>
    <x v="1"/>
    <s v="United States"/>
    <s v="Hempstead"/>
    <x v="15"/>
    <n v="11550"/>
    <x v="3"/>
    <s v="TEC-CO-10004202"/>
    <x v="2"/>
    <x v="16"/>
    <s v="Brother DCP1000 Digital 3 in 1 Multifunction Machine"/>
    <x v="2006"/>
    <n v="2"/>
    <n v="0.2"/>
    <n v="89.996999999999986"/>
  </r>
  <r>
    <n v="8572"/>
    <s v="CA-2013-162222"/>
    <x v="0"/>
    <x v="1015"/>
    <d v="2013-04-04T00:00:00"/>
    <s v="Same Day"/>
    <s v="SR-20740"/>
    <s v="Steven Roelle"/>
    <x v="2"/>
    <s v="United States"/>
    <s v="Dallas"/>
    <x v="5"/>
    <n v="75081"/>
    <x v="2"/>
    <s v="OFF-PA-10003893"/>
    <x v="1"/>
    <x v="10"/>
    <s v="Xerox 1962"/>
    <x v="1518"/>
    <n v="3"/>
    <n v="0.2"/>
    <n v="3.2099999999999982"/>
  </r>
  <r>
    <n v="8573"/>
    <s v="CA-2011-121629"/>
    <x v="2"/>
    <x v="683"/>
    <d v="2011-12-02T00:00:00"/>
    <s v="Standard Class"/>
    <s v="BT-11680"/>
    <s v="Brian Thompson"/>
    <x v="0"/>
    <s v="United States"/>
    <s v="Houston"/>
    <x v="5"/>
    <n v="77041"/>
    <x v="2"/>
    <s v="TEC-MA-10004679"/>
    <x v="2"/>
    <x v="15"/>
    <s v="StarTech.com 10/100 VDSL2 Ethernet Extender Kit"/>
    <x v="5508"/>
    <n v="5"/>
    <n v="0.4"/>
    <n v="-199.7700000000001"/>
  </r>
  <r>
    <n v="8574"/>
    <s v="CA-2012-164623"/>
    <x v="1"/>
    <x v="1182"/>
    <d v="2012-10-22T00:00:00"/>
    <s v="First Class"/>
    <s v="MS-17770"/>
    <s v="Maxwell Schwartz"/>
    <x v="0"/>
    <s v="United States"/>
    <s v="New York City"/>
    <x v="15"/>
    <n v="10035"/>
    <x v="3"/>
    <s v="OFF-PA-10000249"/>
    <x v="1"/>
    <x v="10"/>
    <s v="Staples"/>
    <x v="335"/>
    <n v="2"/>
    <n v="0"/>
    <n v="11.543199999999999"/>
  </r>
  <r>
    <n v="8575"/>
    <s v="CA-2011-159849"/>
    <x v="2"/>
    <x v="111"/>
    <d v="2011-09-19T00:00:00"/>
    <s v="Same Day"/>
    <s v="JK-15640"/>
    <s v="Jim Kriz"/>
    <x v="2"/>
    <s v="United States"/>
    <s v="San Francisco"/>
    <x v="1"/>
    <n v="94110"/>
    <x v="1"/>
    <s v="OFF-FA-10000053"/>
    <x v="1"/>
    <x v="13"/>
    <s v="Revere Boxed Rubber Bands by Revere"/>
    <x v="1995"/>
    <n v="3"/>
    <n v="0"/>
    <n v="0.11340000000000017"/>
  </r>
  <r>
    <n v="8576"/>
    <s v="CA-2014-101273"/>
    <x v="3"/>
    <x v="151"/>
    <d v="2014-08-31T00:00:00"/>
    <s v="Second Class"/>
    <s v="ST-20530"/>
    <s v="Shui Tom"/>
    <x v="0"/>
    <s v="United States"/>
    <s v="Port Saint Lucie"/>
    <x v="2"/>
    <n v="34952"/>
    <x v="0"/>
    <s v="OFF-AP-10000804"/>
    <x v="1"/>
    <x v="9"/>
    <s v="Hoover Portapower Portable Vacuum"/>
    <x v="5509"/>
    <n v="4"/>
    <n v="0.2"/>
    <n v="0.89599999999999991"/>
  </r>
  <r>
    <n v="8577"/>
    <s v="CA-2014-106747"/>
    <x v="3"/>
    <x v="445"/>
    <d v="2014-07-05T00:00:00"/>
    <s v="First Class"/>
    <s v="TS-21505"/>
    <s v="Tony Sayre"/>
    <x v="0"/>
    <s v="United States"/>
    <s v="Concord"/>
    <x v="38"/>
    <n v="3301"/>
    <x v="3"/>
    <s v="FUR-FU-10004188"/>
    <x v="0"/>
    <x v="5"/>
    <s v="Luxo Professional Combination Clamp-On Lamps"/>
    <x v="5510"/>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x v="5511"/>
    <n v="2"/>
    <n v="0"/>
    <n v="97.203200000000038"/>
  </r>
  <r>
    <n v="8579"/>
    <s v="CA-2014-146164"/>
    <x v="3"/>
    <x v="66"/>
    <d v="2014-12-27T00:00:00"/>
    <s v="Standard Class"/>
    <s v="CM-12190"/>
    <s v="Charlotte Melton"/>
    <x v="0"/>
    <s v="United States"/>
    <s v="Rochester"/>
    <x v="11"/>
    <n v="55901"/>
    <x v="2"/>
    <s v="OFF-ST-10001228"/>
    <x v="1"/>
    <x v="4"/>
    <s v="Personal File Boxes with Fold-Down Carry Handle"/>
    <x v="5512"/>
    <n v="2"/>
    <n v="0"/>
    <n v="7.7899999999999991"/>
  </r>
  <r>
    <n v="8580"/>
    <s v="CA-2013-111605"/>
    <x v="0"/>
    <x v="797"/>
    <d v="2014-01-03T00:00:00"/>
    <s v="Standard Class"/>
    <s v="JW-15955"/>
    <s v="Joni Wasserman"/>
    <x v="0"/>
    <s v="United States"/>
    <s v="Louisville"/>
    <x v="0"/>
    <n v="40214"/>
    <x v="0"/>
    <s v="OFF-LA-10002368"/>
    <x v="1"/>
    <x v="2"/>
    <s v="Avery 479"/>
    <x v="537"/>
    <n v="1"/>
    <n v="0"/>
    <n v="1.2005999999999999"/>
  </r>
  <r>
    <n v="8581"/>
    <s v="CA-2011-130673"/>
    <x v="2"/>
    <x v="671"/>
    <d v="2011-05-22T00:00:00"/>
    <s v="Second Class"/>
    <s v="MC-17590"/>
    <s v="Matt Collister"/>
    <x v="1"/>
    <s v="United States"/>
    <s v="San Marcos"/>
    <x v="5"/>
    <n v="78666"/>
    <x v="2"/>
    <s v="FUR-FU-10003489"/>
    <x v="0"/>
    <x v="5"/>
    <s v="Contemporary Borderless Frame"/>
    <x v="5513"/>
    <n v="3"/>
    <n v="0.6"/>
    <n v="-5.9408999999999992"/>
  </r>
  <r>
    <n v="8582"/>
    <s v="CA-2011-130673"/>
    <x v="2"/>
    <x v="671"/>
    <d v="2011-05-22T00:00:00"/>
    <s v="Second Class"/>
    <s v="MC-17590"/>
    <s v="Matt Collister"/>
    <x v="1"/>
    <s v="United States"/>
    <s v="San Marcos"/>
    <x v="5"/>
    <n v="78666"/>
    <x v="2"/>
    <s v="OFF-PA-10000289"/>
    <x v="1"/>
    <x v="10"/>
    <s v="Xerox 213"/>
    <x v="563"/>
    <n v="2"/>
    <n v="0.2"/>
    <n v="3.6288"/>
  </r>
  <r>
    <n v="8583"/>
    <s v="CA-2011-130673"/>
    <x v="2"/>
    <x v="671"/>
    <d v="2011-05-22T00:00:00"/>
    <s v="Second Class"/>
    <s v="MC-17590"/>
    <s v="Matt Collister"/>
    <x v="1"/>
    <s v="United States"/>
    <s v="San Marcos"/>
    <x v="5"/>
    <n v="78666"/>
    <x v="2"/>
    <s v="TEC-AC-10004227"/>
    <x v="2"/>
    <x v="11"/>
    <s v="SanDisk Ultra 16 GB MicroSDHC Class 10 Memory Card"/>
    <x v="4383"/>
    <n v="2"/>
    <n v="0.2"/>
    <n v="-3.6372000000000027"/>
  </r>
  <r>
    <n v="8584"/>
    <s v="CA-2011-130673"/>
    <x v="2"/>
    <x v="671"/>
    <d v="2011-05-22T00:00:00"/>
    <s v="Second Class"/>
    <s v="MC-17590"/>
    <s v="Matt Collister"/>
    <x v="1"/>
    <s v="United States"/>
    <s v="San Marcos"/>
    <x v="5"/>
    <n v="78666"/>
    <x v="2"/>
    <s v="OFF-ST-10000636"/>
    <x v="1"/>
    <x v="4"/>
    <s v="Rogers Profile Extra Capacity Storage Tub"/>
    <x v="5224"/>
    <n v="5"/>
    <n v="0.2"/>
    <n v="-13.392000000000003"/>
  </r>
  <r>
    <n v="8585"/>
    <s v="CA-2011-104808"/>
    <x v="2"/>
    <x v="519"/>
    <d v="2011-02-09T00:00:00"/>
    <s v="Second Class"/>
    <s v="MH-17440"/>
    <s v="Mark Haberlin"/>
    <x v="1"/>
    <s v="United States"/>
    <s v="Escondido"/>
    <x v="1"/>
    <n v="92025"/>
    <x v="1"/>
    <s v="OFF-BI-10003676"/>
    <x v="1"/>
    <x v="8"/>
    <s v="GBC Standard Recycled Report Covers, Clear Plastic Sheets"/>
    <x v="3075"/>
    <n v="2"/>
    <n v="0.2"/>
    <n v="6.0367999999999986"/>
  </r>
  <r>
    <n v="8586"/>
    <s v="US-2014-132927"/>
    <x v="3"/>
    <x v="34"/>
    <d v="2014-12-16T00:00:00"/>
    <s v="Standard Class"/>
    <s v="RD-19720"/>
    <s v="Roger Demir"/>
    <x v="0"/>
    <s v="United States"/>
    <s v="Philadelphia"/>
    <x v="9"/>
    <n v="19134"/>
    <x v="3"/>
    <s v="OFF-BI-10001116"/>
    <x v="1"/>
    <x v="8"/>
    <s v="Wilson Jones 1&quot; Hanging DublLock Ring Binders"/>
    <x v="2227"/>
    <n v="7"/>
    <n v="0.7"/>
    <n v="-8.1311999999999998"/>
  </r>
  <r>
    <n v="8587"/>
    <s v="CA-2014-162012"/>
    <x v="3"/>
    <x v="497"/>
    <d v="2014-07-19T00:00:00"/>
    <s v="Standard Class"/>
    <s v="KB-16240"/>
    <s v="Karen Bern"/>
    <x v="1"/>
    <s v="United States"/>
    <s v="Los Angeles"/>
    <x v="1"/>
    <n v="90049"/>
    <x v="1"/>
    <s v="TEC-AC-10003832"/>
    <x v="2"/>
    <x v="11"/>
    <s v="Logitech P710e Mobile Speakerphone"/>
    <x v="2694"/>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s v="CA-2012-138492"/>
    <x v="1"/>
    <x v="1060"/>
    <d v="2012-05-22T00:00:00"/>
    <s v="Standard Class"/>
    <s v="FC-14335"/>
    <s v="Fred Chung"/>
    <x v="1"/>
    <s v="United States"/>
    <s v="Philadelphia"/>
    <x v="9"/>
    <n v="19140"/>
    <x v="3"/>
    <s v="OFF-ST-10002583"/>
    <x v="1"/>
    <x v="4"/>
    <s v="Fellowes Neat Ideas Storage Cubes"/>
    <x v="3518"/>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s v="CA-2014-126676"/>
    <x v="3"/>
    <x v="365"/>
    <d v="2014-10-02T00:00:00"/>
    <s v="First Class"/>
    <s v="FH-14365"/>
    <s v="Fred Hopkins"/>
    <x v="1"/>
    <s v="United States"/>
    <s v="Hempstead"/>
    <x v="15"/>
    <n v="11550"/>
    <x v="3"/>
    <s v="OFF-EN-10004846"/>
    <x v="1"/>
    <x v="12"/>
    <s v="Letter or Legal Size Expandable Poly String Tie Envelopes"/>
    <x v="3373"/>
    <n v="3"/>
    <n v="0"/>
    <n v="3.9102000000000006"/>
  </r>
  <r>
    <n v="8592"/>
    <s v="CA-2014-101700"/>
    <x v="3"/>
    <x v="756"/>
    <d v="2014-04-27T00:00:00"/>
    <s v="First Class"/>
    <s v="SO-20335"/>
    <s v="Sean O'Donnell"/>
    <x v="0"/>
    <s v="United States"/>
    <s v="Greeley"/>
    <x v="22"/>
    <n v="80634"/>
    <x v="1"/>
    <s v="OFF-EN-10003134"/>
    <x v="1"/>
    <x v="12"/>
    <s v="Staples"/>
    <x v="4061"/>
    <n v="2"/>
    <n v="0.2"/>
    <n v="7.008"/>
  </r>
  <r>
    <n v="8593"/>
    <s v="CA-2014-101700"/>
    <x v="3"/>
    <x v="756"/>
    <d v="2014-04-27T00:00:00"/>
    <s v="First Class"/>
    <s v="SO-20335"/>
    <s v="Sean O'Donnell"/>
    <x v="0"/>
    <s v="United States"/>
    <s v="Greeley"/>
    <x v="22"/>
    <n v="80634"/>
    <x v="1"/>
    <s v="FUR-FU-10001025"/>
    <x v="0"/>
    <x v="5"/>
    <s v="Eldon Imàge Series Desk Accessories, Clear"/>
    <x v="5514"/>
    <n v="3"/>
    <n v="0.2"/>
    <n v="3.3534000000000006"/>
  </r>
  <r>
    <n v="8594"/>
    <s v="CA-2014-159667"/>
    <x v="3"/>
    <x v="45"/>
    <d v="2014-11-14T00:00:00"/>
    <s v="Standard Class"/>
    <s v="PM-19135"/>
    <s v="Peter McVee"/>
    <x v="2"/>
    <s v="United States"/>
    <s v="Jacksonville"/>
    <x v="2"/>
    <n v="32216"/>
    <x v="0"/>
    <s v="TEC-AC-10002567"/>
    <x v="2"/>
    <x v="11"/>
    <s v="Logitech G602 Wireless Gaming Mouse"/>
    <x v="1837"/>
    <n v="3"/>
    <n v="0.2"/>
    <n v="38.395199999999988"/>
  </r>
  <r>
    <n v="8595"/>
    <s v="CA-2014-159667"/>
    <x v="3"/>
    <x v="45"/>
    <d v="2014-11-14T00:00:00"/>
    <s v="Standard Class"/>
    <s v="PM-19135"/>
    <s v="Peter McVee"/>
    <x v="2"/>
    <s v="United States"/>
    <s v="Jacksonville"/>
    <x v="2"/>
    <n v="32216"/>
    <x v="0"/>
    <s v="TEC-PH-10004094"/>
    <x v="2"/>
    <x v="7"/>
    <s v="Motorola L703CM"/>
    <x v="5515"/>
    <n v="4"/>
    <n v="0.2"/>
    <n v="31.197999999999993"/>
  </r>
  <r>
    <n v="8596"/>
    <s v="CA-2011-111934"/>
    <x v="2"/>
    <x v="952"/>
    <d v="2011-05-07T00:00:00"/>
    <s v="First Class"/>
    <s v="GD-14590"/>
    <s v="Giulietta Dortch"/>
    <x v="1"/>
    <s v="United States"/>
    <s v="Arlington"/>
    <x v="17"/>
    <n v="22204"/>
    <x v="0"/>
    <s v="OFF-BI-10004364"/>
    <x v="1"/>
    <x v="8"/>
    <s v="Storex Dura Pro Binders"/>
    <x v="5516"/>
    <n v="2"/>
    <n v="0"/>
    <n v="5.3460000000000001"/>
  </r>
  <r>
    <n v="8597"/>
    <s v="CA-2011-111934"/>
    <x v="2"/>
    <x v="952"/>
    <d v="2011-05-07T00:00:00"/>
    <s v="First Class"/>
    <s v="GD-14590"/>
    <s v="Giulietta Dortch"/>
    <x v="1"/>
    <s v="United States"/>
    <s v="Arlington"/>
    <x v="17"/>
    <n v="22204"/>
    <x v="0"/>
    <s v="OFF-PA-10000474"/>
    <x v="1"/>
    <x v="10"/>
    <s v="Staples"/>
    <x v="131"/>
    <n v="1"/>
    <n v="0"/>
    <n v="16.656799999999997"/>
  </r>
  <r>
    <n v="8598"/>
    <s v="US-2013-117387"/>
    <x v="0"/>
    <x v="189"/>
    <d v="2013-11-01T00:00:00"/>
    <s v="Standard Class"/>
    <s v="PA-19060"/>
    <s v="Pete Armstrong"/>
    <x v="2"/>
    <s v="United States"/>
    <s v="San Francisco"/>
    <x v="1"/>
    <n v="94122"/>
    <x v="1"/>
    <s v="OFF-BI-10004308"/>
    <x v="1"/>
    <x v="8"/>
    <s v="Avery Legal 4-Ring Binder"/>
    <x v="1743"/>
    <n v="4"/>
    <n v="0.2"/>
    <n v="25.175999999999998"/>
  </r>
  <r>
    <n v="8599"/>
    <s v="CA-2011-141110"/>
    <x v="2"/>
    <x v="35"/>
    <d v="2011-12-01T00:00:00"/>
    <s v="Standard Class"/>
    <s v="LS-17200"/>
    <s v="Luke Schmidt"/>
    <x v="1"/>
    <s v="United States"/>
    <s v="Fresno"/>
    <x v="1"/>
    <n v="93727"/>
    <x v="1"/>
    <s v="OFF-BI-10002012"/>
    <x v="1"/>
    <x v="8"/>
    <s v="Wilson Jones Easy Flow II Sheet Lifters"/>
    <x v="5517"/>
    <n v="3"/>
    <n v="0.2"/>
    <n v="1.512"/>
  </r>
  <r>
    <n v="8600"/>
    <s v="CA-2011-141110"/>
    <x v="2"/>
    <x v="35"/>
    <d v="2011-12-01T00:00:00"/>
    <s v="Standard Class"/>
    <s v="LS-17200"/>
    <s v="Luke Schmidt"/>
    <x v="1"/>
    <s v="United States"/>
    <s v="Fresno"/>
    <x v="1"/>
    <n v="93727"/>
    <x v="1"/>
    <s v="OFF-PA-10002586"/>
    <x v="1"/>
    <x v="10"/>
    <s v="Xerox 1970"/>
    <x v="1830"/>
    <n v="3"/>
    <n v="0"/>
    <n v="7.0218000000000007"/>
  </r>
  <r>
    <n v="8601"/>
    <s v="CA-2011-141110"/>
    <x v="2"/>
    <x v="35"/>
    <d v="2011-12-01T00:00:00"/>
    <s v="Standard Class"/>
    <s v="LS-17200"/>
    <s v="Luke Schmidt"/>
    <x v="1"/>
    <s v="United States"/>
    <s v="Fresno"/>
    <x v="1"/>
    <n v="93727"/>
    <x v="1"/>
    <s v="OFF-AP-10000692"/>
    <x v="1"/>
    <x v="9"/>
    <s v="Fellowes Mighty 8 Compact Surge Protector"/>
    <x v="5518"/>
    <n v="2"/>
    <n v="0"/>
    <n v="11.351200000000002"/>
  </r>
  <r>
    <n v="8602"/>
    <s v="CA-2011-141110"/>
    <x v="2"/>
    <x v="35"/>
    <d v="2011-12-01T00:00:00"/>
    <s v="Standard Class"/>
    <s v="LS-17200"/>
    <s v="Luke Schmidt"/>
    <x v="1"/>
    <s v="United States"/>
    <s v="Fresno"/>
    <x v="1"/>
    <n v="93727"/>
    <x v="1"/>
    <s v="OFF-BI-10001553"/>
    <x v="1"/>
    <x v="8"/>
    <s v="SpineVue Locking Slant-D Ring Binders by Cardinal"/>
    <x v="1775"/>
    <n v="1"/>
    <n v="0.2"/>
    <n v="2.5591999999999997"/>
  </r>
  <r>
    <n v="8603"/>
    <s v="US-2011-133949"/>
    <x v="2"/>
    <x v="520"/>
    <d v="2011-12-31T00:00:00"/>
    <s v="Same Day"/>
    <s v="JL-15175"/>
    <s v="James Lanier"/>
    <x v="2"/>
    <s v="United States"/>
    <s v="Reno"/>
    <x v="33"/>
    <n v="89502"/>
    <x v="1"/>
    <s v="TEC-PH-10004908"/>
    <x v="2"/>
    <x v="7"/>
    <s v="Panasonic KX TS3282W Corded phone"/>
    <x v="5519"/>
    <n v="7"/>
    <n v="0.2"/>
    <n v="59.492999999999952"/>
  </r>
  <r>
    <n v="8604"/>
    <s v="US-2013-116365"/>
    <x v="0"/>
    <x v="835"/>
    <d v="2013-01-08T00:00:00"/>
    <s v="Standard Class"/>
    <s v="CA-12310"/>
    <s v="Christine Abelman"/>
    <x v="1"/>
    <s v="United States"/>
    <s v="San Antonio"/>
    <x v="5"/>
    <n v="78207"/>
    <x v="2"/>
    <s v="TEC-AC-10002217"/>
    <x v="2"/>
    <x v="11"/>
    <s v="Imation Clip USB flash drive - 8 GB"/>
    <x v="5520"/>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x v="5441"/>
    <n v="3"/>
    <n v="0.2"/>
    <n v="-6.2100000000000151"/>
  </r>
  <r>
    <n v="8606"/>
    <s v="US-2013-116365"/>
    <x v="0"/>
    <x v="835"/>
    <d v="2013-01-08T00:00:00"/>
    <s v="Standard Class"/>
    <s v="CA-12310"/>
    <s v="Christine Abelman"/>
    <x v="1"/>
    <s v="United States"/>
    <s v="San Antonio"/>
    <x v="5"/>
    <n v="78207"/>
    <x v="2"/>
    <s v="TEC-PH-10002890"/>
    <x v="2"/>
    <x v="7"/>
    <s v="AT&amp;T 17929 Lendline Telephone"/>
    <x v="2171"/>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s v="CA-2011-151946"/>
    <x v="2"/>
    <x v="611"/>
    <d v="2011-06-09T00:00:00"/>
    <s v="Standard Class"/>
    <s v="BT-11440"/>
    <s v="Bobby Trafton"/>
    <x v="0"/>
    <s v="United States"/>
    <s v="New York City"/>
    <x v="15"/>
    <n v="10035"/>
    <x v="3"/>
    <s v="FUR-FU-10002878"/>
    <x v="0"/>
    <x v="5"/>
    <s v="Seth Thomas 14&quot; Day/Date Wall Clock"/>
    <x v="5522"/>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s v="CA-2011-151946"/>
    <x v="2"/>
    <x v="611"/>
    <d v="2011-06-09T00:00:00"/>
    <s v="Standard Class"/>
    <s v="BT-11440"/>
    <s v="Bobby Trafton"/>
    <x v="0"/>
    <s v="United States"/>
    <s v="New York City"/>
    <x v="15"/>
    <n v="10035"/>
    <x v="3"/>
    <s v="FUR-BO-10003272"/>
    <x v="0"/>
    <x v="0"/>
    <s v="O'Sullivan Living Dimensions 5-Shelf Bookcases"/>
    <x v="3832"/>
    <n v="2"/>
    <n v="0.2"/>
    <n v="-44.196000000000026"/>
  </r>
  <r>
    <n v="8611"/>
    <s v="CA-2011-151946"/>
    <x v="2"/>
    <x v="611"/>
    <d v="2011-06-09T00:00:00"/>
    <s v="Standard Class"/>
    <s v="BT-11440"/>
    <s v="Bobby Trafton"/>
    <x v="0"/>
    <s v="United States"/>
    <s v="New York City"/>
    <x v="15"/>
    <n v="10035"/>
    <x v="3"/>
    <s v="FUR-FU-10002191"/>
    <x v="0"/>
    <x v="5"/>
    <s v="G.E. Halogen Desk Lamp Bulbs"/>
    <x v="544"/>
    <n v="2"/>
    <n v="0"/>
    <n v="6.7008000000000001"/>
  </r>
  <r>
    <n v="8612"/>
    <s v="CA-2014-123624"/>
    <x v="3"/>
    <x v="38"/>
    <d v="2014-11-18T00:00:00"/>
    <s v="Second Class"/>
    <s v="SE-20110"/>
    <s v="Sanjit Engle"/>
    <x v="0"/>
    <s v="United States"/>
    <s v="Oxnard"/>
    <x v="1"/>
    <n v="93030"/>
    <x v="1"/>
    <s v="TEC-AC-10000682"/>
    <x v="2"/>
    <x v="11"/>
    <s v="Kensington K72356US Mouse-in-a-Box USB Desktop Mouse"/>
    <x v="2076"/>
    <n v="5"/>
    <n v="0"/>
    <n v="29.032499999999999"/>
  </r>
  <r>
    <n v="8613"/>
    <s v="CA-2013-146437"/>
    <x v="0"/>
    <x v="1198"/>
    <d v="2013-02-01T00:00:00"/>
    <s v="Second Class"/>
    <s v="HG-14965"/>
    <s v="Henry Goldwyn"/>
    <x v="1"/>
    <s v="United States"/>
    <s v="Los Angeles"/>
    <x v="1"/>
    <n v="90036"/>
    <x v="1"/>
    <s v="OFF-AR-10000588"/>
    <x v="1"/>
    <x v="6"/>
    <s v="Newell 345"/>
    <x v="2010"/>
    <n v="2"/>
    <n v="0"/>
    <n v="10.316800000000001"/>
  </r>
  <r>
    <n v="8614"/>
    <s v="CA-2013-138233"/>
    <x v="0"/>
    <x v="1199"/>
    <d v="2013-11-15T00:00:00"/>
    <s v="Standard Class"/>
    <s v="PF-19165"/>
    <s v="Philip Fox"/>
    <x v="0"/>
    <s v="United States"/>
    <s v="Oakland"/>
    <x v="1"/>
    <n v="94601"/>
    <x v="1"/>
    <s v="TEC-AC-10002001"/>
    <x v="2"/>
    <x v="11"/>
    <s v="Logitech Wireless Gaming Headset G930"/>
    <x v="651"/>
    <n v="3"/>
    <n v="0"/>
    <n v="177.58890000000002"/>
  </r>
  <r>
    <n v="8615"/>
    <s v="CA-2013-165918"/>
    <x v="0"/>
    <x v="545"/>
    <d v="2013-09-15T00:00:00"/>
    <s v="Standard Class"/>
    <s v="BD-11770"/>
    <s v="Bryan Davis"/>
    <x v="0"/>
    <s v="United States"/>
    <s v="Edmonds"/>
    <x v="4"/>
    <n v="98026"/>
    <x v="1"/>
    <s v="OFF-LA-10003720"/>
    <x v="1"/>
    <x v="2"/>
    <s v="Avery 487"/>
    <x v="1576"/>
    <n v="2"/>
    <n v="0"/>
    <n v="3.4685999999999999"/>
  </r>
  <r>
    <n v="8616"/>
    <s v="CA-2013-165918"/>
    <x v="0"/>
    <x v="545"/>
    <d v="2013-09-15T00:00:00"/>
    <s v="Standard Class"/>
    <s v="BD-11770"/>
    <s v="Bryan Davis"/>
    <x v="0"/>
    <s v="United States"/>
    <s v="Edmonds"/>
    <x v="4"/>
    <n v="98026"/>
    <x v="1"/>
    <s v="OFF-BI-10004364"/>
    <x v="1"/>
    <x v="8"/>
    <s v="Storex Dura Pro Binders"/>
    <x v="5523"/>
    <n v="3"/>
    <n v="0.2"/>
    <n v="4.4550000000000001"/>
  </r>
  <r>
    <n v="8617"/>
    <s v="CA-2013-165918"/>
    <x v="0"/>
    <x v="545"/>
    <d v="2013-09-15T00:00:00"/>
    <s v="Standard Class"/>
    <s v="BD-11770"/>
    <s v="Bryan Davis"/>
    <x v="0"/>
    <s v="United States"/>
    <s v="Edmonds"/>
    <x v="4"/>
    <n v="98026"/>
    <x v="1"/>
    <s v="OFF-PA-10000100"/>
    <x v="1"/>
    <x v="10"/>
    <s v="Xerox 1945"/>
    <x v="2658"/>
    <n v="2"/>
    <n v="0"/>
    <n v="40.170200000000001"/>
  </r>
  <r>
    <n v="8618"/>
    <s v="CA-2013-165918"/>
    <x v="0"/>
    <x v="545"/>
    <d v="2013-09-15T00:00:00"/>
    <s v="Standard Class"/>
    <s v="BD-11770"/>
    <s v="Bryan Davis"/>
    <x v="0"/>
    <s v="United States"/>
    <s v="Edmonds"/>
    <x v="4"/>
    <n v="98026"/>
    <x v="1"/>
    <s v="OFF-BI-10004826"/>
    <x v="1"/>
    <x v="8"/>
    <s v="JM Magazine Binder"/>
    <x v="5524"/>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s v="CA-2014-132437"/>
    <x v="3"/>
    <x v="565"/>
    <d v="2014-09-14T00:00:00"/>
    <s v="Second Class"/>
    <s v="EM-14095"/>
    <s v="Eudokia Martin"/>
    <x v="1"/>
    <s v="United States"/>
    <s v="New York City"/>
    <x v="15"/>
    <n v="10024"/>
    <x v="3"/>
    <s v="OFF-ST-10001031"/>
    <x v="1"/>
    <x v="4"/>
    <s v="Adjustable Personal File Tote"/>
    <x v="5525"/>
    <n v="4"/>
    <n v="0"/>
    <n v="16.931200000000004"/>
  </r>
  <r>
    <n v="8621"/>
    <s v="US-2014-119319"/>
    <x v="3"/>
    <x v="44"/>
    <d v="2014-11-10T00:00:00"/>
    <s v="Second Class"/>
    <s v="LC-17050"/>
    <s v="Liz Carlisle"/>
    <x v="0"/>
    <s v="United States"/>
    <s v="Dallas"/>
    <x v="5"/>
    <n v="75217"/>
    <x v="2"/>
    <s v="FUR-FU-10003878"/>
    <x v="0"/>
    <x v="5"/>
    <s v="Linden 10&quot; Round Wall Clock, Black"/>
    <x v="5526"/>
    <n v="5"/>
    <n v="0.6"/>
    <n v="-19.863999999999997"/>
  </r>
  <r>
    <n v="8622"/>
    <s v="CA-2014-104318"/>
    <x v="3"/>
    <x v="726"/>
    <d v="2014-05-19T00:00:00"/>
    <s v="Standard Class"/>
    <s v="FH-14275"/>
    <s v="Frank Hawley"/>
    <x v="1"/>
    <s v="United States"/>
    <s v="Franklin"/>
    <x v="18"/>
    <n v="37064"/>
    <x v="0"/>
    <s v="OFF-AP-10000358"/>
    <x v="1"/>
    <x v="9"/>
    <s v="Fellowes Basic Home/Office Series Surge Protectors"/>
    <x v="5527"/>
    <n v="2"/>
    <n v="0.2"/>
    <n v="2.3363999999999976"/>
  </r>
  <r>
    <n v="8623"/>
    <s v="US-2013-114230"/>
    <x v="0"/>
    <x v="581"/>
    <d v="2013-12-02T00:00:00"/>
    <s v="Standard Class"/>
    <s v="CM-12235"/>
    <s v="Chris McAfee"/>
    <x v="0"/>
    <s v="United States"/>
    <s v="Phoenix"/>
    <x v="16"/>
    <n v="85023"/>
    <x v="1"/>
    <s v="OFF-ST-10000876"/>
    <x v="1"/>
    <x v="4"/>
    <s v="Eldon Simplefile Box Office"/>
    <x v="5528"/>
    <n v="4"/>
    <n v="0.2"/>
    <n v="3.9808000000000003"/>
  </r>
  <r>
    <n v="8624"/>
    <s v="CA-2012-136147"/>
    <x v="1"/>
    <x v="50"/>
    <d v="2012-11-18T00:00:00"/>
    <s v="Standard Class"/>
    <s v="FM-14380"/>
    <s v="Fred McMath"/>
    <x v="0"/>
    <s v="United States"/>
    <s v="Miami"/>
    <x v="2"/>
    <n v="33178"/>
    <x v="0"/>
    <s v="OFF-BI-10004224"/>
    <x v="1"/>
    <x v="8"/>
    <s v="Catalog Binders with Expanding Posts"/>
    <x v="1444"/>
    <n v="6"/>
    <n v="0.7"/>
    <n v="-100.91999999999999"/>
  </r>
  <r>
    <n v="8625"/>
    <s v="CA-2012-136147"/>
    <x v="1"/>
    <x v="50"/>
    <d v="2012-11-18T00:00:00"/>
    <s v="Standard Class"/>
    <s v="FM-14380"/>
    <s v="Fred McMath"/>
    <x v="0"/>
    <s v="United States"/>
    <s v="Miami"/>
    <x v="2"/>
    <n v="33178"/>
    <x v="0"/>
    <s v="TEC-AC-10004568"/>
    <x v="2"/>
    <x v="11"/>
    <s v="Maxell LTO Ultrium - 800 GB"/>
    <x v="1375"/>
    <n v="5"/>
    <n v="0.2"/>
    <n v="-1.3995000000000104"/>
  </r>
  <r>
    <n v="8626"/>
    <s v="CA-2012-156118"/>
    <x v="1"/>
    <x v="575"/>
    <d v="2012-12-12T00:00:00"/>
    <s v="Standard Class"/>
    <s v="HG-14965"/>
    <s v="Henry Goldwyn"/>
    <x v="1"/>
    <s v="United States"/>
    <s v="Colorado Springs"/>
    <x v="22"/>
    <n v="80906"/>
    <x v="1"/>
    <s v="OFF-PA-10000533"/>
    <x v="1"/>
    <x v="10"/>
    <s v="Southworth Parchment Paper &amp; Envelopes"/>
    <x v="937"/>
    <n v="3"/>
    <n v="0.2"/>
    <n v="5.1011999999999995"/>
  </r>
  <r>
    <n v="8627"/>
    <s v="CA-2012-164084"/>
    <x v="1"/>
    <x v="67"/>
    <d v="2012-09-12T00:00:00"/>
    <s v="Standard Class"/>
    <s v="AG-10525"/>
    <s v="Andy Gerbode"/>
    <x v="1"/>
    <s v="United States"/>
    <s v="New York City"/>
    <x v="15"/>
    <n v="10011"/>
    <x v="3"/>
    <s v="OFF-ST-10003638"/>
    <x v="1"/>
    <x v="4"/>
    <s v="Mobile Personal File Cube"/>
    <x v="3824"/>
    <n v="3"/>
    <n v="0"/>
    <n v="18.970199999999998"/>
  </r>
  <r>
    <n v="8628"/>
    <s v="CA-2012-164084"/>
    <x v="1"/>
    <x v="67"/>
    <d v="2012-09-12T00:00:00"/>
    <s v="Standard Class"/>
    <s v="AG-10525"/>
    <s v="Andy Gerbode"/>
    <x v="1"/>
    <s v="United States"/>
    <s v="New York City"/>
    <x v="15"/>
    <n v="10011"/>
    <x v="3"/>
    <s v="TEC-AC-10002305"/>
    <x v="2"/>
    <x v="11"/>
    <s v="KeyTronic E03601U1 - Keyboard - Beige"/>
    <x v="2597"/>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s v="CA-2012-164084"/>
    <x v="1"/>
    <x v="67"/>
    <d v="2012-09-12T00:00:00"/>
    <s v="Standard Class"/>
    <s v="AG-10525"/>
    <s v="Andy Gerbode"/>
    <x v="1"/>
    <s v="United States"/>
    <s v="New York City"/>
    <x v="15"/>
    <n v="10011"/>
    <x v="3"/>
    <s v="FUR-TA-10003569"/>
    <x v="0"/>
    <x v="3"/>
    <s v="Bretford CR8500 Series Meeting Room Furniture"/>
    <x v="5529"/>
    <n v="2"/>
    <n v="0.4"/>
    <n v="-120.29400000000004"/>
  </r>
  <r>
    <n v="8631"/>
    <s v="CA-2012-164084"/>
    <x v="1"/>
    <x v="67"/>
    <d v="2012-09-12T00:00:00"/>
    <s v="Standard Class"/>
    <s v="AG-10525"/>
    <s v="Andy Gerbode"/>
    <x v="1"/>
    <s v="United States"/>
    <s v="New York City"/>
    <x v="15"/>
    <n v="10011"/>
    <x v="3"/>
    <s v="OFF-FA-10003059"/>
    <x v="1"/>
    <x v="13"/>
    <s v="Assorted Color Push Pins"/>
    <x v="5530"/>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s v="CA-2013-107783"/>
    <x v="0"/>
    <x v="1062"/>
    <d v="2013-07-30T00:00:00"/>
    <s v="First Class"/>
    <s v="OT-18730"/>
    <s v="Olvera Toch"/>
    <x v="0"/>
    <s v="United States"/>
    <s v="Bethlehem"/>
    <x v="9"/>
    <n v="18018"/>
    <x v="3"/>
    <s v="OFF-BI-10000545"/>
    <x v="1"/>
    <x v="8"/>
    <s v="GBC Ibimaster 500 Manual ProClick Binding System"/>
    <x v="534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s v="CA-2014-159793"/>
    <x v="3"/>
    <x v="326"/>
    <d v="2014-08-30T00:00:00"/>
    <s v="Standard Class"/>
    <s v="SV-20365"/>
    <s v="Seth Vernon"/>
    <x v="0"/>
    <s v="United States"/>
    <s v="Philadelphia"/>
    <x v="9"/>
    <n v="19140"/>
    <x v="3"/>
    <s v="FUR-BO-10001798"/>
    <x v="0"/>
    <x v="0"/>
    <s v="Bush Somerset Collection Bookcase"/>
    <x v="5532"/>
    <n v="2"/>
    <n v="0.5"/>
    <n v="-89.066399999999987"/>
  </r>
  <r>
    <n v="8636"/>
    <s v="CA-2011-160094"/>
    <x v="2"/>
    <x v="1013"/>
    <d v="2011-05-02T00:00:00"/>
    <s v="First Class"/>
    <s v="JM-16195"/>
    <s v="Justin MacKendrick"/>
    <x v="0"/>
    <s v="United States"/>
    <s v="Louisville"/>
    <x v="0"/>
    <n v="40214"/>
    <x v="0"/>
    <s v="OFF-AR-10004010"/>
    <x v="1"/>
    <x v="6"/>
    <s v="Hunt Boston Vacuum Mount KS Pencil Sharpener"/>
    <x v="5368"/>
    <n v="5"/>
    <n v="0"/>
    <n v="45.487000000000002"/>
  </r>
  <r>
    <n v="8637"/>
    <s v="CA-2011-160094"/>
    <x v="2"/>
    <x v="1013"/>
    <d v="2011-05-02T00:00:00"/>
    <s v="First Class"/>
    <s v="JM-16195"/>
    <s v="Justin MacKendrick"/>
    <x v="0"/>
    <s v="United States"/>
    <s v="Louisville"/>
    <x v="0"/>
    <n v="40214"/>
    <x v="0"/>
    <s v="OFF-ST-10000585"/>
    <x v="1"/>
    <x v="4"/>
    <s v="Economy Rollaway Files"/>
    <x v="5533"/>
    <n v="5"/>
    <n v="0"/>
    <n v="214.76"/>
  </r>
  <r>
    <n v="8638"/>
    <s v="CA-2014-151281"/>
    <x v="3"/>
    <x v="842"/>
    <d v="2014-05-03T00:00:00"/>
    <s v="Standard Class"/>
    <s v="HM-14980"/>
    <s v="Henry MacAllister"/>
    <x v="0"/>
    <s v="United States"/>
    <s v="Seattle"/>
    <x v="4"/>
    <n v="98105"/>
    <x v="1"/>
    <s v="FUR-FU-10000397"/>
    <x v="0"/>
    <x v="5"/>
    <s v="Luxo Economy Swing Arm Lamp"/>
    <x v="5534"/>
    <n v="7"/>
    <n v="0"/>
    <n v="39.082400000000007"/>
  </r>
  <r>
    <n v="8639"/>
    <s v="CA-2014-118346"/>
    <x v="3"/>
    <x v="283"/>
    <d v="2014-07-25T00:00:00"/>
    <s v="First Class"/>
    <s v="PO-19180"/>
    <s v="Philisse Overcash"/>
    <x v="2"/>
    <s v="United States"/>
    <s v="Kenosha"/>
    <x v="6"/>
    <n v="53142"/>
    <x v="2"/>
    <s v="TEC-AC-10000736"/>
    <x v="2"/>
    <x v="11"/>
    <s v="Logitech G600 MMO Gaming Mouse"/>
    <x v="4516"/>
    <n v="5"/>
    <n v="0"/>
    <n v="143.982"/>
  </r>
  <r>
    <n v="8640"/>
    <s v="CA-2011-129819"/>
    <x v="2"/>
    <x v="736"/>
    <d v="2011-12-15T00:00:00"/>
    <s v="Second Class"/>
    <s v="KC-16675"/>
    <s v="Kimberly Carter"/>
    <x v="1"/>
    <s v="United States"/>
    <s v="Henderson"/>
    <x v="0"/>
    <n v="42420"/>
    <x v="0"/>
    <s v="OFF-BI-10004970"/>
    <x v="1"/>
    <x v="8"/>
    <s v="ACCOHIDE 3-Ring Binder, Blue, 1&quot;"/>
    <x v="714"/>
    <n v="3"/>
    <n v="0"/>
    <n v="5.8232999999999997"/>
  </r>
  <r>
    <n v="8641"/>
    <s v="US-2014-148551"/>
    <x v="3"/>
    <x v="602"/>
    <d v="2014-01-17T00:00:00"/>
    <s v="Standard Class"/>
    <s v="DB-13120"/>
    <s v="David Bremer"/>
    <x v="1"/>
    <s v="United States"/>
    <s v="Dallas"/>
    <x v="5"/>
    <n v="75217"/>
    <x v="2"/>
    <s v="OFF-BI-10000545"/>
    <x v="1"/>
    <x v="8"/>
    <s v="GBC Ibimaster 500 Manual ProClick Binding System"/>
    <x v="5535"/>
    <n v="5"/>
    <n v="0.8"/>
    <n v="-1141.47"/>
  </r>
  <r>
    <n v="8642"/>
    <s v="CA-2014-147767"/>
    <x v="3"/>
    <x v="574"/>
    <d v="2014-12-03T00:00:00"/>
    <s v="Same Day"/>
    <s v="SV-20935"/>
    <s v="Susan Vittorini"/>
    <x v="0"/>
    <s v="United States"/>
    <s v="Peoria"/>
    <x v="16"/>
    <n v="85345"/>
    <x v="1"/>
    <s v="OFF-BI-10001670"/>
    <x v="1"/>
    <x v="8"/>
    <s v="Vinyl Sectional Post Binders"/>
    <x v="5536"/>
    <n v="6"/>
    <n v="0.7"/>
    <n v="-45.239999999999995"/>
  </r>
  <r>
    <n v="8643"/>
    <s v="CA-2012-108259"/>
    <x v="1"/>
    <x v="627"/>
    <d v="2012-11-15T00:00:00"/>
    <s v="Standard Class"/>
    <s v="NS-18640"/>
    <s v="Noel Staavos"/>
    <x v="1"/>
    <s v="United States"/>
    <s v="Jacksonville"/>
    <x v="3"/>
    <n v="28540"/>
    <x v="0"/>
    <s v="OFF-FA-10000624"/>
    <x v="1"/>
    <x v="13"/>
    <s v="OIC Binder Clips"/>
    <x v="53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s v="CA-2012-108259"/>
    <x v="1"/>
    <x v="627"/>
    <d v="2012-11-15T00:00:00"/>
    <s v="Standard Class"/>
    <s v="NS-18640"/>
    <s v="Noel Staavos"/>
    <x v="1"/>
    <s v="United States"/>
    <s v="Jacksonville"/>
    <x v="3"/>
    <n v="28540"/>
    <x v="0"/>
    <s v="OFF-BI-10000315"/>
    <x v="1"/>
    <x v="8"/>
    <s v="Poly Designer Cover &amp; Back"/>
    <x v="5537"/>
    <n v="7"/>
    <n v="0.7"/>
    <n v="-29.244599999999991"/>
  </r>
  <r>
    <n v="8646"/>
    <s v="CA-2012-108259"/>
    <x v="1"/>
    <x v="627"/>
    <d v="2012-11-15T00:00:00"/>
    <s v="Standard Class"/>
    <s v="NS-18640"/>
    <s v="Noel Staavos"/>
    <x v="1"/>
    <s v="United States"/>
    <s v="Jacksonville"/>
    <x v="3"/>
    <n v="28540"/>
    <x v="0"/>
    <s v="FUR-FU-10000023"/>
    <x v="0"/>
    <x v="5"/>
    <s v="Eldon Wave Desk Accessories"/>
    <x v="5364"/>
    <n v="1"/>
    <n v="0.2"/>
    <n v="1.4136000000000002"/>
  </r>
  <r>
    <n v="8647"/>
    <s v="CA-2013-113341"/>
    <x v="0"/>
    <x v="881"/>
    <d v="2013-11-30T00:00:00"/>
    <s v="Standard Class"/>
    <s v="MH-17455"/>
    <s v="Mark Hamilton"/>
    <x v="0"/>
    <s v="United States"/>
    <s v="Los Angeles"/>
    <x v="1"/>
    <n v="90032"/>
    <x v="1"/>
    <s v="FUR-CH-10004698"/>
    <x v="0"/>
    <x v="1"/>
    <s v="Padded Folding Chairs, Black, 4/Carton"/>
    <x v="4934"/>
    <n v="3"/>
    <n v="0.2"/>
    <n v="19.435200000000009"/>
  </r>
  <r>
    <n v="8648"/>
    <s v="US-2012-131842"/>
    <x v="1"/>
    <x v="901"/>
    <d v="2012-12-08T00:00:00"/>
    <s v="First Class"/>
    <s v="RR-19525"/>
    <s v="Rick Reed"/>
    <x v="1"/>
    <s v="United States"/>
    <s v="Nashville"/>
    <x v="18"/>
    <n v="37211"/>
    <x v="0"/>
    <s v="FUR-CH-10004477"/>
    <x v="0"/>
    <x v="1"/>
    <s v="Global Push Button Manager's Chair, Indigo"/>
    <x v="5538"/>
    <n v="2"/>
    <n v="0.2"/>
    <n v="10.960199999999993"/>
  </r>
  <r>
    <n v="8649"/>
    <s v="CA-2013-164574"/>
    <x v="0"/>
    <x v="875"/>
    <d v="2013-08-04T00:00:00"/>
    <s v="Standard Class"/>
    <s v="RH-19555"/>
    <s v="Ritsa Hightower"/>
    <x v="0"/>
    <s v="United States"/>
    <s v="Charlotte"/>
    <x v="3"/>
    <n v="28205"/>
    <x v="0"/>
    <s v="OFF-ST-10003816"/>
    <x v="1"/>
    <x v="4"/>
    <s v="Fellowes High-Stak Drawer Files"/>
    <x v="3327"/>
    <n v="5"/>
    <n v="0.2"/>
    <n v="26.428499999999957"/>
  </r>
  <r>
    <n v="8650"/>
    <s v="CA-2013-164574"/>
    <x v="0"/>
    <x v="875"/>
    <d v="2013-08-04T00:00:00"/>
    <s v="Standard Class"/>
    <s v="RH-19555"/>
    <s v="Ritsa Hightower"/>
    <x v="0"/>
    <s v="United States"/>
    <s v="Charlotte"/>
    <x v="3"/>
    <n v="28205"/>
    <x v="0"/>
    <s v="OFF-BI-10002429"/>
    <x v="1"/>
    <x v="8"/>
    <s v="Premier Elliptical Ring Binder, Black"/>
    <x v="5539"/>
    <n v="3"/>
    <n v="0.7"/>
    <n v="-20.090399999999995"/>
  </r>
  <r>
    <n v="8651"/>
    <s v="CA-2011-142769"/>
    <x v="2"/>
    <x v="103"/>
    <d v="2011-09-13T00:00:00"/>
    <s v="Same Day"/>
    <s v="RP-19390"/>
    <s v="Resi Pölking"/>
    <x v="0"/>
    <s v="United States"/>
    <s v="Seattle"/>
    <x v="4"/>
    <n v="98103"/>
    <x v="1"/>
    <s v="OFF-FA-10000840"/>
    <x v="1"/>
    <x v="13"/>
    <s v="OIC Thumb-Tacks"/>
    <x v="5540"/>
    <n v="5"/>
    <n v="0"/>
    <n v="2.6789999999999998"/>
  </r>
  <r>
    <n v="8652"/>
    <s v="CA-2011-142769"/>
    <x v="2"/>
    <x v="103"/>
    <d v="2011-09-13T00:00:00"/>
    <s v="Same Day"/>
    <s v="RP-19390"/>
    <s v="Resi Pölking"/>
    <x v="0"/>
    <s v="United States"/>
    <s v="Seattle"/>
    <x v="4"/>
    <n v="98103"/>
    <x v="1"/>
    <s v="FUR-FU-10001918"/>
    <x v="0"/>
    <x v="5"/>
    <s v="C-Line Cubicle Keepers Polyproplyene Holder With Velcro Backings"/>
    <x v="5541"/>
    <n v="3"/>
    <n v="0"/>
    <n v="5.5341000000000014"/>
  </r>
  <r>
    <n v="8653"/>
    <s v="CA-2011-142769"/>
    <x v="2"/>
    <x v="103"/>
    <d v="2011-09-13T00:00:00"/>
    <s v="Same Day"/>
    <s v="RP-19390"/>
    <s v="Resi Pölking"/>
    <x v="0"/>
    <s v="United States"/>
    <s v="Seattle"/>
    <x v="4"/>
    <n v="98103"/>
    <x v="1"/>
    <s v="OFF-SU-10001574"/>
    <x v="1"/>
    <x v="14"/>
    <s v="Acme Value Line Scissors"/>
    <x v="549"/>
    <n v="2"/>
    <n v="0"/>
    <n v="2.1899999999999995"/>
  </r>
  <r>
    <n v="8654"/>
    <s v="CA-2011-142769"/>
    <x v="2"/>
    <x v="103"/>
    <d v="2011-09-13T00:00:00"/>
    <s v="Same Day"/>
    <s v="RP-19390"/>
    <s v="Resi Pölking"/>
    <x v="0"/>
    <s v="United States"/>
    <s v="Seattle"/>
    <x v="4"/>
    <n v="98103"/>
    <x v="1"/>
    <s v="TEC-AC-10001606"/>
    <x v="2"/>
    <x v="11"/>
    <s v="Logitech Wireless Performance Mouse MX for PC and Mac"/>
    <x v="1664"/>
    <n v="2"/>
    <n v="0"/>
    <n v="75.992400000000004"/>
  </r>
  <r>
    <n v="8655"/>
    <s v="CA-2011-142769"/>
    <x v="2"/>
    <x v="103"/>
    <d v="2011-09-13T00:00:00"/>
    <s v="Same Day"/>
    <s v="RP-19390"/>
    <s v="Resi Pölking"/>
    <x v="0"/>
    <s v="United States"/>
    <s v="Seattle"/>
    <x v="4"/>
    <n v="98103"/>
    <x v="1"/>
    <s v="TEC-AC-10003399"/>
    <x v="2"/>
    <x v="11"/>
    <s v="Memorex Mini Travel Drive 64 GB USB 2.0 Flash Drive"/>
    <x v="5542"/>
    <n v="4"/>
    <n v="0"/>
    <n v="60.883200000000002"/>
  </r>
  <r>
    <n v="8656"/>
    <s v="CA-2011-142769"/>
    <x v="2"/>
    <x v="103"/>
    <d v="2011-09-13T00:00:00"/>
    <s v="Same Day"/>
    <s v="RP-19390"/>
    <s v="Resi Pölking"/>
    <x v="0"/>
    <s v="United States"/>
    <s v="Seattle"/>
    <x v="4"/>
    <n v="98103"/>
    <x v="1"/>
    <s v="TEC-AC-10000865"/>
    <x v="2"/>
    <x v="11"/>
    <s v="WD My Passport Ultra 500GB Portable External Hard Drive"/>
    <x v="5543"/>
    <n v="2"/>
    <n v="0"/>
    <n v="20.059999999999988"/>
  </r>
  <r>
    <n v="8657"/>
    <s v="CA-2011-142769"/>
    <x v="2"/>
    <x v="103"/>
    <d v="2011-09-13T00:00:00"/>
    <s v="Same Day"/>
    <s v="RP-19390"/>
    <s v="Resi Pölking"/>
    <x v="0"/>
    <s v="United States"/>
    <s v="Seattle"/>
    <x v="4"/>
    <n v="98103"/>
    <x v="1"/>
    <s v="OFF-PA-10002923"/>
    <x v="1"/>
    <x v="10"/>
    <s v="Xerox 1942"/>
    <x v="1553"/>
    <n v="1"/>
    <n v="0"/>
    <n v="24.47"/>
  </r>
  <r>
    <n v="8658"/>
    <s v="CA-2011-142769"/>
    <x v="2"/>
    <x v="103"/>
    <d v="2011-09-13T00:00:00"/>
    <s v="Same Day"/>
    <s v="RP-19390"/>
    <s v="Resi Pölking"/>
    <x v="0"/>
    <s v="United States"/>
    <s v="Seattle"/>
    <x v="4"/>
    <n v="98103"/>
    <x v="1"/>
    <s v="OFF-AP-10004785"/>
    <x v="1"/>
    <x v="9"/>
    <s v="Holmes Replacement Filter for HEPA Air Cleaner, Medium Room"/>
    <x v="5544"/>
    <n v="2"/>
    <n v="0"/>
    <n v="9.743800000000002"/>
  </r>
  <r>
    <n v="8659"/>
    <s v="CA-2013-168361"/>
    <x v="0"/>
    <x v="1028"/>
    <d v="2013-06-26T00:00:00"/>
    <s v="Standard Class"/>
    <s v="KB-16600"/>
    <s v="Ken Brennan"/>
    <x v="1"/>
    <s v="United States"/>
    <s v="Chicago"/>
    <x v="10"/>
    <n v="60623"/>
    <x v="2"/>
    <s v="OFF-BI-10003727"/>
    <x v="1"/>
    <x v="8"/>
    <s v="Avery Durable Slant Ring Binders With Label Holder"/>
    <x v="5545"/>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x v="2733"/>
    <n v="6"/>
    <n v="0.2"/>
    <n v="11.223000000000001"/>
  </r>
  <r>
    <n v="8661"/>
    <s v="CA-2014-124765"/>
    <x v="3"/>
    <x v="920"/>
    <d v="2014-12-01T00:00:00"/>
    <s v="Standard Class"/>
    <s v="HZ-14950"/>
    <s v="Henia Zydlo"/>
    <x v="0"/>
    <s v="United States"/>
    <s v="Fort Lauderdale"/>
    <x v="2"/>
    <n v="33311"/>
    <x v="0"/>
    <s v="FUR-BO-10003965"/>
    <x v="0"/>
    <x v="0"/>
    <s v="O'Sullivan Manor Hill 2-Door Library in Brianna Oak"/>
    <x v="1937"/>
    <n v="5"/>
    <n v="0.2"/>
    <n v="-81.440999999999946"/>
  </r>
  <r>
    <n v="8662"/>
    <s v="CA-2012-131856"/>
    <x v="1"/>
    <x v="793"/>
    <d v="2012-05-17T00:00:00"/>
    <s v="Standard Class"/>
    <s v="JG-15160"/>
    <s v="James Galang"/>
    <x v="0"/>
    <s v="United States"/>
    <s v="Houston"/>
    <x v="5"/>
    <n v="77041"/>
    <x v="2"/>
    <s v="FUR-FU-10000175"/>
    <x v="0"/>
    <x v="5"/>
    <s v="DAX Wood Document Frame."/>
    <x v="5546"/>
    <n v="4"/>
    <n v="0.6"/>
    <n v="-15.9268"/>
  </r>
  <r>
    <n v="8663"/>
    <s v="CA-2012-131856"/>
    <x v="1"/>
    <x v="793"/>
    <d v="2012-05-17T00:00:00"/>
    <s v="Standard Class"/>
    <s v="JG-15160"/>
    <s v="James Galang"/>
    <x v="0"/>
    <s v="United States"/>
    <s v="Houston"/>
    <x v="5"/>
    <n v="77041"/>
    <x v="2"/>
    <s v="TEC-PH-10001336"/>
    <x v="2"/>
    <x v="7"/>
    <s v="Digium D40 VoIP phone"/>
    <x v="5547"/>
    <n v="6"/>
    <n v="0.2"/>
    <n v="69.654599999999988"/>
  </r>
  <r>
    <n v="8664"/>
    <s v="CA-2012-131856"/>
    <x v="1"/>
    <x v="793"/>
    <d v="2012-05-17T00:00:00"/>
    <s v="Standard Class"/>
    <s v="JG-15160"/>
    <s v="James Galang"/>
    <x v="0"/>
    <s v="United States"/>
    <s v="Houston"/>
    <x v="5"/>
    <n v="77041"/>
    <x v="2"/>
    <s v="OFF-PA-10001954"/>
    <x v="1"/>
    <x v="10"/>
    <s v="Xerox 1964"/>
    <x v="5548"/>
    <n v="7"/>
    <n v="0.2"/>
    <n v="41.568799999999996"/>
  </r>
  <r>
    <n v="8665"/>
    <s v="CA-2014-126634"/>
    <x v="3"/>
    <x v="983"/>
    <d v="2014-04-02T00:00:00"/>
    <s v="Second Class"/>
    <s v="AB-10165"/>
    <s v="Alan Barnes"/>
    <x v="0"/>
    <s v="United States"/>
    <s v="Lakewood"/>
    <x v="1"/>
    <n v="90712"/>
    <x v="1"/>
    <s v="FUR-FU-10004973"/>
    <x v="0"/>
    <x v="5"/>
    <s v="Flat Face Poster Frame"/>
    <x v="5549"/>
    <n v="5"/>
    <n v="0"/>
    <n v="39.564000000000007"/>
  </r>
  <r>
    <n v="8666"/>
    <s v="CA-2013-118500"/>
    <x v="0"/>
    <x v="1019"/>
    <d v="2013-11-19T00:00:00"/>
    <s v="First Class"/>
    <s v="HJ-14875"/>
    <s v="Heather Jas"/>
    <x v="2"/>
    <s v="United States"/>
    <s v="San Francisco"/>
    <x v="1"/>
    <n v="94122"/>
    <x v="1"/>
    <s v="OFF-SU-10004231"/>
    <x v="1"/>
    <x v="14"/>
    <s v="Acme Tagit Stainless Steel Antibacterial Scissors"/>
    <x v="5550"/>
    <n v="5"/>
    <n v="0"/>
    <n v="13.365"/>
  </r>
  <r>
    <n v="8667"/>
    <s v="CA-2013-163951"/>
    <x v="0"/>
    <x v="945"/>
    <d v="2014-01-03T00:00:00"/>
    <s v="First Class"/>
    <s v="CJ-11875"/>
    <s v="Carl Jackson"/>
    <x v="1"/>
    <s v="United States"/>
    <s v="Philadelphia"/>
    <x v="9"/>
    <n v="19140"/>
    <x v="3"/>
    <s v="OFF-AR-10004269"/>
    <x v="1"/>
    <x v="6"/>
    <s v="Newell 31"/>
    <x v="1053"/>
    <n v="5"/>
    <n v="0.2"/>
    <n v="1.6519999999999992"/>
  </r>
  <r>
    <n v="8668"/>
    <s v="CA-2013-149916"/>
    <x v="0"/>
    <x v="596"/>
    <d v="2013-12-25T00:00:00"/>
    <s v="Second Class"/>
    <s v="ED-13885"/>
    <s v="Emily Ducich"/>
    <x v="2"/>
    <s v="United States"/>
    <s v="Seattle"/>
    <x v="4"/>
    <n v="98115"/>
    <x v="1"/>
    <s v="OFF-BI-10004002"/>
    <x v="1"/>
    <x v="8"/>
    <s v="Wilson Jones International Size A4 Ring Binders"/>
    <x v="2444"/>
    <n v="4"/>
    <n v="0.2"/>
    <n v="19.375999999999998"/>
  </r>
  <r>
    <n v="8669"/>
    <s v="CA-2013-149916"/>
    <x v="0"/>
    <x v="596"/>
    <d v="2013-12-25T00:00:00"/>
    <s v="Second Class"/>
    <s v="ED-13885"/>
    <s v="Emily Ducich"/>
    <x v="2"/>
    <s v="United States"/>
    <s v="Seattle"/>
    <x v="4"/>
    <n v="98115"/>
    <x v="1"/>
    <s v="TEC-MA-10000752"/>
    <x v="2"/>
    <x v="15"/>
    <s v="Texas Instrument TI-15 Fraction Calculator"/>
    <x v="1057"/>
    <n v="1"/>
    <n v="0.2"/>
    <n v="3.7569999999999992"/>
  </r>
  <r>
    <n v="8670"/>
    <s v="CA-2012-158918"/>
    <x v="1"/>
    <x v="139"/>
    <d v="2012-12-25T00:00:00"/>
    <s v="Second Class"/>
    <s v="AI-10855"/>
    <s v="Arianne Irving"/>
    <x v="0"/>
    <s v="United States"/>
    <s v="Los Angeles"/>
    <x v="1"/>
    <n v="90036"/>
    <x v="1"/>
    <s v="OFF-PA-10004947"/>
    <x v="1"/>
    <x v="10"/>
    <s v="Staples"/>
    <x v="860"/>
    <n v="4"/>
    <n v="0"/>
    <n v="7.7039999999999988"/>
  </r>
  <r>
    <n v="8671"/>
    <s v="US-2011-159611"/>
    <x v="2"/>
    <x v="422"/>
    <d v="2012-01-01T00:00:00"/>
    <s v="Second Class"/>
    <s v="KB-16315"/>
    <s v="Karl Braun"/>
    <x v="0"/>
    <s v="United States"/>
    <s v="Cleveland"/>
    <x v="24"/>
    <n v="44105"/>
    <x v="3"/>
    <s v="FUR-FU-10004904"/>
    <x v="0"/>
    <x v="5"/>
    <s v="Eldon &quot;L&quot; Workstation Diamond Chairmat"/>
    <x v="5551"/>
    <n v="3"/>
    <n v="0.2"/>
    <n v="-18.23520000000002"/>
  </r>
  <r>
    <n v="8672"/>
    <s v="US-2011-159611"/>
    <x v="2"/>
    <x v="422"/>
    <d v="2012-01-01T00:00:00"/>
    <s v="Second Class"/>
    <s v="KB-16315"/>
    <s v="Karl Braun"/>
    <x v="0"/>
    <s v="United States"/>
    <s v="Cleveland"/>
    <x v="24"/>
    <n v="44105"/>
    <x v="3"/>
    <s v="OFF-ST-10002790"/>
    <x v="1"/>
    <x v="4"/>
    <s v="Safco Industrial Shelving"/>
    <x v="5092"/>
    <n v="2"/>
    <n v="0.2"/>
    <n v="-25.108999999999988"/>
  </r>
  <r>
    <n v="8673"/>
    <s v="CA-2014-163265"/>
    <x v="3"/>
    <x v="911"/>
    <d v="2014-02-22T00:00:00"/>
    <s v="Standard Class"/>
    <s v="JS-16030"/>
    <s v="Joy Smith"/>
    <x v="0"/>
    <s v="United States"/>
    <s v="Decatur"/>
    <x v="10"/>
    <n v="62521"/>
    <x v="2"/>
    <s v="OFF-FA-10004854"/>
    <x v="1"/>
    <x v="13"/>
    <s v="Vinyl Coated Wire Paper Clips in Organizer Box, 800/Box"/>
    <x v="5385"/>
    <n v="2"/>
    <n v="0.2"/>
    <n v="6.1991999999999994"/>
  </r>
  <r>
    <n v="8674"/>
    <s v="CA-2014-163265"/>
    <x v="3"/>
    <x v="911"/>
    <d v="2014-02-22T00:00:00"/>
    <s v="Standard Class"/>
    <s v="JS-16030"/>
    <s v="Joy Smith"/>
    <x v="0"/>
    <s v="United States"/>
    <s v="Decatur"/>
    <x v="10"/>
    <n v="62521"/>
    <x v="2"/>
    <s v="FUR-CH-10004063"/>
    <x v="0"/>
    <x v="1"/>
    <s v="Global Deluxe High-Back Manager's Chair"/>
    <x v="121"/>
    <n v="3"/>
    <n v="0.3"/>
    <n v="-8.5794000000000779"/>
  </r>
  <r>
    <n v="8675"/>
    <s v="CA-2014-163265"/>
    <x v="3"/>
    <x v="911"/>
    <d v="2014-02-22T00:00:00"/>
    <s v="Standard Class"/>
    <s v="JS-16030"/>
    <s v="Joy Smith"/>
    <x v="0"/>
    <s v="United States"/>
    <s v="Decatur"/>
    <x v="10"/>
    <n v="62521"/>
    <x v="2"/>
    <s v="OFF-ST-10000642"/>
    <x v="1"/>
    <x v="4"/>
    <s v="Tennsco Lockers, Gray"/>
    <x v="4503"/>
    <n v="3"/>
    <n v="0.2"/>
    <n v="-8.1822000000000052"/>
  </r>
  <r>
    <n v="8676"/>
    <s v="CA-2014-163265"/>
    <x v="3"/>
    <x v="911"/>
    <d v="2014-02-22T00:00:00"/>
    <s v="Standard Class"/>
    <s v="JS-16030"/>
    <s v="Joy Smith"/>
    <x v="0"/>
    <s v="United States"/>
    <s v="Decatur"/>
    <x v="10"/>
    <n v="62521"/>
    <x v="2"/>
    <s v="OFF-AR-10004078"/>
    <x v="1"/>
    <x v="6"/>
    <s v="Newell 312"/>
    <x v="5552"/>
    <n v="6"/>
    <n v="0.2"/>
    <n v="3.5039999999999996"/>
  </r>
  <r>
    <n v="8677"/>
    <s v="CA-2014-163265"/>
    <x v="3"/>
    <x v="911"/>
    <d v="2014-02-22T00:00:00"/>
    <s v="Standard Class"/>
    <s v="JS-16030"/>
    <s v="Joy Smith"/>
    <x v="0"/>
    <s v="United States"/>
    <s v="Decatur"/>
    <x v="10"/>
    <n v="62521"/>
    <x v="2"/>
    <s v="FUR-FU-10004270"/>
    <x v="0"/>
    <x v="5"/>
    <s v="Executive Impressions 13&quot; Clairmont Wall Clock"/>
    <x v="5553"/>
    <n v="1"/>
    <n v="0.6"/>
    <n v="-3.6536999999999988"/>
  </r>
  <r>
    <n v="8678"/>
    <s v="CA-2014-141705"/>
    <x v="3"/>
    <x v="1200"/>
    <d v="2014-10-27T00:00:00"/>
    <s v="First Class"/>
    <s v="PO-18850"/>
    <s v="Patrick O'Brill"/>
    <x v="0"/>
    <s v="United States"/>
    <s v="Mansfield"/>
    <x v="5"/>
    <n v="76063"/>
    <x v="2"/>
    <s v="FUR-TA-10004607"/>
    <x v="0"/>
    <x v="3"/>
    <s v="Hon 2111 Invitation Series Straight Table"/>
    <x v="5554"/>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s v="CA-2013-112739"/>
    <x v="0"/>
    <x v="476"/>
    <d v="2013-09-08T00:00:00"/>
    <s v="Second Class"/>
    <s v="RD-19810"/>
    <s v="Ross DeVincentis"/>
    <x v="2"/>
    <s v="United States"/>
    <s v="Houston"/>
    <x v="5"/>
    <n v="77070"/>
    <x v="2"/>
    <s v="TEC-AC-10001714"/>
    <x v="2"/>
    <x v="11"/>
    <s v="Logitech MX Performance Wireless Mouse"/>
    <x v="4703"/>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x v="5556"/>
    <n v="7"/>
    <n v="0"/>
    <n v="694.50149999999985"/>
  </r>
  <r>
    <n v="8682"/>
    <s v="CA-2013-143805"/>
    <x v="0"/>
    <x v="49"/>
    <d v="2013-12-04T00:00:00"/>
    <s v="Second Class"/>
    <s v="JD-15895"/>
    <s v="Jonathan Doherty"/>
    <x v="1"/>
    <s v="United States"/>
    <s v="Richmond"/>
    <x v="17"/>
    <n v="23223"/>
    <x v="0"/>
    <s v="OFF-SU-10004664"/>
    <x v="1"/>
    <x v="14"/>
    <s v="Acme Softgrip Scissors"/>
    <x v="5557"/>
    <n v="5"/>
    <n v="0"/>
    <n v="11.802999999999999"/>
  </r>
  <r>
    <n v="8683"/>
    <s v="CA-2011-133634"/>
    <x v="2"/>
    <x v="1127"/>
    <d v="2011-11-10T00:00:00"/>
    <s v="Standard Class"/>
    <s v="SR-20740"/>
    <s v="Steven Roelle"/>
    <x v="2"/>
    <s v="United States"/>
    <s v="Arlington"/>
    <x v="17"/>
    <n v="22204"/>
    <x v="0"/>
    <s v="TEC-AC-10002550"/>
    <x v="2"/>
    <x v="11"/>
    <s v="Maxell 4.7GB DVD-RW 3/Pack"/>
    <x v="3706"/>
    <n v="3"/>
    <n v="0"/>
    <n v="16.2486"/>
  </r>
  <r>
    <n v="8684"/>
    <s v="CA-2014-101665"/>
    <x v="3"/>
    <x v="920"/>
    <d v="2014-12-02T00:00:00"/>
    <s v="Standard Class"/>
    <s v="TZ-21580"/>
    <s v="Tracy Zic"/>
    <x v="0"/>
    <s v="United States"/>
    <s v="San Francisco"/>
    <x v="1"/>
    <n v="94122"/>
    <x v="1"/>
    <s v="OFF-AR-10002335"/>
    <x v="1"/>
    <x v="6"/>
    <s v="DIXON Oriole Pencils"/>
    <x v="788"/>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x v="5558"/>
    <n v="7"/>
    <n v="0"/>
    <n v="4.4540999999999986"/>
  </r>
  <r>
    <n v="8686"/>
    <s v="CA-2014-137323"/>
    <x v="3"/>
    <x v="237"/>
    <d v="2014-11-19T00:00:00"/>
    <s v="Second Class"/>
    <s v="PW-19030"/>
    <s v="Pauline Webber"/>
    <x v="1"/>
    <s v="United States"/>
    <s v="Watertown"/>
    <x v="15"/>
    <n v="13601"/>
    <x v="3"/>
    <s v="OFF-ST-10003996"/>
    <x v="1"/>
    <x v="4"/>
    <s v="Letter/Legal File Tote with Clear Snap-On Lid, Black Granite"/>
    <x v="5559"/>
    <n v="6"/>
    <n v="0"/>
    <n v="25.053599999999996"/>
  </r>
  <r>
    <n v="8687"/>
    <s v="CA-2013-144015"/>
    <x v="0"/>
    <x v="190"/>
    <d v="2013-06-27T00:00:00"/>
    <s v="Same Day"/>
    <s v="AH-10075"/>
    <s v="Adam Hart"/>
    <x v="1"/>
    <s v="United States"/>
    <s v="Los Angeles"/>
    <x v="1"/>
    <n v="90036"/>
    <x v="1"/>
    <s v="OFF-SU-10003505"/>
    <x v="1"/>
    <x v="14"/>
    <s v="Premier Electric Letter Opener"/>
    <x v="4540"/>
    <n v="2"/>
    <n v="0"/>
    <n v="11.585999999999984"/>
  </r>
  <r>
    <n v="8688"/>
    <s v="CA-2013-144015"/>
    <x v="0"/>
    <x v="190"/>
    <d v="2013-06-27T00:00:00"/>
    <s v="Same Day"/>
    <s v="AH-10075"/>
    <s v="Adam Hart"/>
    <x v="1"/>
    <s v="United States"/>
    <s v="Los Angeles"/>
    <x v="1"/>
    <n v="90036"/>
    <x v="1"/>
    <s v="OFF-FA-10000624"/>
    <x v="1"/>
    <x v="13"/>
    <s v="OIC Binder Clips"/>
    <x v="1511"/>
    <n v="5"/>
    <n v="0"/>
    <n v="8.9499999999999993"/>
  </r>
  <r>
    <n v="8689"/>
    <s v="CA-2013-144015"/>
    <x v="0"/>
    <x v="190"/>
    <d v="2013-06-27T00:00:00"/>
    <s v="Same Day"/>
    <s v="AH-10075"/>
    <s v="Adam Hart"/>
    <x v="1"/>
    <s v="United States"/>
    <s v="Los Angeles"/>
    <x v="1"/>
    <n v="90036"/>
    <x v="1"/>
    <s v="OFF-PA-10002870"/>
    <x v="1"/>
    <x v="10"/>
    <s v="Ampad Phone Message Book, Recycled, 400 Message Capacity, 5 ¾” x 11”"/>
    <x v="1140"/>
    <n v="2"/>
    <n v="0"/>
    <n v="5.6159999999999997"/>
  </r>
  <r>
    <n v="8690"/>
    <s v="CA-2011-101427"/>
    <x v="2"/>
    <x v="58"/>
    <d v="2011-12-30T00:00:00"/>
    <s v="Standard Class"/>
    <s v="AY-10555"/>
    <s v="Andy Yotov"/>
    <x v="1"/>
    <s v="United States"/>
    <s v="Philadelphia"/>
    <x v="9"/>
    <n v="19140"/>
    <x v="3"/>
    <s v="OFF-AR-10002257"/>
    <x v="1"/>
    <x v="6"/>
    <s v="Eldon Spacemaker Box, Quick-Snap Lid, Clear"/>
    <x v="2245"/>
    <n v="3"/>
    <n v="0.2"/>
    <n v="1.102199999999999"/>
  </r>
  <r>
    <n v="8691"/>
    <s v="CA-2013-136770"/>
    <x v="0"/>
    <x v="1041"/>
    <d v="2013-08-19T00:00:00"/>
    <s v="Standard Class"/>
    <s v="SP-20650"/>
    <s v="Stephanie Phelps"/>
    <x v="1"/>
    <s v="United States"/>
    <s v="Akron"/>
    <x v="24"/>
    <n v="44312"/>
    <x v="3"/>
    <s v="TEC-PH-10003580"/>
    <x v="2"/>
    <x v="7"/>
    <s v="Cisco IP Phone 7961G-GE VoIP phone"/>
    <x v="4688"/>
    <n v="2"/>
    <n v="0.4"/>
    <n v="-56.310799999999972"/>
  </r>
  <r>
    <n v="8692"/>
    <s v="CA-2013-136770"/>
    <x v="0"/>
    <x v="1041"/>
    <d v="2013-08-19T00:00:00"/>
    <s v="Standard Class"/>
    <s v="SP-20650"/>
    <s v="Stephanie Phelps"/>
    <x v="1"/>
    <s v="United States"/>
    <s v="Akron"/>
    <x v="24"/>
    <n v="44312"/>
    <x v="3"/>
    <s v="TEC-PH-10001530"/>
    <x v="2"/>
    <x v="7"/>
    <s v="Plantronics Voyager Pro Legend"/>
    <x v="5560"/>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x v="463"/>
    <n v="5"/>
    <n v="0.2"/>
    <n v="48.992999999999995"/>
  </r>
  <r>
    <n v="8694"/>
    <s v="CA-2013-118311"/>
    <x v="0"/>
    <x v="1057"/>
    <d v="2013-10-29T00:00:00"/>
    <s v="Standard Class"/>
    <s v="ED-13885"/>
    <s v="Emily Ducich"/>
    <x v="2"/>
    <s v="United States"/>
    <s v="San Francisco"/>
    <x v="1"/>
    <n v="94110"/>
    <x v="1"/>
    <s v="TEC-AC-10000892"/>
    <x v="2"/>
    <x v="11"/>
    <s v="NETGEAR N750 Dual Band Wi-Fi Gigabit Router"/>
    <x v="5561"/>
    <n v="5"/>
    <n v="0"/>
    <n v="162"/>
  </r>
  <r>
    <n v="8695"/>
    <s v="US-2011-112795"/>
    <x v="2"/>
    <x v="709"/>
    <d v="2011-08-28T00:00:00"/>
    <s v="Second Class"/>
    <s v="CR-12625"/>
    <s v="Corey Roper"/>
    <x v="2"/>
    <s v="United States"/>
    <s v="Grand Rapids"/>
    <x v="12"/>
    <n v="49505"/>
    <x v="2"/>
    <s v="OFF-PA-10001934"/>
    <x v="1"/>
    <x v="10"/>
    <s v="Xerox 1993"/>
    <x v="541"/>
    <n v="3"/>
    <n v="0"/>
    <n v="9.5256000000000007"/>
  </r>
  <r>
    <n v="8696"/>
    <s v="CA-2014-127096"/>
    <x v="3"/>
    <x v="175"/>
    <d v="2014-09-18T00:00:00"/>
    <s v="Second Class"/>
    <s v="CS-12400"/>
    <s v="Christopher Schild"/>
    <x v="2"/>
    <s v="United States"/>
    <s v="San Francisco"/>
    <x v="1"/>
    <n v="94109"/>
    <x v="1"/>
    <s v="FUR-TA-10003473"/>
    <x v="0"/>
    <x v="3"/>
    <s v="Bretford Rectangular Conference Table Tops"/>
    <x v="1216"/>
    <n v="1"/>
    <n v="0.2"/>
    <n v="11.283900000000017"/>
  </r>
  <r>
    <n v="8697"/>
    <s v="CA-2014-119284"/>
    <x v="3"/>
    <x v="140"/>
    <d v="2014-06-21T00:00:00"/>
    <s v="Standard Class"/>
    <s v="TS-21205"/>
    <s v="Thomas Seio"/>
    <x v="1"/>
    <s v="United States"/>
    <s v="Nashville"/>
    <x v="18"/>
    <n v="37211"/>
    <x v="0"/>
    <s v="TEC-PH-10001051"/>
    <x v="2"/>
    <x v="7"/>
    <s v="HTC One"/>
    <x v="1977"/>
    <n v="3"/>
    <n v="0.2"/>
    <n v="26.997299999999967"/>
  </r>
  <r>
    <n v="8698"/>
    <s v="CA-2014-119284"/>
    <x v="3"/>
    <x v="140"/>
    <d v="2014-06-21T00:00:00"/>
    <s v="Standard Class"/>
    <s v="TS-21205"/>
    <s v="Thomas Seio"/>
    <x v="1"/>
    <s v="United States"/>
    <s v="Nashville"/>
    <x v="18"/>
    <n v="37211"/>
    <x v="0"/>
    <s v="FUR-FU-10004351"/>
    <x v="0"/>
    <x v="5"/>
    <s v="Staples"/>
    <x v="5562"/>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s v="CA-2014-119284"/>
    <x v="3"/>
    <x v="140"/>
    <d v="2014-06-21T00:00:00"/>
    <s v="Standard Class"/>
    <s v="TS-21205"/>
    <s v="Thomas Seio"/>
    <x v="1"/>
    <s v="United States"/>
    <s v="Nashville"/>
    <x v="18"/>
    <n v="37211"/>
    <x v="0"/>
    <s v="TEC-PH-10000560"/>
    <x v="2"/>
    <x v="7"/>
    <s v="Samsung Galaxy S III - 16GB - pebble blue (T-Mobile)"/>
    <x v="5564"/>
    <n v="8"/>
    <n v="0.2"/>
    <n v="223.99360000000013"/>
  </r>
  <r>
    <n v="8701"/>
    <s v="CA-2014-119284"/>
    <x v="3"/>
    <x v="140"/>
    <d v="2014-06-21T00:00:00"/>
    <s v="Standard Class"/>
    <s v="TS-21205"/>
    <s v="Thomas Seio"/>
    <x v="1"/>
    <s v="United States"/>
    <s v="Nashville"/>
    <x v="18"/>
    <n v="37211"/>
    <x v="0"/>
    <s v="OFF-AP-10004249"/>
    <x v="1"/>
    <x v="9"/>
    <s v="Staples"/>
    <x v="5565"/>
    <n v="8"/>
    <n v="0.2"/>
    <n v="6.7031999999999954"/>
  </r>
  <r>
    <n v="8702"/>
    <s v="CA-2014-119284"/>
    <x v="3"/>
    <x v="140"/>
    <d v="2014-06-21T00:00:00"/>
    <s v="Standard Class"/>
    <s v="TS-21205"/>
    <s v="Thomas Seio"/>
    <x v="1"/>
    <s v="United States"/>
    <s v="Nashville"/>
    <x v="18"/>
    <n v="37211"/>
    <x v="0"/>
    <s v="OFF-ST-10001490"/>
    <x v="1"/>
    <x v="4"/>
    <s v="Hot File 7-Pocket, Floor Stand"/>
    <x v="573"/>
    <n v="1"/>
    <n v="0.2"/>
    <n v="17.84699999999998"/>
  </r>
  <r>
    <n v="8703"/>
    <s v="CA-2014-119284"/>
    <x v="3"/>
    <x v="140"/>
    <d v="2014-06-21T00:00:00"/>
    <s v="Standard Class"/>
    <s v="TS-21205"/>
    <s v="Thomas Seio"/>
    <x v="1"/>
    <s v="United States"/>
    <s v="Nashville"/>
    <x v="18"/>
    <n v="37211"/>
    <x v="0"/>
    <s v="OFF-PA-10000312"/>
    <x v="1"/>
    <x v="10"/>
    <s v="Xerox 1955"/>
    <x v="5566"/>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s v="CA-2013-111318"/>
    <x v="0"/>
    <x v="310"/>
    <d v="2013-07-27T00:00:00"/>
    <s v="First Class"/>
    <s v="IL-15100"/>
    <s v="Ivan Liston"/>
    <x v="0"/>
    <s v="United States"/>
    <s v="Houston"/>
    <x v="5"/>
    <n v="77041"/>
    <x v="2"/>
    <s v="TEC-PH-10004100"/>
    <x v="2"/>
    <x v="7"/>
    <s v="Griffin GC17055 Auxiliary Audio Cable"/>
    <x v="5567"/>
    <n v="8"/>
    <n v="0.2"/>
    <n v="11.513600000000004"/>
  </r>
  <r>
    <n v="8706"/>
    <s v="US-2011-132745"/>
    <x v="2"/>
    <x v="1202"/>
    <d v="2011-10-05T00:00:00"/>
    <s v="Standard Class"/>
    <s v="NF-18475"/>
    <s v="Neil Französisch"/>
    <x v="2"/>
    <s v="United States"/>
    <s v="Reno"/>
    <x v="33"/>
    <n v="89502"/>
    <x v="1"/>
    <s v="OFF-FA-10000254"/>
    <x v="1"/>
    <x v="13"/>
    <s v="Sterling Rubber Bands by Alliance"/>
    <x v="5568"/>
    <n v="1"/>
    <n v="0"/>
    <n v="0"/>
  </r>
  <r>
    <n v="8707"/>
    <s v="CA-2011-146815"/>
    <x v="2"/>
    <x v="78"/>
    <d v="2011-09-13T00:00:00"/>
    <s v="Standard Class"/>
    <s v="PP-18955"/>
    <s v="Paul Prost"/>
    <x v="2"/>
    <s v="United States"/>
    <s v="New York City"/>
    <x v="15"/>
    <n v="10009"/>
    <x v="3"/>
    <s v="FUR-CH-10004289"/>
    <x v="0"/>
    <x v="1"/>
    <s v="Global Super Steno Chair"/>
    <x v="3140"/>
    <n v="2"/>
    <n v="0.1"/>
    <n v="13.437199999999986"/>
  </r>
  <r>
    <n v="8708"/>
    <s v="CA-2011-146815"/>
    <x v="2"/>
    <x v="78"/>
    <d v="2011-09-13T00:00:00"/>
    <s v="Standard Class"/>
    <s v="PP-18955"/>
    <s v="Paul Prost"/>
    <x v="2"/>
    <s v="United States"/>
    <s v="New York City"/>
    <x v="15"/>
    <n v="10009"/>
    <x v="3"/>
    <s v="OFF-AR-10003469"/>
    <x v="1"/>
    <x v="6"/>
    <s v="Nontoxic Chalk"/>
    <x v="2872"/>
    <n v="2"/>
    <n v="0"/>
    <n v="1.6896"/>
  </r>
  <r>
    <n v="8709"/>
    <s v="CA-2011-119144"/>
    <x v="2"/>
    <x v="912"/>
    <d v="2011-11-18T00:00:00"/>
    <s v="First Class"/>
    <s v="JD-16150"/>
    <s v="Justin Deggeller"/>
    <x v="1"/>
    <s v="United States"/>
    <s v="Los Angeles"/>
    <x v="1"/>
    <n v="90008"/>
    <x v="1"/>
    <s v="TEC-PH-10004188"/>
    <x v="2"/>
    <x v="7"/>
    <s v="OtterBox Commuter Series Case - Samsung Galaxy S4"/>
    <x v="5569"/>
    <n v="4"/>
    <n v="0.2"/>
    <n v="-17.992799999999999"/>
  </r>
  <r>
    <n v="8710"/>
    <s v="CA-2011-119144"/>
    <x v="2"/>
    <x v="912"/>
    <d v="2011-11-18T00:00:00"/>
    <s v="First Class"/>
    <s v="JD-16150"/>
    <s v="Justin Deggeller"/>
    <x v="1"/>
    <s v="United States"/>
    <s v="Los Angeles"/>
    <x v="1"/>
    <n v="90008"/>
    <x v="1"/>
    <s v="FUR-BO-10004015"/>
    <x v="0"/>
    <x v="0"/>
    <s v="Bush Andora Bookcase, Maple/Graphite Gray Finish"/>
    <x v="5570"/>
    <n v="3"/>
    <n v="0.15"/>
    <n v="25.197899999999969"/>
  </r>
  <r>
    <n v="8711"/>
    <s v="CA-2011-119144"/>
    <x v="2"/>
    <x v="912"/>
    <d v="2011-11-18T00:00:00"/>
    <s v="First Class"/>
    <s v="JD-16150"/>
    <s v="Justin Deggeller"/>
    <x v="1"/>
    <s v="United States"/>
    <s v="Los Angeles"/>
    <x v="1"/>
    <n v="90008"/>
    <x v="1"/>
    <s v="OFF-ST-10000991"/>
    <x v="1"/>
    <x v="4"/>
    <s v="Space Solutions HD Industrial Steel Shelving."/>
    <x v="3216"/>
    <n v="3"/>
    <n v="0"/>
    <n v="10.347300000000004"/>
  </r>
  <r>
    <n v="8712"/>
    <s v="CA-2011-105648"/>
    <x v="2"/>
    <x v="223"/>
    <d v="2011-03-07T00:00:00"/>
    <s v="Standard Class"/>
    <s v="EJ-14155"/>
    <s v="Eva Jacobs"/>
    <x v="0"/>
    <s v="United States"/>
    <s v="San Diego"/>
    <x v="1"/>
    <n v="92037"/>
    <x v="1"/>
    <s v="FUR-TA-10002958"/>
    <x v="0"/>
    <x v="3"/>
    <s v="Bevis Oval Conference Table, Walnut"/>
    <x v="188"/>
    <n v="3"/>
    <n v="0.2"/>
    <n v="-23.488200000000091"/>
  </r>
  <r>
    <n v="8713"/>
    <s v="US-2012-145422"/>
    <x v="1"/>
    <x v="155"/>
    <d v="2012-12-07T00:00:00"/>
    <s v="Standard Class"/>
    <s v="PW-19240"/>
    <s v="Pierre Wener"/>
    <x v="0"/>
    <s v="United States"/>
    <s v="San Francisco"/>
    <x v="1"/>
    <n v="94110"/>
    <x v="1"/>
    <s v="FUR-BO-10002213"/>
    <x v="0"/>
    <x v="0"/>
    <s v="Sauder Forest Hills Library, Woodland Oak Finish"/>
    <x v="3754"/>
    <n v="3"/>
    <n v="0.15"/>
    <n v="-29.605799999999981"/>
  </r>
  <r>
    <n v="8714"/>
    <s v="CA-2014-136623"/>
    <x v="3"/>
    <x v="497"/>
    <d v="2014-07-17T00:00:00"/>
    <s v="Standard Class"/>
    <s v="TS-21430"/>
    <s v="Tom Stivers"/>
    <x v="1"/>
    <s v="United States"/>
    <s v="San Diego"/>
    <x v="1"/>
    <n v="92105"/>
    <x v="1"/>
    <s v="TEC-PH-10000004"/>
    <x v="2"/>
    <x v="7"/>
    <s v="Belkin iPhone and iPad Lightning Cable"/>
    <x v="5571"/>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x v="1278"/>
    <n v="5"/>
    <n v="0.2"/>
    <n v="9.3124999999999982"/>
  </r>
  <r>
    <n v="8716"/>
    <s v="CA-2014-121678"/>
    <x v="3"/>
    <x v="673"/>
    <d v="2014-11-21T00:00:00"/>
    <s v="Second Class"/>
    <s v="BM-11650"/>
    <s v="Brian Moss"/>
    <x v="1"/>
    <s v="United States"/>
    <s v="Elyria"/>
    <x v="24"/>
    <n v="44035"/>
    <x v="3"/>
    <s v="OFF-BI-10002949"/>
    <x v="1"/>
    <x v="8"/>
    <s v="Prestige Round Ring Binders"/>
    <x v="5572"/>
    <n v="1"/>
    <n v="0.7"/>
    <n v="-1.3983999999999996"/>
  </r>
  <r>
    <n v="8717"/>
    <s v="CA-2013-120824"/>
    <x v="0"/>
    <x v="1"/>
    <d v="2013-06-17T00:00:00"/>
    <s v="Second Class"/>
    <s v="AW-10930"/>
    <s v="Arthur Wiediger"/>
    <x v="2"/>
    <s v="United States"/>
    <s v="Houston"/>
    <x v="5"/>
    <n v="77070"/>
    <x v="2"/>
    <s v="OFF-AP-10001242"/>
    <x v="1"/>
    <x v="9"/>
    <s v="APC 7 Outlet Network SurgeArrest Surge Protector"/>
    <x v="5573"/>
    <n v="4"/>
    <n v="0.8"/>
    <n v="-160.96"/>
  </r>
  <r>
    <n v="8718"/>
    <s v="CA-2013-120824"/>
    <x v="0"/>
    <x v="1"/>
    <d v="2013-06-17T00:00:00"/>
    <s v="Second Class"/>
    <s v="AW-10930"/>
    <s v="Arthur Wiediger"/>
    <x v="2"/>
    <s v="United States"/>
    <s v="Houston"/>
    <x v="5"/>
    <n v="77070"/>
    <x v="2"/>
    <s v="FUR-FU-10001424"/>
    <x v="0"/>
    <x v="5"/>
    <s v="Dax Clear Box Frame"/>
    <x v="1913"/>
    <n v="2"/>
    <n v="0.6"/>
    <n v="-4.5396000000000019"/>
  </r>
  <r>
    <n v="8719"/>
    <s v="CA-2013-120824"/>
    <x v="0"/>
    <x v="1"/>
    <d v="2013-06-17T00:00:00"/>
    <s v="Second Class"/>
    <s v="AW-10930"/>
    <s v="Arthur Wiediger"/>
    <x v="2"/>
    <s v="United States"/>
    <s v="Houston"/>
    <x v="5"/>
    <n v="77070"/>
    <x v="2"/>
    <s v="OFF-AR-10003469"/>
    <x v="1"/>
    <x v="6"/>
    <s v="Nontoxic Chalk"/>
    <x v="2437"/>
    <n v="8"/>
    <n v="0.2"/>
    <n v="3.9423999999999997"/>
  </r>
  <r>
    <n v="8720"/>
    <s v="CA-2013-120824"/>
    <x v="0"/>
    <x v="1"/>
    <d v="2013-06-17T00:00:00"/>
    <s v="Second Class"/>
    <s v="AW-10930"/>
    <s v="Arthur Wiediger"/>
    <x v="2"/>
    <s v="United States"/>
    <s v="Houston"/>
    <x v="5"/>
    <n v="77070"/>
    <x v="2"/>
    <s v="OFF-PA-10000232"/>
    <x v="1"/>
    <x v="10"/>
    <s v="Xerox 1975"/>
    <x v="12"/>
    <n v="3"/>
    <n v="0.2"/>
    <n v="5.6375999999999999"/>
  </r>
  <r>
    <n v="8721"/>
    <s v="CA-2013-120824"/>
    <x v="0"/>
    <x v="1"/>
    <d v="2013-06-17T00:00:00"/>
    <s v="Second Class"/>
    <s v="AW-10930"/>
    <s v="Arthur Wiediger"/>
    <x v="2"/>
    <s v="United States"/>
    <s v="Houston"/>
    <x v="5"/>
    <n v="77070"/>
    <x v="2"/>
    <s v="FUR-CH-10000229"/>
    <x v="0"/>
    <x v="1"/>
    <s v="Global Enterprise Series Seating High-Back Swivel/Tilt Chairs"/>
    <x v="5574"/>
    <n v="2"/>
    <n v="0.3"/>
    <n v="-119.23120000000003"/>
  </r>
  <r>
    <n v="8722"/>
    <s v="CA-2013-120824"/>
    <x v="0"/>
    <x v="1"/>
    <d v="2013-06-17T00:00:00"/>
    <s v="Second Class"/>
    <s v="AW-10930"/>
    <s v="Arthur Wiediger"/>
    <x v="2"/>
    <s v="United States"/>
    <s v="Houston"/>
    <x v="5"/>
    <n v="77070"/>
    <x v="2"/>
    <s v="OFF-ST-10002562"/>
    <x v="1"/>
    <x v="4"/>
    <s v="Staples"/>
    <x v="5575"/>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s v="US-2013-135209"/>
    <x v="0"/>
    <x v="723"/>
    <d v="2014-01-01T00:00:00"/>
    <s v="Second Class"/>
    <s v="MH-17290"/>
    <s v="Marc Harrigan"/>
    <x v="2"/>
    <s v="United States"/>
    <s v="Miami"/>
    <x v="2"/>
    <n v="33178"/>
    <x v="0"/>
    <s v="OFF-PA-10002986"/>
    <x v="1"/>
    <x v="10"/>
    <s v="Xerox 1898"/>
    <x v="5577"/>
    <n v="7"/>
    <n v="0.2"/>
    <n v="13.0928"/>
  </r>
  <r>
    <n v="8725"/>
    <s v="US-2013-135209"/>
    <x v="0"/>
    <x v="723"/>
    <d v="2014-01-01T00:00:00"/>
    <s v="Second Class"/>
    <s v="MH-17290"/>
    <s v="Marc Harrigan"/>
    <x v="2"/>
    <s v="United States"/>
    <s v="Miami"/>
    <x v="2"/>
    <n v="33178"/>
    <x v="0"/>
    <s v="OFF-PA-10000143"/>
    <x v="1"/>
    <x v="10"/>
    <s v="Astroparche Fine Business Paper"/>
    <x v="869"/>
    <n v="6"/>
    <n v="0.2"/>
    <n v="8.8704000000000018"/>
  </r>
  <r>
    <n v="8726"/>
    <s v="CA-2014-148145"/>
    <x v="3"/>
    <x v="257"/>
    <d v="2014-03-24T00:00:00"/>
    <s v="Standard Class"/>
    <s v="SW-20275"/>
    <s v="Scott Williamson"/>
    <x v="0"/>
    <s v="United States"/>
    <s v="Seattle"/>
    <x v="4"/>
    <n v="98115"/>
    <x v="1"/>
    <s v="OFF-AR-10003752"/>
    <x v="1"/>
    <x v="6"/>
    <s v="Deluxe Chalkboard Eraser Cleaner"/>
    <x v="849"/>
    <n v="4"/>
    <n v="0"/>
    <n v="21.251999999999999"/>
  </r>
  <r>
    <n v="8727"/>
    <s v="CA-2012-103870"/>
    <x v="1"/>
    <x v="17"/>
    <d v="2012-12-31T00:00:00"/>
    <s v="Standard Class"/>
    <s v="SP-20860"/>
    <s v="Sung Pak"/>
    <x v="1"/>
    <s v="United States"/>
    <s v="Murfreesboro"/>
    <x v="18"/>
    <n v="37130"/>
    <x v="0"/>
    <s v="TEC-AC-10002370"/>
    <x v="2"/>
    <x v="11"/>
    <s v="Maxell CD-R Discs"/>
    <x v="557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s v="CA-2012-103870"/>
    <x v="1"/>
    <x v="17"/>
    <d v="2012-12-31T00:00:00"/>
    <s v="Standard Class"/>
    <s v="SP-20860"/>
    <s v="Sung Pak"/>
    <x v="1"/>
    <s v="United States"/>
    <s v="Murfreesboro"/>
    <x v="18"/>
    <n v="37130"/>
    <x v="0"/>
    <s v="FUR-BO-10002853"/>
    <x v="0"/>
    <x v="0"/>
    <s v="O'Sullivan 5-Shelf Heavy-Duty Bookcases"/>
    <x v="5580"/>
    <n v="2"/>
    <n v="0.2"/>
    <n v="8.1939999999999955"/>
  </r>
  <r>
    <n v="8730"/>
    <s v="CA-2012-103870"/>
    <x v="1"/>
    <x v="17"/>
    <d v="2012-12-31T00:00:00"/>
    <s v="Standard Class"/>
    <s v="SP-20860"/>
    <s v="Sung Pak"/>
    <x v="1"/>
    <s v="United States"/>
    <s v="Murfreesboro"/>
    <x v="18"/>
    <n v="37130"/>
    <x v="0"/>
    <s v="OFF-ST-10002562"/>
    <x v="1"/>
    <x v="4"/>
    <s v="Staples"/>
    <x v="2752"/>
    <n v="3"/>
    <n v="0.2"/>
    <n v="2.2511999999999999"/>
  </r>
  <r>
    <n v="8731"/>
    <s v="CA-2012-103870"/>
    <x v="1"/>
    <x v="17"/>
    <d v="2012-12-31T00:00:00"/>
    <s v="Standard Class"/>
    <s v="SP-20860"/>
    <s v="Sung Pak"/>
    <x v="1"/>
    <s v="United States"/>
    <s v="Murfreesboro"/>
    <x v="18"/>
    <n v="37130"/>
    <x v="0"/>
    <s v="TEC-AC-10004227"/>
    <x v="2"/>
    <x v="11"/>
    <s v="SanDisk Ultra 16 GB MicroSDHC Class 10 Memory Card"/>
    <x v="3145"/>
    <n v="7"/>
    <n v="0.2"/>
    <n v="-12.730200000000011"/>
  </r>
  <r>
    <n v="8732"/>
    <s v="CA-2012-111017"/>
    <x v="1"/>
    <x v="374"/>
    <d v="2012-08-06T00:00:00"/>
    <s v="Standard Class"/>
    <s v="SC-20695"/>
    <s v="Steve Chapman"/>
    <x v="1"/>
    <s v="United States"/>
    <s v="Saint Louis"/>
    <x v="25"/>
    <n v="63116"/>
    <x v="2"/>
    <s v="OFF-SU-10002573"/>
    <x v="1"/>
    <x v="14"/>
    <s v="Acme 10&quot; Easy Grip Assistive Scissors"/>
    <x v="5581"/>
    <n v="3"/>
    <n v="0"/>
    <n v="15.776999999999996"/>
  </r>
  <r>
    <n v="8733"/>
    <s v="CA-2014-116988"/>
    <x v="3"/>
    <x v="818"/>
    <d v="2014-06-30T00:00:00"/>
    <s v="Second Class"/>
    <s v="PW-19030"/>
    <s v="Pauline Webber"/>
    <x v="1"/>
    <s v="United States"/>
    <s v="Seattle"/>
    <x v="4"/>
    <n v="98105"/>
    <x v="1"/>
    <s v="OFF-PA-10003848"/>
    <x v="1"/>
    <x v="10"/>
    <s v="Xerox 1997"/>
    <x v="541"/>
    <n v="3"/>
    <n v="0"/>
    <n v="9.3312000000000008"/>
  </r>
  <r>
    <n v="8734"/>
    <s v="CA-2014-116988"/>
    <x v="3"/>
    <x v="818"/>
    <d v="2014-06-30T00:00:00"/>
    <s v="Second Class"/>
    <s v="PW-19030"/>
    <s v="Pauline Webber"/>
    <x v="1"/>
    <s v="United States"/>
    <s v="Seattle"/>
    <x v="4"/>
    <n v="98105"/>
    <x v="1"/>
    <s v="FUR-FU-10001290"/>
    <x v="0"/>
    <x v="5"/>
    <s v="Executive Impressions Supervisor Wall Clock"/>
    <x v="487"/>
    <n v="3"/>
    <n v="0"/>
    <n v="40.415999999999997"/>
  </r>
  <r>
    <n v="8735"/>
    <s v="CA-2014-116988"/>
    <x v="3"/>
    <x v="818"/>
    <d v="2014-06-30T00:00:00"/>
    <s v="Second Class"/>
    <s v="PW-19030"/>
    <s v="Pauline Webber"/>
    <x v="1"/>
    <s v="United States"/>
    <s v="Seattle"/>
    <x v="4"/>
    <n v="98105"/>
    <x v="1"/>
    <s v="TEC-AC-10003832"/>
    <x v="2"/>
    <x v="11"/>
    <s v="Logitech P710e Mobile Speakerphone"/>
    <x v="2694"/>
    <n v="5"/>
    <n v="0"/>
    <n v="244.61549999999988"/>
  </r>
  <r>
    <n v="8736"/>
    <s v="US-2011-169390"/>
    <x v="2"/>
    <x v="315"/>
    <d v="2011-02-11T00:00:00"/>
    <s v="Second Class"/>
    <s v="CS-12250"/>
    <s v="Chris Selesnick"/>
    <x v="1"/>
    <s v="United States"/>
    <s v="New York City"/>
    <x v="15"/>
    <n v="10024"/>
    <x v="3"/>
    <s v="OFF-ST-10001558"/>
    <x v="1"/>
    <x v="4"/>
    <s v="Acco Perma 4000 Stacking Storage Drawers"/>
    <x v="647"/>
    <n v="4"/>
    <n v="0"/>
    <n v="9.7439999999999998"/>
  </r>
  <r>
    <n v="8737"/>
    <s v="CA-2013-168774"/>
    <x v="0"/>
    <x v="913"/>
    <d v="2013-09-10T00:00:00"/>
    <s v="Standard Class"/>
    <s v="RP-19855"/>
    <s v="Roy Phan"/>
    <x v="1"/>
    <s v="United States"/>
    <s v="Woodbury"/>
    <x v="11"/>
    <n v="55125"/>
    <x v="2"/>
    <s v="OFF-ST-10001490"/>
    <x v="1"/>
    <x v="4"/>
    <s v="Hot File 7-Pocket, Floor Stand"/>
    <x v="3469"/>
    <n v="3"/>
    <n v="0"/>
    <n v="160.62299999999993"/>
  </r>
  <r>
    <n v="8738"/>
    <s v="CA-2014-161592"/>
    <x v="3"/>
    <x v="1191"/>
    <d v="2014-04-11T00:00:00"/>
    <s v="Standard Class"/>
    <s v="CS-12175"/>
    <s v="Charles Sheldon"/>
    <x v="1"/>
    <s v="United States"/>
    <s v="Chattanooga"/>
    <x v="18"/>
    <n v="37421"/>
    <x v="0"/>
    <s v="OFF-BI-10003669"/>
    <x v="1"/>
    <x v="8"/>
    <s v="3M Organizer Strips"/>
    <x v="5582"/>
    <n v="5"/>
    <n v="0.7"/>
    <n v="-5.9399999999999977"/>
  </r>
  <r>
    <n v="8739"/>
    <s v="US-2014-131961"/>
    <x v="3"/>
    <x v="166"/>
    <d v="2014-12-12T00:00:00"/>
    <s v="First Class"/>
    <s v="MJ-17740"/>
    <s v="Max Jones"/>
    <x v="0"/>
    <s v="United States"/>
    <s v="Philadelphia"/>
    <x v="9"/>
    <n v="19140"/>
    <x v="3"/>
    <s v="OFF-AR-10004441"/>
    <x v="1"/>
    <x v="6"/>
    <s v="BIC Brite Liner Highlighters"/>
    <x v="2153"/>
    <n v="4"/>
    <n v="0.2"/>
    <n v="3.6431999999999998"/>
  </r>
  <r>
    <n v="8740"/>
    <s v="US-2014-131961"/>
    <x v="3"/>
    <x v="166"/>
    <d v="2014-12-12T00:00:00"/>
    <s v="First Class"/>
    <s v="MJ-17740"/>
    <s v="Max Jones"/>
    <x v="0"/>
    <s v="United States"/>
    <s v="Philadelphia"/>
    <x v="9"/>
    <n v="19140"/>
    <x v="3"/>
    <s v="TEC-PH-10001924"/>
    <x v="2"/>
    <x v="7"/>
    <s v="iHome FM Clock Radio with Lightning Dock"/>
    <x v="5583"/>
    <n v="2"/>
    <n v="0.4"/>
    <n v="-20.996999999999993"/>
  </r>
  <r>
    <n v="8741"/>
    <s v="CA-2013-102498"/>
    <x v="0"/>
    <x v="1131"/>
    <d v="2013-07-26T00:00:00"/>
    <s v="First Class"/>
    <s v="JG-15160"/>
    <s v="James Galang"/>
    <x v="0"/>
    <s v="United States"/>
    <s v="Lafayette"/>
    <x v="28"/>
    <n v="70506"/>
    <x v="0"/>
    <s v="OFF-AR-10004456"/>
    <x v="1"/>
    <x v="6"/>
    <s v="Panasonic KP-4ABK Battery-Operated Pencil Sharpener"/>
    <x v="1411"/>
    <n v="5"/>
    <n v="0"/>
    <n v="21.227999999999998"/>
  </r>
  <r>
    <n v="8742"/>
    <s v="CA-2012-113222"/>
    <x v="1"/>
    <x v="529"/>
    <d v="2012-11-09T00:00:00"/>
    <s v="Same Day"/>
    <s v="AG-10765"/>
    <s v="Anthony Garverick"/>
    <x v="2"/>
    <s v="United States"/>
    <s v="Lawrence"/>
    <x v="14"/>
    <n v="46226"/>
    <x v="2"/>
    <s v="OFF-BI-10001890"/>
    <x v="1"/>
    <x v="8"/>
    <s v="Avery Poly Binder Pockets"/>
    <x v="631"/>
    <n v="3"/>
    <n v="0"/>
    <n v="5.1551999999999998"/>
  </r>
  <r>
    <n v="8743"/>
    <s v="US-2012-144771"/>
    <x v="1"/>
    <x v="653"/>
    <d v="2012-10-04T00:00:00"/>
    <s v="First Class"/>
    <s v="CK-12205"/>
    <s v="Chloris Kastensmidt"/>
    <x v="0"/>
    <s v="United States"/>
    <s v="Hillsboro"/>
    <x v="21"/>
    <n v="97123"/>
    <x v="1"/>
    <s v="FUR-FU-10000629"/>
    <x v="0"/>
    <x v="5"/>
    <s v="9-3/4 Diameter Round Wall Clock"/>
    <x v="5584"/>
    <n v="1"/>
    <n v="0.2"/>
    <n v="3.0338000000000003"/>
  </r>
  <r>
    <n v="8744"/>
    <s v="US-2012-144771"/>
    <x v="1"/>
    <x v="653"/>
    <d v="2012-10-04T00:00:00"/>
    <s v="First Class"/>
    <s v="CK-12205"/>
    <s v="Chloris Kastensmidt"/>
    <x v="0"/>
    <s v="United States"/>
    <s v="Hillsboro"/>
    <x v="21"/>
    <n v="97123"/>
    <x v="1"/>
    <s v="TEC-AC-10002323"/>
    <x v="2"/>
    <x v="11"/>
    <s v="SanDisk Ultra 32 GB MicroSDHC Class 10 Memory Card"/>
    <x v="4035"/>
    <n v="3"/>
    <n v="0.2"/>
    <n v="-4.6409999999999982"/>
  </r>
  <r>
    <n v="8745"/>
    <s v="CA-2012-162376"/>
    <x v="1"/>
    <x v="6"/>
    <d v="2012-11-25T00:00:00"/>
    <s v="Second Class"/>
    <s v="HD-14785"/>
    <s v="Harold Dahlen"/>
    <x v="2"/>
    <s v="United States"/>
    <s v="Cambridge"/>
    <x v="31"/>
    <n v="2138"/>
    <x v="3"/>
    <s v="OFF-AR-10003056"/>
    <x v="1"/>
    <x v="6"/>
    <s v="Newell 341"/>
    <x v="860"/>
    <n v="4"/>
    <n v="0"/>
    <n v="4.9647999999999985"/>
  </r>
  <r>
    <n v="8746"/>
    <s v="CA-2012-162376"/>
    <x v="1"/>
    <x v="6"/>
    <d v="2012-11-25T00:00:00"/>
    <s v="Second Class"/>
    <s v="HD-14785"/>
    <s v="Harold Dahlen"/>
    <x v="2"/>
    <s v="United States"/>
    <s v="Cambridge"/>
    <x v="31"/>
    <n v="2138"/>
    <x v="3"/>
    <s v="OFF-PA-10000300"/>
    <x v="1"/>
    <x v="10"/>
    <s v="Xerox 1936"/>
    <x v="731"/>
    <n v="3"/>
    <n v="0"/>
    <n v="28.171799999999998"/>
  </r>
  <r>
    <n v="8747"/>
    <s v="CA-2014-128076"/>
    <x v="3"/>
    <x v="62"/>
    <d v="2014-02-08T00:00:00"/>
    <s v="Standard Class"/>
    <s v="BO-11350"/>
    <s v="Bill Overfelt"/>
    <x v="1"/>
    <s v="United States"/>
    <s v="San Diego"/>
    <x v="1"/>
    <n v="92105"/>
    <x v="1"/>
    <s v="FUR-FU-10000293"/>
    <x v="0"/>
    <x v="5"/>
    <s v="Eldon Antistatic Chair Mats for Low to Medium Pile Carpets"/>
    <x v="5585"/>
    <n v="2"/>
    <n v="0"/>
    <n v="12.634799999999984"/>
  </r>
  <r>
    <n v="8748"/>
    <s v="CA-2014-128076"/>
    <x v="3"/>
    <x v="62"/>
    <d v="2014-02-08T00:00:00"/>
    <s v="Standard Class"/>
    <s v="BO-11350"/>
    <s v="Bill Overfelt"/>
    <x v="1"/>
    <s v="United States"/>
    <s v="San Diego"/>
    <x v="1"/>
    <n v="92105"/>
    <x v="1"/>
    <s v="OFF-BI-10003638"/>
    <x v="1"/>
    <x v="8"/>
    <s v="GBC Durable Plastic Covers"/>
    <x v="5586"/>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x v="2562"/>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s v="US-2012-163825"/>
    <x v="1"/>
    <x v="382"/>
    <d v="2012-06-19T00:00:00"/>
    <s v="First Class"/>
    <s v="LC-16885"/>
    <s v="Lena Creighton"/>
    <x v="0"/>
    <s v="United States"/>
    <s v="New York City"/>
    <x v="15"/>
    <n v="10009"/>
    <x v="3"/>
    <s v="TEC-PH-10004922"/>
    <x v="2"/>
    <x v="7"/>
    <s v="RCA Visys Integrated PBX 8-Line Router"/>
    <x v="5588"/>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x v="5589"/>
    <n v="4"/>
    <n v="0.2"/>
    <n v="31.4712"/>
  </r>
  <r>
    <n v="8753"/>
    <s v="CA-2013-105662"/>
    <x v="0"/>
    <x v="465"/>
    <d v="2013-05-10T00:00:00"/>
    <s v="Standard Class"/>
    <s v="RB-19465"/>
    <s v="Rick Bensley"/>
    <x v="2"/>
    <s v="United States"/>
    <s v="Tallahassee"/>
    <x v="2"/>
    <n v="32303"/>
    <x v="0"/>
    <s v="TEC-PH-10001198"/>
    <x v="2"/>
    <x v="7"/>
    <s v="Avaya 4621SW VoIP phone"/>
    <x v="1665"/>
    <n v="3"/>
    <n v="0.2"/>
    <n v="19.966499999999982"/>
  </r>
  <r>
    <n v="8754"/>
    <s v="CA-2014-152198"/>
    <x v="3"/>
    <x v="428"/>
    <d v="2014-09-11T00:00:00"/>
    <s v="First Class"/>
    <s v="JD-16015"/>
    <s v="Joy Daniels"/>
    <x v="0"/>
    <s v="United States"/>
    <s v="Toledo"/>
    <x v="24"/>
    <n v="43615"/>
    <x v="3"/>
    <s v="OFF-LA-10000443"/>
    <x v="1"/>
    <x v="2"/>
    <s v="Avery 501"/>
    <x v="1173"/>
    <n v="6"/>
    <n v="0.2"/>
    <n v="5.9777999999999993"/>
  </r>
  <r>
    <n v="8755"/>
    <s v="CA-2014-152198"/>
    <x v="3"/>
    <x v="428"/>
    <d v="2014-09-11T00:00:00"/>
    <s v="First Class"/>
    <s v="JD-16015"/>
    <s v="Joy Daniels"/>
    <x v="0"/>
    <s v="United States"/>
    <s v="Toledo"/>
    <x v="24"/>
    <n v="43615"/>
    <x v="3"/>
    <s v="OFF-BI-10003669"/>
    <x v="1"/>
    <x v="8"/>
    <s v="3M Organizer Strips"/>
    <x v="5590"/>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s v="CA-2013-114307"/>
    <x v="0"/>
    <x v="405"/>
    <d v="2013-07-27T00:00:00"/>
    <s v="Standard Class"/>
    <s v="MF-17665"/>
    <s v="Maureen Fritzler"/>
    <x v="1"/>
    <s v="United States"/>
    <s v="Columbia"/>
    <x v="39"/>
    <n v="21044"/>
    <x v="3"/>
    <s v="OFF-AP-10002350"/>
    <x v="1"/>
    <x v="9"/>
    <s v="Belkin F9H710-06 7 Outlet SurgeMaster Surge Protector"/>
    <x v="1023"/>
    <n v="2"/>
    <n v="0"/>
    <n v="10.5504"/>
  </r>
  <r>
    <n v="8758"/>
    <s v="CA-2013-114307"/>
    <x v="0"/>
    <x v="405"/>
    <d v="2013-07-27T00:00:00"/>
    <s v="Standard Class"/>
    <s v="MF-17665"/>
    <s v="Maureen Fritzler"/>
    <x v="1"/>
    <s v="United States"/>
    <s v="Columbia"/>
    <x v="39"/>
    <n v="21044"/>
    <x v="3"/>
    <s v="OFF-PA-10004100"/>
    <x v="1"/>
    <x v="10"/>
    <s v="Xerox 216"/>
    <x v="187"/>
    <n v="8"/>
    <n v="0"/>
    <n v="24.883200000000002"/>
  </r>
  <r>
    <n v="8759"/>
    <s v="CA-2013-114307"/>
    <x v="0"/>
    <x v="405"/>
    <d v="2013-07-27T00:00:00"/>
    <s v="Standard Class"/>
    <s v="MF-17665"/>
    <s v="Maureen Fritzler"/>
    <x v="1"/>
    <s v="United States"/>
    <s v="Columbia"/>
    <x v="39"/>
    <n v="21044"/>
    <x v="3"/>
    <s v="FUR-FU-10000794"/>
    <x v="0"/>
    <x v="5"/>
    <s v="Eldon Stackable Tray, Side-Load, Legal, Smoke"/>
    <x v="1877"/>
    <n v="3"/>
    <n v="0"/>
    <n v="9.3227999999999991"/>
  </r>
  <r>
    <n v="8760"/>
    <s v="CA-2013-114307"/>
    <x v="0"/>
    <x v="405"/>
    <d v="2013-07-27T00:00:00"/>
    <s v="Standard Class"/>
    <s v="MF-17665"/>
    <s v="Maureen Fritzler"/>
    <x v="1"/>
    <s v="United States"/>
    <s v="Columbia"/>
    <x v="39"/>
    <n v="21044"/>
    <x v="3"/>
    <s v="OFF-BI-10002012"/>
    <x v="1"/>
    <x v="8"/>
    <s v="Wilson Jones Easy Flow II Sheet Lifters"/>
    <x v="5592"/>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x v="5593"/>
    <n v="1"/>
    <n v="0"/>
    <n v="635.495"/>
  </r>
  <r>
    <n v="8762"/>
    <s v="CA-2013-159891"/>
    <x v="0"/>
    <x v="1011"/>
    <d v="2013-02-06T00:00:00"/>
    <s v="Standard Class"/>
    <s v="BF-11170"/>
    <s v="Ben Ferrer"/>
    <x v="2"/>
    <s v="United States"/>
    <s v="Atlanta"/>
    <x v="32"/>
    <n v="30318"/>
    <x v="0"/>
    <s v="OFF-EN-10004483"/>
    <x v="1"/>
    <x v="12"/>
    <s v="#10 White Business Envelopes,4 1/8 x 9 1/2"/>
    <x v="5594"/>
    <n v="8"/>
    <n v="0"/>
    <n v="58.919199999999989"/>
  </r>
  <r>
    <n v="8763"/>
    <s v="CA-2013-112578"/>
    <x v="0"/>
    <x v="723"/>
    <d v="2014-01-03T00:00:00"/>
    <s v="Standard Class"/>
    <s v="FO-14305"/>
    <s v="Frank Olsen"/>
    <x v="0"/>
    <s v="United States"/>
    <s v="Sacramento"/>
    <x v="1"/>
    <n v="95823"/>
    <x v="1"/>
    <s v="OFF-ST-10003722"/>
    <x v="1"/>
    <x v="4"/>
    <s v="Project Tote Personal File"/>
    <x v="919"/>
    <n v="1"/>
    <n v="0"/>
    <n v="4.068699999999998"/>
  </r>
  <r>
    <n v="8764"/>
    <s v="CA-2013-112578"/>
    <x v="0"/>
    <x v="723"/>
    <d v="2014-01-03T00:00:00"/>
    <s v="Standard Class"/>
    <s v="FO-14305"/>
    <s v="Frank Olsen"/>
    <x v="0"/>
    <s v="United States"/>
    <s v="Sacramento"/>
    <x v="1"/>
    <n v="95823"/>
    <x v="1"/>
    <s v="OFF-SU-10002557"/>
    <x v="1"/>
    <x v="14"/>
    <s v="Fiskars Spring-Action Scissors"/>
    <x v="5482"/>
    <n v="2"/>
    <n v="0"/>
    <n v="7.2696000000000005"/>
  </r>
  <r>
    <n v="8765"/>
    <s v="CA-2012-107083"/>
    <x v="1"/>
    <x v="82"/>
    <d v="2012-11-27T00:00:00"/>
    <s v="Standard Class"/>
    <s v="BB-11545"/>
    <s v="Brenda Bowman"/>
    <x v="1"/>
    <s v="United States"/>
    <s v="Fort Worth"/>
    <x v="5"/>
    <n v="76106"/>
    <x v="2"/>
    <s v="OFF-AR-10002257"/>
    <x v="1"/>
    <x v="6"/>
    <s v="Eldon Spacemaker Box, Quick-Snap Lid, Clear"/>
    <x v="758"/>
    <n v="2"/>
    <n v="0.2"/>
    <n v="0.73479999999999923"/>
  </r>
  <r>
    <n v="8766"/>
    <s v="CA-2012-107083"/>
    <x v="1"/>
    <x v="82"/>
    <d v="2012-11-27T00:00:00"/>
    <s v="Standard Class"/>
    <s v="BB-11545"/>
    <s v="Brenda Bowman"/>
    <x v="1"/>
    <s v="United States"/>
    <s v="Fort Worth"/>
    <x v="5"/>
    <n v="76106"/>
    <x v="2"/>
    <s v="OFF-BI-10000756"/>
    <x v="1"/>
    <x v="8"/>
    <s v="Storex DuraTech Recycled Plastic Frosted Binders"/>
    <x v="5595"/>
    <n v="2"/>
    <n v="0.8"/>
    <n v="-2.5440000000000005"/>
  </r>
  <r>
    <n v="8767"/>
    <s v="CA-2012-107083"/>
    <x v="1"/>
    <x v="82"/>
    <d v="2012-11-27T00:00:00"/>
    <s v="Standard Class"/>
    <s v="BB-11545"/>
    <s v="Brenda Bowman"/>
    <x v="1"/>
    <s v="United States"/>
    <s v="Fort Worth"/>
    <x v="5"/>
    <n v="76106"/>
    <x v="2"/>
    <s v="OFF-AP-10004136"/>
    <x v="1"/>
    <x v="9"/>
    <s v="Kensington 6 Outlet SmartSocket Surge Protector"/>
    <x v="4396"/>
    <n v="3"/>
    <n v="0.8"/>
    <n v="-67.617000000000019"/>
  </r>
  <r>
    <n v="8768"/>
    <s v="CA-2012-107083"/>
    <x v="1"/>
    <x v="82"/>
    <d v="2012-11-27T00:00:00"/>
    <s v="Standard Class"/>
    <s v="BB-11545"/>
    <s v="Brenda Bowman"/>
    <x v="1"/>
    <s v="United States"/>
    <s v="Fort Worth"/>
    <x v="5"/>
    <n v="76106"/>
    <x v="2"/>
    <s v="OFF-BI-10002194"/>
    <x v="1"/>
    <x v="8"/>
    <s v="Cardinal Hold-It CD Pocket"/>
    <x v="5596"/>
    <n v="5"/>
    <n v="0.8"/>
    <n v="-13.167000000000002"/>
  </r>
  <r>
    <n v="8769"/>
    <s v="CA-2012-151722"/>
    <x v="1"/>
    <x v="348"/>
    <d v="2012-10-09T00:00:00"/>
    <s v="Standard Class"/>
    <s v="IL-15100"/>
    <s v="Ivan Liston"/>
    <x v="0"/>
    <s v="United States"/>
    <s v="Columbus"/>
    <x v="24"/>
    <n v="43229"/>
    <x v="3"/>
    <s v="TEC-AC-10000892"/>
    <x v="2"/>
    <x v="11"/>
    <s v="NETGEAR N750 Dual Band Wi-Fi Gigabit Router"/>
    <x v="5597"/>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s v="CA-2013-151148"/>
    <x v="0"/>
    <x v="126"/>
    <d v="2013-09-14T00:00:00"/>
    <s v="Same Day"/>
    <s v="PO-19180"/>
    <s v="Philisse Overcash"/>
    <x v="2"/>
    <s v="United States"/>
    <s v="Louisville"/>
    <x v="22"/>
    <n v="80027"/>
    <x v="1"/>
    <s v="FUR-CH-10002304"/>
    <x v="0"/>
    <x v="1"/>
    <s v="Global Stack Chair without Arms, Black"/>
    <x v="5599"/>
    <n v="4"/>
    <n v="0.2"/>
    <n v="5.1960000000000015"/>
  </r>
  <r>
    <n v="8772"/>
    <s v="CA-2014-115882"/>
    <x v="3"/>
    <x v="32"/>
    <d v="2014-09-18T00:00:00"/>
    <s v="First Class"/>
    <s v="DB-13555"/>
    <s v="Dorothy Badders"/>
    <x v="1"/>
    <s v="United States"/>
    <s v="Raleigh"/>
    <x v="3"/>
    <n v="27604"/>
    <x v="0"/>
    <s v="OFF-AP-10002534"/>
    <x v="1"/>
    <x v="9"/>
    <s v="3.6 Cubic Foot Counter Height Office Refrigerator"/>
    <x v="5600"/>
    <n v="4"/>
    <n v="0.2"/>
    <n v="94.278400000000033"/>
  </r>
  <r>
    <n v="8773"/>
    <s v="CA-2014-115882"/>
    <x v="3"/>
    <x v="32"/>
    <d v="2014-09-18T00:00:00"/>
    <s v="First Class"/>
    <s v="DB-13555"/>
    <s v="Dorothy Badders"/>
    <x v="1"/>
    <s v="United States"/>
    <s v="Raleigh"/>
    <x v="3"/>
    <n v="27604"/>
    <x v="0"/>
    <s v="OFF-PA-10001125"/>
    <x v="1"/>
    <x v="10"/>
    <s v="Xerox 1988"/>
    <x v="1355"/>
    <n v="3"/>
    <n v="0.2"/>
    <n v="23.234999999999992"/>
  </r>
  <r>
    <n v="8774"/>
    <s v="CA-2012-132276"/>
    <x v="1"/>
    <x v="1203"/>
    <d v="2012-02-28T00:00:00"/>
    <s v="Standard Class"/>
    <s v="LC-16960"/>
    <s v="Lindsay Castell"/>
    <x v="2"/>
    <s v="United States"/>
    <s v="New York City"/>
    <x v="15"/>
    <n v="10024"/>
    <x v="3"/>
    <s v="OFF-AP-10000804"/>
    <x v="1"/>
    <x v="9"/>
    <s v="Hoover Portapower Portable Vacuum"/>
    <x v="2051"/>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x v="3023"/>
    <n v="2"/>
    <n v="0.2"/>
    <n v="3.8135999999999992"/>
  </r>
  <r>
    <n v="8776"/>
    <s v="CA-2013-163636"/>
    <x v="0"/>
    <x v="5"/>
    <d v="2013-12-10T00:00:00"/>
    <s v="Second Class"/>
    <s v="MP-18175"/>
    <s v="Mike Pelletier"/>
    <x v="2"/>
    <s v="United States"/>
    <s v="Chicago"/>
    <x v="10"/>
    <n v="60623"/>
    <x v="2"/>
    <s v="OFF-AR-10001547"/>
    <x v="1"/>
    <x v="6"/>
    <s v="Newell 311"/>
    <x v="5601"/>
    <n v="2"/>
    <n v="0.2"/>
    <n v="0.30940000000000001"/>
  </r>
  <r>
    <n v="8777"/>
    <s v="CA-2013-102813"/>
    <x v="0"/>
    <x v="415"/>
    <d v="2013-07-04T00:00:00"/>
    <s v="First Class"/>
    <s v="EA-14035"/>
    <s v="Erin Ashbrook"/>
    <x v="1"/>
    <s v="United States"/>
    <s v="Huntsville"/>
    <x v="5"/>
    <n v="77340"/>
    <x v="2"/>
    <s v="FUR-CH-10000665"/>
    <x v="0"/>
    <x v="1"/>
    <s v="Global Airflow Leather Mesh Back Chair, Black"/>
    <x v="2568"/>
    <n v="5"/>
    <n v="0.3"/>
    <n v="0"/>
  </r>
  <r>
    <n v="8778"/>
    <s v="CA-2013-102813"/>
    <x v="0"/>
    <x v="415"/>
    <d v="2013-07-04T00:00:00"/>
    <s v="First Class"/>
    <s v="EA-14035"/>
    <s v="Erin Ashbrook"/>
    <x v="1"/>
    <s v="United States"/>
    <s v="Huntsville"/>
    <x v="5"/>
    <n v="77340"/>
    <x v="2"/>
    <s v="OFF-PA-10000520"/>
    <x v="1"/>
    <x v="10"/>
    <s v="Xerox 201"/>
    <x v="759"/>
    <n v="8"/>
    <n v="0.2"/>
    <n v="14.5152"/>
  </r>
  <r>
    <n v="8779"/>
    <s v="CA-2014-135377"/>
    <x v="3"/>
    <x v="1096"/>
    <d v="2014-12-19T00:00:00"/>
    <s v="Standard Class"/>
    <s v="BP-11095"/>
    <s v="Bart Pistole"/>
    <x v="1"/>
    <s v="United States"/>
    <s v="New York City"/>
    <x v="15"/>
    <n v="10024"/>
    <x v="3"/>
    <s v="FUR-BO-10004015"/>
    <x v="0"/>
    <x v="0"/>
    <s v="Bush Andora Bookcase, Maple/Graphite Gray Finish"/>
    <x v="5602"/>
    <n v="3"/>
    <n v="0.2"/>
    <n v="7.1993999999999687"/>
  </r>
  <r>
    <n v="8780"/>
    <s v="CA-2012-165813"/>
    <x v="1"/>
    <x v="305"/>
    <d v="2012-03-22T00:00:00"/>
    <s v="Second Class"/>
    <s v="BM-11785"/>
    <s v="Bryan Mills"/>
    <x v="0"/>
    <s v="United States"/>
    <s v="Salem"/>
    <x v="21"/>
    <n v="97301"/>
    <x v="1"/>
    <s v="OFF-ST-10004258"/>
    <x v="1"/>
    <x v="4"/>
    <s v="Portable Personal File Box"/>
    <x v="5603"/>
    <n v="3"/>
    <n v="0.2"/>
    <n v="2.5641000000000034"/>
  </r>
  <r>
    <n v="8781"/>
    <s v="CA-2012-133585"/>
    <x v="1"/>
    <x v="1201"/>
    <d v="2012-03-04T00:00:00"/>
    <s v="First Class"/>
    <s v="CM-12715"/>
    <s v="Craig Molinari"/>
    <x v="1"/>
    <s v="United States"/>
    <s v="Houston"/>
    <x v="5"/>
    <n v="77070"/>
    <x v="2"/>
    <s v="OFF-AR-10003696"/>
    <x v="1"/>
    <x v="6"/>
    <s v="Panasonic KP-350BK Electric Pencil Sharpener with Auto Stop"/>
    <x v="5604"/>
    <n v="2"/>
    <n v="0.2"/>
    <n v="6.2243999999999957"/>
  </r>
  <r>
    <n v="8782"/>
    <s v="CA-2012-133585"/>
    <x v="1"/>
    <x v="1201"/>
    <d v="2012-03-04T00:00:00"/>
    <s v="First Class"/>
    <s v="CM-12715"/>
    <s v="Craig Molinari"/>
    <x v="1"/>
    <s v="United States"/>
    <s v="Houston"/>
    <x v="5"/>
    <n v="77070"/>
    <x v="2"/>
    <s v="FUR-BO-10001811"/>
    <x v="0"/>
    <x v="0"/>
    <s v="Atlantic Metals Mobile 5-Shelf Bookcases, Custom Colors"/>
    <x v="5605"/>
    <n v="6"/>
    <n v="0.32"/>
    <n v="-36.117600000000152"/>
  </r>
  <r>
    <n v="8783"/>
    <s v="CA-2013-116911"/>
    <x v="0"/>
    <x v="306"/>
    <d v="2013-09-21T00:00:00"/>
    <s v="Standard Class"/>
    <s v="JD-16150"/>
    <s v="Justin Deggeller"/>
    <x v="1"/>
    <s v="United States"/>
    <s v="Twin Falls"/>
    <x v="45"/>
    <n v="83301"/>
    <x v="1"/>
    <s v="OFF-BI-10001249"/>
    <x v="1"/>
    <x v="8"/>
    <s v="Avery Heavy-Duty EZD View Binder with Locking Rings"/>
    <x v="5606"/>
    <n v="4"/>
    <n v="0.2"/>
    <n v="6.6351999999999984"/>
  </r>
  <r>
    <n v="8784"/>
    <s v="CA-2013-116911"/>
    <x v="0"/>
    <x v="306"/>
    <d v="2013-09-21T00:00:00"/>
    <s v="Standard Class"/>
    <s v="JD-16150"/>
    <s v="Justin Deggeller"/>
    <x v="1"/>
    <s v="United States"/>
    <s v="Twin Falls"/>
    <x v="45"/>
    <n v="83301"/>
    <x v="1"/>
    <s v="FUR-TA-10003473"/>
    <x v="0"/>
    <x v="3"/>
    <s v="Bretford Rectangular Conference Table Tops"/>
    <x v="5607"/>
    <n v="3"/>
    <n v="0"/>
    <n v="259.52970000000005"/>
  </r>
  <r>
    <n v="8785"/>
    <s v="US-2014-129224"/>
    <x v="3"/>
    <x v="294"/>
    <d v="2014-03-24T00:00:00"/>
    <s v="Standard Class"/>
    <s v="AS-10630"/>
    <s v="Ann Steele"/>
    <x v="2"/>
    <s v="United States"/>
    <s v="Knoxville"/>
    <x v="18"/>
    <n v="37918"/>
    <x v="0"/>
    <s v="OFF-LA-10003190"/>
    <x v="1"/>
    <x v="2"/>
    <s v="Avery 474"/>
    <x v="877"/>
    <n v="2"/>
    <n v="0.2"/>
    <n v="1.6704000000000001"/>
  </r>
  <r>
    <n v="8786"/>
    <s v="CA-2014-145765"/>
    <x v="3"/>
    <x v="39"/>
    <d v="2014-06-03T00:00:00"/>
    <s v="Standard Class"/>
    <s v="CM-11815"/>
    <s v="Candace McMahon"/>
    <x v="1"/>
    <s v="United States"/>
    <s v="Phoenix"/>
    <x v="16"/>
    <n v="85023"/>
    <x v="1"/>
    <s v="TEC-PH-10001305"/>
    <x v="2"/>
    <x v="7"/>
    <s v="Panasonic KX TS208W Corded phone"/>
    <x v="4398"/>
    <n v="5"/>
    <n v="0.2"/>
    <n v="19.596000000000018"/>
  </r>
  <r>
    <n v="8787"/>
    <s v="CA-2014-145765"/>
    <x v="3"/>
    <x v="39"/>
    <d v="2014-06-03T00:00:00"/>
    <s v="Standard Class"/>
    <s v="CM-11815"/>
    <s v="Candace McMahon"/>
    <x v="1"/>
    <s v="United States"/>
    <s v="Phoenix"/>
    <x v="16"/>
    <n v="85023"/>
    <x v="1"/>
    <s v="OFF-PA-10001534"/>
    <x v="1"/>
    <x v="10"/>
    <s v="Xerox 230"/>
    <x v="12"/>
    <n v="3"/>
    <n v="0.2"/>
    <n v="5.4432"/>
  </r>
  <r>
    <n v="8788"/>
    <s v="CA-2014-145765"/>
    <x v="3"/>
    <x v="39"/>
    <d v="2014-06-03T00:00:00"/>
    <s v="Standard Class"/>
    <s v="CM-11815"/>
    <s v="Candace McMahon"/>
    <x v="1"/>
    <s v="United States"/>
    <s v="Phoenix"/>
    <x v="16"/>
    <n v="85023"/>
    <x v="1"/>
    <s v="TEC-AC-10000844"/>
    <x v="2"/>
    <x v="11"/>
    <s v="Logitech Gaming G510s - Keyboard"/>
    <x v="5608"/>
    <n v="4"/>
    <n v="0.2"/>
    <n v="54.393599999999978"/>
  </r>
  <r>
    <n v="8789"/>
    <s v="CA-2014-126914"/>
    <x v="3"/>
    <x v="140"/>
    <d v="2014-06-20T00:00:00"/>
    <s v="Standard Class"/>
    <s v="JE-15715"/>
    <s v="Joe Elijah"/>
    <x v="0"/>
    <s v="United States"/>
    <s v="Monroe"/>
    <x v="3"/>
    <n v="28110"/>
    <x v="0"/>
    <s v="FUR-CH-10000847"/>
    <x v="0"/>
    <x v="1"/>
    <s v="Global Executive Mid-Back Manager's Chair"/>
    <x v="327"/>
    <n v="3"/>
    <n v="0.2"/>
    <n v="52.376399999999961"/>
  </r>
  <r>
    <n v="8790"/>
    <s v="CA-2014-126914"/>
    <x v="3"/>
    <x v="140"/>
    <d v="2014-06-20T00:00:00"/>
    <s v="Standard Class"/>
    <s v="JE-15715"/>
    <s v="Joe Elijah"/>
    <x v="0"/>
    <s v="United States"/>
    <s v="Monroe"/>
    <x v="3"/>
    <n v="28110"/>
    <x v="0"/>
    <s v="FUR-BO-10000468"/>
    <x v="0"/>
    <x v="0"/>
    <s v="O'Sullivan 2-Shelf Heavy-Duty Bookcases"/>
    <x v="5609"/>
    <n v="2"/>
    <n v="0.2"/>
    <n v="-3.8863999999999947"/>
  </r>
  <r>
    <n v="8791"/>
    <s v="CA-2012-169572"/>
    <x v="1"/>
    <x v="684"/>
    <d v="2012-09-12T00:00:00"/>
    <s v="Standard Class"/>
    <s v="AG-10525"/>
    <s v="Andy Gerbode"/>
    <x v="1"/>
    <s v="United States"/>
    <s v="Richmond"/>
    <x v="17"/>
    <n v="23223"/>
    <x v="0"/>
    <s v="OFF-BI-10002799"/>
    <x v="1"/>
    <x v="8"/>
    <s v="SlimView Poly Binder, 3/8&quot;"/>
    <x v="5610"/>
    <n v="9"/>
    <n v="0"/>
    <n v="21.445199999999996"/>
  </r>
  <r>
    <n v="8792"/>
    <s v="CA-2014-162075"/>
    <x v="3"/>
    <x v="257"/>
    <d v="2014-03-25T00:00:00"/>
    <s v="Standard Class"/>
    <s v="TT-21220"/>
    <s v="Thomas Thornton"/>
    <x v="0"/>
    <s v="United States"/>
    <s v="Houston"/>
    <x v="5"/>
    <n v="77041"/>
    <x v="2"/>
    <s v="TEC-PH-10001557"/>
    <x v="2"/>
    <x v="7"/>
    <s v="Pyle PMP37LED"/>
    <x v="3431"/>
    <n v="7"/>
    <n v="0.2"/>
    <n v="47.035099999999971"/>
  </r>
  <r>
    <n v="8793"/>
    <s v="CA-2011-162992"/>
    <x v="2"/>
    <x v="174"/>
    <d v="2011-12-21T00:00:00"/>
    <s v="First Class"/>
    <s v="BP-11095"/>
    <s v="Bart Pistole"/>
    <x v="1"/>
    <s v="United States"/>
    <s v="Los Angeles"/>
    <x v="1"/>
    <n v="90008"/>
    <x v="1"/>
    <s v="OFF-LA-10001934"/>
    <x v="1"/>
    <x v="2"/>
    <s v="Avery 516"/>
    <x v="2"/>
    <n v="2"/>
    <n v="0"/>
    <n v="6.8713999999999995"/>
  </r>
  <r>
    <n v="8794"/>
    <s v="CA-2011-162992"/>
    <x v="2"/>
    <x v="174"/>
    <d v="2011-12-21T00:00:00"/>
    <s v="First Class"/>
    <s v="BP-11095"/>
    <s v="Bart Pistole"/>
    <x v="1"/>
    <s v="United States"/>
    <s v="Los Angeles"/>
    <x v="1"/>
    <n v="90008"/>
    <x v="1"/>
    <s v="OFF-FA-10004248"/>
    <x v="1"/>
    <x v="13"/>
    <s v="Advantus T-Pin Paper Clips"/>
    <x v="5611"/>
    <n v="5"/>
    <n v="0"/>
    <n v="8.7945000000000011"/>
  </r>
  <r>
    <n v="8795"/>
    <s v="CA-2011-162992"/>
    <x v="2"/>
    <x v="174"/>
    <d v="2011-12-21T00:00:00"/>
    <s v="First Class"/>
    <s v="BP-11095"/>
    <s v="Bart Pistole"/>
    <x v="1"/>
    <s v="United States"/>
    <s v="Los Angeles"/>
    <x v="1"/>
    <n v="90008"/>
    <x v="1"/>
    <s v="TEC-PH-10001944"/>
    <x v="2"/>
    <x v="7"/>
    <s v="Wi-Ex zBoost YX540 Cellular Phone Signal Booster"/>
    <x v="5612"/>
    <n v="5"/>
    <n v="0.2"/>
    <n v="72.974999999999909"/>
  </r>
  <r>
    <n v="8796"/>
    <s v="CA-2011-162992"/>
    <x v="2"/>
    <x v="174"/>
    <d v="2011-12-21T00:00:00"/>
    <s v="First Class"/>
    <s v="BP-11095"/>
    <s v="Bart Pistole"/>
    <x v="1"/>
    <s v="United States"/>
    <s v="Los Angeles"/>
    <x v="1"/>
    <n v="90008"/>
    <x v="1"/>
    <s v="TEC-PH-10002085"/>
    <x v="2"/>
    <x v="7"/>
    <s v="Clarity 53712"/>
    <x v="2005"/>
    <n v="4"/>
    <n v="0.2"/>
    <n v="15.837600000000009"/>
  </r>
  <r>
    <n v="8797"/>
    <s v="CA-2013-106397"/>
    <x v="0"/>
    <x v="274"/>
    <d v="2013-07-14T00:00:00"/>
    <s v="Standard Class"/>
    <s v="MJ-17740"/>
    <s v="Max Jones"/>
    <x v="0"/>
    <s v="United States"/>
    <s v="Orem"/>
    <x v="7"/>
    <n v="84057"/>
    <x v="1"/>
    <s v="OFF-PA-10003441"/>
    <x v="1"/>
    <x v="10"/>
    <s v="Xerox 226"/>
    <x v="91"/>
    <n v="2"/>
    <n v="0"/>
    <n v="6.2208000000000006"/>
  </r>
  <r>
    <n v="8798"/>
    <s v="CA-2013-106397"/>
    <x v="0"/>
    <x v="274"/>
    <d v="2013-07-14T00:00:00"/>
    <s v="Standard Class"/>
    <s v="MJ-17740"/>
    <s v="Max Jones"/>
    <x v="0"/>
    <s v="United States"/>
    <s v="Orem"/>
    <x v="7"/>
    <n v="84057"/>
    <x v="1"/>
    <s v="OFF-AR-10004602"/>
    <x v="1"/>
    <x v="6"/>
    <s v="Boston KS Multi-Size Manual Pencil Sharpener"/>
    <x v="44"/>
    <n v="2"/>
    <n v="0"/>
    <n v="12.874400000000001"/>
  </r>
  <r>
    <n v="8799"/>
    <s v="US-2013-150140"/>
    <x v="0"/>
    <x v="1204"/>
    <d v="2013-04-11T00:00:00"/>
    <s v="Standard Class"/>
    <s v="VM-21685"/>
    <s v="Valerie Mitchum"/>
    <x v="2"/>
    <s v="United States"/>
    <s v="Burlington"/>
    <x v="42"/>
    <s v="05408"/>
    <x v="3"/>
    <s v="TEC-PH-10002555"/>
    <x v="2"/>
    <x v="7"/>
    <s v="Nortel Meridian M5316 Digital phone"/>
    <x v="5613"/>
    <n v="5"/>
    <n v="0"/>
    <n v="336.63499999999999"/>
  </r>
  <r>
    <n v="8800"/>
    <s v="CA-2011-116666"/>
    <x v="2"/>
    <x v="1205"/>
    <d v="2011-05-10T00:00:00"/>
    <s v="First Class"/>
    <s v="KT-16480"/>
    <s v="Kean Thornton"/>
    <x v="0"/>
    <s v="United States"/>
    <s v="Philadelphia"/>
    <x v="9"/>
    <n v="19134"/>
    <x v="3"/>
    <s v="TEC-CO-10001449"/>
    <x v="2"/>
    <x v="16"/>
    <s v="Hewlett Packard LaserJet 3310 Copier"/>
    <x v="5614"/>
    <n v="5"/>
    <n v="0.4"/>
    <n v="239.99600000000009"/>
  </r>
  <r>
    <n v="8801"/>
    <s v="CA-2014-148992"/>
    <x v="3"/>
    <x v="51"/>
    <d v="2014-11-28T00:00:00"/>
    <s v="Standard Class"/>
    <s v="CS-12250"/>
    <s v="Chris Selesnick"/>
    <x v="1"/>
    <s v="United States"/>
    <s v="Chicago"/>
    <x v="10"/>
    <n v="60623"/>
    <x v="2"/>
    <s v="OFF-PA-10004285"/>
    <x v="1"/>
    <x v="10"/>
    <s v="Xerox 1959"/>
    <x v="1432"/>
    <n v="2"/>
    <n v="0.2"/>
    <n v="3.7407999999999997"/>
  </r>
  <r>
    <n v="8802"/>
    <s v="CA-2013-140935"/>
    <x v="0"/>
    <x v="338"/>
    <d v="2013-11-13T00:00:00"/>
    <s v="First Class"/>
    <s v="AB-10015"/>
    <s v="Aaron Bergman"/>
    <x v="0"/>
    <s v="United States"/>
    <s v="Oklahoma City"/>
    <x v="26"/>
    <n v="73120"/>
    <x v="2"/>
    <s v="TEC-PH-10000562"/>
    <x v="2"/>
    <x v="7"/>
    <s v="Samsung Convoy 3"/>
    <x v="5615"/>
    <n v="2"/>
    <n v="0"/>
    <n v="62.15440000000001"/>
  </r>
  <r>
    <n v="8803"/>
    <s v="CA-2013-140935"/>
    <x v="0"/>
    <x v="338"/>
    <d v="2013-11-13T00:00:00"/>
    <s v="First Class"/>
    <s v="AB-10015"/>
    <s v="Aaron Bergman"/>
    <x v="0"/>
    <s v="United States"/>
    <s v="Oklahoma City"/>
    <x v="26"/>
    <n v="73120"/>
    <x v="2"/>
    <s v="FUR-BO-10003966"/>
    <x v="0"/>
    <x v="0"/>
    <s v="Sauder Facets Collection Library, Sky Alder Finish"/>
    <x v="2661"/>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x v="5616"/>
    <n v="3"/>
    <n v="0"/>
    <n v="11.474099999999996"/>
  </r>
  <r>
    <n v="8805"/>
    <s v="CA-2011-157644"/>
    <x v="2"/>
    <x v="520"/>
    <d v="2012-01-01T00:00:00"/>
    <s v="First Class"/>
    <s v="AH-10030"/>
    <s v="Aaron Hawkins"/>
    <x v="1"/>
    <s v="United States"/>
    <s v="New York City"/>
    <x v="15"/>
    <n v="10035"/>
    <x v="3"/>
    <s v="OFF-LA-10003148"/>
    <x v="1"/>
    <x v="2"/>
    <s v="Avery 51"/>
    <x v="1381"/>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s v="US-2014-110646"/>
    <x v="3"/>
    <x v="40"/>
    <d v="2014-11-01T00:00:00"/>
    <s v="Standard Class"/>
    <s v="JF-15190"/>
    <s v="Jamie Frazer"/>
    <x v="0"/>
    <s v="United States"/>
    <s v="Philadelphia"/>
    <x v="9"/>
    <n v="19134"/>
    <x v="3"/>
    <s v="OFF-BI-10004330"/>
    <x v="1"/>
    <x v="8"/>
    <s v="GBC Velobind Prepunched Cover Sets, Regency Series"/>
    <x v="5618"/>
    <n v="3"/>
    <n v="0.7"/>
    <n v="-27.734999999999992"/>
  </r>
  <r>
    <n v="8809"/>
    <s v="US-2014-110646"/>
    <x v="3"/>
    <x v="40"/>
    <d v="2014-11-01T00:00:00"/>
    <s v="Standard Class"/>
    <s v="JF-15190"/>
    <s v="Jamie Frazer"/>
    <x v="0"/>
    <s v="United States"/>
    <s v="Philadelphia"/>
    <x v="9"/>
    <n v="19134"/>
    <x v="3"/>
    <s v="TEC-PH-10002807"/>
    <x v="2"/>
    <x v="7"/>
    <s v="Motorla HX550 Universal Bluetooth Headset"/>
    <x v="5619"/>
    <n v="5"/>
    <n v="0.4"/>
    <n v="19.775000000000006"/>
  </r>
  <r>
    <n v="8810"/>
    <s v="US-2014-110646"/>
    <x v="3"/>
    <x v="40"/>
    <d v="2014-11-01T00:00:00"/>
    <s v="Standard Class"/>
    <s v="JF-15190"/>
    <s v="Jamie Frazer"/>
    <x v="0"/>
    <s v="United States"/>
    <s v="Philadelphia"/>
    <x v="9"/>
    <n v="19134"/>
    <x v="3"/>
    <s v="OFF-LA-10001404"/>
    <x v="1"/>
    <x v="2"/>
    <s v="Avery 517"/>
    <x v="181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s v="US-2013-140172"/>
    <x v="0"/>
    <x v="387"/>
    <d v="2013-03-14T00:00:00"/>
    <s v="Standard Class"/>
    <s v="SP-20650"/>
    <s v="Stephanie Phelps"/>
    <x v="1"/>
    <s v="United States"/>
    <s v="Jackson"/>
    <x v="12"/>
    <n v="49201"/>
    <x v="2"/>
    <s v="OFF-AR-10002766"/>
    <x v="1"/>
    <x v="6"/>
    <s v="Prang Drawing Pencil Set"/>
    <x v="2255"/>
    <n v="5"/>
    <n v="0"/>
    <n v="3.7529999999999997"/>
  </r>
  <r>
    <n v="8814"/>
    <s v="CA-2012-127754"/>
    <x v="1"/>
    <x v="353"/>
    <d v="2012-07-31T00:00:00"/>
    <s v="Standard Class"/>
    <s v="CK-12760"/>
    <s v="Cyma Kinney"/>
    <x v="1"/>
    <s v="United States"/>
    <s v="Glendale"/>
    <x v="16"/>
    <n v="85301"/>
    <x v="1"/>
    <s v="FUR-CH-10003199"/>
    <x v="0"/>
    <x v="1"/>
    <s v="Office Star - Contemporary Task Swivel Chair"/>
    <x v="4602"/>
    <n v="3"/>
    <n v="0.2"/>
    <n v="13.317599999999985"/>
  </r>
  <r>
    <n v="8815"/>
    <s v="CA-2012-144274"/>
    <x v="1"/>
    <x v="521"/>
    <d v="2012-11-25T00:00:00"/>
    <s v="Second Class"/>
    <s v="PW-19240"/>
    <s v="Pierre Wener"/>
    <x v="0"/>
    <s v="United States"/>
    <s v="Wilmington"/>
    <x v="13"/>
    <n v="19805"/>
    <x v="3"/>
    <s v="TEC-PH-10003012"/>
    <x v="2"/>
    <x v="7"/>
    <s v="Nortel Meridian M3904 Professional Digital phone"/>
    <x v="673"/>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s v="CA-2012-144274"/>
    <x v="1"/>
    <x v="521"/>
    <d v="2012-11-25T00:00:00"/>
    <s v="Second Class"/>
    <s v="PW-19240"/>
    <s v="Pierre Wener"/>
    <x v="0"/>
    <s v="United States"/>
    <s v="Wilmington"/>
    <x v="13"/>
    <n v="19805"/>
    <x v="3"/>
    <s v="OFF-AR-10001940"/>
    <x v="1"/>
    <x v="6"/>
    <s v="Sanford Colorific Eraseable Coloring Pencils, 12 Count"/>
    <x v="2805"/>
    <n v="4"/>
    <n v="0"/>
    <n v="5.6416000000000004"/>
  </r>
  <r>
    <n v="8818"/>
    <s v="CA-2012-144274"/>
    <x v="1"/>
    <x v="521"/>
    <d v="2012-11-25T00:00:00"/>
    <s v="Second Class"/>
    <s v="PW-19240"/>
    <s v="Pierre Wener"/>
    <x v="0"/>
    <s v="United States"/>
    <s v="Wilmington"/>
    <x v="13"/>
    <n v="19805"/>
    <x v="3"/>
    <s v="OFF-EN-10003286"/>
    <x v="1"/>
    <x v="12"/>
    <s v="Staples"/>
    <x v="3416"/>
    <n v="2"/>
    <n v="0"/>
    <n v="7.783199999999999"/>
  </r>
  <r>
    <n v="8819"/>
    <s v="CA-2012-144274"/>
    <x v="1"/>
    <x v="521"/>
    <d v="2012-11-25T00:00:00"/>
    <s v="Second Class"/>
    <s v="PW-19240"/>
    <s v="Pierre Wener"/>
    <x v="0"/>
    <s v="United States"/>
    <s v="Wilmington"/>
    <x v="13"/>
    <n v="19805"/>
    <x v="3"/>
    <s v="OFF-PA-10003441"/>
    <x v="1"/>
    <x v="10"/>
    <s v="Xerox 226"/>
    <x v="789"/>
    <n v="6"/>
    <n v="0"/>
    <n v="18.662400000000002"/>
  </r>
  <r>
    <n v="8820"/>
    <s v="CA-2012-142930"/>
    <x v="1"/>
    <x v="109"/>
    <d v="2012-12-02T00:00:00"/>
    <s v="Standard Class"/>
    <s v="EB-14170"/>
    <s v="Evan Bailliet"/>
    <x v="0"/>
    <s v="United States"/>
    <s v="Austin"/>
    <x v="5"/>
    <n v="78745"/>
    <x v="2"/>
    <s v="OFF-PA-10003395"/>
    <x v="1"/>
    <x v="10"/>
    <s v="Xerox 1941"/>
    <x v="763"/>
    <n v="4"/>
    <n v="0.2"/>
    <n v="117.43199999999999"/>
  </r>
  <r>
    <n v="8821"/>
    <s v="CA-2014-100622"/>
    <x v="3"/>
    <x v="132"/>
    <d v="2014-11-08T00:00:00"/>
    <s v="Standard Class"/>
    <s v="DK-13090"/>
    <s v="Dave Kipp"/>
    <x v="0"/>
    <s v="United States"/>
    <s v="Orlando"/>
    <x v="2"/>
    <n v="32839"/>
    <x v="0"/>
    <s v="TEC-CO-10003236"/>
    <x v="2"/>
    <x v="16"/>
    <s v="Canon Image Class D660 Copier"/>
    <x v="324"/>
    <n v="2"/>
    <n v="0.2"/>
    <n v="311.99479999999994"/>
  </r>
  <r>
    <n v="8822"/>
    <s v="CA-2014-100622"/>
    <x v="3"/>
    <x v="132"/>
    <d v="2014-11-08T00:00:00"/>
    <s v="Standard Class"/>
    <s v="DK-13090"/>
    <s v="Dave Kipp"/>
    <x v="0"/>
    <s v="United States"/>
    <s v="Orlando"/>
    <x v="2"/>
    <n v="32839"/>
    <x v="0"/>
    <s v="OFF-BI-10002982"/>
    <x v="1"/>
    <x v="8"/>
    <s v="Avery Self-Adhesive Photo Pockets for Polaroid Photos"/>
    <x v="5623"/>
    <n v="2"/>
    <n v="0.7"/>
    <n v="-2.9963999999999995"/>
  </r>
  <r>
    <n v="8823"/>
    <s v="CA-2014-100622"/>
    <x v="3"/>
    <x v="132"/>
    <d v="2014-11-08T00:00:00"/>
    <s v="Standard Class"/>
    <s v="DK-13090"/>
    <s v="Dave Kipp"/>
    <x v="0"/>
    <s v="United States"/>
    <s v="Orlando"/>
    <x v="2"/>
    <n v="32839"/>
    <x v="0"/>
    <s v="OFF-AR-10004010"/>
    <x v="1"/>
    <x v="6"/>
    <s v="Hunt Boston Vacuum Mount KS Pencil Sharpener"/>
    <x v="4029"/>
    <n v="2"/>
    <n v="0.2"/>
    <n v="4.1987999999999985"/>
  </r>
  <r>
    <n v="8824"/>
    <s v="CA-2014-100622"/>
    <x v="3"/>
    <x v="132"/>
    <d v="2014-11-08T00:00:00"/>
    <s v="Standard Class"/>
    <s v="DK-13090"/>
    <s v="Dave Kipp"/>
    <x v="0"/>
    <s v="United States"/>
    <s v="Orlando"/>
    <x v="2"/>
    <n v="32839"/>
    <x v="0"/>
    <s v="OFF-PA-10002947"/>
    <x v="1"/>
    <x v="10"/>
    <s v="Xerox 1923"/>
    <x v="1432"/>
    <n v="2"/>
    <n v="0.2"/>
    <n v="3.7407999999999997"/>
  </r>
  <r>
    <n v="8825"/>
    <s v="CA-2014-117156"/>
    <x v="3"/>
    <x v="708"/>
    <d v="2014-03-24T00:00:00"/>
    <s v="Second Class"/>
    <s v="TB-21055"/>
    <s v="Ted Butterfield"/>
    <x v="0"/>
    <s v="United States"/>
    <s v="Reading"/>
    <x v="9"/>
    <n v="19601"/>
    <x v="3"/>
    <s v="OFF-EN-10003845"/>
    <x v="1"/>
    <x v="12"/>
    <s v="Colored Envelopes"/>
    <x v="3179"/>
    <n v="3"/>
    <n v="0.2"/>
    <n v="2.8781999999999992"/>
  </r>
  <r>
    <n v="8826"/>
    <s v="CA-2012-115399"/>
    <x v="1"/>
    <x v="546"/>
    <d v="2012-12-22T00:00:00"/>
    <s v="First Class"/>
    <s v="AG-10900"/>
    <s v="Arthur Gainer"/>
    <x v="0"/>
    <s v="United States"/>
    <s v="Philadelphia"/>
    <x v="9"/>
    <n v="19134"/>
    <x v="3"/>
    <s v="OFF-LA-10003190"/>
    <x v="1"/>
    <x v="2"/>
    <s v="Avery 474"/>
    <x v="2789"/>
    <n v="3"/>
    <n v="0.2"/>
    <n v="2.5056000000000003"/>
  </r>
  <r>
    <n v="8827"/>
    <s v="US-2011-157847"/>
    <x v="2"/>
    <x v="1063"/>
    <d v="2011-04-06T00:00:00"/>
    <s v="Second Class"/>
    <s v="SC-20020"/>
    <s v="Sam Craven"/>
    <x v="0"/>
    <s v="United States"/>
    <s v="Houston"/>
    <x v="5"/>
    <n v="77095"/>
    <x v="2"/>
    <s v="OFF-PA-10002986"/>
    <x v="1"/>
    <x v="10"/>
    <s v="Xerox 1898"/>
    <x v="3059"/>
    <n v="5"/>
    <n v="0.2"/>
    <n v="9.3520000000000003"/>
  </r>
  <r>
    <n v="8828"/>
    <s v="US-2011-157847"/>
    <x v="2"/>
    <x v="1063"/>
    <d v="2011-04-06T00:00:00"/>
    <s v="Second Class"/>
    <s v="SC-20020"/>
    <s v="Sam Craven"/>
    <x v="0"/>
    <s v="United States"/>
    <s v="Houston"/>
    <x v="5"/>
    <n v="77095"/>
    <x v="2"/>
    <s v="OFF-PA-10001593"/>
    <x v="1"/>
    <x v="10"/>
    <s v="Xerox 1947"/>
    <x v="1399"/>
    <n v="7"/>
    <n v="0.2"/>
    <n v="10.464999999999998"/>
  </r>
  <r>
    <n v="8829"/>
    <s v="CA-2012-115168"/>
    <x v="1"/>
    <x v="1117"/>
    <d v="2012-06-09T00:00:00"/>
    <s v="Standard Class"/>
    <s v="BB-11545"/>
    <s v="Brenda Bowman"/>
    <x v="1"/>
    <s v="United States"/>
    <s v="Saint Charles"/>
    <x v="25"/>
    <n v="63301"/>
    <x v="2"/>
    <s v="OFF-PA-10000528"/>
    <x v="1"/>
    <x v="10"/>
    <s v="Xerox 1981"/>
    <x v="232"/>
    <n v="2"/>
    <n v="0"/>
    <n v="4.7519999999999998"/>
  </r>
  <r>
    <n v="8830"/>
    <s v="CA-2011-109680"/>
    <x v="2"/>
    <x v="191"/>
    <d v="2011-10-09T00:00:00"/>
    <s v="First Class"/>
    <s v="VP-21760"/>
    <s v="Victoria Pisteka"/>
    <x v="1"/>
    <s v="United States"/>
    <s v="Indianapolis"/>
    <x v="14"/>
    <n v="46203"/>
    <x v="2"/>
    <s v="OFF-ST-10001932"/>
    <x v="1"/>
    <x v="4"/>
    <s v="Fellowes Staxonsteel Drawer Files"/>
    <x v="5624"/>
    <n v="2"/>
    <n v="0"/>
    <n v="54.087600000000009"/>
  </r>
  <r>
    <n v="8831"/>
    <s v="CA-2013-167983"/>
    <x v="0"/>
    <x v="1036"/>
    <d v="2013-08-25T00:00:00"/>
    <s v="Second Class"/>
    <s v="RP-19270"/>
    <s v="Rachel Payne"/>
    <x v="1"/>
    <s v="United States"/>
    <s v="Seattle"/>
    <x v="4"/>
    <n v="98115"/>
    <x v="1"/>
    <s v="OFF-BI-10003727"/>
    <x v="1"/>
    <x v="8"/>
    <s v="Avery Durable Slant Ring Binders With Label Holder"/>
    <x v="5625"/>
    <n v="10"/>
    <n v="0.2"/>
    <n v="11.703999999999997"/>
  </r>
  <r>
    <n v="8832"/>
    <s v="CA-2012-145324"/>
    <x v="1"/>
    <x v="219"/>
    <d v="2012-11-19T00:00:00"/>
    <s v="Standard Class"/>
    <s v="DH-13675"/>
    <s v="Duane Huffman"/>
    <x v="2"/>
    <s v="United States"/>
    <s v="Harrisonburg"/>
    <x v="17"/>
    <n v="22801"/>
    <x v="0"/>
    <s v="FUR-FU-10002759"/>
    <x v="0"/>
    <x v="5"/>
    <s v="12-1/2 Diameter Round Wall Clock"/>
    <x v="792"/>
    <n v="2"/>
    <n v="0"/>
    <n v="14.3856"/>
  </r>
  <r>
    <n v="8833"/>
    <s v="CA-2012-153423"/>
    <x v="1"/>
    <x v="137"/>
    <d v="2012-06-27T00:00:00"/>
    <s v="Standard Class"/>
    <s v="SW-20455"/>
    <s v="Shaun Weien"/>
    <x v="0"/>
    <s v="United States"/>
    <s v="Rochester"/>
    <x v="15"/>
    <n v="14609"/>
    <x v="3"/>
    <s v="OFF-BI-10000545"/>
    <x v="1"/>
    <x v="8"/>
    <s v="GBC Ibimaster 500 Manual ProClick Binding System"/>
    <x v="1396"/>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s v="US-2014-132675"/>
    <x v="3"/>
    <x v="241"/>
    <d v="2014-09-29T00:00:00"/>
    <s v="Standard Class"/>
    <s v="KF-16285"/>
    <s v="Karen Ferguson"/>
    <x v="2"/>
    <s v="United States"/>
    <s v="Sandy Springs"/>
    <x v="32"/>
    <n v="30328"/>
    <x v="0"/>
    <s v="TEC-PH-10003171"/>
    <x v="2"/>
    <x v="7"/>
    <s v="Plantronics Encore H101 Dual Earpieces Headset"/>
    <x v="5626"/>
    <n v="2"/>
    <n v="0"/>
    <n v="25.171999999999997"/>
  </r>
  <r>
    <n v="8836"/>
    <s v="US-2014-132675"/>
    <x v="3"/>
    <x v="241"/>
    <d v="2014-09-29T00:00:00"/>
    <s v="Standard Class"/>
    <s v="KF-16285"/>
    <s v="Karen Ferguson"/>
    <x v="2"/>
    <s v="United States"/>
    <s v="Sandy Springs"/>
    <x v="32"/>
    <n v="30328"/>
    <x v="0"/>
    <s v="OFF-AR-10000614"/>
    <x v="1"/>
    <x v="6"/>
    <s v="Barrel Sharpener"/>
    <x v="293"/>
    <n v="4"/>
    <n v="0"/>
    <n v="3.7127999999999997"/>
  </r>
  <r>
    <n v="8837"/>
    <s v="US-2014-132675"/>
    <x v="3"/>
    <x v="241"/>
    <d v="2014-09-29T00:00:00"/>
    <s v="Standard Class"/>
    <s v="KF-16285"/>
    <s v="Karen Ferguson"/>
    <x v="2"/>
    <s v="United States"/>
    <s v="Sandy Springs"/>
    <x v="32"/>
    <n v="30328"/>
    <x v="0"/>
    <s v="OFF-AR-10000034"/>
    <x v="1"/>
    <x v="6"/>
    <s v="BIC Brite Liner Grip Highlighters, Assorted, 5/Pack"/>
    <x v="1936"/>
    <n v="3"/>
    <n v="0"/>
    <n v="4.9607999999999999"/>
  </r>
  <r>
    <n v="8838"/>
    <s v="US-2014-132675"/>
    <x v="3"/>
    <x v="241"/>
    <d v="2014-09-29T00:00:00"/>
    <s v="Standard Class"/>
    <s v="KF-16285"/>
    <s v="Karen Ferguson"/>
    <x v="2"/>
    <s v="United States"/>
    <s v="Sandy Springs"/>
    <x v="32"/>
    <n v="30328"/>
    <x v="0"/>
    <s v="OFF-LA-10003766"/>
    <x v="1"/>
    <x v="2"/>
    <s v="Self-Adhesive Removable Labels"/>
    <x v="2143"/>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x v="421"/>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x v="959"/>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x v="674"/>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x v="1324"/>
    <n v="3"/>
    <n v="0"/>
    <n v="39.586800000000011"/>
  </r>
  <r>
    <n v="8843"/>
    <s v="US-2013-112396"/>
    <x v="0"/>
    <x v="1206"/>
    <d v="2013-02-13T00:00:00"/>
    <s v="Standard Class"/>
    <s v="JR-16210"/>
    <s v="Justin Ritter"/>
    <x v="1"/>
    <s v="United States"/>
    <s v="San Francisco"/>
    <x v="1"/>
    <n v="94110"/>
    <x v="1"/>
    <s v="TEC-AC-10004761"/>
    <x v="2"/>
    <x v="11"/>
    <s v="Maxell 4.7GB DVD+RW 3/Pack"/>
    <x v="945"/>
    <n v="2"/>
    <n v="0"/>
    <n v="11.151"/>
  </r>
  <r>
    <n v="8844"/>
    <s v="CA-2011-141173"/>
    <x v="2"/>
    <x v="728"/>
    <d v="2011-11-20T00:00:00"/>
    <s v="Second Class"/>
    <s v="JC-16105"/>
    <s v="Julie Creighton"/>
    <x v="1"/>
    <s v="United States"/>
    <s v="Minneapolis"/>
    <x v="11"/>
    <n v="55407"/>
    <x v="2"/>
    <s v="OFF-ST-10000885"/>
    <x v="1"/>
    <x v="4"/>
    <s v="Fellowes Desktop Hanging File Manager"/>
    <x v="5335"/>
    <n v="5"/>
    <n v="0"/>
    <n v="16.787500000000001"/>
  </r>
  <r>
    <n v="8845"/>
    <s v="CA-2014-156664"/>
    <x v="3"/>
    <x v="404"/>
    <d v="2014-12-24T00:00:00"/>
    <s v="Standard Class"/>
    <s v="BP-11290"/>
    <s v="Beth Paige"/>
    <x v="0"/>
    <s v="United States"/>
    <s v="Columbus"/>
    <x v="24"/>
    <n v="43229"/>
    <x v="3"/>
    <s v="OFF-BI-10004209"/>
    <x v="1"/>
    <x v="8"/>
    <s v="Fellowes Twister Kit, Gray/Clear, 3/pkg"/>
    <x v="5627"/>
    <n v="3"/>
    <n v="0.7"/>
    <n v="-6.0299999999999976"/>
  </r>
  <r>
    <n v="8846"/>
    <s v="CA-2014-156664"/>
    <x v="3"/>
    <x v="404"/>
    <d v="2014-12-24T00:00:00"/>
    <s v="Standard Class"/>
    <s v="BP-11290"/>
    <s v="Beth Paige"/>
    <x v="0"/>
    <s v="United States"/>
    <s v="Columbus"/>
    <x v="24"/>
    <n v="43229"/>
    <x v="3"/>
    <s v="OFF-FA-10002988"/>
    <x v="1"/>
    <x v="13"/>
    <s v="Ideal Clamps"/>
    <x v="5628"/>
    <n v="3"/>
    <n v="0.2"/>
    <n v="1.7486999999999999"/>
  </r>
  <r>
    <n v="8847"/>
    <s v="CA-2014-156664"/>
    <x v="3"/>
    <x v="404"/>
    <d v="2014-12-24T00:00:00"/>
    <s v="Standard Class"/>
    <s v="BP-11290"/>
    <s v="Beth Paige"/>
    <x v="0"/>
    <s v="United States"/>
    <s v="Columbus"/>
    <x v="24"/>
    <n v="43229"/>
    <x v="3"/>
    <s v="OFF-PA-10002222"/>
    <x v="1"/>
    <x v="10"/>
    <s v="Xerox Color Copier Paper, 11&quot; x 17&quot;, Ream"/>
    <x v="5566"/>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x v="5629"/>
    <n v="2"/>
    <n v="0.2"/>
    <n v="13.011199999999995"/>
  </r>
  <r>
    <n v="8849"/>
    <s v="CA-2012-140718"/>
    <x v="1"/>
    <x v="740"/>
    <d v="2012-07-04T00:00:00"/>
    <s v="First Class"/>
    <s v="FA-14230"/>
    <s v="Frank Atkinson"/>
    <x v="1"/>
    <s v="United States"/>
    <s v="Raleigh"/>
    <x v="3"/>
    <n v="27604"/>
    <x v="0"/>
    <s v="TEC-PH-10003505"/>
    <x v="2"/>
    <x v="7"/>
    <s v="Geemarc AmpliPOWER60"/>
    <x v="5630"/>
    <n v="1"/>
    <n v="0.2"/>
    <n v="8.3519999999999932"/>
  </r>
  <r>
    <n v="8850"/>
    <s v="CA-2012-140718"/>
    <x v="1"/>
    <x v="740"/>
    <d v="2012-07-04T00:00:00"/>
    <s v="First Class"/>
    <s v="FA-14230"/>
    <s v="Frank Atkinson"/>
    <x v="1"/>
    <s v="United States"/>
    <s v="Raleigh"/>
    <x v="3"/>
    <n v="27604"/>
    <x v="0"/>
    <s v="FUR-FU-10000076"/>
    <x v="0"/>
    <x v="5"/>
    <s v="24-Hour Round Wall Clock"/>
    <x v="5631"/>
    <n v="10"/>
    <n v="0.2"/>
    <n v="45.954000000000008"/>
  </r>
  <r>
    <n v="8851"/>
    <s v="CA-2012-140718"/>
    <x v="1"/>
    <x v="740"/>
    <d v="2012-07-04T00:00:00"/>
    <s v="First Class"/>
    <s v="FA-14230"/>
    <s v="Frank Atkinson"/>
    <x v="1"/>
    <s v="United States"/>
    <s v="Raleigh"/>
    <x v="3"/>
    <n v="27604"/>
    <x v="0"/>
    <s v="OFF-BI-10004728"/>
    <x v="1"/>
    <x v="8"/>
    <s v="Wilson Jones Turn Tabs Binder Tool for Ring Binders"/>
    <x v="5632"/>
    <n v="2"/>
    <n v="0.7"/>
    <n v="-2.3136000000000001"/>
  </r>
  <r>
    <n v="8852"/>
    <s v="CA-2012-140718"/>
    <x v="1"/>
    <x v="740"/>
    <d v="2012-07-04T00:00:00"/>
    <s v="First Class"/>
    <s v="FA-14230"/>
    <s v="Frank Atkinson"/>
    <x v="1"/>
    <s v="United States"/>
    <s v="Raleigh"/>
    <x v="3"/>
    <n v="27604"/>
    <x v="0"/>
    <s v="OFF-PA-10002250"/>
    <x v="1"/>
    <x v="10"/>
    <s v="Things To Do Today Pad"/>
    <x v="1746"/>
    <n v="2"/>
    <n v="0.2"/>
    <n v="3.2871999999999999"/>
  </r>
  <r>
    <n v="8853"/>
    <s v="CA-2011-119977"/>
    <x v="2"/>
    <x v="1169"/>
    <d v="2011-10-13T00:00:00"/>
    <s v="Second Class"/>
    <s v="DN-13690"/>
    <s v="Duane Noonan"/>
    <x v="0"/>
    <s v="United States"/>
    <s v="New York City"/>
    <x v="15"/>
    <n v="10011"/>
    <x v="3"/>
    <s v="OFF-PA-10003823"/>
    <x v="1"/>
    <x v="10"/>
    <s v="Xerox 197"/>
    <x v="186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s v="US-2012-115343"/>
    <x v="1"/>
    <x v="357"/>
    <d v="2012-09-25T00:00:00"/>
    <s v="First Class"/>
    <s v="FO-14305"/>
    <s v="Frank Olsen"/>
    <x v="0"/>
    <s v="United States"/>
    <s v="Philadelphia"/>
    <x v="9"/>
    <n v="19143"/>
    <x v="3"/>
    <s v="TEC-AC-10003832"/>
    <x v="2"/>
    <x v="11"/>
    <s v="Logitech P710e Mobile Speakerphone"/>
    <x v="231"/>
    <n v="3"/>
    <n v="0.2"/>
    <n v="-7.724700000000098"/>
  </r>
  <r>
    <n v="8856"/>
    <s v="CA-2014-163671"/>
    <x v="3"/>
    <x v="165"/>
    <d v="2014-12-31T00:00:00"/>
    <s v="Standard Class"/>
    <s v="DP-13105"/>
    <s v="Dave Poirier"/>
    <x v="1"/>
    <s v="United States"/>
    <s v="Meridian"/>
    <x v="45"/>
    <n v="83642"/>
    <x v="1"/>
    <s v="OFF-BI-10001679"/>
    <x v="1"/>
    <x v="8"/>
    <s v="GBC Instant Index System for Binding Systems"/>
    <x v="3406"/>
    <n v="3"/>
    <n v="0.2"/>
    <n v="7.9919999999999991"/>
  </r>
  <r>
    <n v="8857"/>
    <s v="CA-2014-135909"/>
    <x v="3"/>
    <x v="119"/>
    <d v="2014-10-21T00:00:00"/>
    <s v="Standard Class"/>
    <s v="JW-15220"/>
    <s v="Jane Waco"/>
    <x v="1"/>
    <s v="United States"/>
    <s v="Sacramento"/>
    <x v="1"/>
    <n v="95823"/>
    <x v="1"/>
    <s v="TEC-AC-10002335"/>
    <x v="2"/>
    <x v="11"/>
    <s v="Logitech Media Keyboard K200"/>
    <x v="4552"/>
    <n v="6"/>
    <n v="0"/>
    <n v="39.888599999999997"/>
  </r>
  <r>
    <n v="8858"/>
    <s v="CA-2014-135909"/>
    <x v="3"/>
    <x v="119"/>
    <d v="2014-10-21T00:00:00"/>
    <s v="Standard Class"/>
    <s v="JW-15220"/>
    <s v="Jane Waco"/>
    <x v="1"/>
    <s v="United States"/>
    <s v="Sacramento"/>
    <x v="1"/>
    <n v="95823"/>
    <x v="1"/>
    <s v="TEC-PH-10003187"/>
    <x v="2"/>
    <x v="7"/>
    <s v="Anker Astro Mini 3000mAh Ultra-Compact Portable Charger"/>
    <x v="236"/>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s v="US-2014-114356"/>
    <x v="3"/>
    <x v="648"/>
    <d v="2014-08-27T00:00:00"/>
    <s v="Standard Class"/>
    <s v="TT-21460"/>
    <s v="Tonja Turnell"/>
    <x v="2"/>
    <s v="United States"/>
    <s v="Charlotte"/>
    <x v="3"/>
    <n v="28205"/>
    <x v="0"/>
    <s v="TEC-PH-10003171"/>
    <x v="2"/>
    <x v="7"/>
    <s v="Plantronics Encore H101 Dual Earpieces Headset"/>
    <x v="3651"/>
    <n v="1"/>
    <n v="0.2"/>
    <n v="3.5959999999999983"/>
  </r>
  <r>
    <n v="8861"/>
    <s v="CA-2012-125934"/>
    <x v="1"/>
    <x v="861"/>
    <d v="2012-09-18T00:00:00"/>
    <s v="Standard Class"/>
    <s v="SN-20560"/>
    <s v="Skye Norling"/>
    <x v="2"/>
    <s v="United States"/>
    <s v="Paterson"/>
    <x v="30"/>
    <n v="7501"/>
    <x v="3"/>
    <s v="OFF-LA-10000414"/>
    <x v="1"/>
    <x v="2"/>
    <s v="Avery 503"/>
    <x v="2551"/>
    <n v="3"/>
    <n v="0"/>
    <n v="14.904"/>
  </r>
  <r>
    <n v="8862"/>
    <s v="CA-2012-125934"/>
    <x v="1"/>
    <x v="861"/>
    <d v="2012-09-18T00:00:00"/>
    <s v="Standard Class"/>
    <s v="SN-20560"/>
    <s v="Skye Norling"/>
    <x v="2"/>
    <s v="United States"/>
    <s v="Paterson"/>
    <x v="30"/>
    <n v="7501"/>
    <x v="3"/>
    <s v="FUR-FU-10002107"/>
    <x v="0"/>
    <x v="5"/>
    <s v="Eldon Pizzaz Desk Accessories"/>
    <x v="4206"/>
    <n v="4"/>
    <n v="0"/>
    <n v="3.9248000000000003"/>
  </r>
  <r>
    <n v="8863"/>
    <s v="CA-2012-125934"/>
    <x v="1"/>
    <x v="861"/>
    <d v="2012-09-18T00:00:00"/>
    <s v="Standard Class"/>
    <s v="SN-20560"/>
    <s v="Skye Norling"/>
    <x v="2"/>
    <s v="United States"/>
    <s v="Paterson"/>
    <x v="30"/>
    <n v="7501"/>
    <x v="3"/>
    <s v="OFF-BI-10004593"/>
    <x v="1"/>
    <x v="8"/>
    <s v="Ibico Laser Imprintable Binding System Covers"/>
    <x v="5635"/>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s v="CA-2012-125934"/>
    <x v="1"/>
    <x v="861"/>
    <d v="2012-09-18T00:00:00"/>
    <s v="Standard Class"/>
    <s v="SN-20560"/>
    <s v="Skye Norling"/>
    <x v="2"/>
    <s v="United States"/>
    <s v="Paterson"/>
    <x v="30"/>
    <n v="7501"/>
    <x v="3"/>
    <s v="OFF-PA-10000556"/>
    <x v="1"/>
    <x v="10"/>
    <s v="Xerox 208"/>
    <x v="789"/>
    <n v="6"/>
    <n v="0"/>
    <n v="18.662400000000002"/>
  </r>
  <r>
    <n v="8866"/>
    <s v="CA-2012-158148"/>
    <x v="1"/>
    <x v="139"/>
    <d v="2012-12-26T00:00:00"/>
    <s v="Standard Class"/>
    <s v="JM-15865"/>
    <s v="John Murray"/>
    <x v="0"/>
    <s v="United States"/>
    <s v="Arlington"/>
    <x v="17"/>
    <n v="22204"/>
    <x v="0"/>
    <s v="OFF-AP-10003281"/>
    <x v="1"/>
    <x v="9"/>
    <s v="Acco 6 Outlet Guardian Standard Surge Suppressor"/>
    <x v="2311"/>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s v="CA-2011-120411"/>
    <x v="2"/>
    <x v="59"/>
    <d v="2011-09-23T00:00:00"/>
    <s v="First Class"/>
    <s v="SB-20185"/>
    <s v="Sarah Brown"/>
    <x v="0"/>
    <s v="United States"/>
    <s v="Chicago"/>
    <x v="10"/>
    <n v="60653"/>
    <x v="2"/>
    <s v="TEC-PH-10002185"/>
    <x v="2"/>
    <x v="7"/>
    <s v="QVS USB Car Charger 2-Port 2.1Amp for iPod/iPhone/iPad/iPad 2/iPad 3"/>
    <x v="3988"/>
    <n v="2"/>
    <n v="0.2"/>
    <n v="3.4749999999999996"/>
  </r>
  <r>
    <n v="8869"/>
    <s v="CA-2013-158260"/>
    <x v="0"/>
    <x v="254"/>
    <d v="2013-11-09T00:00:00"/>
    <s v="Standard Class"/>
    <s v="CC-12475"/>
    <s v="Cindy Chapman"/>
    <x v="0"/>
    <s v="United States"/>
    <s v="San Diego"/>
    <x v="1"/>
    <n v="92037"/>
    <x v="1"/>
    <s v="TEC-MA-10003176"/>
    <x v="2"/>
    <x v="15"/>
    <s v="Okidata B400 Printer"/>
    <x v="5638"/>
    <n v="2"/>
    <n v="0.2"/>
    <n v="77.219999999999914"/>
  </r>
  <r>
    <n v="8870"/>
    <s v="CA-2014-101805"/>
    <x v="3"/>
    <x v="96"/>
    <d v="2014-12-07T00:00:00"/>
    <s v="Standard Class"/>
    <s v="SH-19975"/>
    <s v="Sally Hughsby"/>
    <x v="1"/>
    <s v="United States"/>
    <s v="Seattle"/>
    <x v="4"/>
    <n v="98105"/>
    <x v="1"/>
    <s v="OFF-BI-10002003"/>
    <x v="1"/>
    <x v="8"/>
    <s v="Ibico Presentation Index for Binding Systems"/>
    <x v="482"/>
    <n v="5"/>
    <n v="0.2"/>
    <n v="5.3729999999999993"/>
  </r>
  <r>
    <n v="8871"/>
    <s v="CA-2014-101805"/>
    <x v="3"/>
    <x v="96"/>
    <d v="2014-12-07T00:00:00"/>
    <s v="Standard Class"/>
    <s v="SH-19975"/>
    <s v="Sally Hughsby"/>
    <x v="1"/>
    <s v="United States"/>
    <s v="Seattle"/>
    <x v="4"/>
    <n v="98105"/>
    <x v="1"/>
    <s v="FUR-FU-10000023"/>
    <x v="0"/>
    <x v="5"/>
    <s v="Eldon Wave Desk Accessories"/>
    <x v="5639"/>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x v="5248"/>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s v="US-2011-105137"/>
    <x v="2"/>
    <x v="982"/>
    <d v="2011-10-10T00:00:00"/>
    <s v="Same Day"/>
    <s v="RB-19435"/>
    <s v="Richard Bierner"/>
    <x v="0"/>
    <s v="United States"/>
    <s v="Columbus"/>
    <x v="24"/>
    <n v="43229"/>
    <x v="3"/>
    <s v="OFF-BI-10002429"/>
    <x v="1"/>
    <x v="8"/>
    <s v="Premier Elliptical Ring Binder, Black"/>
    <x v="3594"/>
    <n v="2"/>
    <n v="0.7"/>
    <n v="-13.393599999999999"/>
  </r>
  <r>
    <n v="8875"/>
    <s v="CA-2014-142489"/>
    <x v="3"/>
    <x v="237"/>
    <d v="2014-11-17T00:00:00"/>
    <s v="Second Class"/>
    <s v="TC-21295"/>
    <s v="Toby Carlisle"/>
    <x v="0"/>
    <s v="United States"/>
    <s v="Houston"/>
    <x v="5"/>
    <n v="77095"/>
    <x v="2"/>
    <s v="OFF-BI-10003684"/>
    <x v="1"/>
    <x v="8"/>
    <s v="Wilson Jones Legal Size Ring Binders"/>
    <x v="5641"/>
    <n v="5"/>
    <n v="0.8"/>
    <n v="-32.984999999999999"/>
  </r>
  <r>
    <n v="8876"/>
    <s v="US-2013-141264"/>
    <x v="0"/>
    <x v="572"/>
    <d v="2013-08-20T00:00:00"/>
    <s v="Standard Class"/>
    <s v="CT-11995"/>
    <s v="Carol Triggs"/>
    <x v="0"/>
    <s v="United States"/>
    <s v="Irving"/>
    <x v="5"/>
    <n v="75061"/>
    <x v="2"/>
    <s v="OFF-SU-10003505"/>
    <x v="1"/>
    <x v="14"/>
    <s v="Premier Electric Letter Opener"/>
    <x v="442"/>
    <n v="2"/>
    <n v="0.2"/>
    <n v="-34.758000000000017"/>
  </r>
  <r>
    <n v="8877"/>
    <s v="US-2013-141264"/>
    <x v="0"/>
    <x v="572"/>
    <d v="2013-08-20T00:00:00"/>
    <s v="Standard Class"/>
    <s v="CT-11995"/>
    <s v="Carol Triggs"/>
    <x v="0"/>
    <s v="United States"/>
    <s v="Irving"/>
    <x v="5"/>
    <n v="75061"/>
    <x v="2"/>
    <s v="OFF-AP-10002534"/>
    <x v="1"/>
    <x v="9"/>
    <s v="3.6 Cubic Foot Counter Height Office Refrigerator"/>
    <x v="5642"/>
    <n v="1"/>
    <n v="0.8"/>
    <n v="-153.20240000000001"/>
  </r>
  <r>
    <n v="8878"/>
    <s v="CA-2014-126928"/>
    <x v="3"/>
    <x v="697"/>
    <d v="2014-09-24T00:00:00"/>
    <s v="Standard Class"/>
    <s v="GZ-14470"/>
    <s v="Gary Zandusky"/>
    <x v="0"/>
    <s v="United States"/>
    <s v="Morristown"/>
    <x v="30"/>
    <n v="7960"/>
    <x v="3"/>
    <s v="TEC-MA-10004626"/>
    <x v="2"/>
    <x v="15"/>
    <s v="Lexmark 20R1285 X6650 Wireless All-in-One Printer"/>
    <x v="5643"/>
    <n v="4"/>
    <n v="0"/>
    <n v="225.6"/>
  </r>
  <r>
    <n v="8879"/>
    <s v="CA-2014-126928"/>
    <x v="3"/>
    <x v="697"/>
    <d v="2014-09-24T00:00:00"/>
    <s v="Standard Class"/>
    <s v="GZ-14470"/>
    <s v="Gary Zandusky"/>
    <x v="0"/>
    <s v="United States"/>
    <s v="Morristown"/>
    <x v="30"/>
    <n v="7960"/>
    <x v="3"/>
    <s v="OFF-ST-10000615"/>
    <x v="1"/>
    <x v="4"/>
    <s v="SimpliFile Personal File, Black Granite, 15w x 6-15/16d x 11-1/4h"/>
    <x v="4024"/>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s v="US-2012-107944"/>
    <x v="1"/>
    <x v="391"/>
    <d v="2012-03-25T00:00:00"/>
    <s v="First Class"/>
    <s v="AM-10360"/>
    <s v="Alice McCarthy"/>
    <x v="1"/>
    <s v="United States"/>
    <s v="Los Angeles"/>
    <x v="1"/>
    <n v="90008"/>
    <x v="1"/>
    <s v="TEC-AC-10000736"/>
    <x v="2"/>
    <x v="11"/>
    <s v="Logitech G600 MMO Gaming Mouse"/>
    <x v="764"/>
    <n v="3"/>
    <n v="0"/>
    <n v="86.389199999999988"/>
  </r>
  <r>
    <n v="8882"/>
    <s v="CA-2013-135594"/>
    <x v="0"/>
    <x v="1186"/>
    <d v="2013-07-04T00:00:00"/>
    <s v="Second Class"/>
    <s v="AH-10120"/>
    <s v="Adrian Hane"/>
    <x v="2"/>
    <s v="United States"/>
    <s v="Aurora"/>
    <x v="10"/>
    <n v="60505"/>
    <x v="2"/>
    <s v="TEC-AC-10003038"/>
    <x v="2"/>
    <x v="11"/>
    <s v="Kingston Digital DataTraveler 16GB USB 2.0"/>
    <x v="2298"/>
    <n v="7"/>
    <n v="0.2"/>
    <n v="-0.62650000000000716"/>
  </r>
  <r>
    <n v="8883"/>
    <s v="US-2014-115252"/>
    <x v="3"/>
    <x v="179"/>
    <d v="2014-10-26T00:00:00"/>
    <s v="Standard Class"/>
    <s v="MY-18295"/>
    <s v="Muhammed Yedwab"/>
    <x v="1"/>
    <s v="United States"/>
    <s v="Durham"/>
    <x v="3"/>
    <n v="27707"/>
    <x v="0"/>
    <s v="TEC-PH-10004071"/>
    <x v="2"/>
    <x v="7"/>
    <s v="PayAnywhere Card Reader"/>
    <x v="2992"/>
    <n v="2"/>
    <n v="0.2"/>
    <n v="1.3986000000000001"/>
  </r>
  <r>
    <n v="8884"/>
    <s v="US-2014-115252"/>
    <x v="3"/>
    <x v="179"/>
    <d v="2014-10-26T00:00:00"/>
    <s v="Standard Class"/>
    <s v="MY-18295"/>
    <s v="Muhammed Yedwab"/>
    <x v="1"/>
    <s v="United States"/>
    <s v="Durham"/>
    <x v="3"/>
    <n v="27707"/>
    <x v="0"/>
    <s v="OFF-PA-10001667"/>
    <x v="1"/>
    <x v="10"/>
    <s v="Great White Multi-Use Recycled Paper (20Lb. and 84 Bright)"/>
    <x v="646"/>
    <n v="3"/>
    <n v="0.2"/>
    <n v="4.4849999999999994"/>
  </r>
  <r>
    <n v="8885"/>
    <s v="CA-2011-107398"/>
    <x v="2"/>
    <x v="55"/>
    <d v="2011-08-30T00:00:00"/>
    <s v="Standard Class"/>
    <s v="BS-11590"/>
    <s v="Brendan Sweed"/>
    <x v="1"/>
    <s v="United States"/>
    <s v="Columbus"/>
    <x v="24"/>
    <n v="43229"/>
    <x v="3"/>
    <s v="OFF-BI-10001982"/>
    <x v="1"/>
    <x v="8"/>
    <s v="Wilson Jones Custom Binder Spines &amp; Labels"/>
    <x v="5645"/>
    <n v="4"/>
    <n v="0.7"/>
    <n v="-4.5695999999999994"/>
  </r>
  <r>
    <n v="8886"/>
    <s v="CA-2011-107398"/>
    <x v="2"/>
    <x v="55"/>
    <d v="2011-08-30T00:00:00"/>
    <s v="Standard Class"/>
    <s v="BS-11590"/>
    <s v="Brendan Sweed"/>
    <x v="1"/>
    <s v="United States"/>
    <s v="Columbus"/>
    <x v="24"/>
    <n v="43229"/>
    <x v="3"/>
    <s v="OFF-BI-10004141"/>
    <x v="1"/>
    <x v="8"/>
    <s v="Insertable Tab Indexes For Data Binders"/>
    <x v="5646"/>
    <n v="3"/>
    <n v="0.7"/>
    <n v="-2.2896000000000001"/>
  </r>
  <r>
    <n v="8887"/>
    <s v="CA-2011-107398"/>
    <x v="2"/>
    <x v="55"/>
    <d v="2011-08-30T00:00:00"/>
    <s v="Standard Class"/>
    <s v="BS-11590"/>
    <s v="Brendan Sweed"/>
    <x v="1"/>
    <s v="United States"/>
    <s v="Columbus"/>
    <x v="24"/>
    <n v="43229"/>
    <x v="3"/>
    <s v="OFF-BI-10002103"/>
    <x v="1"/>
    <x v="8"/>
    <s v="Cardinal Slant-D Ring Binder, Heavy Gauge Vinyl"/>
    <x v="5647"/>
    <n v="8"/>
    <n v="0.7"/>
    <n v="-16.684799999999996"/>
  </r>
  <r>
    <n v="8888"/>
    <s v="CA-2011-169642"/>
    <x v="2"/>
    <x v="923"/>
    <d v="2011-07-30T00:00:00"/>
    <s v="Second Class"/>
    <s v="BB-10990"/>
    <s v="Barry Blumstein"/>
    <x v="1"/>
    <s v="United States"/>
    <s v="Los Angeles"/>
    <x v="1"/>
    <n v="90036"/>
    <x v="1"/>
    <s v="OFF-ST-10002574"/>
    <x v="1"/>
    <x v="4"/>
    <s v="SAFCO Commercial Wire Shelving, Black"/>
    <x v="5648"/>
    <n v="2"/>
    <n v="0"/>
    <n v="0"/>
  </r>
  <r>
    <n v="8889"/>
    <s v="CA-2014-103968"/>
    <x v="3"/>
    <x v="96"/>
    <d v="2014-12-08T00:00:00"/>
    <s v="Standard Class"/>
    <s v="ML-17755"/>
    <s v="Max Ludwig"/>
    <x v="2"/>
    <s v="United States"/>
    <s v="Stockton"/>
    <x v="1"/>
    <n v="95207"/>
    <x v="1"/>
    <s v="FUR-FU-10003394"/>
    <x v="0"/>
    <x v="5"/>
    <s v="Tenex &quot;The Solids&quot; Textured Chair Mats"/>
    <x v="5649"/>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x v="5651"/>
    <n v="7"/>
    <n v="0"/>
    <n v="751.76010000000008"/>
  </r>
  <r>
    <n v="8892"/>
    <s v="CA-2013-162159"/>
    <x v="0"/>
    <x v="1142"/>
    <d v="2013-09-19T00:00:00"/>
    <s v="First Class"/>
    <s v="CR-12625"/>
    <s v="Corey Roper"/>
    <x v="2"/>
    <s v="United States"/>
    <s v="Columbus"/>
    <x v="32"/>
    <n v="31907"/>
    <x v="0"/>
    <s v="FUR-CH-10001146"/>
    <x v="0"/>
    <x v="1"/>
    <s v="Global Value Mid-Back Manager's Chair, Gray"/>
    <x v="5652"/>
    <n v="2"/>
    <n v="0"/>
    <n v="30.444999999999993"/>
  </r>
  <r>
    <n v="8893"/>
    <s v="CA-2012-111038"/>
    <x v="1"/>
    <x v="494"/>
    <d v="2012-12-06T00:00:00"/>
    <s v="Standard Class"/>
    <s v="LC-16960"/>
    <s v="Lindsay Castell"/>
    <x v="2"/>
    <s v="United States"/>
    <s v="San Diego"/>
    <x v="1"/>
    <n v="92037"/>
    <x v="1"/>
    <s v="FUR-CH-10003973"/>
    <x v="0"/>
    <x v="1"/>
    <s v="GuestStacker Chair with Chrome Finish Legs"/>
    <x v="5653"/>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x v="5655"/>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s v="CA-2013-167241"/>
    <x v="0"/>
    <x v="243"/>
    <d v="2013-08-23T00:00:00"/>
    <s v="Standard Class"/>
    <s v="BD-11320"/>
    <s v="Bill Donatelli"/>
    <x v="0"/>
    <s v="United States"/>
    <s v="Los Angeles"/>
    <x v="1"/>
    <n v="90004"/>
    <x v="1"/>
    <s v="TEC-PH-10004614"/>
    <x v="2"/>
    <x v="7"/>
    <s v="AT&amp;T 841000 Phone"/>
    <x v="5441"/>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s v="CA-2012-163237"/>
    <x v="1"/>
    <x v="976"/>
    <d v="2012-08-09T00:00:00"/>
    <s v="Second Class"/>
    <s v="EM-14095"/>
    <s v="Eudokia Martin"/>
    <x v="1"/>
    <s v="United States"/>
    <s v="Springfield"/>
    <x v="17"/>
    <n v="22153"/>
    <x v="0"/>
    <s v="OFF-LA-10004545"/>
    <x v="1"/>
    <x v="2"/>
    <s v="Avery 50"/>
    <x v="2989"/>
    <n v="2"/>
    <n v="0"/>
    <n v="11.778199999999998"/>
  </r>
  <r>
    <n v="8901"/>
    <s v="CA-2013-150483"/>
    <x v="0"/>
    <x v="1207"/>
    <d v="2013-06-05T00:00:00"/>
    <s v="Standard Class"/>
    <s v="BP-11290"/>
    <s v="Beth Paige"/>
    <x v="0"/>
    <s v="United States"/>
    <s v="Decatur"/>
    <x v="10"/>
    <n v="62521"/>
    <x v="2"/>
    <s v="FUR-FU-10001379"/>
    <x v="0"/>
    <x v="5"/>
    <s v="Executive Impressions 16-1/2&quot; Circular Wall Clock"/>
    <x v="164"/>
    <n v="3"/>
    <n v="0.6"/>
    <n v="-12.825599999999994"/>
  </r>
  <r>
    <n v="8902"/>
    <s v="CA-2013-150483"/>
    <x v="0"/>
    <x v="1207"/>
    <d v="2013-06-05T00:00:00"/>
    <s v="Standard Class"/>
    <s v="BP-11290"/>
    <s v="Beth Paige"/>
    <x v="0"/>
    <s v="United States"/>
    <s v="Decatur"/>
    <x v="10"/>
    <n v="62521"/>
    <x v="2"/>
    <s v="OFF-PA-10001846"/>
    <x v="1"/>
    <x v="10"/>
    <s v="Xerox 1899"/>
    <x v="282"/>
    <n v="4"/>
    <n v="0.2"/>
    <n v="6.7048000000000005"/>
  </r>
  <r>
    <n v="8903"/>
    <s v="CA-2013-150483"/>
    <x v="0"/>
    <x v="1207"/>
    <d v="2013-06-05T00:00:00"/>
    <s v="Standard Class"/>
    <s v="BP-11290"/>
    <s v="Beth Paige"/>
    <x v="0"/>
    <s v="United States"/>
    <s v="Decatur"/>
    <x v="10"/>
    <n v="62521"/>
    <x v="2"/>
    <s v="FUR-CH-10000422"/>
    <x v="0"/>
    <x v="1"/>
    <s v="Global Highback Leather Tilter in Burgundy"/>
    <x v="5656"/>
    <n v="3"/>
    <n v="0.3"/>
    <n v="-38.215799999999973"/>
  </r>
  <r>
    <n v="8904"/>
    <s v="CA-2013-150483"/>
    <x v="0"/>
    <x v="1207"/>
    <d v="2013-06-05T00:00:00"/>
    <s v="Standard Class"/>
    <s v="BP-11290"/>
    <s v="Beth Paige"/>
    <x v="0"/>
    <s v="United States"/>
    <s v="Decatur"/>
    <x v="10"/>
    <n v="62521"/>
    <x v="2"/>
    <s v="OFF-PA-10004621"/>
    <x v="1"/>
    <x v="10"/>
    <s v="Xerox 212"/>
    <x v="563"/>
    <n v="2"/>
    <n v="0.2"/>
    <n v="3.6288"/>
  </r>
  <r>
    <n v="8905"/>
    <s v="US-2013-126431"/>
    <x v="0"/>
    <x v="949"/>
    <d v="2013-07-02T00:00:00"/>
    <s v="Same Day"/>
    <s v="SU-20665"/>
    <s v="Stephanie Ulpright"/>
    <x v="2"/>
    <s v="United States"/>
    <s v="New York City"/>
    <x v="15"/>
    <n v="10009"/>
    <x v="3"/>
    <s v="OFF-LA-10001474"/>
    <x v="1"/>
    <x v="2"/>
    <s v="Avery 477"/>
    <x v="5657"/>
    <n v="1"/>
    <n v="0"/>
    <n v="14.043800000000001"/>
  </r>
  <r>
    <n v="8906"/>
    <s v="US-2013-126431"/>
    <x v="0"/>
    <x v="949"/>
    <d v="2013-07-02T00:00:00"/>
    <s v="Same Day"/>
    <s v="SU-20665"/>
    <s v="Stephanie Ulpright"/>
    <x v="2"/>
    <s v="United States"/>
    <s v="New York City"/>
    <x v="15"/>
    <n v="10009"/>
    <x v="3"/>
    <s v="TEC-AC-10001635"/>
    <x v="2"/>
    <x v="11"/>
    <s v="KeyTronic KT400U2 - Keyboard - Black"/>
    <x v="5658"/>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x v="5659"/>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s v="CA-2012-109603"/>
    <x v="1"/>
    <x v="1208"/>
    <d v="2012-02-01T00:00:00"/>
    <s v="Standard Class"/>
    <s v="EM-13825"/>
    <s v="Elizabeth Moffitt"/>
    <x v="1"/>
    <s v="United States"/>
    <s v="Moreno Valley"/>
    <x v="1"/>
    <n v="92553"/>
    <x v="1"/>
    <s v="OFF-PA-10003790"/>
    <x v="1"/>
    <x v="10"/>
    <s v="Xerox 1991"/>
    <x v="685"/>
    <n v="8"/>
    <n v="0"/>
    <n v="84.051199999999994"/>
  </r>
  <r>
    <n v="8910"/>
    <s v="CA-2014-160661"/>
    <x v="3"/>
    <x v="960"/>
    <d v="2014-11-02T00:00:00"/>
    <s v="Standard Class"/>
    <s v="SA-20830"/>
    <s v="Sue Ann Reed"/>
    <x v="0"/>
    <s v="United States"/>
    <s v="Everett"/>
    <x v="31"/>
    <n v="2149"/>
    <x v="3"/>
    <s v="OFF-LA-10002475"/>
    <x v="1"/>
    <x v="2"/>
    <s v="Avery 519"/>
    <x v="2521"/>
    <n v="3"/>
    <n v="0"/>
    <n v="10.307099999999998"/>
  </r>
  <r>
    <n v="8911"/>
    <s v="CA-2014-102610"/>
    <x v="3"/>
    <x v="259"/>
    <d v="2014-11-09T00:00:00"/>
    <s v="Standard Class"/>
    <s v="CA-12265"/>
    <s v="Christina Anderson"/>
    <x v="0"/>
    <s v="United States"/>
    <s v="Chattanooga"/>
    <x v="18"/>
    <n v="37421"/>
    <x v="0"/>
    <s v="TEC-AC-10000303"/>
    <x v="2"/>
    <x v="11"/>
    <s v="Logitech M510 Wireless Mouse"/>
    <x v="98"/>
    <n v="3"/>
    <n v="0.2"/>
    <n v="15.596099999999996"/>
  </r>
  <r>
    <n v="8912"/>
    <s v="CA-2014-102610"/>
    <x v="3"/>
    <x v="259"/>
    <d v="2014-11-09T00:00:00"/>
    <s v="Standard Class"/>
    <s v="CA-12265"/>
    <s v="Christina Anderson"/>
    <x v="0"/>
    <s v="United States"/>
    <s v="Chattanooga"/>
    <x v="18"/>
    <n v="37421"/>
    <x v="0"/>
    <s v="TEC-PH-10000127"/>
    <x v="2"/>
    <x v="7"/>
    <s v="iOttie XL Car Mount"/>
    <x v="5661"/>
    <n v="9"/>
    <n v="0.2"/>
    <n v="-32.383800000000008"/>
  </r>
  <r>
    <n v="8913"/>
    <s v="CA-2014-102610"/>
    <x v="3"/>
    <x v="259"/>
    <d v="2014-11-09T00:00:00"/>
    <s v="Standard Class"/>
    <s v="CA-12265"/>
    <s v="Christina Anderson"/>
    <x v="0"/>
    <s v="United States"/>
    <s v="Chattanooga"/>
    <x v="18"/>
    <n v="37421"/>
    <x v="0"/>
    <s v="OFF-BI-10004364"/>
    <x v="1"/>
    <x v="8"/>
    <s v="Storex Dura Pro Binders"/>
    <x v="5662"/>
    <n v="2"/>
    <n v="0.7"/>
    <n v="-2.9700000000000006"/>
  </r>
  <r>
    <n v="8914"/>
    <s v="CA-2014-102610"/>
    <x v="3"/>
    <x v="259"/>
    <d v="2014-11-09T00:00:00"/>
    <s v="Standard Class"/>
    <s v="CA-12265"/>
    <s v="Christina Anderson"/>
    <x v="0"/>
    <s v="United States"/>
    <s v="Chattanooga"/>
    <x v="18"/>
    <n v="37421"/>
    <x v="0"/>
    <s v="OFF-LA-10002195"/>
    <x v="1"/>
    <x v="2"/>
    <s v="Avery 481"/>
    <x v="1268"/>
    <n v="2"/>
    <n v="0.2"/>
    <n v="1.7247999999999997"/>
  </r>
  <r>
    <n v="8915"/>
    <s v="US-2013-144057"/>
    <x v="0"/>
    <x v="195"/>
    <d v="2013-05-14T00:00:00"/>
    <s v="Standard Class"/>
    <s v="CV-12805"/>
    <s v="Cynthia Voltz"/>
    <x v="1"/>
    <s v="United States"/>
    <s v="Austin"/>
    <x v="5"/>
    <n v="78745"/>
    <x v="2"/>
    <s v="OFF-ST-10001490"/>
    <x v="1"/>
    <x v="4"/>
    <s v="Hot File 7-Pocket, Floor Stand"/>
    <x v="5663"/>
    <n v="6"/>
    <n v="0.2"/>
    <n v="107.08199999999985"/>
  </r>
  <r>
    <n v="8916"/>
    <s v="US-2013-144057"/>
    <x v="0"/>
    <x v="195"/>
    <d v="2013-05-14T00:00:00"/>
    <s v="Standard Class"/>
    <s v="CV-12805"/>
    <s v="Cynthia Voltz"/>
    <x v="1"/>
    <s v="United States"/>
    <s v="Austin"/>
    <x v="5"/>
    <n v="78745"/>
    <x v="2"/>
    <s v="OFF-BI-10002852"/>
    <x v="1"/>
    <x v="8"/>
    <s v="Ibico Standard Transparent Covers"/>
    <x v="5664"/>
    <n v="4"/>
    <n v="0.8"/>
    <n v="-20.435200000000002"/>
  </r>
  <r>
    <n v="8917"/>
    <s v="US-2013-144057"/>
    <x v="0"/>
    <x v="195"/>
    <d v="2013-05-14T00:00:00"/>
    <s v="Standard Class"/>
    <s v="CV-12805"/>
    <s v="Cynthia Voltz"/>
    <x v="1"/>
    <s v="United States"/>
    <s v="Austin"/>
    <x v="5"/>
    <n v="78745"/>
    <x v="2"/>
    <s v="OFF-AP-10000390"/>
    <x v="1"/>
    <x v="9"/>
    <s v="Euro Pro Shark Stick Mini Vacuum"/>
    <x v="5665"/>
    <n v="4"/>
    <n v="0.8"/>
    <n v="-131.71680000000001"/>
  </r>
  <r>
    <n v="8918"/>
    <s v="US-2013-144057"/>
    <x v="0"/>
    <x v="195"/>
    <d v="2013-05-14T00:00:00"/>
    <s v="Standard Class"/>
    <s v="CV-12805"/>
    <s v="Cynthia Voltz"/>
    <x v="1"/>
    <s v="United States"/>
    <s v="Austin"/>
    <x v="5"/>
    <n v="78745"/>
    <x v="2"/>
    <s v="OFF-PA-10004327"/>
    <x v="1"/>
    <x v="10"/>
    <s v="Xerox 1911"/>
    <x v="5201"/>
    <n v="2"/>
    <n v="0.2"/>
    <n v="26.823999999999995"/>
  </r>
  <r>
    <n v="8919"/>
    <s v="US-2013-144057"/>
    <x v="0"/>
    <x v="195"/>
    <d v="2013-05-14T00:00:00"/>
    <s v="Standard Class"/>
    <s v="CV-12805"/>
    <s v="Cynthia Voltz"/>
    <x v="1"/>
    <s v="United States"/>
    <s v="Austin"/>
    <x v="5"/>
    <n v="78745"/>
    <x v="2"/>
    <s v="OFF-BI-10002353"/>
    <x v="1"/>
    <x v="8"/>
    <s v="GBC VeloBind Cover Sets"/>
    <x v="5666"/>
    <n v="6"/>
    <n v="0.8"/>
    <n v="-27.791999999999994"/>
  </r>
  <r>
    <n v="8920"/>
    <s v="CA-2011-160276"/>
    <x v="2"/>
    <x v="1063"/>
    <d v="2011-04-08T00:00:00"/>
    <s v="Standard Class"/>
    <s v="AH-10690"/>
    <s v="Anna Häberlin"/>
    <x v="1"/>
    <s v="United States"/>
    <s v="Virginia Beach"/>
    <x v="17"/>
    <n v="23464"/>
    <x v="0"/>
    <s v="FUR-FU-10003192"/>
    <x v="0"/>
    <x v="5"/>
    <s v="Luxo Adjustable Task Clamp Lamp"/>
    <x v="5667"/>
    <n v="2"/>
    <n v="0"/>
    <n v="46.196799999999996"/>
  </r>
  <r>
    <n v="8921"/>
    <s v="CA-2011-132983"/>
    <x v="2"/>
    <x v="582"/>
    <d v="2011-05-03T00:00:00"/>
    <s v="Standard Class"/>
    <s v="DS-13180"/>
    <s v="David Smith"/>
    <x v="1"/>
    <s v="United States"/>
    <s v="Jamestown"/>
    <x v="15"/>
    <n v="14701"/>
    <x v="3"/>
    <s v="TEC-AC-10000736"/>
    <x v="2"/>
    <x v="11"/>
    <s v="Logitech G600 MMO Gaming Mouse"/>
    <x v="460"/>
    <n v="2"/>
    <n v="0"/>
    <n v="57.592799999999997"/>
  </r>
  <r>
    <n v="8922"/>
    <s v="CA-2013-145709"/>
    <x v="0"/>
    <x v="964"/>
    <d v="2013-10-09T00:00:00"/>
    <s v="Standard Class"/>
    <s v="AH-10690"/>
    <s v="Anna Häberlin"/>
    <x v="1"/>
    <s v="United States"/>
    <s v="Coral Gables"/>
    <x v="2"/>
    <n v="33134"/>
    <x v="0"/>
    <s v="TEC-PH-10003095"/>
    <x v="2"/>
    <x v="7"/>
    <s v="Samsung HM1900 Bluetooth Headset"/>
    <x v="2672"/>
    <n v="3"/>
    <n v="0.2"/>
    <n v="19.754999999999999"/>
  </r>
  <r>
    <n v="8923"/>
    <s v="CA-2013-145709"/>
    <x v="0"/>
    <x v="964"/>
    <d v="2013-10-09T00:00:00"/>
    <s v="Standard Class"/>
    <s v="AH-10690"/>
    <s v="Anna Häberlin"/>
    <x v="1"/>
    <s v="United States"/>
    <s v="Coral Gables"/>
    <x v="2"/>
    <n v="33134"/>
    <x v="0"/>
    <s v="FUR-FU-10002885"/>
    <x v="0"/>
    <x v="5"/>
    <s v="Magna Visual Magnetic Picture Hangers"/>
    <x v="5668"/>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s v="CA-2013-168032"/>
    <x v="0"/>
    <x v="806"/>
    <d v="2013-02-03T00:00:00"/>
    <s v="Standard Class"/>
    <s v="DF-13135"/>
    <s v="David Flashing"/>
    <x v="0"/>
    <s v="United States"/>
    <s v="Rockford"/>
    <x v="10"/>
    <n v="61107"/>
    <x v="2"/>
    <s v="TEC-PH-10004241"/>
    <x v="2"/>
    <x v="7"/>
    <s v="Nokia Lumia 1020"/>
    <x v="4345"/>
    <n v="4"/>
    <n v="0.2"/>
    <n v="143.99680000000006"/>
  </r>
  <r>
    <n v="8926"/>
    <s v="CA-2013-168032"/>
    <x v="0"/>
    <x v="806"/>
    <d v="2013-02-03T00:00:00"/>
    <s v="Standard Class"/>
    <s v="DF-13135"/>
    <s v="David Flashing"/>
    <x v="0"/>
    <s v="United States"/>
    <s v="Rockford"/>
    <x v="10"/>
    <n v="61107"/>
    <x v="2"/>
    <s v="OFF-BI-10000546"/>
    <x v="1"/>
    <x v="8"/>
    <s v="Avery Durable Binders"/>
    <x v="5670"/>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x v="5671"/>
    <n v="3"/>
    <n v="0.5"/>
    <n v="-538.44600000000003"/>
  </r>
  <r>
    <n v="8928"/>
    <s v="CA-2012-143616"/>
    <x v="1"/>
    <x v="874"/>
    <d v="2012-09-29T00:00:00"/>
    <s v="Second Class"/>
    <s v="SS-20140"/>
    <s v="Saphhira Shifley"/>
    <x v="1"/>
    <s v="United States"/>
    <s v="Seattle"/>
    <x v="4"/>
    <n v="98103"/>
    <x v="1"/>
    <s v="OFF-AR-10002067"/>
    <x v="1"/>
    <x v="6"/>
    <s v="Newell 334"/>
    <x v="1618"/>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x v="5672"/>
    <n v="4"/>
    <n v="0.3"/>
    <n v="-113.28200000000004"/>
  </r>
  <r>
    <n v="8930"/>
    <s v="US-2012-168704"/>
    <x v="1"/>
    <x v="657"/>
    <d v="2012-04-17T00:00:00"/>
    <s v="Standard Class"/>
    <s v="FP-14320"/>
    <s v="Frank Preis"/>
    <x v="0"/>
    <s v="United States"/>
    <s v="Huntsville"/>
    <x v="5"/>
    <n v="77340"/>
    <x v="2"/>
    <s v="FUR-TA-10002530"/>
    <x v="0"/>
    <x v="3"/>
    <s v="Iceberg OfficeWorks 42&quot; Round Tables"/>
    <x v="5673"/>
    <n v="2"/>
    <n v="0.3"/>
    <n v="-45.294000000000011"/>
  </r>
  <r>
    <n v="8931"/>
    <s v="US-2012-168704"/>
    <x v="1"/>
    <x v="657"/>
    <d v="2012-04-17T00:00:00"/>
    <s v="Standard Class"/>
    <s v="FP-14320"/>
    <s v="Frank Preis"/>
    <x v="0"/>
    <s v="United States"/>
    <s v="Huntsville"/>
    <x v="5"/>
    <n v="77340"/>
    <x v="2"/>
    <s v="TEC-PH-10001061"/>
    <x v="2"/>
    <x v="7"/>
    <s v="Apple iPhone 5C"/>
    <x v="1977"/>
    <n v="3"/>
    <n v="0.2"/>
    <n v="17.998199999999997"/>
  </r>
  <r>
    <n v="8932"/>
    <s v="CA-2014-143252"/>
    <x v="3"/>
    <x v="404"/>
    <d v="2014-12-25T00:00:00"/>
    <s v="Standard Class"/>
    <s v="HE-14800"/>
    <s v="Harold Engle"/>
    <x v="1"/>
    <s v="United States"/>
    <s v="Milwaukee"/>
    <x v="6"/>
    <n v="53209"/>
    <x v="2"/>
    <s v="FUR-FU-10001057"/>
    <x v="0"/>
    <x v="5"/>
    <s v="Tensor Track Tree Floor Lamp"/>
    <x v="5674"/>
    <n v="5"/>
    <n v="0"/>
    <n v="22.988499999999998"/>
  </r>
  <r>
    <n v="8933"/>
    <s v="CA-2014-143252"/>
    <x v="3"/>
    <x v="404"/>
    <d v="2014-12-25T00:00:00"/>
    <s v="Standard Class"/>
    <s v="HE-14800"/>
    <s v="Harold Engle"/>
    <x v="1"/>
    <s v="United States"/>
    <s v="Milwaukee"/>
    <x v="6"/>
    <n v="53209"/>
    <x v="2"/>
    <s v="TEC-AC-10002331"/>
    <x v="2"/>
    <x v="11"/>
    <s v="Maxell 74 Minute CDR, 10/Pack"/>
    <x v="1624"/>
    <n v="3"/>
    <n v="0"/>
    <n v="10.855799999999999"/>
  </r>
  <r>
    <n v="8934"/>
    <s v="CA-2013-102134"/>
    <x v="0"/>
    <x v="560"/>
    <d v="2013-03-20T00:00:00"/>
    <s v="Standard Class"/>
    <s v="SP-20545"/>
    <s v="Sibella Parks"/>
    <x v="1"/>
    <s v="United States"/>
    <s v="Green Bay"/>
    <x v="6"/>
    <n v="54302"/>
    <x v="2"/>
    <s v="FUR-FU-10003724"/>
    <x v="0"/>
    <x v="5"/>
    <s v="Westinghouse Clip-On Gooseneck Lamps"/>
    <x v="2499"/>
    <n v="2"/>
    <n v="0"/>
    <n v="4.3523999999999994"/>
  </r>
  <r>
    <n v="8935"/>
    <s v="CA-2014-130036"/>
    <x v="3"/>
    <x v="151"/>
    <d v="2014-08-28T00:00:00"/>
    <s v="Same Day"/>
    <s v="BP-11185"/>
    <s v="Ben Peterman"/>
    <x v="1"/>
    <s v="United States"/>
    <s v="Philadelphia"/>
    <x v="9"/>
    <n v="19120"/>
    <x v="3"/>
    <s v="OFF-PA-10000528"/>
    <x v="1"/>
    <x v="10"/>
    <s v="Xerox 1981"/>
    <x v="2538"/>
    <n v="3"/>
    <n v="0.2"/>
    <n v="3.96"/>
  </r>
  <r>
    <n v="8936"/>
    <s v="CA-2014-130036"/>
    <x v="3"/>
    <x v="151"/>
    <d v="2014-08-28T00:00:00"/>
    <s v="Same Day"/>
    <s v="BP-11185"/>
    <s v="Ben Peterman"/>
    <x v="1"/>
    <s v="United States"/>
    <s v="Philadelphia"/>
    <x v="9"/>
    <n v="19120"/>
    <x v="3"/>
    <s v="TEC-AC-10001908"/>
    <x v="2"/>
    <x v="11"/>
    <s v="Logitech Wireless Headset h800"/>
    <x v="5675"/>
    <n v="14"/>
    <n v="0.2"/>
    <n v="209.97899999999993"/>
  </r>
  <r>
    <n v="8937"/>
    <s v="CA-2012-134117"/>
    <x v="1"/>
    <x v="997"/>
    <d v="2012-12-19T00:00:00"/>
    <s v="Second Class"/>
    <s v="PG-18895"/>
    <s v="Paul Gonzalez"/>
    <x v="0"/>
    <s v="United States"/>
    <s v="Los Angeles"/>
    <x v="1"/>
    <n v="90008"/>
    <x v="1"/>
    <s v="OFF-AR-10003903"/>
    <x v="1"/>
    <x v="6"/>
    <s v="Sanford 52201 APSCO Electric Pencil Sharpener"/>
    <x v="3135"/>
    <n v="5"/>
    <n v="0"/>
    <n v="53.261000000000003"/>
  </r>
  <r>
    <n v="8938"/>
    <s v="CA-2012-134117"/>
    <x v="1"/>
    <x v="997"/>
    <d v="2012-12-19T00:00:00"/>
    <s v="Second Class"/>
    <s v="PG-18895"/>
    <s v="Paul Gonzalez"/>
    <x v="0"/>
    <s v="United States"/>
    <s v="Los Angeles"/>
    <x v="1"/>
    <n v="90008"/>
    <x v="1"/>
    <s v="TEC-PH-10004908"/>
    <x v="2"/>
    <x v="7"/>
    <s v="Panasonic KX TS3282W Corded phone"/>
    <x v="5676"/>
    <n v="2"/>
    <n v="0.2"/>
    <n v="16.997999999999983"/>
  </r>
  <r>
    <n v="8939"/>
    <s v="CA-2012-134117"/>
    <x v="1"/>
    <x v="997"/>
    <d v="2012-12-19T00:00:00"/>
    <s v="Second Class"/>
    <s v="PG-18895"/>
    <s v="Paul Gonzalez"/>
    <x v="0"/>
    <s v="United States"/>
    <s v="Los Angeles"/>
    <x v="1"/>
    <n v="90008"/>
    <x v="1"/>
    <s v="OFF-AR-10001940"/>
    <x v="1"/>
    <x v="6"/>
    <s v="Sanford Colorific Eraseable Coloring Pencils, 12 Count"/>
    <x v="1235"/>
    <n v="5"/>
    <n v="0"/>
    <n v="7.0520000000000005"/>
  </r>
  <r>
    <n v="8940"/>
    <s v="CA-2012-134117"/>
    <x v="1"/>
    <x v="997"/>
    <d v="2012-12-19T00:00:00"/>
    <s v="Second Class"/>
    <s v="PG-18895"/>
    <s v="Paul Gonzalez"/>
    <x v="0"/>
    <s v="United States"/>
    <s v="Los Angeles"/>
    <x v="1"/>
    <n v="90008"/>
    <x v="1"/>
    <s v="OFF-BI-10002026"/>
    <x v="1"/>
    <x v="8"/>
    <s v="Avery Arch Ring Binders"/>
    <x v="5677"/>
    <n v="2"/>
    <n v="0.2"/>
    <n v="31.373999999999995"/>
  </r>
  <r>
    <n v="8941"/>
    <s v="CA-2011-130918"/>
    <x v="2"/>
    <x v="963"/>
    <d v="2011-08-24T00:00:00"/>
    <s v="Second Class"/>
    <s v="JP-15520"/>
    <s v="Jeremy Pistek"/>
    <x v="0"/>
    <s v="United States"/>
    <s v="North Miami"/>
    <x v="2"/>
    <n v="33161"/>
    <x v="0"/>
    <s v="OFF-SU-10003936"/>
    <x v="1"/>
    <x v="14"/>
    <s v="Acme Serrated Blade Letter Opener"/>
    <x v="5678"/>
    <n v="3"/>
    <n v="0.2"/>
    <n v="-1.8126000000000002"/>
  </r>
  <r>
    <n v="8942"/>
    <s v="CA-2013-159023"/>
    <x v="0"/>
    <x v="54"/>
    <d v="2013-11-06T00:00:00"/>
    <s v="First Class"/>
    <s v="NW-18400"/>
    <s v="Natalie Webber"/>
    <x v="0"/>
    <s v="United States"/>
    <s v="Portland"/>
    <x v="21"/>
    <n v="97206"/>
    <x v="1"/>
    <s v="OFF-BI-10002813"/>
    <x v="1"/>
    <x v="8"/>
    <s v="Avery Reinforcements for Hole-Punch Pages"/>
    <x v="4909"/>
    <n v="7"/>
    <n v="0.7"/>
    <n v="-3.4649999999999999"/>
  </r>
  <r>
    <n v="8943"/>
    <s v="CA-2013-159023"/>
    <x v="0"/>
    <x v="54"/>
    <d v="2013-11-06T00:00:00"/>
    <s v="First Class"/>
    <s v="NW-18400"/>
    <s v="Natalie Webber"/>
    <x v="0"/>
    <s v="United States"/>
    <s v="Portland"/>
    <x v="21"/>
    <n v="97206"/>
    <x v="1"/>
    <s v="TEC-MA-10003337"/>
    <x v="2"/>
    <x v="15"/>
    <s v="Okidata B401 Printer"/>
    <x v="5679"/>
    <n v="3"/>
    <n v="0.7"/>
    <n v="-251.98739999999992"/>
  </r>
  <r>
    <n v="8944"/>
    <s v="CA-2014-111717"/>
    <x v="3"/>
    <x v="1209"/>
    <d v="2014-10-17T00:00:00"/>
    <s v="Standard Class"/>
    <s v="SW-20245"/>
    <s v="Scot Wooten"/>
    <x v="0"/>
    <s v="United States"/>
    <s v="Aurora"/>
    <x v="10"/>
    <n v="60505"/>
    <x v="2"/>
    <s v="FUR-CH-10001545"/>
    <x v="0"/>
    <x v="1"/>
    <s v="Hon Comfortask Task/Swivel Chairs"/>
    <x v="5680"/>
    <n v="3"/>
    <n v="0.3"/>
    <n v="-47.871600000000001"/>
  </r>
  <r>
    <n v="8945"/>
    <s v="CA-2011-154592"/>
    <x v="2"/>
    <x v="1035"/>
    <d v="2011-12-08T00:00:00"/>
    <s v="First Class"/>
    <s v="EH-14005"/>
    <s v="Erica Hernandez"/>
    <x v="2"/>
    <s v="United States"/>
    <s v="San Francisco"/>
    <x v="1"/>
    <n v="94109"/>
    <x v="1"/>
    <s v="OFF-PA-10000062"/>
    <x v="1"/>
    <x v="10"/>
    <s v="Green Bar Computer Printout Paper"/>
    <x v="2210"/>
    <n v="3"/>
    <n v="0"/>
    <n v="80.791200000000003"/>
  </r>
  <r>
    <n v="8946"/>
    <s v="CA-2011-128622"/>
    <x v="2"/>
    <x v="647"/>
    <d v="2011-11-17T00:00:00"/>
    <s v="Second Class"/>
    <s v="SC-20260"/>
    <s v="Scott Cohen"/>
    <x v="1"/>
    <s v="United States"/>
    <s v="San Francisco"/>
    <x v="1"/>
    <n v="94110"/>
    <x v="1"/>
    <s v="OFF-SU-10001574"/>
    <x v="1"/>
    <x v="14"/>
    <s v="Acme Value Line Scissors"/>
    <x v="1031"/>
    <n v="3"/>
    <n v="0"/>
    <n v="3.2849999999999993"/>
  </r>
  <r>
    <n v="8947"/>
    <s v="CA-2014-148355"/>
    <x v="3"/>
    <x v="165"/>
    <d v="2014-12-29T00:00:00"/>
    <s v="Standard Class"/>
    <s v="NC-18535"/>
    <s v="Nick Crebassa"/>
    <x v="1"/>
    <s v="United States"/>
    <s v="New Bedford"/>
    <x v="31"/>
    <n v="2740"/>
    <x v="3"/>
    <s v="OFF-PA-10001972"/>
    <x v="1"/>
    <x v="10"/>
    <s v="Xerox 214"/>
    <x v="541"/>
    <n v="3"/>
    <n v="0"/>
    <n v="9.3312000000000008"/>
  </r>
  <r>
    <n v="8948"/>
    <s v="CA-2014-148355"/>
    <x v="3"/>
    <x v="165"/>
    <d v="2014-12-29T00:00:00"/>
    <s v="Standard Class"/>
    <s v="NC-18535"/>
    <s v="Nick Crebassa"/>
    <x v="1"/>
    <s v="United States"/>
    <s v="New Bedford"/>
    <x v="31"/>
    <n v="2740"/>
    <x v="3"/>
    <s v="OFF-BI-10000201"/>
    <x v="1"/>
    <x v="8"/>
    <s v="Avery Triangle Shaped Sheet Lifters, Black, 2/Pack"/>
    <x v="5681"/>
    <n v="5"/>
    <n v="0"/>
    <n v="6.15"/>
  </r>
  <r>
    <n v="8949"/>
    <s v="CA-2011-132913"/>
    <x v="2"/>
    <x v="163"/>
    <d v="2011-12-26T00:00:00"/>
    <s v="First Class"/>
    <s v="AS-10090"/>
    <s v="Adam Shillingsburg"/>
    <x v="0"/>
    <s v="United States"/>
    <s v="San Diego"/>
    <x v="1"/>
    <n v="92037"/>
    <x v="1"/>
    <s v="OFF-AP-10003278"/>
    <x v="1"/>
    <x v="9"/>
    <s v="Belkin 7-Outlet SurgeMaster Home Series"/>
    <x v="5682"/>
    <n v="1"/>
    <n v="0"/>
    <n v="3.632200000000001"/>
  </r>
  <r>
    <n v="8950"/>
    <s v="CA-2014-150910"/>
    <x v="3"/>
    <x v="66"/>
    <d v="2014-12-29T00:00:00"/>
    <s v="Standard Class"/>
    <s v="JL-15130"/>
    <s v="Jack Lebron"/>
    <x v="0"/>
    <s v="United States"/>
    <s v="Jackson"/>
    <x v="18"/>
    <n v="38301"/>
    <x v="0"/>
    <s v="FUR-TA-10002903"/>
    <x v="0"/>
    <x v="3"/>
    <s v="Bevis Round Bullnose 29&quot; High Table Top"/>
    <x v="5683"/>
    <n v="6"/>
    <n v="0.4"/>
    <n v="-249.32159999999999"/>
  </r>
  <r>
    <n v="8951"/>
    <s v="CA-2014-150910"/>
    <x v="3"/>
    <x v="66"/>
    <d v="2014-12-29T00:00:00"/>
    <s v="Standard Class"/>
    <s v="JL-15130"/>
    <s v="Jack Lebron"/>
    <x v="0"/>
    <s v="United States"/>
    <s v="Jackson"/>
    <x v="18"/>
    <n v="38301"/>
    <x v="0"/>
    <s v="TEC-AC-10001013"/>
    <x v="2"/>
    <x v="11"/>
    <s v="Logitech ClearChat Comfort/USB Headset H390"/>
    <x v="1525"/>
    <n v="2"/>
    <n v="0.2"/>
    <n v="7.615399999999994"/>
  </r>
  <r>
    <n v="8952"/>
    <s v="CA-2014-150910"/>
    <x v="3"/>
    <x v="66"/>
    <d v="2014-12-29T00:00:00"/>
    <s v="Standard Class"/>
    <s v="JL-15130"/>
    <s v="Jack Lebron"/>
    <x v="0"/>
    <s v="United States"/>
    <s v="Jackson"/>
    <x v="18"/>
    <n v="38301"/>
    <x v="0"/>
    <s v="OFF-ST-10000918"/>
    <x v="1"/>
    <x v="4"/>
    <s v="Crate-A-Files"/>
    <x v="4322"/>
    <n v="3"/>
    <n v="0.2"/>
    <n v="1.961999999999998"/>
  </r>
  <r>
    <n v="8953"/>
    <s v="CA-2014-150910"/>
    <x v="3"/>
    <x v="66"/>
    <d v="2014-12-29T00:00:00"/>
    <s v="Standard Class"/>
    <s v="JL-15130"/>
    <s v="Jack Lebron"/>
    <x v="0"/>
    <s v="United States"/>
    <s v="Jackson"/>
    <x v="18"/>
    <n v="38301"/>
    <x v="0"/>
    <s v="OFF-AR-10001419"/>
    <x v="1"/>
    <x v="6"/>
    <s v="Newell 325"/>
    <x v="5684"/>
    <n v="7"/>
    <n v="0.2"/>
    <n v="2.8909999999999982"/>
  </r>
  <r>
    <n v="8954"/>
    <s v="CA-2014-150910"/>
    <x v="3"/>
    <x v="66"/>
    <d v="2014-12-29T00:00:00"/>
    <s v="Standard Class"/>
    <s v="JL-15130"/>
    <s v="Jack Lebron"/>
    <x v="0"/>
    <s v="United States"/>
    <s v="Jackson"/>
    <x v="18"/>
    <n v="38301"/>
    <x v="0"/>
    <s v="OFF-AP-10003266"/>
    <x v="1"/>
    <x v="9"/>
    <s v="Holmes Replacement Filter for HEPA Air Cleaner, Large Room"/>
    <x v="5685"/>
    <n v="5"/>
    <n v="0.2"/>
    <n v="16.290999999999997"/>
  </r>
  <r>
    <n v="8955"/>
    <s v="CA-2011-156790"/>
    <x v="2"/>
    <x v="233"/>
    <d v="2011-08-10T00:00:00"/>
    <s v="Second Class"/>
    <s v="VG-21790"/>
    <s v="Vivek Gonzalez"/>
    <x v="0"/>
    <s v="United States"/>
    <s v="Jacksonville"/>
    <x v="2"/>
    <n v="32216"/>
    <x v="0"/>
    <s v="FUR-BO-10000468"/>
    <x v="0"/>
    <x v="0"/>
    <s v="O'Sullivan 2-Shelf Heavy-Duty Bookcases"/>
    <x v="5686"/>
    <n v="4"/>
    <n v="0.2"/>
    <n v="-7.7727999999999895"/>
  </r>
  <r>
    <n v="8956"/>
    <s v="CA-2011-126480"/>
    <x v="2"/>
    <x v="59"/>
    <d v="2011-09-24T00:00:00"/>
    <s v="Standard Class"/>
    <s v="HG-14965"/>
    <s v="Henry Goldwyn"/>
    <x v="1"/>
    <s v="United States"/>
    <s v="San Diego"/>
    <x v="1"/>
    <n v="92024"/>
    <x v="1"/>
    <s v="OFF-PA-10004610"/>
    <x v="1"/>
    <x v="10"/>
    <s v="Xerox 1900"/>
    <x v="18"/>
    <n v="2"/>
    <n v="0"/>
    <n v="3.8519999999999994"/>
  </r>
  <r>
    <n v="8957"/>
    <s v="CA-2014-105620"/>
    <x v="3"/>
    <x v="53"/>
    <d v="2014-12-29T00:00:00"/>
    <s v="First Class"/>
    <s v="JH-15430"/>
    <s v="Jennifer Halladay"/>
    <x v="0"/>
    <s v="United States"/>
    <s v="Hialeah"/>
    <x v="2"/>
    <n v="33012"/>
    <x v="0"/>
    <s v="FUR-FU-10004963"/>
    <x v="0"/>
    <x v="5"/>
    <s v="Eldon 400 Class Desk Accessories, Black Carbon"/>
    <x v="5687"/>
    <n v="3"/>
    <n v="0.2"/>
    <n v="5.7750000000000021"/>
  </r>
  <r>
    <n v="8958"/>
    <s v="CA-2014-105620"/>
    <x v="3"/>
    <x v="53"/>
    <d v="2014-12-29T00:00:00"/>
    <s v="First Class"/>
    <s v="JH-15430"/>
    <s v="Jennifer Halladay"/>
    <x v="0"/>
    <s v="United States"/>
    <s v="Hialeah"/>
    <x v="2"/>
    <n v="33012"/>
    <x v="0"/>
    <s v="TEC-MA-10004626"/>
    <x v="2"/>
    <x v="15"/>
    <s v="Lexmark 20R1285 X6650 Wireless All-in-One Printer"/>
    <x v="5253"/>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s v="CA-2014-150266"/>
    <x v="3"/>
    <x v="920"/>
    <d v="2014-12-01T00:00:00"/>
    <s v="Standard Class"/>
    <s v="RO-19780"/>
    <s v="Rose O'Brian"/>
    <x v="0"/>
    <s v="United States"/>
    <s v="Houston"/>
    <x v="5"/>
    <n v="77070"/>
    <x v="2"/>
    <s v="OFF-AP-10002867"/>
    <x v="1"/>
    <x v="9"/>
    <s v="Fellowes Command Center 5-outlet power strip"/>
    <x v="5689"/>
    <n v="5"/>
    <n v="0.8"/>
    <n v="-179.77600000000001"/>
  </r>
  <r>
    <n v="8961"/>
    <s v="CA-2014-150266"/>
    <x v="3"/>
    <x v="920"/>
    <d v="2014-12-01T00:00:00"/>
    <s v="Standard Class"/>
    <s v="RO-19780"/>
    <s v="Rose O'Brian"/>
    <x v="0"/>
    <s v="United States"/>
    <s v="Houston"/>
    <x v="5"/>
    <n v="77070"/>
    <x v="2"/>
    <s v="FUR-CH-10002126"/>
    <x v="0"/>
    <x v="1"/>
    <s v="Hon Deluxe Fabric Upholstered Stacking Chairs"/>
    <x v="3122"/>
    <n v="5"/>
    <n v="0.3"/>
    <n v="-24.397999999999911"/>
  </r>
  <r>
    <n v="8962"/>
    <s v="CA-2014-150266"/>
    <x v="3"/>
    <x v="920"/>
    <d v="2014-12-01T00:00:00"/>
    <s v="Standard Class"/>
    <s v="RO-19780"/>
    <s v="Rose O'Brian"/>
    <x v="0"/>
    <s v="United States"/>
    <s v="Houston"/>
    <x v="5"/>
    <n v="77070"/>
    <x v="2"/>
    <s v="OFF-AR-10001761"/>
    <x v="1"/>
    <x v="6"/>
    <s v="Avery Hi-Liter Smear-Safe Highlighters"/>
    <x v="4061"/>
    <n v="4"/>
    <n v="0.2"/>
    <n v="3.7375999999999996"/>
  </r>
  <r>
    <n v="8963"/>
    <s v="CA-2013-157280"/>
    <x v="0"/>
    <x v="732"/>
    <d v="2013-11-08T00:00:00"/>
    <s v="First Class"/>
    <s v="LW-17125"/>
    <s v="Liz Willingham"/>
    <x v="0"/>
    <s v="United States"/>
    <s v="Virginia Beach"/>
    <x v="17"/>
    <n v="23464"/>
    <x v="0"/>
    <s v="FUR-FU-10004665"/>
    <x v="0"/>
    <x v="5"/>
    <s v="3M Polarizing Task Lamp with Clamp Arm, Light Gray"/>
    <x v="2963"/>
    <n v="2"/>
    <n v="0"/>
    <n v="71.229600000000005"/>
  </r>
  <r>
    <n v="8964"/>
    <s v="CA-2013-157280"/>
    <x v="0"/>
    <x v="732"/>
    <d v="2013-11-08T00:00:00"/>
    <s v="First Class"/>
    <s v="LW-17125"/>
    <s v="Liz Willingham"/>
    <x v="0"/>
    <s v="United States"/>
    <s v="Virginia Beach"/>
    <x v="17"/>
    <n v="23464"/>
    <x v="0"/>
    <s v="TEC-AC-10000057"/>
    <x v="2"/>
    <x v="11"/>
    <s v="Microsoft Natural Ergonomic Keyboard 4000"/>
    <x v="1324"/>
    <n v="3"/>
    <n v="0"/>
    <n v="18.893699999999995"/>
  </r>
  <r>
    <n v="8965"/>
    <s v="CA-2013-157280"/>
    <x v="0"/>
    <x v="732"/>
    <d v="2013-11-08T00:00:00"/>
    <s v="First Class"/>
    <s v="LW-17125"/>
    <s v="Liz Willingham"/>
    <x v="0"/>
    <s v="United States"/>
    <s v="Virginia Beach"/>
    <x v="17"/>
    <n v="23464"/>
    <x v="0"/>
    <s v="FUR-FU-10003806"/>
    <x v="0"/>
    <x v="5"/>
    <s v="Tenex Chairmat w/ Average Lip, 45&quot; x 53&quot;"/>
    <x v="4850"/>
    <n v="5"/>
    <n v="0"/>
    <n v="75.679999999999978"/>
  </r>
  <r>
    <n v="8966"/>
    <s v="CA-2014-106691"/>
    <x v="3"/>
    <x v="44"/>
    <d v="2014-11-13T00:00:00"/>
    <s v="Standard Class"/>
    <s v="CC-12370"/>
    <s v="Christopher Conant"/>
    <x v="0"/>
    <s v="United States"/>
    <s v="Houston"/>
    <x v="5"/>
    <n v="77070"/>
    <x v="2"/>
    <s v="OFF-BI-10000145"/>
    <x v="1"/>
    <x v="8"/>
    <s v="Zipper Ring Binder Pockets"/>
    <x v="75"/>
    <n v="2"/>
    <n v="0.8"/>
    <n v="-1.934400000000001"/>
  </r>
  <r>
    <n v="8967"/>
    <s v="CA-2013-134180"/>
    <x v="0"/>
    <x v="54"/>
    <d v="2013-11-08T00:00:00"/>
    <s v="Standard Class"/>
    <s v="JP-16135"/>
    <s v="Julie Prescott"/>
    <x v="2"/>
    <s v="United States"/>
    <s v="Philadelphia"/>
    <x v="9"/>
    <n v="19120"/>
    <x v="3"/>
    <s v="TEC-AC-10000892"/>
    <x v="2"/>
    <x v="11"/>
    <s v="NETGEAR N750 Dual Band Wi-Fi Gigabit Router"/>
    <x v="2775"/>
    <n v="1"/>
    <n v="0.2"/>
    <n v="14.399999999999999"/>
  </r>
  <r>
    <n v="8968"/>
    <s v="CA-2013-134180"/>
    <x v="0"/>
    <x v="54"/>
    <d v="2013-11-08T00:00:00"/>
    <s v="Standard Class"/>
    <s v="JP-16135"/>
    <s v="Julie Prescott"/>
    <x v="2"/>
    <s v="United States"/>
    <s v="Philadelphia"/>
    <x v="9"/>
    <n v="19120"/>
    <x v="3"/>
    <s v="FUR-CH-10004886"/>
    <x v="0"/>
    <x v="1"/>
    <s v="Bevis Steel Folding Chairs"/>
    <x v="5690"/>
    <n v="7"/>
    <n v="0.3"/>
    <n v="-13.432999999999993"/>
  </r>
  <r>
    <n v="8969"/>
    <s v="CA-2011-166730"/>
    <x v="2"/>
    <x v="125"/>
    <d v="2012-01-01T00:00:00"/>
    <s v="First Class"/>
    <s v="DD-13570"/>
    <s v="Dorothy Dickinson"/>
    <x v="0"/>
    <s v="United States"/>
    <s v="Memphis"/>
    <x v="18"/>
    <n v="38109"/>
    <x v="0"/>
    <s v="OFF-ST-10002554"/>
    <x v="1"/>
    <x v="4"/>
    <s v="Tennsco Industrial Shelving"/>
    <x v="5691"/>
    <n v="1"/>
    <n v="0.2"/>
    <n v="-8.803799999999999"/>
  </r>
  <r>
    <n v="8970"/>
    <s v="CA-2014-157469"/>
    <x v="3"/>
    <x v="574"/>
    <d v="2014-12-08T00:00:00"/>
    <s v="Standard Class"/>
    <s v="ES-14080"/>
    <s v="Erin Smith"/>
    <x v="1"/>
    <s v="United States"/>
    <s v="Lakewood"/>
    <x v="24"/>
    <n v="44107"/>
    <x v="3"/>
    <s v="OFF-AR-10001662"/>
    <x v="1"/>
    <x v="6"/>
    <s v="Rogers Handheld Barrel Pencil Sharpener"/>
    <x v="5692"/>
    <n v="9"/>
    <n v="0.2"/>
    <n v="1.7262000000000022"/>
  </r>
  <r>
    <n v="8971"/>
    <s v="CA-2014-157469"/>
    <x v="3"/>
    <x v="574"/>
    <d v="2014-12-08T00:00:00"/>
    <s v="Standard Class"/>
    <s v="ES-14080"/>
    <s v="Erin Smith"/>
    <x v="1"/>
    <s v="United States"/>
    <s v="Lakewood"/>
    <x v="24"/>
    <n v="44107"/>
    <x v="3"/>
    <s v="TEC-PH-10004531"/>
    <x v="2"/>
    <x v="7"/>
    <s v="AT&amp;T CL2909"/>
    <x v="5693"/>
    <n v="2"/>
    <n v="0.4"/>
    <n v="-25.198000000000008"/>
  </r>
  <r>
    <n v="8972"/>
    <s v="CA-2014-122308"/>
    <x v="3"/>
    <x v="668"/>
    <d v="2014-03-29T00:00:00"/>
    <s v="Standard Class"/>
    <s v="MV-17485"/>
    <s v="Mark Van Huff"/>
    <x v="0"/>
    <s v="United States"/>
    <s v="New York City"/>
    <x v="15"/>
    <n v="10011"/>
    <x v="3"/>
    <s v="FUR-CH-10000665"/>
    <x v="0"/>
    <x v="1"/>
    <s v="Global Airflow Leather Mesh Back Chair, Black"/>
    <x v="2659"/>
    <n v="2"/>
    <n v="0.1"/>
    <n v="60.391999999999967"/>
  </r>
  <r>
    <n v="8973"/>
    <s v="US-2011-149034"/>
    <x v="2"/>
    <x v="84"/>
    <d v="2011-11-21T00:00:00"/>
    <s v="First Class"/>
    <s v="RD-19900"/>
    <s v="Ruben Dartt"/>
    <x v="0"/>
    <s v="United States"/>
    <s v="Philadelphia"/>
    <x v="9"/>
    <n v="19120"/>
    <x v="3"/>
    <s v="TEC-AC-10003023"/>
    <x v="2"/>
    <x v="11"/>
    <s v="Logitech G105 Gaming Keyboard"/>
    <x v="5694"/>
    <n v="1"/>
    <n v="0.2"/>
    <n v="-1.187400000000002"/>
  </r>
  <r>
    <n v="8974"/>
    <s v="CA-2014-159226"/>
    <x v="3"/>
    <x v="1016"/>
    <d v="2014-04-28T00:00:00"/>
    <s v="Second Class"/>
    <s v="RL-19615"/>
    <s v="Rob Lucas"/>
    <x v="0"/>
    <s v="United States"/>
    <s v="Los Angeles"/>
    <x v="1"/>
    <n v="90008"/>
    <x v="1"/>
    <s v="FUR-BO-10004709"/>
    <x v="0"/>
    <x v="0"/>
    <s v="Bush Westfield Collection Bookcases, Medium Cherry Finish"/>
    <x v="5695"/>
    <n v="7"/>
    <n v="0.15"/>
    <n v="28.410200000000017"/>
  </r>
  <r>
    <n v="8975"/>
    <s v="CA-2014-156622"/>
    <x v="3"/>
    <x v="51"/>
    <d v="2014-11-27T00:00:00"/>
    <s v="First Class"/>
    <s v="JP-15460"/>
    <s v="Jennifer Patt"/>
    <x v="1"/>
    <s v="United States"/>
    <s v="Dallas"/>
    <x v="5"/>
    <n v="75220"/>
    <x v="2"/>
    <s v="OFF-PA-10000477"/>
    <x v="1"/>
    <x v="10"/>
    <s v="Xerox 22"/>
    <x v="1590"/>
    <n v="7"/>
    <n v="0.2"/>
    <n v="12.700800000000001"/>
  </r>
  <r>
    <n v="8976"/>
    <s v="CA-2014-156622"/>
    <x v="3"/>
    <x v="51"/>
    <d v="2014-11-27T00:00:00"/>
    <s v="First Class"/>
    <s v="JP-15460"/>
    <s v="Jennifer Patt"/>
    <x v="1"/>
    <s v="United States"/>
    <s v="Dallas"/>
    <x v="5"/>
    <n v="75220"/>
    <x v="2"/>
    <s v="OFF-PA-10002923"/>
    <x v="1"/>
    <x v="10"/>
    <s v="Xerox 1942"/>
    <x v="128"/>
    <n v="2"/>
    <n v="0.2"/>
    <n v="29.363999999999997"/>
  </r>
  <r>
    <n v="8977"/>
    <s v="CA-2014-156622"/>
    <x v="3"/>
    <x v="51"/>
    <d v="2014-11-27T00:00:00"/>
    <s v="First Class"/>
    <s v="JP-15460"/>
    <s v="Jennifer Patt"/>
    <x v="1"/>
    <s v="United States"/>
    <s v="Dallas"/>
    <x v="5"/>
    <n v="75220"/>
    <x v="2"/>
    <s v="FUR-TA-10003008"/>
    <x v="0"/>
    <x v="3"/>
    <s v="Lesro Round Back Collection Coffee Table, End Table"/>
    <x v="5696"/>
    <n v="1"/>
    <n v="0.3"/>
    <n v="-31.033499999999989"/>
  </r>
  <r>
    <n v="8978"/>
    <s v="CA-2014-156622"/>
    <x v="3"/>
    <x v="51"/>
    <d v="2014-11-27T00:00:00"/>
    <s v="First Class"/>
    <s v="JP-15460"/>
    <s v="Jennifer Patt"/>
    <x v="1"/>
    <s v="United States"/>
    <s v="Dallas"/>
    <x v="5"/>
    <n v="75220"/>
    <x v="2"/>
    <s v="OFF-BI-10003707"/>
    <x v="1"/>
    <x v="8"/>
    <s v="Aluminum Screw Posts"/>
    <x v="5697"/>
    <n v="2"/>
    <n v="0.8"/>
    <n v="-9.1560000000000006"/>
  </r>
  <r>
    <n v="8979"/>
    <s v="CA-2011-119529"/>
    <x v="2"/>
    <x v="935"/>
    <d v="2011-11-05T00:00:00"/>
    <s v="Second Class"/>
    <s v="DM-13345"/>
    <s v="Denise Monton"/>
    <x v="1"/>
    <s v="United States"/>
    <s v="Orange"/>
    <x v="30"/>
    <n v="7050"/>
    <x v="3"/>
    <s v="OFF-BI-10000546"/>
    <x v="1"/>
    <x v="8"/>
    <s v="Avery Durable Binders"/>
    <x v="1784"/>
    <n v="2"/>
    <n v="0"/>
    <n v="2.8224"/>
  </r>
  <r>
    <n v="8980"/>
    <s v="CA-2012-150413"/>
    <x v="1"/>
    <x v="324"/>
    <d v="2012-10-24T00:00:00"/>
    <s v="Second Class"/>
    <s v="CS-11860"/>
    <s v="Cari Schnelling"/>
    <x v="0"/>
    <s v="United States"/>
    <s v="Dallas"/>
    <x v="5"/>
    <n v="75220"/>
    <x v="2"/>
    <s v="OFF-BI-10000404"/>
    <x v="1"/>
    <x v="8"/>
    <s v="Avery Printable Repositionable Plastic Tabs"/>
    <x v="5698"/>
    <n v="1"/>
    <n v="0.8"/>
    <n v="-2.8380000000000001"/>
  </r>
  <r>
    <n v="8981"/>
    <s v="CA-2011-108182"/>
    <x v="2"/>
    <x v="644"/>
    <d v="2011-02-11T00:00:00"/>
    <s v="Second Class"/>
    <s v="DL-13315"/>
    <s v="Delfina Latchford"/>
    <x v="0"/>
    <s v="United States"/>
    <s v="Romeoville"/>
    <x v="10"/>
    <n v="60441"/>
    <x v="2"/>
    <s v="OFF-BI-10001196"/>
    <x v="1"/>
    <x v="8"/>
    <s v="Avery Flip-Chart Easel Binder, Black"/>
    <x v="5699"/>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s v="CA-2013-110898"/>
    <x v="0"/>
    <x v="1193"/>
    <d v="2013-03-13T00:00:00"/>
    <s v="Standard Class"/>
    <s v="LC-16870"/>
    <s v="Lena Cacioppo"/>
    <x v="0"/>
    <s v="United States"/>
    <s v="Chicago"/>
    <x v="10"/>
    <n v="60623"/>
    <x v="2"/>
    <s v="OFF-BI-10004656"/>
    <x v="1"/>
    <x v="8"/>
    <s v="Peel &amp; Stick Add-On Corner Pockets"/>
    <x v="5701"/>
    <n v="4"/>
    <n v="0.8"/>
    <n v="-2.764800000000001"/>
  </r>
  <r>
    <n v="8984"/>
    <s v="CA-2013-110898"/>
    <x v="0"/>
    <x v="1193"/>
    <d v="2013-03-13T00:00:00"/>
    <s v="Standard Class"/>
    <s v="LC-16870"/>
    <s v="Lena Cacioppo"/>
    <x v="0"/>
    <s v="United States"/>
    <s v="Chicago"/>
    <x v="10"/>
    <n v="60623"/>
    <x v="2"/>
    <s v="FUR-FU-10003773"/>
    <x v="0"/>
    <x v="5"/>
    <s v="Eldon Cleatmat Plus Chair Mats for High Pile Carpets"/>
    <x v="5702"/>
    <n v="5"/>
    <n v="0.6"/>
    <n v="-194.82400000000001"/>
  </r>
  <r>
    <n v="8985"/>
    <s v="CA-2013-110898"/>
    <x v="0"/>
    <x v="1193"/>
    <d v="2013-03-13T00:00:00"/>
    <s v="Standard Class"/>
    <s v="LC-16870"/>
    <s v="Lena Cacioppo"/>
    <x v="0"/>
    <s v="United States"/>
    <s v="Chicago"/>
    <x v="10"/>
    <n v="60623"/>
    <x v="2"/>
    <s v="FUR-TA-10000849"/>
    <x v="0"/>
    <x v="3"/>
    <s v="Bevis Rectangular Conference Tables"/>
    <x v="2044"/>
    <n v="2"/>
    <n v="0.5"/>
    <n v="-99.266399999999976"/>
  </r>
  <r>
    <n v="8986"/>
    <s v="CA-2012-123092"/>
    <x v="1"/>
    <x v="155"/>
    <d v="2012-12-07T00:00:00"/>
    <s v="Standard Class"/>
    <s v="JG-15115"/>
    <s v="Jack Garza"/>
    <x v="0"/>
    <s v="United States"/>
    <s v="Jacksonville"/>
    <x v="3"/>
    <n v="28540"/>
    <x v="0"/>
    <s v="FUR-FU-10000222"/>
    <x v="0"/>
    <x v="5"/>
    <s v="Seth Thomas 16&quot; Steel Case Clock"/>
    <x v="2540"/>
    <n v="3"/>
    <n v="0.2"/>
    <n v="12.667199999999994"/>
  </r>
  <r>
    <n v="8987"/>
    <s v="CA-2012-123092"/>
    <x v="1"/>
    <x v="155"/>
    <d v="2012-12-07T00:00:00"/>
    <s v="Standard Class"/>
    <s v="JG-15115"/>
    <s v="Jack Garza"/>
    <x v="0"/>
    <s v="United States"/>
    <s v="Jacksonville"/>
    <x v="3"/>
    <n v="28540"/>
    <x v="0"/>
    <s v="OFF-BI-10001718"/>
    <x v="1"/>
    <x v="8"/>
    <s v="GBC DocuBind P50 Personal Binding Machine"/>
    <x v="570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x v="554"/>
    <n v="2"/>
    <n v="0.2"/>
    <n v="9.2386000000000053"/>
  </r>
  <r>
    <n v="8989"/>
    <s v="CA-2012-123092"/>
    <x v="1"/>
    <x v="155"/>
    <d v="2012-12-07T00:00:00"/>
    <s v="Standard Class"/>
    <s v="JG-15115"/>
    <s v="Jack Garza"/>
    <x v="0"/>
    <s v="United States"/>
    <s v="Jacksonville"/>
    <x v="3"/>
    <n v="28540"/>
    <x v="0"/>
    <s v="OFF-AR-10004078"/>
    <x v="1"/>
    <x v="6"/>
    <s v="Newell 312"/>
    <x v="564"/>
    <n v="2"/>
    <n v="0.2"/>
    <n v="1.1679999999999997"/>
  </r>
  <r>
    <n v="8990"/>
    <s v="US-2012-128587"/>
    <x v="1"/>
    <x v="100"/>
    <d v="2012-12-30T00:00:00"/>
    <s v="Standard Class"/>
    <s v="HM-14860"/>
    <s v="Harry Marie"/>
    <x v="1"/>
    <s v="United States"/>
    <s v="Springfield"/>
    <x v="25"/>
    <n v="65807"/>
    <x v="2"/>
    <s v="FUR-FU-10003026"/>
    <x v="0"/>
    <x v="5"/>
    <s v="Eldon Regeneration Recycled Desk Accessories, Black"/>
    <x v="390"/>
    <n v="2"/>
    <n v="0"/>
    <n v="3.7751999999999999"/>
  </r>
  <r>
    <n v="8991"/>
    <s v="US-2012-128587"/>
    <x v="1"/>
    <x v="100"/>
    <d v="2012-12-30T00:00:00"/>
    <s v="Standard Class"/>
    <s v="HM-14860"/>
    <s v="Harry Marie"/>
    <x v="1"/>
    <s v="United States"/>
    <s v="Springfield"/>
    <x v="25"/>
    <n v="65807"/>
    <x v="2"/>
    <s v="TEC-CO-10003763"/>
    <x v="2"/>
    <x v="16"/>
    <s v="Canon PC1060 Personal Laser Copier"/>
    <x v="980"/>
    <n v="7"/>
    <n v="0"/>
    <n v="2302.9670999999998"/>
  </r>
  <r>
    <n v="8992"/>
    <s v="US-2014-139577"/>
    <x v="3"/>
    <x v="172"/>
    <d v="2014-10-07T00:00:00"/>
    <s v="Standard Class"/>
    <s v="TN-21040"/>
    <s v="Tanja Norvell"/>
    <x v="2"/>
    <s v="United States"/>
    <s v="San Francisco"/>
    <x v="1"/>
    <n v="94110"/>
    <x v="1"/>
    <s v="TEC-AC-10004708"/>
    <x v="2"/>
    <x v="11"/>
    <s v="Sony 32GB Class 10 Micro SDHC R40 Memory Card"/>
    <x v="5704"/>
    <n v="5"/>
    <n v="0"/>
    <n v="21.997499999999999"/>
  </r>
  <r>
    <n v="8993"/>
    <s v="CA-2014-159100"/>
    <x v="3"/>
    <x v="524"/>
    <d v="2014-10-22T00:00:00"/>
    <s v="Standard Class"/>
    <s v="VP-21760"/>
    <s v="Victoria Pisteka"/>
    <x v="1"/>
    <s v="United States"/>
    <s v="Columbia"/>
    <x v="18"/>
    <n v="38401"/>
    <x v="0"/>
    <s v="TEC-AC-10003499"/>
    <x v="2"/>
    <x v="11"/>
    <s v="Memorex Mini Travel Drive 8 GB USB 2.0 Flash Drive"/>
    <x v="5183"/>
    <n v="2"/>
    <n v="0.2"/>
    <n v="4.4004000000000003"/>
  </r>
  <r>
    <n v="8994"/>
    <s v="CA-2014-159100"/>
    <x v="3"/>
    <x v="524"/>
    <d v="2014-10-22T00:00:00"/>
    <s v="Standard Class"/>
    <s v="VP-21760"/>
    <s v="Victoria Pisteka"/>
    <x v="1"/>
    <s v="United States"/>
    <s v="Columbia"/>
    <x v="18"/>
    <n v="38401"/>
    <x v="0"/>
    <s v="FUR-TA-10001950"/>
    <x v="0"/>
    <x v="3"/>
    <s v="Balt Solid Wood Round Tables"/>
    <x v="5705"/>
    <n v="7"/>
    <n v="0.4"/>
    <n v="-968.88329999999996"/>
  </r>
  <r>
    <n v="8995"/>
    <s v="CA-2011-109043"/>
    <x v="2"/>
    <x v="860"/>
    <d v="2011-08-17T00:00:00"/>
    <s v="First Class"/>
    <s v="CS-12355"/>
    <s v="Christine Sundaresam"/>
    <x v="0"/>
    <s v="United States"/>
    <s v="Hollywood"/>
    <x v="2"/>
    <n v="33021"/>
    <x v="0"/>
    <s v="OFF-PA-10000312"/>
    <x v="1"/>
    <x v="10"/>
    <s v="Xerox 1955"/>
    <x v="5566"/>
    <n v="5"/>
    <n v="0.2"/>
    <n v="29.691999999999993"/>
  </r>
  <r>
    <n v="8996"/>
    <s v="CA-2011-109043"/>
    <x v="2"/>
    <x v="860"/>
    <d v="2011-08-17T00:00:00"/>
    <s v="First Class"/>
    <s v="CS-12355"/>
    <s v="Christine Sundaresam"/>
    <x v="0"/>
    <s v="United States"/>
    <s v="Hollywood"/>
    <x v="2"/>
    <n v="33021"/>
    <x v="0"/>
    <s v="OFF-AP-10004708"/>
    <x v="1"/>
    <x v="9"/>
    <s v="Fellowes Superior 10 Outlet Split Surge Protector"/>
    <x v="5706"/>
    <n v="5"/>
    <n v="0.2"/>
    <n v="17.126999999999988"/>
  </r>
  <r>
    <n v="8997"/>
    <s v="US-2014-116491"/>
    <x v="3"/>
    <x v="343"/>
    <d v="2014-11-14T00:00:00"/>
    <s v="First Class"/>
    <s v="PG-18820"/>
    <s v="Patrick Gardner"/>
    <x v="0"/>
    <s v="United States"/>
    <s v="Dallas"/>
    <x v="5"/>
    <n v="75081"/>
    <x v="2"/>
    <s v="TEC-PH-10004531"/>
    <x v="2"/>
    <x v="7"/>
    <s v="OtterBox Commuter Series Case - iPhone 5 &amp; 5s"/>
    <x v="5707"/>
    <n v="2"/>
    <n v="0.2"/>
    <n v="12.314399999999999"/>
  </r>
  <r>
    <n v="8998"/>
    <s v="CA-2014-122763"/>
    <x v="3"/>
    <x v="177"/>
    <d v="2014-03-21T00:00:00"/>
    <s v="Same Day"/>
    <s v="HG-14845"/>
    <s v="Harry Greene"/>
    <x v="0"/>
    <s v="United States"/>
    <s v="Houston"/>
    <x v="5"/>
    <n v="77041"/>
    <x v="2"/>
    <s v="OFF-PA-10000474"/>
    <x v="1"/>
    <x v="10"/>
    <s v="Staples"/>
    <x v="3987"/>
    <n v="2"/>
    <n v="0.2"/>
    <n v="19.137599999999992"/>
  </r>
  <r>
    <n v="8999"/>
    <s v="CA-2014-122763"/>
    <x v="3"/>
    <x v="177"/>
    <d v="2014-03-21T00:00:00"/>
    <s v="Same Day"/>
    <s v="HG-14845"/>
    <s v="Harry Greene"/>
    <x v="0"/>
    <s v="United States"/>
    <s v="Houston"/>
    <x v="5"/>
    <n v="77041"/>
    <x v="2"/>
    <s v="OFF-PA-10002377"/>
    <x v="1"/>
    <x v="10"/>
    <s v="Xerox 1916"/>
    <x v="5708"/>
    <n v="7"/>
    <n v="0.2"/>
    <n v="102.77399999999999"/>
  </r>
  <r>
    <n v="9000"/>
    <s v="CA-2014-137785"/>
    <x v="3"/>
    <x v="726"/>
    <d v="2014-05-18T00:00:00"/>
    <s v="Standard Class"/>
    <s v="MH-18115"/>
    <s v="Mick Hernandez"/>
    <x v="2"/>
    <s v="United States"/>
    <s v="Philadelphia"/>
    <x v="9"/>
    <n v="19140"/>
    <x v="3"/>
    <s v="FUR-CH-10001482"/>
    <x v="0"/>
    <x v="1"/>
    <s v="Office Star - Mesh Screen back chair with Vinyl seat"/>
    <x v="4237"/>
    <n v="5"/>
    <n v="0.3"/>
    <n v="-124.431"/>
  </r>
  <r>
    <n v="9001"/>
    <s v="CA-2011-133389"/>
    <x v="2"/>
    <x v="169"/>
    <d v="2011-06-22T00:00:00"/>
    <s v="Same Day"/>
    <s v="TB-21280"/>
    <s v="Toby Braunhardt"/>
    <x v="0"/>
    <s v="United States"/>
    <s v="Phoenix"/>
    <x v="16"/>
    <n v="85023"/>
    <x v="1"/>
    <s v="OFF-BI-10001553"/>
    <x v="1"/>
    <x v="8"/>
    <s v="SpineVue Locking Slant-D Ring Binders by Cardinal"/>
    <x v="2281"/>
    <n v="3"/>
    <n v="0.7"/>
    <n v="-6.0323999999999991"/>
  </r>
  <r>
    <n v="9002"/>
    <s v="CA-2011-103807"/>
    <x v="2"/>
    <x v="266"/>
    <d v="2011-12-09T00:00:00"/>
    <s v="Standard Class"/>
    <s v="EM-13825"/>
    <s v="Elizabeth Moffitt"/>
    <x v="1"/>
    <s v="United States"/>
    <s v="Sandy Springs"/>
    <x v="32"/>
    <n v="30328"/>
    <x v="0"/>
    <s v="TEC-AC-10000199"/>
    <x v="2"/>
    <x v="11"/>
    <s v="Kingston Digital DataTraveler 8GB USB 2.0"/>
    <x v="5709"/>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s v="CA-2012-102855"/>
    <x v="1"/>
    <x v="57"/>
    <d v="2012-04-06T00:00:00"/>
    <s v="Same Day"/>
    <s v="JF-15415"/>
    <s v="Jennifer Ferguson"/>
    <x v="0"/>
    <s v="United States"/>
    <s v="Spokane"/>
    <x v="4"/>
    <n v="99207"/>
    <x v="1"/>
    <s v="TEC-AC-10001767"/>
    <x v="2"/>
    <x v="11"/>
    <s v="SanDisk Ultra 64 GB MicroSDHC Class 10 Memory Card"/>
    <x v="5710"/>
    <n v="6"/>
    <n v="0"/>
    <n v="26.393399999999986"/>
  </r>
  <r>
    <n v="9005"/>
    <s v="CA-2012-102855"/>
    <x v="1"/>
    <x v="57"/>
    <d v="2012-04-06T00:00:00"/>
    <s v="Same Day"/>
    <s v="JF-15415"/>
    <s v="Jennifer Ferguson"/>
    <x v="0"/>
    <s v="United States"/>
    <s v="Spokane"/>
    <x v="4"/>
    <n v="99207"/>
    <x v="1"/>
    <s v="OFF-AR-10002467"/>
    <x v="1"/>
    <x v="6"/>
    <s v="Dixon Ticonderoga Pencils"/>
    <x v="5711"/>
    <n v="8"/>
    <n v="0"/>
    <n v="6.4368000000000016"/>
  </r>
  <r>
    <n v="9006"/>
    <s v="CA-2014-107825"/>
    <x v="3"/>
    <x v="551"/>
    <d v="2014-11-19T00:00:00"/>
    <s v="Same Day"/>
    <s v="NB-18655"/>
    <s v="Nona Balk"/>
    <x v="1"/>
    <s v="United States"/>
    <s v="Milwaukee"/>
    <x v="6"/>
    <n v="53209"/>
    <x v="2"/>
    <s v="OFF-ST-10001321"/>
    <x v="1"/>
    <x v="4"/>
    <s v="Decoflex Hanging Personal Folder File, Blue"/>
    <x v="451"/>
    <n v="6"/>
    <n v="0"/>
    <n v="24.980400000000007"/>
  </r>
  <r>
    <n v="9007"/>
    <s v="CA-2014-107825"/>
    <x v="3"/>
    <x v="551"/>
    <d v="2014-11-19T00:00:00"/>
    <s v="Same Day"/>
    <s v="NB-18655"/>
    <s v="Nona Balk"/>
    <x v="1"/>
    <s v="United States"/>
    <s v="Milwaukee"/>
    <x v="6"/>
    <n v="53209"/>
    <x v="2"/>
    <s v="OFF-ST-10000777"/>
    <x v="1"/>
    <x v="4"/>
    <s v="Companion Letter/Legal File, Black"/>
    <x v="5712"/>
    <n v="1"/>
    <n v="0"/>
    <n v="10.572800000000001"/>
  </r>
  <r>
    <n v="9008"/>
    <s v="CA-2014-107825"/>
    <x v="3"/>
    <x v="551"/>
    <d v="2014-11-19T00:00:00"/>
    <s v="Same Day"/>
    <s v="NB-18655"/>
    <s v="Nona Balk"/>
    <x v="1"/>
    <s v="United States"/>
    <s v="Milwaukee"/>
    <x v="6"/>
    <n v="53209"/>
    <x v="2"/>
    <s v="OFF-LA-10003720"/>
    <x v="1"/>
    <x v="2"/>
    <s v="Avery 487"/>
    <x v="1576"/>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s v="CA-2014-127803"/>
    <x v="3"/>
    <x v="240"/>
    <d v="2014-05-24T00:00:00"/>
    <s v="Standard Class"/>
    <s v="ND-18460"/>
    <s v="Neil Ducich"/>
    <x v="1"/>
    <s v="United States"/>
    <s v="Huntsville"/>
    <x v="19"/>
    <n v="35810"/>
    <x v="0"/>
    <s v="OFF-BI-10001787"/>
    <x v="1"/>
    <x v="8"/>
    <s v="Wilson Jones Four-Pocket Poly Binders"/>
    <x v="5715"/>
    <n v="4"/>
    <n v="0"/>
    <n v="12.8184"/>
  </r>
  <r>
    <n v="9012"/>
    <s v="CA-2012-137071"/>
    <x v="1"/>
    <x v="139"/>
    <d v="2012-12-21T00:00:00"/>
    <s v="First Class"/>
    <s v="ED-13885"/>
    <s v="Emily Ducich"/>
    <x v="2"/>
    <s v="United States"/>
    <s v="Houston"/>
    <x v="5"/>
    <n v="77036"/>
    <x v="2"/>
    <s v="TEC-AC-10004353"/>
    <x v="2"/>
    <x v="11"/>
    <s v="Hypercom P1300 Pinpad"/>
    <x v="4649"/>
    <n v="2"/>
    <n v="0.2"/>
    <n v="21.42"/>
  </r>
  <r>
    <n v="9013"/>
    <s v="CA-2013-121447"/>
    <x v="0"/>
    <x v="823"/>
    <d v="2013-02-22T00:00:00"/>
    <s v="First Class"/>
    <s v="EA-14035"/>
    <s v="Erin Ashbrook"/>
    <x v="1"/>
    <s v="United States"/>
    <s v="New York City"/>
    <x v="15"/>
    <n v="10011"/>
    <x v="3"/>
    <s v="FUR-FU-10001861"/>
    <x v="0"/>
    <x v="5"/>
    <s v="Floodlight Indoor Halogen Bulbs, 1 Bulb per Pack, 60 Watts"/>
    <x v="5716"/>
    <n v="7"/>
    <n v="0"/>
    <n v="66.541999999999987"/>
  </r>
  <r>
    <n v="9014"/>
    <s v="CA-2014-143084"/>
    <x v="3"/>
    <x v="257"/>
    <d v="2014-03-23T00:00:00"/>
    <s v="Standard Class"/>
    <s v="BP-11050"/>
    <s v="Barry Pond"/>
    <x v="1"/>
    <s v="United States"/>
    <s v="Los Angeles"/>
    <x v="1"/>
    <n v="90008"/>
    <x v="1"/>
    <s v="OFF-AR-10002766"/>
    <x v="1"/>
    <x v="6"/>
    <s v="Prang Drawing Pencil Set"/>
    <x v="2255"/>
    <n v="5"/>
    <n v="0"/>
    <n v="3.7529999999999997"/>
  </r>
  <r>
    <n v="9015"/>
    <s v="CA-2014-143084"/>
    <x v="3"/>
    <x v="257"/>
    <d v="2014-03-23T00:00:00"/>
    <s v="Standard Class"/>
    <s v="BP-11050"/>
    <s v="Barry Pond"/>
    <x v="1"/>
    <s v="United States"/>
    <s v="Los Angeles"/>
    <x v="1"/>
    <n v="90008"/>
    <x v="1"/>
    <s v="OFF-EN-10003072"/>
    <x v="1"/>
    <x v="12"/>
    <s v="Peel &amp; Seel Envelopes"/>
    <x v="5717"/>
    <n v="5"/>
    <n v="0"/>
    <n v="9.3120000000000012"/>
  </r>
  <r>
    <n v="9016"/>
    <s v="CA-2013-131639"/>
    <x v="0"/>
    <x v="907"/>
    <d v="2013-12-24T00:00:00"/>
    <s v="Standard Class"/>
    <s v="NS-18640"/>
    <s v="Noel Staavos"/>
    <x v="1"/>
    <s v="United States"/>
    <s v="Carlsbad"/>
    <x v="27"/>
    <n v="88220"/>
    <x v="1"/>
    <s v="OFF-BI-10001636"/>
    <x v="1"/>
    <x v="8"/>
    <s v="Ibico Plastic and Wire Spiral Binding Combs"/>
    <x v="5718"/>
    <n v="2"/>
    <n v="0.2"/>
    <n v="4.3835999999999995"/>
  </r>
  <r>
    <n v="9017"/>
    <s v="CA-2013-131639"/>
    <x v="0"/>
    <x v="907"/>
    <d v="2013-12-24T00:00:00"/>
    <s v="Standard Class"/>
    <s v="NS-18640"/>
    <s v="Noel Staavos"/>
    <x v="1"/>
    <s v="United States"/>
    <s v="Carlsbad"/>
    <x v="27"/>
    <n v="88220"/>
    <x v="1"/>
    <s v="OFF-BI-10000948"/>
    <x v="1"/>
    <x v="8"/>
    <s v="GBC Laser Imprintable Binding System Covers, Desert Sand"/>
    <x v="5719"/>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s v="CA-2013-161361"/>
    <x v="0"/>
    <x v="253"/>
    <d v="2013-03-29T00:00:00"/>
    <s v="Second Class"/>
    <s v="MV-17485"/>
    <s v="Mark Van Huff"/>
    <x v="0"/>
    <s v="United States"/>
    <s v="Pocatello"/>
    <x v="45"/>
    <n v="83201"/>
    <x v="1"/>
    <s v="OFF-BI-10002215"/>
    <x v="1"/>
    <x v="8"/>
    <s v="Wilson Jones Hanging View Binder, White, 1&quot;"/>
    <x v="342"/>
    <n v="3"/>
    <n v="0.2"/>
    <n v="5.5379999999999985"/>
  </r>
  <r>
    <n v="9020"/>
    <s v="CA-2011-100706"/>
    <x v="2"/>
    <x v="757"/>
    <d v="2011-12-18T00:00:00"/>
    <s v="Second Class"/>
    <s v="LE-16810"/>
    <s v="Laurel Elliston"/>
    <x v="0"/>
    <s v="United States"/>
    <s v="Springfield"/>
    <x v="17"/>
    <n v="22153"/>
    <x v="0"/>
    <s v="TEC-AC-10001314"/>
    <x v="2"/>
    <x v="11"/>
    <s v="Case Logic 2.4GHz Wireless Keyboard"/>
    <x v="2622"/>
    <n v="2"/>
    <n v="0"/>
    <n v="7.9983999999999895"/>
  </r>
  <r>
    <n v="9021"/>
    <s v="CA-2011-100706"/>
    <x v="2"/>
    <x v="757"/>
    <d v="2011-12-18T00:00:00"/>
    <s v="Second Class"/>
    <s v="LE-16810"/>
    <s v="Laurel Elliston"/>
    <x v="0"/>
    <s v="United States"/>
    <s v="Springfield"/>
    <x v="17"/>
    <n v="22153"/>
    <x v="0"/>
    <s v="FUR-FU-10002268"/>
    <x v="0"/>
    <x v="5"/>
    <s v="Ultra Door Push Plate"/>
    <x v="2111"/>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s v="US-2013-141880"/>
    <x v="0"/>
    <x v="250"/>
    <d v="2013-08-24T00:00:00"/>
    <s v="First Class"/>
    <s v="TC-21475"/>
    <s v="Tony Chapman"/>
    <x v="2"/>
    <s v="United States"/>
    <s v="Fort Collins"/>
    <x v="22"/>
    <n v="80525"/>
    <x v="1"/>
    <s v="FUR-FU-10001979"/>
    <x v="0"/>
    <x v="5"/>
    <s v="Dana Halogen Swing-Arm Architect Lamp"/>
    <x v="5721"/>
    <n v="3"/>
    <n v="0.2"/>
    <n v="9.832800000000006"/>
  </r>
  <r>
    <n v="9024"/>
    <s v="CA-2012-165799"/>
    <x v="1"/>
    <x v="685"/>
    <d v="2012-07-02T00:00:00"/>
    <s v="First Class"/>
    <s v="SG-20470"/>
    <s v="Sheri Gordon"/>
    <x v="0"/>
    <s v="United States"/>
    <s v="New York City"/>
    <x v="15"/>
    <n v="10024"/>
    <x v="3"/>
    <s v="FUR-CH-10001482"/>
    <x v="0"/>
    <x v="1"/>
    <s v="Office Star - Mesh Screen back chair with Vinyl seat"/>
    <x v="5722"/>
    <n v="1"/>
    <n v="0.1"/>
    <n v="1.3097999999999956"/>
  </r>
  <r>
    <n v="9025"/>
    <s v="CA-2013-102127"/>
    <x v="0"/>
    <x v="190"/>
    <d v="2013-07-03T00:00:00"/>
    <s v="Standard Class"/>
    <s v="VP-21760"/>
    <s v="Victoria Pisteka"/>
    <x v="1"/>
    <s v="United States"/>
    <s v="New York City"/>
    <x v="15"/>
    <n v="10035"/>
    <x v="3"/>
    <s v="TEC-AC-10002018"/>
    <x v="2"/>
    <x v="11"/>
    <s v="AmazonBasics 3-Button USB Wired Mouse"/>
    <x v="5723"/>
    <n v="3"/>
    <n v="0"/>
    <n v="9.017100000000001"/>
  </r>
  <r>
    <n v="9026"/>
    <s v="CA-2013-102127"/>
    <x v="0"/>
    <x v="190"/>
    <d v="2013-07-03T00:00:00"/>
    <s v="Standard Class"/>
    <s v="VP-21760"/>
    <s v="Victoria Pisteka"/>
    <x v="1"/>
    <s v="United States"/>
    <s v="New York City"/>
    <x v="15"/>
    <n v="10035"/>
    <x v="3"/>
    <s v="TEC-AC-10000397"/>
    <x v="2"/>
    <x v="11"/>
    <s v="Perixx PERIBOARD-512B, Ergonomic Split Keyboard"/>
    <x v="5724"/>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s v="US-2013-152415"/>
    <x v="0"/>
    <x v="42"/>
    <d v="2013-09-23T00:00:00"/>
    <s v="Standard Class"/>
    <s v="PO-18865"/>
    <s v="Patrick O'Donnell"/>
    <x v="0"/>
    <s v="United States"/>
    <s v="Marlborough"/>
    <x v="31"/>
    <n v="1752"/>
    <x v="3"/>
    <s v="FUR-FU-10002597"/>
    <x v="0"/>
    <x v="5"/>
    <s v="C-Line Magnetic Cubicle Keepers, Clear Polypropylene"/>
    <x v="1471"/>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x v="1868"/>
    <n v="3"/>
    <n v="0"/>
    <n v="61.382399999999997"/>
  </r>
  <r>
    <n v="9030"/>
    <s v="CA-2011-138198"/>
    <x v="2"/>
    <x v="667"/>
    <d v="2011-07-23T00:00:00"/>
    <s v="Standard Class"/>
    <s v="JL-15130"/>
    <s v="Jack Lebron"/>
    <x v="0"/>
    <s v="United States"/>
    <s v="New Rochelle"/>
    <x v="15"/>
    <n v="10801"/>
    <x v="3"/>
    <s v="OFF-BI-10002103"/>
    <x v="1"/>
    <x v="8"/>
    <s v="Cardinal Slant-D Ring Binder, Heavy Gauge Vinyl"/>
    <x v="1162"/>
    <n v="2"/>
    <n v="0.2"/>
    <n v="4.5187999999999997"/>
  </r>
  <r>
    <n v="9031"/>
    <s v="CA-2014-128041"/>
    <x v="3"/>
    <x v="853"/>
    <d v="2014-09-02T00:00:00"/>
    <s v="Same Day"/>
    <s v="RW-19540"/>
    <s v="Rick Wilson"/>
    <x v="1"/>
    <s v="United States"/>
    <s v="Seattle"/>
    <x v="4"/>
    <n v="98103"/>
    <x v="1"/>
    <s v="OFF-AP-10001005"/>
    <x v="1"/>
    <x v="9"/>
    <s v="Honeywell Quietcare HEPA Air Cleaner"/>
    <x v="5725"/>
    <n v="4"/>
    <n v="0"/>
    <n v="103.81799999999998"/>
  </r>
  <r>
    <n v="9032"/>
    <s v="CA-2014-128041"/>
    <x v="3"/>
    <x v="853"/>
    <d v="2014-09-02T00:00:00"/>
    <s v="Same Day"/>
    <s v="RW-19540"/>
    <s v="Rick Wilson"/>
    <x v="1"/>
    <s v="United States"/>
    <s v="Seattle"/>
    <x v="4"/>
    <n v="98103"/>
    <x v="1"/>
    <s v="FUR-TA-10002607"/>
    <x v="0"/>
    <x v="3"/>
    <s v="KI Conference Tables"/>
    <x v="5726"/>
    <n v="4"/>
    <n v="0"/>
    <n v="45.36960000000002"/>
  </r>
  <r>
    <n v="9033"/>
    <s v="CA-2014-105823"/>
    <x v="3"/>
    <x v="738"/>
    <d v="2014-06-27T00:00:00"/>
    <s v="Standard Class"/>
    <s v="RB-19465"/>
    <s v="Rick Bensley"/>
    <x v="2"/>
    <s v="United States"/>
    <s v="Detroit"/>
    <x v="12"/>
    <n v="48227"/>
    <x v="2"/>
    <s v="FUR-CH-10000454"/>
    <x v="0"/>
    <x v="1"/>
    <s v="Hon Deluxe Fabric Upholstered Stacking Chairs, Rounded Back"/>
    <x v="5727"/>
    <n v="2"/>
    <n v="0"/>
    <n v="146.38799999999998"/>
  </r>
  <r>
    <n v="9034"/>
    <s v="CA-2011-152268"/>
    <x v="2"/>
    <x v="814"/>
    <d v="2011-09-07T00:00:00"/>
    <s v="Standard Class"/>
    <s v="SC-20095"/>
    <s v="Sanjit Chand"/>
    <x v="0"/>
    <s v="United States"/>
    <s v="Fayetteville"/>
    <x v="36"/>
    <n v="72701"/>
    <x v="0"/>
    <s v="OFF-BI-10001359"/>
    <x v="1"/>
    <x v="8"/>
    <s v="GBC DocuBind TL300 Electric Binding System"/>
    <x v="1639"/>
    <n v="2"/>
    <n v="0"/>
    <n v="843.17059999999992"/>
  </r>
  <r>
    <n v="9035"/>
    <s v="CA-2012-148873"/>
    <x v="1"/>
    <x v="486"/>
    <d v="2012-10-05T00:00:00"/>
    <s v="Standard Class"/>
    <s v="EM-13960"/>
    <s v="Eric Murdock"/>
    <x v="0"/>
    <s v="United States"/>
    <s v="Quincy"/>
    <x v="10"/>
    <n v="62301"/>
    <x v="2"/>
    <s v="OFF-BI-10003196"/>
    <x v="1"/>
    <x v="8"/>
    <s v="Accohide Poly Flexible Ring Binders"/>
    <x v="5728"/>
    <n v="4"/>
    <n v="0.8"/>
    <n v="-4.4880000000000013"/>
  </r>
  <r>
    <n v="9036"/>
    <s v="CA-2012-148873"/>
    <x v="1"/>
    <x v="486"/>
    <d v="2012-10-05T00:00:00"/>
    <s v="Standard Class"/>
    <s v="EM-13960"/>
    <s v="Eric Murdock"/>
    <x v="0"/>
    <s v="United States"/>
    <s v="Quincy"/>
    <x v="10"/>
    <n v="62301"/>
    <x v="2"/>
    <s v="TEC-AC-10003657"/>
    <x v="2"/>
    <x v="11"/>
    <s v="Lenovo 17-Key USB Numeric Keypad"/>
    <x v="5729"/>
    <n v="4"/>
    <n v="0.2"/>
    <n v="2.7191999999999901"/>
  </r>
  <r>
    <n v="9037"/>
    <s v="CA-2012-166492"/>
    <x v="1"/>
    <x v="1003"/>
    <d v="2012-04-10T00:00:00"/>
    <s v="First Class"/>
    <s v="RP-19390"/>
    <s v="Resi Pölking"/>
    <x v="0"/>
    <s v="United States"/>
    <s v="New York City"/>
    <x v="15"/>
    <n v="10035"/>
    <x v="3"/>
    <s v="OFF-PA-10002262"/>
    <x v="1"/>
    <x v="10"/>
    <s v="Xerox 192"/>
    <x v="243"/>
    <n v="4"/>
    <n v="0"/>
    <n v="12.441600000000001"/>
  </r>
  <r>
    <n v="9038"/>
    <s v="CA-2012-166492"/>
    <x v="1"/>
    <x v="1003"/>
    <d v="2012-04-10T00:00:00"/>
    <s v="First Class"/>
    <s v="RP-19390"/>
    <s v="Resi Pölking"/>
    <x v="0"/>
    <s v="United States"/>
    <s v="New York City"/>
    <x v="15"/>
    <n v="10035"/>
    <x v="3"/>
    <s v="OFF-ST-10002214"/>
    <x v="1"/>
    <x v="4"/>
    <s v="X-Rack File for Hanging Folders"/>
    <x v="2433"/>
    <n v="2"/>
    <n v="0"/>
    <n v="5.8707999999999991"/>
  </r>
  <r>
    <n v="9039"/>
    <s v="CA-2014-157420"/>
    <x v="3"/>
    <x v="610"/>
    <d v="2014-11-22T00:00:00"/>
    <s v="Same Day"/>
    <s v="HZ-14950"/>
    <s v="Henia Zydlo"/>
    <x v="0"/>
    <s v="United States"/>
    <s v="Houston"/>
    <x v="5"/>
    <n v="77095"/>
    <x v="2"/>
    <s v="TEC-PH-10003555"/>
    <x v="2"/>
    <x v="7"/>
    <s v="Motorola HK250 Universal Bluetooth Headset"/>
    <x v="498"/>
    <n v="3"/>
    <n v="0.2"/>
    <n v="-12.414599999999997"/>
  </r>
  <r>
    <n v="9040"/>
    <s v="CA-2013-117121"/>
    <x v="0"/>
    <x v="907"/>
    <d v="2013-12-22T00:00:00"/>
    <s v="Standard Class"/>
    <s v="AB-10105"/>
    <s v="Adrian Barton"/>
    <x v="0"/>
    <s v="United States"/>
    <s v="Detroit"/>
    <x v="12"/>
    <n v="48205"/>
    <x v="2"/>
    <s v="OFF-BI-10000545"/>
    <x v="1"/>
    <x v="8"/>
    <s v="GBC Ibimaster 500 Manual ProClick Binding System"/>
    <x v="5730"/>
    <n v="13"/>
    <n v="0"/>
    <n v="4946.37"/>
  </r>
  <r>
    <n v="9041"/>
    <s v="CA-2011-138177"/>
    <x v="2"/>
    <x v="111"/>
    <d v="2011-09-24T00:00:00"/>
    <s v="Standard Class"/>
    <s v="ND-18460"/>
    <s v="Neil Ducich"/>
    <x v="1"/>
    <s v="United States"/>
    <s v="Chandler"/>
    <x v="16"/>
    <n v="85224"/>
    <x v="1"/>
    <s v="FUR-TA-10004607"/>
    <x v="0"/>
    <x v="3"/>
    <s v="Hon 2111 Invitation Series Straight Table"/>
    <x v="5731"/>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x v="639"/>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x v="651"/>
    <n v="3"/>
    <n v="0"/>
    <n v="163.18979999999999"/>
  </r>
  <r>
    <n v="9045"/>
    <s v="CA-2014-137463"/>
    <x v="3"/>
    <x v="819"/>
    <d v="2014-12-21T00:00:00"/>
    <s v="Second Class"/>
    <s v="KM-16225"/>
    <s v="Kalyca Meade"/>
    <x v="1"/>
    <s v="United States"/>
    <s v="Sunnyvale"/>
    <x v="1"/>
    <n v="94086"/>
    <x v="1"/>
    <s v="OFF-BI-10003196"/>
    <x v="1"/>
    <x v="8"/>
    <s v="Accohide Poly Flexible Ring Binders"/>
    <x v="4452"/>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x v="5733"/>
    <n v="5"/>
    <n v="0"/>
    <n v="45.587999999999994"/>
  </r>
  <r>
    <n v="9047"/>
    <s v="CA-2014-137463"/>
    <x v="3"/>
    <x v="819"/>
    <d v="2014-12-21T00:00:00"/>
    <s v="Second Class"/>
    <s v="KM-16225"/>
    <s v="Kalyca Meade"/>
    <x v="1"/>
    <s v="United States"/>
    <s v="Sunnyvale"/>
    <x v="1"/>
    <n v="94086"/>
    <x v="1"/>
    <s v="TEC-AC-10000057"/>
    <x v="2"/>
    <x v="11"/>
    <s v="Microsoft Natural Ergonomic Keyboard 4000"/>
    <x v="179"/>
    <n v="5"/>
    <n v="0"/>
    <n v="31.489499999999992"/>
  </r>
  <r>
    <n v="9048"/>
    <s v="CA-2014-137463"/>
    <x v="3"/>
    <x v="819"/>
    <d v="2014-12-21T00:00:00"/>
    <s v="Second Class"/>
    <s v="KM-16225"/>
    <s v="Kalyca Meade"/>
    <x v="1"/>
    <s v="United States"/>
    <s v="Sunnyvale"/>
    <x v="1"/>
    <n v="94086"/>
    <x v="1"/>
    <s v="OFF-AR-10001988"/>
    <x v="1"/>
    <x v="6"/>
    <s v="Bulldog Table or Wall-Mount Pencil Sharpener"/>
    <x v="5734"/>
    <n v="5"/>
    <n v="0"/>
    <n v="8.6854999999999993"/>
  </r>
  <r>
    <n v="9049"/>
    <s v="CA-2014-137463"/>
    <x v="3"/>
    <x v="819"/>
    <d v="2014-12-21T00:00:00"/>
    <s v="Second Class"/>
    <s v="KM-16225"/>
    <s v="Kalyca Meade"/>
    <x v="1"/>
    <s v="United States"/>
    <s v="Sunnyvale"/>
    <x v="1"/>
    <n v="94086"/>
    <x v="1"/>
    <s v="OFF-LA-10003498"/>
    <x v="1"/>
    <x v="2"/>
    <s v="Avery 475"/>
    <x v="1851"/>
    <n v="3"/>
    <n v="0"/>
    <n v="22.200000000000003"/>
  </r>
  <r>
    <n v="9050"/>
    <s v="CA-2011-124513"/>
    <x v="2"/>
    <x v="158"/>
    <d v="2011-09-25T00:00:00"/>
    <s v="Standard Class"/>
    <s v="SL-20155"/>
    <s v="Sara Luxemburg"/>
    <x v="2"/>
    <s v="United States"/>
    <s v="New York City"/>
    <x v="15"/>
    <n v="10011"/>
    <x v="3"/>
    <s v="OFF-AR-10002956"/>
    <x v="1"/>
    <x v="6"/>
    <s v="Boston 16801 Nautilus Battery Pencil Sharpener"/>
    <x v="5735"/>
    <n v="3"/>
    <n v="0"/>
    <n v="17.1678"/>
  </r>
  <r>
    <n v="9051"/>
    <s v="CA-2012-165554"/>
    <x v="1"/>
    <x v="1211"/>
    <d v="2012-05-22T00:00:00"/>
    <s v="Standard Class"/>
    <s v="AJ-10780"/>
    <s v="Anthony Jacobs"/>
    <x v="1"/>
    <s v="United States"/>
    <s v="Los Angeles"/>
    <x v="1"/>
    <n v="90004"/>
    <x v="1"/>
    <s v="OFF-PA-10003724"/>
    <x v="1"/>
    <x v="10"/>
    <s v="Wirebound Message Book, 4 per Page"/>
    <x v="139"/>
    <n v="2"/>
    <n v="0"/>
    <n v="5.3213999999999997"/>
  </r>
  <r>
    <n v="9052"/>
    <s v="CA-2011-141838"/>
    <x v="2"/>
    <x v="959"/>
    <d v="2011-03-31T00:00:00"/>
    <s v="Second Class"/>
    <s v="DK-12835"/>
    <s v="Damala Kotsonis"/>
    <x v="1"/>
    <s v="United States"/>
    <s v="San Francisco"/>
    <x v="1"/>
    <n v="94122"/>
    <x v="1"/>
    <s v="OFF-AR-10004272"/>
    <x v="1"/>
    <x v="6"/>
    <s v="Newell 308"/>
    <x v="36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x v="692"/>
    <n v="4"/>
    <n v="0.2"/>
    <n v="9.4283999999999963"/>
  </r>
  <r>
    <n v="9054"/>
    <s v="CA-2011-141838"/>
    <x v="2"/>
    <x v="959"/>
    <d v="2011-03-31T00:00:00"/>
    <s v="Second Class"/>
    <s v="DK-12835"/>
    <s v="Damala Kotsonis"/>
    <x v="1"/>
    <s v="United States"/>
    <s v="San Francisco"/>
    <x v="1"/>
    <n v="94122"/>
    <x v="1"/>
    <s v="TEC-PH-10004100"/>
    <x v="2"/>
    <x v="7"/>
    <s v="Griffin GC17055 Auxiliary Audio Cable"/>
    <x v="5736"/>
    <n v="2"/>
    <n v="0.2"/>
    <n v="2.878400000000001"/>
  </r>
  <r>
    <n v="9055"/>
    <s v="CA-2014-117009"/>
    <x v="3"/>
    <x v="585"/>
    <d v="2014-09-29T00:00:00"/>
    <s v="Standard Class"/>
    <s v="BK-11260"/>
    <s v="Berenike Kampe"/>
    <x v="0"/>
    <s v="United States"/>
    <s v="Santa Ana"/>
    <x v="1"/>
    <n v="92704"/>
    <x v="1"/>
    <s v="OFF-SU-10001218"/>
    <x v="1"/>
    <x v="14"/>
    <s v="Fiskars Softgrip Scissors"/>
    <x v="2138"/>
    <n v="2"/>
    <n v="0"/>
    <n v="6.1488000000000014"/>
  </r>
  <r>
    <n v="9056"/>
    <s v="CA-2012-128993"/>
    <x v="1"/>
    <x v="811"/>
    <d v="2012-09-17T00:00:00"/>
    <s v="Second Class"/>
    <s v="CC-12670"/>
    <s v="Craig Carreira"/>
    <x v="0"/>
    <s v="United States"/>
    <s v="Seattle"/>
    <x v="4"/>
    <n v="98103"/>
    <x v="1"/>
    <s v="TEC-AC-10004209"/>
    <x v="2"/>
    <x v="11"/>
    <s v="Memorex Froggy Flash Drive 4 GB"/>
    <x v="223"/>
    <n v="2"/>
    <n v="0"/>
    <n v="8.5722000000000005"/>
  </r>
  <r>
    <n v="9057"/>
    <s v="CA-2012-160227"/>
    <x v="1"/>
    <x v="121"/>
    <d v="2012-11-04T00:00:00"/>
    <s v="First Class"/>
    <s v="ED-13885"/>
    <s v="Emily Ducich"/>
    <x v="2"/>
    <s v="United States"/>
    <s v="New York City"/>
    <x v="15"/>
    <n v="10011"/>
    <x v="3"/>
    <s v="FUR-CH-10002073"/>
    <x v="0"/>
    <x v="1"/>
    <s v="Hon Olson Stacker Chairs"/>
    <x v="5737"/>
    <n v="11"/>
    <n v="0.1"/>
    <n v="553.39019999999982"/>
  </r>
  <r>
    <n v="9058"/>
    <s v="CA-2012-149097"/>
    <x v="1"/>
    <x v="1182"/>
    <d v="2012-10-24T00:00:00"/>
    <s v="Standard Class"/>
    <s v="SV-20785"/>
    <s v="Stewart Visinsky"/>
    <x v="0"/>
    <s v="United States"/>
    <s v="Los Angeles"/>
    <x v="1"/>
    <n v="90045"/>
    <x v="1"/>
    <s v="FUR-FU-10003424"/>
    <x v="0"/>
    <x v="5"/>
    <s v="Nu-Dell Oak Frame"/>
    <x v="5738"/>
    <n v="7"/>
    <n v="0"/>
    <n v="23.923199999999994"/>
  </r>
  <r>
    <n v="9059"/>
    <s v="CA-2012-149097"/>
    <x v="1"/>
    <x v="1182"/>
    <d v="2012-10-24T00:00:00"/>
    <s v="Standard Class"/>
    <s v="SV-20785"/>
    <s v="Stewart Visinsky"/>
    <x v="0"/>
    <s v="United States"/>
    <s v="Los Angeles"/>
    <x v="1"/>
    <n v="90045"/>
    <x v="1"/>
    <s v="FUR-TA-10001086"/>
    <x v="0"/>
    <x v="3"/>
    <s v="SAFCO PlanMaster Boards, 60w x 37-1/2d, White Melamine"/>
    <x v="5739"/>
    <n v="3"/>
    <n v="0.2"/>
    <n v="27.358200000000011"/>
  </r>
  <r>
    <n v="9060"/>
    <s v="CA-2013-132304"/>
    <x v="0"/>
    <x v="403"/>
    <d v="2013-06-19T00:00:00"/>
    <s v="Standard Class"/>
    <s v="AR-10825"/>
    <s v="Anthony Rawles"/>
    <x v="1"/>
    <s v="United States"/>
    <s v="Seattle"/>
    <x v="4"/>
    <n v="98103"/>
    <x v="1"/>
    <s v="FUR-TA-10004619"/>
    <x v="0"/>
    <x v="3"/>
    <s v="Hon Non-Folding Utility Tables"/>
    <x v="5740"/>
    <n v="7"/>
    <n v="0"/>
    <n v="334.55099999999993"/>
  </r>
  <r>
    <n v="9061"/>
    <s v="CA-2012-136420"/>
    <x v="1"/>
    <x v="312"/>
    <d v="2012-11-21T00:00:00"/>
    <s v="First Class"/>
    <s v="CS-12250"/>
    <s v="Chris Selesnick"/>
    <x v="1"/>
    <s v="United States"/>
    <s v="San Diego"/>
    <x v="1"/>
    <n v="92024"/>
    <x v="1"/>
    <s v="OFF-BI-10002854"/>
    <x v="1"/>
    <x v="8"/>
    <s v="Performers Binder/Pad Holder, Black"/>
    <x v="5741"/>
    <n v="4"/>
    <n v="0.2"/>
    <n v="33.635999999999996"/>
  </r>
  <r>
    <n v="9062"/>
    <s v="CA-2012-136420"/>
    <x v="1"/>
    <x v="312"/>
    <d v="2012-11-21T00:00:00"/>
    <s v="First Class"/>
    <s v="CS-12250"/>
    <s v="Chris Selesnick"/>
    <x v="1"/>
    <s v="United States"/>
    <s v="San Diego"/>
    <x v="1"/>
    <n v="92024"/>
    <x v="1"/>
    <s v="OFF-LA-10002762"/>
    <x v="1"/>
    <x v="2"/>
    <s v="Avery 485"/>
    <x v="5742"/>
    <n v="4"/>
    <n v="0"/>
    <n v="23.556399999999996"/>
  </r>
  <r>
    <n v="9063"/>
    <s v="CA-2013-101623"/>
    <x v="0"/>
    <x v="1212"/>
    <d v="2013-03-07T00:00:00"/>
    <s v="Standard Class"/>
    <s v="RR-19525"/>
    <s v="Rick Reed"/>
    <x v="1"/>
    <s v="United States"/>
    <s v="New York City"/>
    <x v="15"/>
    <n v="10035"/>
    <x v="3"/>
    <s v="OFF-FA-10003495"/>
    <x v="1"/>
    <x v="13"/>
    <s v="Staples"/>
    <x v="5743"/>
    <n v="6"/>
    <n v="0"/>
    <n v="18.240000000000002"/>
  </r>
  <r>
    <n v="9064"/>
    <s v="US-2011-151015"/>
    <x v="2"/>
    <x v="1005"/>
    <d v="2011-10-20T00:00:00"/>
    <s v="Standard Class"/>
    <s v="BD-11500"/>
    <s v="Bradley Drucker"/>
    <x v="0"/>
    <s v="United States"/>
    <s v="Chicago"/>
    <x v="10"/>
    <n v="60653"/>
    <x v="2"/>
    <s v="OFF-PA-10002581"/>
    <x v="1"/>
    <x v="10"/>
    <s v="Xerox 1951"/>
    <x v="5744"/>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s v="US-2011-151015"/>
    <x v="2"/>
    <x v="1005"/>
    <d v="2011-10-20T00:00:00"/>
    <s v="Standard Class"/>
    <s v="BD-11500"/>
    <s v="Bradley Drucker"/>
    <x v="0"/>
    <s v="United States"/>
    <s v="Chicago"/>
    <x v="10"/>
    <n v="60653"/>
    <x v="2"/>
    <s v="OFF-PA-10001184"/>
    <x v="1"/>
    <x v="10"/>
    <s v="Xerox 1903"/>
    <x v="4501"/>
    <n v="4"/>
    <n v="0.2"/>
    <n v="6.9367999999999999"/>
  </r>
  <r>
    <n v="9067"/>
    <s v="CA-2014-152968"/>
    <x v="3"/>
    <x v="1143"/>
    <d v="2014-05-31T00:00:00"/>
    <s v="Standard Class"/>
    <s v="BM-11785"/>
    <s v="Bryan Mills"/>
    <x v="0"/>
    <s v="United States"/>
    <s v="Harrisonburg"/>
    <x v="17"/>
    <n v="22801"/>
    <x v="0"/>
    <s v="TEC-AC-10000521"/>
    <x v="2"/>
    <x v="11"/>
    <s v="Verbatim Slim CD and DVD Storage Cases, 50/Pack"/>
    <x v="5746"/>
    <n v="2"/>
    <n v="0"/>
    <n v="6.9239999999999995"/>
  </r>
  <r>
    <n v="9068"/>
    <s v="CA-2013-150077"/>
    <x v="0"/>
    <x v="1084"/>
    <d v="2013-02-10T00:00:00"/>
    <s v="Standard Class"/>
    <s v="MS-17365"/>
    <s v="Maribeth Schnelling"/>
    <x v="0"/>
    <s v="United States"/>
    <s v="Rockville"/>
    <x v="39"/>
    <n v="20852"/>
    <x v="3"/>
    <s v="TEC-PH-10002890"/>
    <x v="2"/>
    <x v="7"/>
    <s v="AT&amp;T 17929 Lendline Telephone"/>
    <x v="3658"/>
    <n v="2"/>
    <n v="0"/>
    <n v="23.524799999999999"/>
  </r>
  <r>
    <n v="9069"/>
    <s v="CA-2013-106278"/>
    <x v="0"/>
    <x v="476"/>
    <d v="2013-09-06T00:00:00"/>
    <s v="Second Class"/>
    <s v="BM-11140"/>
    <s v="Becky Martin"/>
    <x v="0"/>
    <s v="United States"/>
    <s v="Des Moines"/>
    <x v="4"/>
    <n v="98198"/>
    <x v="1"/>
    <s v="FUR-CH-10003061"/>
    <x v="0"/>
    <x v="1"/>
    <s v="Global Leather Task Chair, Black"/>
    <x v="1804"/>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s v="CA-2012-136105"/>
    <x v="1"/>
    <x v="821"/>
    <d v="2012-06-16T00:00:00"/>
    <s v="Standard Class"/>
    <s v="SZ-20035"/>
    <s v="Sam Zeldin"/>
    <x v="2"/>
    <s v="United States"/>
    <s v="Columbus"/>
    <x v="14"/>
    <n v="47201"/>
    <x v="2"/>
    <s v="OFF-ST-10002444"/>
    <x v="1"/>
    <x v="4"/>
    <s v="Recycled Eldon Regeneration Jumbo File"/>
    <x v="335"/>
    <n v="2"/>
    <n v="0"/>
    <n v="6.8767999999999994"/>
  </r>
  <r>
    <n v="9073"/>
    <s v="CA-2013-142524"/>
    <x v="0"/>
    <x v="913"/>
    <d v="2013-09-09T00:00:00"/>
    <s v="Standard Class"/>
    <s v="MB-18085"/>
    <s v="Mick Brown"/>
    <x v="0"/>
    <s v="United States"/>
    <s v="Springfield"/>
    <x v="25"/>
    <n v="65807"/>
    <x v="2"/>
    <s v="OFF-EN-10003286"/>
    <x v="1"/>
    <x v="12"/>
    <s v="Staples"/>
    <x v="3416"/>
    <n v="2"/>
    <n v="0"/>
    <n v="7.783199999999999"/>
  </r>
  <r>
    <n v="9074"/>
    <s v="CA-2013-142524"/>
    <x v="0"/>
    <x v="913"/>
    <d v="2013-09-09T00:00:00"/>
    <s v="Standard Class"/>
    <s v="MB-18085"/>
    <s v="Mick Brown"/>
    <x v="0"/>
    <s v="United States"/>
    <s v="Springfield"/>
    <x v="25"/>
    <n v="65807"/>
    <x v="2"/>
    <s v="TEC-AC-10000109"/>
    <x v="2"/>
    <x v="11"/>
    <s v="Sony Micro Vault Click 16 GB USB 2.0 Flash Drive"/>
    <x v="5747"/>
    <n v="5"/>
    <n v="0"/>
    <n v="67.188000000000017"/>
  </r>
  <r>
    <n v="9075"/>
    <s v="CA-2011-136336"/>
    <x v="2"/>
    <x v="419"/>
    <d v="2011-04-26T00:00:00"/>
    <s v="Standard Class"/>
    <s v="DB-13555"/>
    <s v="Dorothy Badders"/>
    <x v="1"/>
    <s v="United States"/>
    <s v="Henderson"/>
    <x v="0"/>
    <n v="42420"/>
    <x v="0"/>
    <s v="OFF-ST-10002574"/>
    <x v="1"/>
    <x v="4"/>
    <s v="SAFCO Commercial Wire Shelving, Black"/>
    <x v="5748"/>
    <n v="6"/>
    <n v="0"/>
    <n v="0"/>
  </r>
  <r>
    <n v="9076"/>
    <s v="US-2012-136259"/>
    <x v="1"/>
    <x v="599"/>
    <d v="2012-11-08T00:00:00"/>
    <s v="First Class"/>
    <s v="CB-12415"/>
    <s v="Christy Brittain"/>
    <x v="0"/>
    <s v="United States"/>
    <s v="Lakewood"/>
    <x v="24"/>
    <n v="44107"/>
    <x v="3"/>
    <s v="OFF-BI-10000773"/>
    <x v="1"/>
    <x v="8"/>
    <s v="Insertable Tab Post Binder Dividers"/>
    <x v="574"/>
    <n v="3"/>
    <n v="0.7"/>
    <n v="-5.5338000000000012"/>
  </r>
  <r>
    <n v="9077"/>
    <s v="US-2012-136259"/>
    <x v="1"/>
    <x v="599"/>
    <d v="2012-11-08T00:00:00"/>
    <s v="First Class"/>
    <s v="CB-12415"/>
    <s v="Christy Brittain"/>
    <x v="0"/>
    <s v="United States"/>
    <s v="Lakewood"/>
    <x v="24"/>
    <n v="44107"/>
    <x v="3"/>
    <s v="OFF-SU-10004661"/>
    <x v="1"/>
    <x v="14"/>
    <s v="Acme Titanium Bonded Scissors"/>
    <x v="5749"/>
    <n v="4"/>
    <n v="0.2"/>
    <n v="2.0399999999999991"/>
  </r>
  <r>
    <n v="9078"/>
    <s v="US-2011-124625"/>
    <x v="2"/>
    <x v="935"/>
    <d v="2011-11-07T00:00:00"/>
    <s v="Standard Class"/>
    <s v="SP-20650"/>
    <s v="Stephanie Phelps"/>
    <x v="1"/>
    <s v="United States"/>
    <s v="Omaha"/>
    <x v="8"/>
    <n v="68104"/>
    <x v="2"/>
    <s v="TEC-AC-10003280"/>
    <x v="2"/>
    <x v="11"/>
    <s v="Belkin F8E887 USB Wired Ergonomic Keyboard"/>
    <x v="1324"/>
    <n v="3"/>
    <n v="0"/>
    <n v="18.893699999999995"/>
  </r>
  <r>
    <n v="9079"/>
    <s v="CA-2013-108105"/>
    <x v="0"/>
    <x v="595"/>
    <d v="2013-02-23T00:00:00"/>
    <s v="Standard Class"/>
    <s v="GW-14605"/>
    <s v="Giulietta Weimer"/>
    <x v="0"/>
    <s v="United States"/>
    <s v="Henderson"/>
    <x v="0"/>
    <n v="42420"/>
    <x v="0"/>
    <s v="FUR-FU-10003773"/>
    <x v="0"/>
    <x v="5"/>
    <s v="Eldon Cleatmat Plus Chair Mats for High Pile Carpets"/>
    <x v="5750"/>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x v="5751"/>
    <n v="1"/>
    <n v="0"/>
    <n v="2.61"/>
  </r>
  <r>
    <n v="9081"/>
    <s v="CA-2014-166898"/>
    <x v="3"/>
    <x v="220"/>
    <d v="2014-09-14T00:00:00"/>
    <s v="Second Class"/>
    <s v="KH-16630"/>
    <s v="Ken Heidel"/>
    <x v="1"/>
    <s v="United States"/>
    <s v="Santa Ana"/>
    <x v="1"/>
    <n v="92704"/>
    <x v="1"/>
    <s v="TEC-PH-10002564"/>
    <x v="2"/>
    <x v="7"/>
    <s v="OtterBox Defender Series Case - Samsung Galaxy S4"/>
    <x v="2130"/>
    <n v="6"/>
    <n v="0.2"/>
    <n v="17.993999999999978"/>
  </r>
  <r>
    <n v="9082"/>
    <s v="CA-2014-166898"/>
    <x v="3"/>
    <x v="220"/>
    <d v="2014-09-14T00:00:00"/>
    <s v="Second Class"/>
    <s v="KH-16630"/>
    <s v="Ken Heidel"/>
    <x v="1"/>
    <s v="United States"/>
    <s v="Santa Ana"/>
    <x v="1"/>
    <n v="92704"/>
    <x v="1"/>
    <s v="OFF-PA-10002262"/>
    <x v="1"/>
    <x v="10"/>
    <s v="Xerox 192"/>
    <x v="541"/>
    <n v="3"/>
    <n v="0"/>
    <n v="9.3312000000000008"/>
  </r>
  <r>
    <n v="9083"/>
    <s v="CA-2014-169005"/>
    <x v="3"/>
    <x v="808"/>
    <d v="2014-11-07T00:00:00"/>
    <s v="Standard Class"/>
    <s v="BG-11035"/>
    <s v="Barry Gonzalez"/>
    <x v="0"/>
    <s v="United States"/>
    <s v="Springfield"/>
    <x v="17"/>
    <n v="22153"/>
    <x v="0"/>
    <s v="OFF-AR-10000246"/>
    <x v="1"/>
    <x v="6"/>
    <s v="Newell 318"/>
    <x v="348"/>
    <n v="2"/>
    <n v="0"/>
    <n v="1.4455999999999998"/>
  </r>
  <r>
    <n v="9084"/>
    <s v="CA-2012-104038"/>
    <x v="1"/>
    <x v="525"/>
    <d v="2012-02-08T00:00:00"/>
    <s v="First Class"/>
    <s v="LO-17170"/>
    <s v="Lori Olson"/>
    <x v="1"/>
    <s v="United States"/>
    <s v="Suffolk"/>
    <x v="17"/>
    <n v="23434"/>
    <x v="0"/>
    <s v="OFF-ST-10002554"/>
    <x v="1"/>
    <x v="4"/>
    <s v="Tennsco Industrial Shelving"/>
    <x v="64"/>
    <n v="3"/>
    <n v="0"/>
    <n v="2.9346000000000032"/>
  </r>
  <r>
    <n v="9085"/>
    <s v="CA-2012-104038"/>
    <x v="1"/>
    <x v="525"/>
    <d v="2012-02-08T00:00:00"/>
    <s v="First Class"/>
    <s v="LO-17170"/>
    <s v="Lori Olson"/>
    <x v="1"/>
    <s v="United States"/>
    <s v="Suffolk"/>
    <x v="17"/>
    <n v="23434"/>
    <x v="0"/>
    <s v="OFF-PA-10002751"/>
    <x v="1"/>
    <x v="10"/>
    <s v="Xerox 1920"/>
    <x v="2744"/>
    <n v="5"/>
    <n v="0"/>
    <n v="13.454999999999998"/>
  </r>
  <r>
    <n v="9086"/>
    <s v="CA-2013-126102"/>
    <x v="0"/>
    <x v="545"/>
    <d v="2013-09-13T00:00:00"/>
    <s v="Second Class"/>
    <s v="DV-13465"/>
    <s v="Dianna Vittorini"/>
    <x v="0"/>
    <s v="United States"/>
    <s v="Los Angeles"/>
    <x v="1"/>
    <n v="90049"/>
    <x v="1"/>
    <s v="OFF-BI-10004318"/>
    <x v="1"/>
    <x v="8"/>
    <s v="Ibico EB-19 Dual Function Manual Binding System"/>
    <x v="479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x v="5752"/>
    <n v="2"/>
    <n v="0.8"/>
    <n v="-251.18640000000005"/>
  </r>
  <r>
    <n v="9088"/>
    <s v="CA-2013-143406"/>
    <x v="0"/>
    <x v="182"/>
    <d v="2013-10-01T00:00:00"/>
    <s v="Standard Class"/>
    <s v="LR-17035"/>
    <s v="Lisa Ryan"/>
    <x v="1"/>
    <s v="United States"/>
    <s v="Houston"/>
    <x v="5"/>
    <n v="77041"/>
    <x v="2"/>
    <s v="FUR-CH-10000513"/>
    <x v="0"/>
    <x v="1"/>
    <s v="High-Back Leather Manager's Chair"/>
    <x v="5753"/>
    <n v="5"/>
    <n v="0.3"/>
    <n v="-136.48950000000002"/>
  </r>
  <r>
    <n v="9089"/>
    <s v="CA-2012-150308"/>
    <x v="1"/>
    <x v="83"/>
    <d v="2012-12-20T00:00:00"/>
    <s v="Standard Class"/>
    <s v="RR-19525"/>
    <s v="Rick Reed"/>
    <x v="1"/>
    <s v="United States"/>
    <s v="Cary"/>
    <x v="3"/>
    <n v="27511"/>
    <x v="0"/>
    <s v="TEC-PH-10001433"/>
    <x v="2"/>
    <x v="7"/>
    <s v="Cisco Small Business SPA 502G VoIP phone"/>
    <x v="2166"/>
    <n v="3"/>
    <n v="0.2"/>
    <n v="21.539699999999996"/>
  </r>
  <r>
    <n v="9090"/>
    <s v="CA-2013-131093"/>
    <x v="0"/>
    <x v="42"/>
    <d v="2013-09-21T00:00:00"/>
    <s v="Second Class"/>
    <s v="TS-21610"/>
    <s v="Troy Staebel"/>
    <x v="0"/>
    <s v="United States"/>
    <s v="Springfield"/>
    <x v="24"/>
    <n v="45503"/>
    <x v="3"/>
    <s v="OFF-ST-10002790"/>
    <x v="1"/>
    <x v="4"/>
    <s v="Safco Industrial Shelving"/>
    <x v="5754"/>
    <n v="5"/>
    <n v="0.2"/>
    <n v="-62.772499999999965"/>
  </r>
  <r>
    <n v="9091"/>
    <s v="US-2014-148831"/>
    <x v="3"/>
    <x v="119"/>
    <d v="2014-10-16T00:00:00"/>
    <s v="First Class"/>
    <s v="AH-10210"/>
    <s v="Alan Hwang"/>
    <x v="0"/>
    <s v="United States"/>
    <s v="Louisville"/>
    <x v="0"/>
    <n v="40214"/>
    <x v="0"/>
    <s v="OFF-ST-10002974"/>
    <x v="1"/>
    <x v="4"/>
    <s v="Trav-L-File Heavy-Duty Shuttle II, Black"/>
    <x v="5755"/>
    <n v="8"/>
    <n v="0"/>
    <n v="104.56799999999998"/>
  </r>
  <r>
    <n v="9092"/>
    <s v="CA-2012-162950"/>
    <x v="1"/>
    <x v="1141"/>
    <d v="2012-07-03T00:00:00"/>
    <s v="Second Class"/>
    <s v="DW-13585"/>
    <s v="Dorothy Wardle"/>
    <x v="1"/>
    <s v="United States"/>
    <s v="Troy"/>
    <x v="24"/>
    <n v="45373"/>
    <x v="3"/>
    <s v="OFF-PA-10003177"/>
    <x v="1"/>
    <x v="10"/>
    <s v="Xerox 1999"/>
    <x v="12"/>
    <n v="3"/>
    <n v="0.2"/>
    <n v="5.4432"/>
  </r>
  <r>
    <n v="9093"/>
    <s v="CA-2012-162950"/>
    <x v="1"/>
    <x v="1141"/>
    <d v="2012-07-03T00:00:00"/>
    <s v="Second Class"/>
    <s v="DW-13585"/>
    <s v="Dorothy Wardle"/>
    <x v="1"/>
    <s v="United States"/>
    <s v="Troy"/>
    <x v="24"/>
    <n v="45373"/>
    <x v="3"/>
    <s v="FUR-BO-10001918"/>
    <x v="0"/>
    <x v="0"/>
    <s v="Sauder Forest Hills Library with Doors, Woodland Oak Finish"/>
    <x v="5756"/>
    <n v="6"/>
    <n v="0.5"/>
    <n v="-376.69319999999999"/>
  </r>
  <r>
    <n v="9094"/>
    <s v="US-2012-132836"/>
    <x v="1"/>
    <x v="932"/>
    <d v="2012-06-05T00:00:00"/>
    <s v="Standard Class"/>
    <s v="AJ-10945"/>
    <s v="Ashley Jarboe"/>
    <x v="0"/>
    <s v="United States"/>
    <s v="Detroit"/>
    <x v="12"/>
    <n v="48227"/>
    <x v="2"/>
    <s v="TEC-PH-10001299"/>
    <x v="2"/>
    <x v="7"/>
    <s v="Polycom CX300 Desktop Phone USB VoIP phone"/>
    <x v="3749"/>
    <n v="2"/>
    <n v="0"/>
    <n v="83.994400000000013"/>
  </r>
  <r>
    <n v="9095"/>
    <s v="US-2012-132836"/>
    <x v="1"/>
    <x v="932"/>
    <d v="2012-06-05T00:00:00"/>
    <s v="Standard Class"/>
    <s v="AJ-10945"/>
    <s v="Ashley Jarboe"/>
    <x v="0"/>
    <s v="United States"/>
    <s v="Detroit"/>
    <x v="12"/>
    <n v="48227"/>
    <x v="2"/>
    <s v="OFF-BI-10004224"/>
    <x v="1"/>
    <x v="8"/>
    <s v="Catalog Binders with Expanding Posts"/>
    <x v="5757"/>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s v="US-2012-132836"/>
    <x v="1"/>
    <x v="932"/>
    <d v="2012-06-05T00:00:00"/>
    <s v="Standard Class"/>
    <s v="AJ-10945"/>
    <s v="Ashley Jarboe"/>
    <x v="0"/>
    <s v="United States"/>
    <s v="Detroit"/>
    <x v="12"/>
    <n v="48227"/>
    <x v="2"/>
    <s v="OFF-LA-10004178"/>
    <x v="1"/>
    <x v="2"/>
    <s v="Avery 491"/>
    <x v="1316"/>
    <n v="7"/>
    <n v="0"/>
    <n v="13.2986"/>
  </r>
  <r>
    <n v="9098"/>
    <s v="US-2011-158365"/>
    <x v="2"/>
    <x v="791"/>
    <d v="2011-04-17T00:00:00"/>
    <s v="Standard Class"/>
    <s v="SV-20785"/>
    <s v="Stewart Visinsky"/>
    <x v="0"/>
    <s v="United States"/>
    <s v="Bloomington"/>
    <x v="14"/>
    <n v="47401"/>
    <x v="2"/>
    <s v="OFF-PA-10000289"/>
    <x v="1"/>
    <x v="10"/>
    <s v="Xerox 213"/>
    <x v="56"/>
    <n v="5"/>
    <n v="0"/>
    <n v="15.552000000000001"/>
  </r>
  <r>
    <n v="9099"/>
    <s v="CA-2014-152933"/>
    <x v="3"/>
    <x v="386"/>
    <d v="2014-10-17T00:00:00"/>
    <s v="Standard Class"/>
    <s v="MG-17650"/>
    <s v="Matthew Grinstein"/>
    <x v="2"/>
    <s v="United States"/>
    <s v="Dallas"/>
    <x v="5"/>
    <n v="75081"/>
    <x v="2"/>
    <s v="TEC-PH-10002085"/>
    <x v="2"/>
    <x v="7"/>
    <s v="Clarity 53712"/>
    <x v="4235"/>
    <n v="7"/>
    <n v="0.2"/>
    <n v="27.71580000000003"/>
  </r>
  <r>
    <n v="9100"/>
    <s v="CA-2014-152933"/>
    <x v="3"/>
    <x v="386"/>
    <d v="2014-10-17T00:00:00"/>
    <s v="Standard Class"/>
    <s v="MG-17650"/>
    <s v="Matthew Grinstein"/>
    <x v="2"/>
    <s v="United States"/>
    <s v="Dallas"/>
    <x v="5"/>
    <n v="75081"/>
    <x v="2"/>
    <s v="OFF-PA-10001934"/>
    <x v="1"/>
    <x v="10"/>
    <s v="Xerox 1993"/>
    <x v="563"/>
    <n v="2"/>
    <n v="0.2"/>
    <n v="3.7584"/>
  </r>
  <r>
    <n v="9101"/>
    <s v="CA-2014-152933"/>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s v="CA-2012-163181"/>
    <x v="1"/>
    <x v="209"/>
    <d v="2012-11-12T00:00:00"/>
    <s v="Standard Class"/>
    <s v="AB-10105"/>
    <s v="Adrian Barton"/>
    <x v="0"/>
    <s v="United States"/>
    <s v="Houston"/>
    <x v="5"/>
    <n v="77041"/>
    <x v="2"/>
    <s v="OFF-AR-10001683"/>
    <x v="1"/>
    <x v="6"/>
    <s v="Lumber Crayons"/>
    <x v="5759"/>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x v="560"/>
    <n v="2"/>
    <n v="0.2"/>
    <n v="-16.956800000000005"/>
  </r>
  <r>
    <n v="9104"/>
    <s v="CA-2012-163181"/>
    <x v="1"/>
    <x v="209"/>
    <d v="2012-11-12T00:00:00"/>
    <s v="Standard Class"/>
    <s v="AB-10105"/>
    <s v="Adrian Barton"/>
    <x v="0"/>
    <s v="United States"/>
    <s v="Houston"/>
    <x v="5"/>
    <n v="77041"/>
    <x v="2"/>
    <s v="FUR-FU-10000193"/>
    <x v="0"/>
    <x v="5"/>
    <s v="Tenex Chairmats For Use with Hard Floors"/>
    <x v="647"/>
    <n v="5"/>
    <n v="0.6"/>
    <n v="-84.447999999999993"/>
  </r>
  <r>
    <n v="9105"/>
    <s v="CA-2012-163181"/>
    <x v="1"/>
    <x v="209"/>
    <d v="2012-11-12T00:00:00"/>
    <s v="Standard Class"/>
    <s v="AB-10105"/>
    <s v="Adrian Barton"/>
    <x v="0"/>
    <s v="United States"/>
    <s v="Houston"/>
    <x v="5"/>
    <n v="77041"/>
    <x v="2"/>
    <s v="OFF-BI-10000474"/>
    <x v="1"/>
    <x v="8"/>
    <s v="Avery Recycled Flexi-View Covers for Binding Systems"/>
    <x v="5760"/>
    <n v="10"/>
    <n v="0.8"/>
    <n v="-51.296000000000006"/>
  </r>
  <r>
    <n v="9106"/>
    <s v="CA-2012-163181"/>
    <x v="1"/>
    <x v="209"/>
    <d v="2012-11-12T00:00:00"/>
    <s v="Standard Class"/>
    <s v="AB-10105"/>
    <s v="Adrian Barton"/>
    <x v="0"/>
    <s v="United States"/>
    <s v="Houston"/>
    <x v="5"/>
    <n v="77041"/>
    <x v="2"/>
    <s v="OFF-ST-10000129"/>
    <x v="1"/>
    <x v="4"/>
    <s v="Fellowes Recycled Storage Drawers"/>
    <x v="5761"/>
    <n v="2"/>
    <n v="0.2"/>
    <n v="-28.867800000000017"/>
  </r>
  <r>
    <n v="9107"/>
    <s v="CA-2012-163181"/>
    <x v="1"/>
    <x v="209"/>
    <d v="2012-11-12T00:00:00"/>
    <s v="Standard Class"/>
    <s v="AB-10105"/>
    <s v="Adrian Barton"/>
    <x v="0"/>
    <s v="United States"/>
    <s v="Houston"/>
    <x v="5"/>
    <n v="77041"/>
    <x v="2"/>
    <s v="TEC-MA-10001016"/>
    <x v="2"/>
    <x v="15"/>
    <s v="Canon PC170 Desktop Personal Copier"/>
    <x v="3110"/>
    <n v="3"/>
    <n v="0.4"/>
    <n v="33.589499999999987"/>
  </r>
  <r>
    <n v="9108"/>
    <s v="CA-2012-132941"/>
    <x v="1"/>
    <x v="442"/>
    <d v="2012-05-28T00:00:00"/>
    <s v="First Class"/>
    <s v="MM-18280"/>
    <s v="Muhammed MacIntyre"/>
    <x v="1"/>
    <s v="United States"/>
    <s v="Haltom City"/>
    <x v="5"/>
    <n v="76117"/>
    <x v="2"/>
    <s v="OFF-SU-10002557"/>
    <x v="1"/>
    <x v="14"/>
    <s v="Fiskars Spring-Action Scissors"/>
    <x v="4"/>
    <n v="2"/>
    <n v="0.2"/>
    <n v="1.6776"/>
  </r>
  <r>
    <n v="9109"/>
    <s v="CA-2012-132941"/>
    <x v="1"/>
    <x v="442"/>
    <d v="2012-05-28T00:00:00"/>
    <s v="First Class"/>
    <s v="MM-18280"/>
    <s v="Muhammed MacIntyre"/>
    <x v="1"/>
    <s v="United States"/>
    <s v="Haltom City"/>
    <x v="5"/>
    <n v="76117"/>
    <x v="2"/>
    <s v="OFF-PA-10002160"/>
    <x v="1"/>
    <x v="10"/>
    <s v="Xerox 1978"/>
    <x v="5762"/>
    <n v="7"/>
    <n v="0.2"/>
    <n v="11.733400000000001"/>
  </r>
  <r>
    <n v="9110"/>
    <s v="CA-2012-132941"/>
    <x v="1"/>
    <x v="442"/>
    <d v="2012-05-28T00:00:00"/>
    <s v="First Class"/>
    <s v="MM-18280"/>
    <s v="Muhammed MacIntyre"/>
    <x v="1"/>
    <s v="United States"/>
    <s v="Haltom City"/>
    <x v="5"/>
    <n v="76117"/>
    <x v="2"/>
    <s v="TEC-AC-10003095"/>
    <x v="2"/>
    <x v="11"/>
    <s v="Logitech G35 7.1-Channel Surround Sound Headset"/>
    <x v="3683"/>
    <n v="2"/>
    <n v="0.2"/>
    <n v="36.397199999999998"/>
  </r>
  <r>
    <n v="9111"/>
    <s v="CA-2011-132010"/>
    <x v="2"/>
    <x v="303"/>
    <d v="2011-10-15T00:00:00"/>
    <s v="First Class"/>
    <s v="MA-17995"/>
    <s v="Michelle Arnett"/>
    <x v="2"/>
    <s v="United States"/>
    <s v="Richmond"/>
    <x v="17"/>
    <n v="23223"/>
    <x v="0"/>
    <s v="OFF-EN-10003160"/>
    <x v="1"/>
    <x v="12"/>
    <s v="Pastel Pink Envelopes"/>
    <x v="3441"/>
    <n v="5"/>
    <n v="0"/>
    <n v="17.472000000000001"/>
  </r>
  <r>
    <n v="9112"/>
    <s v="CA-2011-132010"/>
    <x v="2"/>
    <x v="303"/>
    <d v="2011-10-15T00:00:00"/>
    <s v="First Class"/>
    <s v="MA-17995"/>
    <s v="Michelle Arnett"/>
    <x v="2"/>
    <s v="United States"/>
    <s v="Richmond"/>
    <x v="17"/>
    <n v="23223"/>
    <x v="0"/>
    <s v="TEC-AC-10001542"/>
    <x v="2"/>
    <x v="11"/>
    <s v="SanDisk Cruzer 16 GB USB Flash Drive"/>
    <x v="1113"/>
    <n v="2"/>
    <n v="0"/>
    <n v="4.3623999999999974"/>
  </r>
  <r>
    <n v="9113"/>
    <s v="CA-2011-132010"/>
    <x v="2"/>
    <x v="303"/>
    <d v="2011-10-15T00:00:00"/>
    <s v="First Class"/>
    <s v="MA-17995"/>
    <s v="Michelle Arnett"/>
    <x v="2"/>
    <s v="United States"/>
    <s v="Richmond"/>
    <x v="17"/>
    <n v="23223"/>
    <x v="0"/>
    <s v="OFF-ST-10003641"/>
    <x v="1"/>
    <x v="4"/>
    <s v="Space Solutions Industrial Galvanized Steel Shelving."/>
    <x v="5763"/>
    <n v="4"/>
    <n v="0"/>
    <n v="6.3040000000000305"/>
  </r>
  <r>
    <n v="9114"/>
    <s v="CA-2011-132010"/>
    <x v="2"/>
    <x v="303"/>
    <d v="2011-10-15T00:00:00"/>
    <s v="First Class"/>
    <s v="MA-17995"/>
    <s v="Michelle Arnett"/>
    <x v="2"/>
    <s v="United States"/>
    <s v="Richmond"/>
    <x v="17"/>
    <n v="23223"/>
    <x v="0"/>
    <s v="OFF-BI-10002432"/>
    <x v="1"/>
    <x v="8"/>
    <s v="Wilson Jones Standard D-Ring Binders"/>
    <x v="5764"/>
    <n v="3"/>
    <n v="0"/>
    <n v="7.1345999999999989"/>
  </r>
  <r>
    <n v="9115"/>
    <s v="CA-2013-135461"/>
    <x v="0"/>
    <x v="569"/>
    <d v="2013-02-10T00:00:00"/>
    <s v="Second Class"/>
    <s v="EB-13975"/>
    <s v="Erica Bern"/>
    <x v="1"/>
    <s v="United States"/>
    <s v="Los Angeles"/>
    <x v="1"/>
    <n v="90049"/>
    <x v="1"/>
    <s v="TEC-PH-10004094"/>
    <x v="2"/>
    <x v="7"/>
    <s v="Motorola L703CM"/>
    <x v="4723"/>
    <n v="5"/>
    <n v="0.2"/>
    <n v="38.997500000000002"/>
  </r>
  <r>
    <n v="9116"/>
    <s v="CA-2014-153045"/>
    <x v="3"/>
    <x v="617"/>
    <d v="2014-01-25T00:00:00"/>
    <s v="Second Class"/>
    <s v="NS-18505"/>
    <s v="Neola Schneider"/>
    <x v="0"/>
    <s v="United States"/>
    <s v="Philadelphia"/>
    <x v="9"/>
    <n v="19140"/>
    <x v="3"/>
    <s v="TEC-PH-10001817"/>
    <x v="2"/>
    <x v="7"/>
    <s v="Wilson Electronics DB Pro Signal Booster"/>
    <x v="5765"/>
    <n v="2"/>
    <n v="0.4"/>
    <n v="-93.079999999999984"/>
  </r>
  <r>
    <n v="9117"/>
    <s v="CA-2014-153045"/>
    <x v="3"/>
    <x v="617"/>
    <d v="2014-01-25T00:00:00"/>
    <s v="Second Class"/>
    <s v="NS-18505"/>
    <s v="Neola Schneider"/>
    <x v="0"/>
    <s v="United States"/>
    <s v="Philadelphia"/>
    <x v="9"/>
    <n v="19140"/>
    <x v="3"/>
    <s v="FUR-FU-10002759"/>
    <x v="0"/>
    <x v="5"/>
    <s v="12-1/2 Diameter Round Wall Clock"/>
    <x v="1318"/>
    <n v="2"/>
    <n v="0.2"/>
    <n v="6.3935999999999993"/>
  </r>
  <r>
    <n v="9118"/>
    <s v="CA-2014-153045"/>
    <x v="3"/>
    <x v="617"/>
    <d v="2014-01-25T00:00:00"/>
    <s v="Second Class"/>
    <s v="NS-18505"/>
    <s v="Neola Schneider"/>
    <x v="0"/>
    <s v="United States"/>
    <s v="Philadelphia"/>
    <x v="9"/>
    <n v="19140"/>
    <x v="3"/>
    <s v="FUR-CH-10000309"/>
    <x v="0"/>
    <x v="1"/>
    <s v="Global Comet Stacking Arm Chair"/>
    <x v="5052"/>
    <n v="3"/>
    <n v="0.3"/>
    <n v="-63.376499999999965"/>
  </r>
  <r>
    <n v="9119"/>
    <s v="CA-2014-153045"/>
    <x v="3"/>
    <x v="617"/>
    <d v="2014-01-25T00:00:00"/>
    <s v="Second Class"/>
    <s v="NS-18505"/>
    <s v="Neola Schneider"/>
    <x v="0"/>
    <s v="United States"/>
    <s v="Philadelphia"/>
    <x v="9"/>
    <n v="19140"/>
    <x v="3"/>
    <s v="OFF-PA-10003673"/>
    <x v="1"/>
    <x v="10"/>
    <s v="Strathmore Photo Mount Cards"/>
    <x v="5766"/>
    <n v="4"/>
    <n v="0.2"/>
    <n v="7.0511999999999988"/>
  </r>
  <r>
    <n v="9120"/>
    <s v="US-2013-155971"/>
    <x v="0"/>
    <x v="112"/>
    <d v="2013-06-13T00:00:00"/>
    <s v="Standard Class"/>
    <s v="RB-19795"/>
    <s v="Ross Baird"/>
    <x v="2"/>
    <s v="United States"/>
    <s v="Los Angeles"/>
    <x v="1"/>
    <n v="90036"/>
    <x v="1"/>
    <s v="OFF-LA-10000452"/>
    <x v="1"/>
    <x v="2"/>
    <s v="Avery 488"/>
    <x v="424"/>
    <n v="7"/>
    <n v="0"/>
    <n v="10.584"/>
  </r>
  <r>
    <n v="9121"/>
    <s v="US-2013-155971"/>
    <x v="0"/>
    <x v="112"/>
    <d v="2013-06-13T00:00:00"/>
    <s v="Standard Class"/>
    <s v="RB-19795"/>
    <s v="Ross Baird"/>
    <x v="2"/>
    <s v="United States"/>
    <s v="Los Angeles"/>
    <x v="1"/>
    <n v="90036"/>
    <x v="1"/>
    <s v="OFF-PA-10000210"/>
    <x v="1"/>
    <x v="10"/>
    <s v="Xerox Blank Computer Paper"/>
    <x v="3421"/>
    <n v="5"/>
    <n v="0"/>
    <n v="46.952999999999996"/>
  </r>
  <r>
    <n v="9122"/>
    <s v="CA-2014-122007"/>
    <x v="3"/>
    <x v="257"/>
    <d v="2014-03-21T00:00:00"/>
    <s v="Second Class"/>
    <s v="JK-15325"/>
    <s v="Jason Klamczynski"/>
    <x v="1"/>
    <s v="United States"/>
    <s v="Los Angeles"/>
    <x v="1"/>
    <n v="90032"/>
    <x v="1"/>
    <s v="OFF-AP-10000358"/>
    <x v="1"/>
    <x v="9"/>
    <s v="Fellowes Basic Home/Office Series Surge Protectors"/>
    <x v="1779"/>
    <n v="7"/>
    <n v="0"/>
    <n v="26.349399999999992"/>
  </r>
  <r>
    <n v="9123"/>
    <s v="CA-2014-162250"/>
    <x v="3"/>
    <x v="221"/>
    <d v="2014-11-25T00:00:00"/>
    <s v="Same Day"/>
    <s v="PR-18880"/>
    <s v="Patrick Ryan"/>
    <x v="0"/>
    <s v="United States"/>
    <s v="San Francisco"/>
    <x v="1"/>
    <n v="94109"/>
    <x v="1"/>
    <s v="OFF-PA-10002137"/>
    <x v="1"/>
    <x v="10"/>
    <s v="Southworth 100% Résumé Paper, 24lb."/>
    <x v="4034"/>
    <n v="1"/>
    <n v="0"/>
    <n v="3.5009999999999994"/>
  </r>
  <r>
    <n v="9124"/>
    <s v="US-2013-158288"/>
    <x v="0"/>
    <x v="491"/>
    <d v="2013-11-29T00:00:00"/>
    <s v="Second Class"/>
    <s v="EH-13945"/>
    <s v="Eric Hoffmann"/>
    <x v="0"/>
    <s v="United States"/>
    <s v="Philadelphia"/>
    <x v="9"/>
    <n v="19120"/>
    <x v="3"/>
    <s v="OFF-BI-10003364"/>
    <x v="1"/>
    <x v="8"/>
    <s v="Binding Machine Supplies"/>
    <x v="5767"/>
    <n v="9"/>
    <n v="0.7"/>
    <n v="-57.75660000000002"/>
  </r>
  <r>
    <n v="9125"/>
    <s v="CA-2013-128916"/>
    <x v="0"/>
    <x v="298"/>
    <d v="2013-08-21T00:00:00"/>
    <s v="Second Class"/>
    <s v="MA-17560"/>
    <s v="Matt Abelman"/>
    <x v="2"/>
    <s v="United States"/>
    <s v="Houston"/>
    <x v="5"/>
    <n v="77070"/>
    <x v="2"/>
    <s v="FUR-FU-10001940"/>
    <x v="0"/>
    <x v="5"/>
    <s v="Staples"/>
    <x v="1250"/>
    <n v="3"/>
    <n v="0.6"/>
    <n v="-3.8207999999999984"/>
  </r>
  <r>
    <n v="9126"/>
    <s v="CA-2013-128916"/>
    <x v="0"/>
    <x v="298"/>
    <d v="2013-08-21T00:00:00"/>
    <s v="Second Class"/>
    <s v="MA-17560"/>
    <s v="Matt Abelman"/>
    <x v="2"/>
    <s v="United States"/>
    <s v="Houston"/>
    <x v="5"/>
    <n v="77070"/>
    <x v="2"/>
    <s v="FUR-FU-10000320"/>
    <x v="0"/>
    <x v="5"/>
    <s v="OIC Stacking Trays"/>
    <x v="758"/>
    <n v="4"/>
    <n v="0.6"/>
    <n v="-2.1375999999999991"/>
  </r>
  <r>
    <n v="9127"/>
    <s v="CA-2012-157028"/>
    <x v="1"/>
    <x v="109"/>
    <d v="2012-12-03T00:00:00"/>
    <s v="Standard Class"/>
    <s v="MA-17995"/>
    <s v="Michelle Arnett"/>
    <x v="2"/>
    <s v="United States"/>
    <s v="Las Cruces"/>
    <x v="27"/>
    <n v="88001"/>
    <x v="1"/>
    <s v="OFF-AR-10004441"/>
    <x v="1"/>
    <x v="6"/>
    <s v="BIC Brite Liner Highlighters"/>
    <x v="5768"/>
    <n v="2"/>
    <n v="0"/>
    <n v="3.4775999999999998"/>
  </r>
  <r>
    <n v="9128"/>
    <s v="CA-2014-112473"/>
    <x v="3"/>
    <x v="1126"/>
    <d v="2014-06-02T00:00:00"/>
    <s v="Standard Class"/>
    <s v="JL-15505"/>
    <s v="Jeremy Lonsdale"/>
    <x v="0"/>
    <s v="United States"/>
    <s v="Houston"/>
    <x v="5"/>
    <n v="77070"/>
    <x v="2"/>
    <s v="OFF-ST-10002182"/>
    <x v="1"/>
    <x v="4"/>
    <s v="Iris 3-Drawer Stacking Bin, Black"/>
    <x v="5769"/>
    <n v="3"/>
    <n v="0.2"/>
    <n v="-11.2806"/>
  </r>
  <r>
    <n v="9129"/>
    <s v="US-2014-147655"/>
    <x v="3"/>
    <x v="507"/>
    <d v="2014-09-06T00:00:00"/>
    <s v="First Class"/>
    <s v="AS-10045"/>
    <s v="Aaron Smayling"/>
    <x v="1"/>
    <s v="United States"/>
    <s v="Redmond"/>
    <x v="21"/>
    <n v="97756"/>
    <x v="1"/>
    <s v="OFF-BI-10002931"/>
    <x v="1"/>
    <x v="8"/>
    <s v="Avery Trapezoid Extra Heavy Duty 4&quot; Binders"/>
    <x v="5770"/>
    <n v="7"/>
    <n v="0.7"/>
    <n v="-58.71599999999998"/>
  </r>
  <r>
    <n v="9130"/>
    <s v="CA-2013-130911"/>
    <x v="0"/>
    <x v="830"/>
    <d v="2013-03-27T00:00:00"/>
    <s v="Second Class"/>
    <s v="DC-12850"/>
    <s v="Dan Campbell"/>
    <x v="0"/>
    <s v="United States"/>
    <s v="Cleveland"/>
    <x v="24"/>
    <n v="44105"/>
    <x v="3"/>
    <s v="FUR-BO-10004357"/>
    <x v="0"/>
    <x v="0"/>
    <s v="O'Sullivan Living Dimensions 3-Shelf Bookcases"/>
    <x v="5771"/>
    <n v="3"/>
    <n v="0.5"/>
    <n v="-241.17600000000002"/>
  </r>
  <r>
    <n v="9131"/>
    <s v="CA-2013-130911"/>
    <x v="0"/>
    <x v="830"/>
    <d v="2013-03-27T00:00:00"/>
    <s v="Second Class"/>
    <s v="DC-12850"/>
    <s v="Dan Campbell"/>
    <x v="0"/>
    <s v="United States"/>
    <s v="Cleveland"/>
    <x v="24"/>
    <n v="44105"/>
    <x v="3"/>
    <s v="OFF-AR-10000475"/>
    <x v="1"/>
    <x v="6"/>
    <s v="Hunt BOSTON Vista Battery-Operated Pencil Sharpener, Black"/>
    <x v="4067"/>
    <n v="2"/>
    <n v="0.2"/>
    <n v="1.6324000000000014"/>
  </r>
  <r>
    <n v="9132"/>
    <s v="CA-2014-100055"/>
    <x v="3"/>
    <x v="39"/>
    <d v="2014-06-02T00:00:00"/>
    <s v="Standard Class"/>
    <s v="MD-17860"/>
    <s v="Michael Dominguez"/>
    <x v="1"/>
    <s v="United States"/>
    <s v="Laurel"/>
    <x v="39"/>
    <n v="20707"/>
    <x v="3"/>
    <s v="FUR-FU-10001473"/>
    <x v="0"/>
    <x v="5"/>
    <s v="DAX Wood Document Frame"/>
    <x v="1302"/>
    <n v="2"/>
    <n v="0"/>
    <n v="9.8856000000000002"/>
  </r>
  <r>
    <n v="9133"/>
    <s v="CA-2014-100055"/>
    <x v="3"/>
    <x v="39"/>
    <d v="2014-06-02T00:00:00"/>
    <s v="Standard Class"/>
    <s v="MD-17860"/>
    <s v="Michael Dominguez"/>
    <x v="1"/>
    <s v="United States"/>
    <s v="Laurel"/>
    <x v="39"/>
    <n v="20707"/>
    <x v="3"/>
    <s v="OFF-AP-10001469"/>
    <x v="1"/>
    <x v="9"/>
    <s v="Fellowes 8 Outlet Superior Workstation Surge Protector"/>
    <x v="5772"/>
    <n v="3"/>
    <n v="0"/>
    <n v="36.287699999999987"/>
  </r>
  <r>
    <n v="9134"/>
    <s v="CA-2012-157805"/>
    <x v="1"/>
    <x v="284"/>
    <d v="2012-09-04T00:00:00"/>
    <s v="Standard Class"/>
    <s v="RH-19510"/>
    <s v="Rick Huthwaite"/>
    <x v="2"/>
    <s v="United States"/>
    <s v="San Diego"/>
    <x v="1"/>
    <n v="92037"/>
    <x v="1"/>
    <s v="TEC-PH-10004447"/>
    <x v="2"/>
    <x v="7"/>
    <s v="Toshiba IPT2010-SD IP Telephone"/>
    <x v="5773"/>
    <n v="5"/>
    <n v="0.2"/>
    <n v="41.697000000000003"/>
  </r>
  <r>
    <n v="9135"/>
    <s v="CA-2013-124254"/>
    <x v="0"/>
    <x v="408"/>
    <d v="2013-04-18T00:00:00"/>
    <s v="Standard Class"/>
    <s v="TB-21175"/>
    <s v="Thomas Boland"/>
    <x v="1"/>
    <s v="United States"/>
    <s v="Wilson"/>
    <x v="3"/>
    <n v="27893"/>
    <x v="0"/>
    <s v="OFF-ST-10001469"/>
    <x v="1"/>
    <x v="4"/>
    <s v="Fellowes Bankers Box Recycled Super Stor/Drawer"/>
    <x v="5222"/>
    <n v="3"/>
    <n v="0.2"/>
    <n v="-22.671600000000005"/>
  </r>
  <r>
    <n v="9136"/>
    <s v="CA-2013-124254"/>
    <x v="0"/>
    <x v="408"/>
    <d v="2013-04-18T00:00:00"/>
    <s v="Standard Class"/>
    <s v="TB-21175"/>
    <s v="Thomas Boland"/>
    <x v="1"/>
    <s v="United States"/>
    <s v="Wilson"/>
    <x v="3"/>
    <n v="27893"/>
    <x v="0"/>
    <s v="OFF-ST-10000060"/>
    <x v="1"/>
    <x v="4"/>
    <s v="Fellowes Bankers Box Staxonsteel Drawer File/Stacking System"/>
    <x v="5774"/>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s v="CA-2011-123400"/>
    <x v="2"/>
    <x v="563"/>
    <d v="2011-02-10T00:00:00"/>
    <s v="Standard Class"/>
    <s v="EB-13930"/>
    <s v="Eric Barreto"/>
    <x v="0"/>
    <s v="United States"/>
    <s v="Saint Petersburg"/>
    <x v="2"/>
    <n v="33710"/>
    <x v="0"/>
    <s v="OFF-BI-10000666"/>
    <x v="1"/>
    <x v="8"/>
    <s v="Surelock Post Binders"/>
    <x v="5775"/>
    <n v="2"/>
    <n v="0.7"/>
    <n v="-12.224"/>
  </r>
  <r>
    <n v="9139"/>
    <s v="CA-2011-123400"/>
    <x v="2"/>
    <x v="563"/>
    <d v="2011-02-10T00:00:00"/>
    <s v="Standard Class"/>
    <s v="EB-13930"/>
    <s v="Eric Barreto"/>
    <x v="0"/>
    <s v="United States"/>
    <s v="Saint Petersburg"/>
    <x v="2"/>
    <n v="33710"/>
    <x v="0"/>
    <s v="TEC-PH-10002890"/>
    <x v="2"/>
    <x v="7"/>
    <s v="AT&amp;T 17929 Lendline Telephone"/>
    <x v="2171"/>
    <n v="5"/>
    <n v="0.2"/>
    <n v="13.571999999999996"/>
  </r>
  <r>
    <n v="9140"/>
    <s v="CA-2011-106971"/>
    <x v="2"/>
    <x v="814"/>
    <d v="2011-09-08T00:00:00"/>
    <s v="Standard Class"/>
    <s v="BM-11785"/>
    <s v="Bryan Mills"/>
    <x v="0"/>
    <s v="United States"/>
    <s v="Buffalo Grove"/>
    <x v="10"/>
    <n v="60089"/>
    <x v="2"/>
    <s v="TEC-AC-10000844"/>
    <x v="2"/>
    <x v="11"/>
    <s v="Logitech Gaming G510s - Keyboard"/>
    <x v="5519"/>
    <n v="7"/>
    <n v="0.2"/>
    <n v="95.188799999999972"/>
  </r>
  <r>
    <n v="9141"/>
    <s v="CA-2014-123029"/>
    <x v="3"/>
    <x v="1033"/>
    <d v="2014-10-03T00:00:00"/>
    <s v="Second Class"/>
    <s v="BT-11530"/>
    <s v="Bradley Talbott"/>
    <x v="2"/>
    <s v="United States"/>
    <s v="Los Angeles"/>
    <x v="1"/>
    <n v="90049"/>
    <x v="1"/>
    <s v="TEC-AC-10002402"/>
    <x v="2"/>
    <x v="11"/>
    <s v="Razer Kraken PRO Over Ear PC and Music Headset"/>
    <x v="460"/>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s v="US-2014-166688"/>
    <x v="3"/>
    <x v="968"/>
    <d v="2014-05-27T00:00:00"/>
    <s v="Standard Class"/>
    <s v="RD-19480"/>
    <s v="Rick Duston"/>
    <x v="0"/>
    <s v="United States"/>
    <s v="Las Vegas"/>
    <x v="33"/>
    <n v="89115"/>
    <x v="1"/>
    <s v="OFF-BI-10004040"/>
    <x v="1"/>
    <x v="8"/>
    <s v="Wilson Jones Impact Binders"/>
    <x v="1838"/>
    <n v="2"/>
    <n v="0.2"/>
    <n v="3.0043999999999995"/>
  </r>
  <r>
    <n v="9144"/>
    <s v="US-2014-166688"/>
    <x v="3"/>
    <x v="968"/>
    <d v="2014-05-27T00:00:00"/>
    <s v="Standard Class"/>
    <s v="RD-19480"/>
    <s v="Rick Duston"/>
    <x v="0"/>
    <s v="United States"/>
    <s v="Las Vegas"/>
    <x v="33"/>
    <n v="89115"/>
    <x v="1"/>
    <s v="TEC-PH-10004094"/>
    <x v="2"/>
    <x v="7"/>
    <s v="Motorola L703CM"/>
    <x v="5776"/>
    <n v="9"/>
    <n v="0.2"/>
    <n v="70.195499999999981"/>
  </r>
  <r>
    <n v="9145"/>
    <s v="US-2014-166688"/>
    <x v="3"/>
    <x v="968"/>
    <d v="2014-05-27T00:00:00"/>
    <s v="Standard Class"/>
    <s v="RD-19480"/>
    <s v="Rick Duston"/>
    <x v="0"/>
    <s v="United States"/>
    <s v="Las Vegas"/>
    <x v="33"/>
    <n v="89115"/>
    <x v="1"/>
    <s v="OFF-AP-10000358"/>
    <x v="1"/>
    <x v="9"/>
    <s v="Fellowes Basic Home/Office Series Surge Protectors"/>
    <x v="5777"/>
    <n v="5"/>
    <n v="0"/>
    <n v="18.820999999999994"/>
  </r>
  <r>
    <n v="9146"/>
    <s v="CA-2012-126970"/>
    <x v="1"/>
    <x v="1181"/>
    <d v="2012-09-24T00:00:00"/>
    <s v="Standard Class"/>
    <s v="TP-21130"/>
    <s v="Theone Pippenger"/>
    <x v="0"/>
    <s v="United States"/>
    <s v="Naperville"/>
    <x v="10"/>
    <n v="60540"/>
    <x v="2"/>
    <s v="OFF-BI-10000138"/>
    <x v="1"/>
    <x v="8"/>
    <s v="Acco Translucent Poly Ring Binders"/>
    <x v="5778"/>
    <n v="3"/>
    <n v="0.8"/>
    <n v="-4.492799999999999"/>
  </r>
  <r>
    <n v="9147"/>
    <s v="US-2013-165505"/>
    <x v="0"/>
    <x v="1156"/>
    <d v="2013-01-27T00:00:00"/>
    <s v="Standard Class"/>
    <s v="CB-12535"/>
    <s v="Claudia Bergmann"/>
    <x v="1"/>
    <s v="United States"/>
    <s v="Burlington"/>
    <x v="42"/>
    <s v="05408"/>
    <x v="3"/>
    <s v="TEC-AC-10002926"/>
    <x v="2"/>
    <x v="11"/>
    <s v="Logitech Wireless Marathon Mouse M705"/>
    <x v="2622"/>
    <n v="2"/>
    <n v="0"/>
    <n v="42.991400000000006"/>
  </r>
  <r>
    <n v="9148"/>
    <s v="US-2013-165505"/>
    <x v="0"/>
    <x v="1156"/>
    <d v="2013-01-27T00:00:00"/>
    <s v="Standard Class"/>
    <s v="CB-12535"/>
    <s v="Claudia Bergmann"/>
    <x v="1"/>
    <s v="United States"/>
    <s v="Burlington"/>
    <x v="42"/>
    <s v="05408"/>
    <x v="3"/>
    <s v="OFF-AR-10003477"/>
    <x v="1"/>
    <x v="6"/>
    <s v="4009 Highlighters"/>
    <x v="5779"/>
    <n v="6"/>
    <n v="0"/>
    <n v="2.7336"/>
  </r>
  <r>
    <n v="9149"/>
    <s v="US-2013-165505"/>
    <x v="0"/>
    <x v="1156"/>
    <d v="2013-01-27T00:00:00"/>
    <s v="Standard Class"/>
    <s v="CB-12535"/>
    <s v="Claudia Bergmann"/>
    <x v="1"/>
    <s v="United States"/>
    <s v="Burlington"/>
    <x v="42"/>
    <s v="05408"/>
    <x v="3"/>
    <s v="OFF-ST-10001526"/>
    <x v="1"/>
    <x v="4"/>
    <s v="Iceberg Mobile Mega Data/Printer Cart "/>
    <x v="5780"/>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x v="5781"/>
    <n v="4"/>
    <n v="0"/>
    <n v="66.508799999999994"/>
  </r>
  <r>
    <n v="9151"/>
    <s v="US-2011-157070"/>
    <x v="2"/>
    <x v="106"/>
    <d v="2011-06-06T00:00:00"/>
    <s v="Standard Class"/>
    <s v="QJ-19255"/>
    <s v="Quincy Jones"/>
    <x v="1"/>
    <s v="United States"/>
    <s v="Detroit"/>
    <x v="12"/>
    <n v="48234"/>
    <x v="2"/>
    <s v="OFF-AP-10004859"/>
    <x v="1"/>
    <x v="9"/>
    <s v="Acco 6 Outlet Guardian Premium Surge Suppressor"/>
    <x v="5782"/>
    <n v="5"/>
    <n v="0.1"/>
    <n v="12.376000000000001"/>
  </r>
  <r>
    <n v="9152"/>
    <s v="US-2012-106873"/>
    <x v="1"/>
    <x v="496"/>
    <d v="2012-09-29T00:00:00"/>
    <s v="Second Class"/>
    <s v="KM-16720"/>
    <s v="Kunst Miller"/>
    <x v="0"/>
    <s v="United States"/>
    <s v="Avondale"/>
    <x v="16"/>
    <n v="85323"/>
    <x v="1"/>
    <s v="OFF-AR-10003179"/>
    <x v="1"/>
    <x v="6"/>
    <s v="Dixon Ticonderoga Core-Lock Colored Pencils"/>
    <x v="4769"/>
    <n v="2"/>
    <n v="0.2"/>
    <n v="2.3685999999999989"/>
  </r>
  <r>
    <n v="9153"/>
    <s v="US-2012-106873"/>
    <x v="1"/>
    <x v="496"/>
    <d v="2012-09-29T00:00:00"/>
    <s v="Second Class"/>
    <s v="KM-16720"/>
    <s v="Kunst Miller"/>
    <x v="0"/>
    <s v="United States"/>
    <s v="Avondale"/>
    <x v="16"/>
    <n v="85323"/>
    <x v="1"/>
    <s v="TEC-AC-10002345"/>
    <x v="2"/>
    <x v="11"/>
    <s v="HP Standard 104 key PS/2 Keyboard"/>
    <x v="5783"/>
    <n v="2"/>
    <n v="0.2"/>
    <n v="1.4499999999999993"/>
  </r>
  <r>
    <n v="9154"/>
    <s v="US-2012-106873"/>
    <x v="1"/>
    <x v="496"/>
    <d v="2012-09-29T00:00:00"/>
    <s v="Second Class"/>
    <s v="KM-16720"/>
    <s v="Kunst Miller"/>
    <x v="0"/>
    <s v="United States"/>
    <s v="Avondale"/>
    <x v="16"/>
    <n v="85323"/>
    <x v="1"/>
    <s v="OFF-AR-10001246"/>
    <x v="1"/>
    <x v="6"/>
    <s v="Newell 317"/>
    <x v="2309"/>
    <n v="7"/>
    <n v="0.2"/>
    <n v="1.852199999999999"/>
  </r>
  <r>
    <n v="9155"/>
    <s v="CA-2013-132990"/>
    <x v="0"/>
    <x v="1147"/>
    <d v="2013-08-04T00:00:00"/>
    <s v="Second Class"/>
    <s v="KM-16660"/>
    <s v="Khloe Miller"/>
    <x v="0"/>
    <s v="United States"/>
    <s v="Philadelphia"/>
    <x v="9"/>
    <n v="19140"/>
    <x v="3"/>
    <s v="FUR-FU-10004864"/>
    <x v="0"/>
    <x v="5"/>
    <s v="Eldon 500 Class Desk Accessories"/>
    <x v="5784"/>
    <n v="2"/>
    <n v="0.2"/>
    <n v="3.1382000000000003"/>
  </r>
  <r>
    <n v="9156"/>
    <s v="CA-2011-102645"/>
    <x v="2"/>
    <x v="1213"/>
    <d v="2011-01-29T00:00:00"/>
    <s v="Standard Class"/>
    <s v="IM-15055"/>
    <s v="Ionia McGrath"/>
    <x v="0"/>
    <s v="United States"/>
    <s v="Las Vegas"/>
    <x v="33"/>
    <n v="89115"/>
    <x v="1"/>
    <s v="OFF-PA-10001804"/>
    <x v="1"/>
    <x v="10"/>
    <s v="Xerox 195"/>
    <x v="1598"/>
    <n v="6"/>
    <n v="0"/>
    <n v="19.238399999999999"/>
  </r>
  <r>
    <n v="9157"/>
    <s v="CA-2011-134215"/>
    <x v="2"/>
    <x v="472"/>
    <d v="2011-08-08T00:00:00"/>
    <s v="Standard Class"/>
    <s v="ML-17395"/>
    <s v="Marina Lichtenstein"/>
    <x v="1"/>
    <s v="United States"/>
    <s v="Bangor"/>
    <x v="43"/>
    <n v="4401"/>
    <x v="3"/>
    <s v="OFF-AP-10001271"/>
    <x v="1"/>
    <x v="9"/>
    <s v="Eureka The Boss Cordless Rechargeable Stick Vac"/>
    <x v="5785"/>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x v="5786"/>
    <n v="13"/>
    <n v="0"/>
    <n v="124.6752"/>
  </r>
  <r>
    <n v="9159"/>
    <s v="CA-2011-134215"/>
    <x v="2"/>
    <x v="472"/>
    <d v="2011-08-08T00:00:00"/>
    <s v="Standard Class"/>
    <s v="ML-17395"/>
    <s v="Marina Lichtenstein"/>
    <x v="1"/>
    <s v="United States"/>
    <s v="Bangor"/>
    <x v="43"/>
    <n v="4401"/>
    <x v="3"/>
    <s v="TEC-AC-10002473"/>
    <x v="2"/>
    <x v="11"/>
    <s v="Maxell 4.7GB DVD-R"/>
    <x v="5787"/>
    <n v="9"/>
    <n v="0"/>
    <n v="104.7222"/>
  </r>
  <r>
    <n v="9160"/>
    <s v="CA-2013-118934"/>
    <x v="0"/>
    <x v="888"/>
    <d v="2013-08-15T00:00:00"/>
    <s v="Standard Class"/>
    <s v="GH-14410"/>
    <s v="Gary Hansen"/>
    <x v="2"/>
    <s v="United States"/>
    <s v="Hendersonville"/>
    <x v="18"/>
    <n v="37075"/>
    <x v="0"/>
    <s v="OFF-BI-10003314"/>
    <x v="1"/>
    <x v="8"/>
    <s v="Tuff Stuff Recycled Round Ring Binders"/>
    <x v="5788"/>
    <n v="3"/>
    <n v="0.7"/>
    <n v="-3.0366"/>
  </r>
  <r>
    <n v="9161"/>
    <s v="CA-2013-118934"/>
    <x v="0"/>
    <x v="888"/>
    <d v="2013-08-15T00:00:00"/>
    <s v="Standard Class"/>
    <s v="GH-14410"/>
    <s v="Gary Hansen"/>
    <x v="2"/>
    <s v="United States"/>
    <s v="Hendersonville"/>
    <x v="18"/>
    <n v="37075"/>
    <x v="0"/>
    <s v="OFF-BI-10004465"/>
    <x v="1"/>
    <x v="8"/>
    <s v="Avery Durable Slant Ring Binders"/>
    <x v="5789"/>
    <n v="5"/>
    <n v="0.7"/>
    <n v="-7.9199999999999982"/>
  </r>
  <r>
    <n v="9162"/>
    <s v="CA-2013-160108"/>
    <x v="0"/>
    <x v="16"/>
    <d v="2013-12-13T00:00:00"/>
    <s v="Standard Class"/>
    <s v="AG-10900"/>
    <s v="Arthur Gainer"/>
    <x v="0"/>
    <s v="United States"/>
    <s v="Eau Claire"/>
    <x v="6"/>
    <n v="54703"/>
    <x v="2"/>
    <s v="FUR-BO-10003450"/>
    <x v="0"/>
    <x v="0"/>
    <s v="Bush Westfield Collection Bookcases, Dark Cherry Finish"/>
    <x v="5790"/>
    <n v="7"/>
    <n v="0"/>
    <n v="32.46879999999998"/>
  </r>
  <r>
    <n v="9163"/>
    <s v="CA-2013-160108"/>
    <x v="0"/>
    <x v="16"/>
    <d v="2013-12-13T00:00:00"/>
    <s v="Standard Class"/>
    <s v="AG-10900"/>
    <s v="Arthur Gainer"/>
    <x v="0"/>
    <s v="United States"/>
    <s v="Eau Claire"/>
    <x v="6"/>
    <n v="54703"/>
    <x v="2"/>
    <s v="FUR-CH-10002335"/>
    <x v="0"/>
    <x v="1"/>
    <s v="Hon GuestStacker Chair"/>
    <x v="5791"/>
    <n v="3"/>
    <n v="0"/>
    <n v="176.80260000000001"/>
  </r>
  <r>
    <n v="9164"/>
    <s v="CA-2012-164007"/>
    <x v="1"/>
    <x v="1214"/>
    <d v="2012-06-12T00:00:00"/>
    <s v="Standard Class"/>
    <s v="MG-17695"/>
    <s v="Maureen Gnade"/>
    <x v="0"/>
    <s v="United States"/>
    <s v="Chicago"/>
    <x v="10"/>
    <n v="60610"/>
    <x v="2"/>
    <s v="TEC-AC-10003433"/>
    <x v="2"/>
    <x v="11"/>
    <s v="Maxell 4.7GB DVD+R 5/Pack"/>
    <x v="480"/>
    <n v="3"/>
    <n v="0.2"/>
    <n v="0.74249999999999994"/>
  </r>
  <r>
    <n v="9165"/>
    <s v="CA-2012-164007"/>
    <x v="1"/>
    <x v="1214"/>
    <d v="2012-06-12T00:00:00"/>
    <s v="Standard Class"/>
    <s v="MG-17695"/>
    <s v="Maureen Gnade"/>
    <x v="0"/>
    <s v="United States"/>
    <s v="Chicago"/>
    <x v="10"/>
    <n v="60610"/>
    <x v="2"/>
    <s v="OFF-AP-10003849"/>
    <x v="1"/>
    <x v="9"/>
    <s v="Hoover Shoulder Vac Commercial Portable Vacuum"/>
    <x v="5792"/>
    <n v="2"/>
    <n v="0.8"/>
    <n v="-393.60200000000009"/>
  </r>
  <r>
    <n v="9166"/>
    <s v="CA-2013-100300"/>
    <x v="0"/>
    <x v="890"/>
    <d v="2013-06-27T00:00:00"/>
    <s v="Second Class"/>
    <s v="MJ-17740"/>
    <s v="Max Jones"/>
    <x v="0"/>
    <s v="United States"/>
    <s v="San Diego"/>
    <x v="1"/>
    <n v="92037"/>
    <x v="1"/>
    <s v="TEC-MA-10000984"/>
    <x v="2"/>
    <x v="15"/>
    <s v="Okidata MB760 Printer"/>
    <x v="5793"/>
    <n v="4"/>
    <n v="0.2"/>
    <n v="503.63999999999965"/>
  </r>
  <r>
    <n v="9167"/>
    <s v="CA-2013-100300"/>
    <x v="0"/>
    <x v="890"/>
    <d v="2013-06-27T00:00:00"/>
    <s v="Second Class"/>
    <s v="MJ-17740"/>
    <s v="Max Jones"/>
    <x v="0"/>
    <s v="United States"/>
    <s v="San Diego"/>
    <x v="1"/>
    <n v="92037"/>
    <x v="1"/>
    <s v="OFF-PA-10000418"/>
    <x v="1"/>
    <x v="10"/>
    <s v="Xerox 189"/>
    <x v="2840"/>
    <n v="1"/>
    <n v="0"/>
    <n v="50.327999999999996"/>
  </r>
  <r>
    <n v="9168"/>
    <s v="CA-2013-100300"/>
    <x v="0"/>
    <x v="890"/>
    <d v="2013-06-27T00:00:00"/>
    <s v="Second Class"/>
    <s v="MJ-17740"/>
    <s v="Max Jones"/>
    <x v="0"/>
    <s v="United States"/>
    <s v="San Diego"/>
    <x v="1"/>
    <n v="92037"/>
    <x v="1"/>
    <s v="OFF-AP-10001242"/>
    <x v="1"/>
    <x v="9"/>
    <s v="APC 7 Outlet Network SurgeArrest Surge Protector"/>
    <x v="2624"/>
    <n v="3"/>
    <n v="0"/>
    <n v="72.431999999999988"/>
  </r>
  <r>
    <n v="9169"/>
    <s v="CA-2013-140571"/>
    <x v="0"/>
    <x v="543"/>
    <d v="2013-03-20T00:00:00"/>
    <s v="Standard Class"/>
    <s v="SJ-20125"/>
    <s v="Sanjit Jacobs"/>
    <x v="2"/>
    <s v="United States"/>
    <s v="Jackson"/>
    <x v="35"/>
    <n v="39212"/>
    <x v="0"/>
    <s v="OFF-PA-10001954"/>
    <x v="1"/>
    <x v="10"/>
    <s v="Xerox 1964"/>
    <x v="5794"/>
    <n v="14"/>
    <n v="0"/>
    <n v="147.08959999999999"/>
  </r>
  <r>
    <n v="9170"/>
    <s v="CA-2013-140571"/>
    <x v="0"/>
    <x v="543"/>
    <d v="2013-03-20T00:00:00"/>
    <s v="Standard Class"/>
    <s v="SJ-20125"/>
    <s v="Sanjit Jacobs"/>
    <x v="2"/>
    <s v="United States"/>
    <s v="Jackson"/>
    <x v="35"/>
    <n v="39212"/>
    <x v="0"/>
    <s v="OFF-PA-10001954"/>
    <x v="1"/>
    <x v="10"/>
    <s v="Xerox 1964"/>
    <x v="1846"/>
    <n v="2"/>
    <n v="0"/>
    <n v="21.012799999999999"/>
  </r>
  <r>
    <n v="9171"/>
    <s v="US-2013-155768"/>
    <x v="0"/>
    <x v="49"/>
    <d v="2013-12-02T00:00:00"/>
    <s v="Same Day"/>
    <s v="LB-16795"/>
    <s v="Laurel Beltran"/>
    <x v="2"/>
    <s v="United States"/>
    <s v="Oxnard"/>
    <x v="1"/>
    <n v="93030"/>
    <x v="1"/>
    <s v="FUR-FU-10000448"/>
    <x v="0"/>
    <x v="5"/>
    <s v="Tenex Chairmats For Use With Carpeted Floors"/>
    <x v="5795"/>
    <n v="2"/>
    <n v="0"/>
    <n v="1.597999999999999"/>
  </r>
  <r>
    <n v="9172"/>
    <s v="US-2013-155768"/>
    <x v="0"/>
    <x v="49"/>
    <d v="2013-12-02T00:00:00"/>
    <s v="Same Day"/>
    <s v="LB-16795"/>
    <s v="Laurel Beltran"/>
    <x v="2"/>
    <s v="United States"/>
    <s v="Oxnard"/>
    <x v="1"/>
    <n v="93030"/>
    <x v="1"/>
    <s v="OFF-PA-10001357"/>
    <x v="1"/>
    <x v="10"/>
    <s v="Xerox 1886"/>
    <x v="3642"/>
    <n v="1"/>
    <n v="0"/>
    <n v="22.991999999999997"/>
  </r>
  <r>
    <n v="9173"/>
    <s v="US-2013-155768"/>
    <x v="0"/>
    <x v="49"/>
    <d v="2013-12-02T00:00:00"/>
    <s v="Same Day"/>
    <s v="LB-16795"/>
    <s v="Laurel Beltran"/>
    <x v="2"/>
    <s v="United States"/>
    <s v="Oxnard"/>
    <x v="1"/>
    <n v="93030"/>
    <x v="1"/>
    <s v="OFF-ST-10002292"/>
    <x v="1"/>
    <x v="4"/>
    <s v="Sauder Facets Collection Locker/File Cabinet, Sky Alder Finish"/>
    <x v="5796"/>
    <n v="3"/>
    <n v="0"/>
    <n v="222.58799999999991"/>
  </r>
  <r>
    <n v="9174"/>
    <s v="US-2013-155768"/>
    <x v="0"/>
    <x v="49"/>
    <d v="2013-12-02T00:00:00"/>
    <s v="Same Day"/>
    <s v="LB-16795"/>
    <s v="Laurel Beltran"/>
    <x v="2"/>
    <s v="United States"/>
    <s v="Oxnard"/>
    <x v="1"/>
    <n v="93030"/>
    <x v="1"/>
    <s v="OFF-EN-10001219"/>
    <x v="1"/>
    <x v="12"/>
    <s v="#10- 4 1/8&quot; x 9 1/2&quot; Security-Tint Envelopes"/>
    <x v="996"/>
    <n v="3"/>
    <n v="0"/>
    <n v="11.230799999999999"/>
  </r>
  <r>
    <n v="9175"/>
    <s v="CA-2014-119424"/>
    <x v="3"/>
    <x v="492"/>
    <d v="2014-06-15T00:00:00"/>
    <s v="Second Class"/>
    <s v="SB-20185"/>
    <s v="Sarah Brown"/>
    <x v="0"/>
    <s v="United States"/>
    <s v="Kent"/>
    <x v="4"/>
    <n v="98031"/>
    <x v="1"/>
    <s v="TEC-PH-10002564"/>
    <x v="2"/>
    <x v="7"/>
    <s v="OtterBox Defender Series Case - Samsung Galaxy S4"/>
    <x v="981"/>
    <n v="3"/>
    <n v="0.2"/>
    <n v="8.9969999999999892"/>
  </r>
  <r>
    <n v="9176"/>
    <s v="CA-2014-119424"/>
    <x v="3"/>
    <x v="492"/>
    <d v="2014-06-15T00:00:00"/>
    <s v="Second Class"/>
    <s v="SB-20185"/>
    <s v="Sarah Brown"/>
    <x v="0"/>
    <s v="United States"/>
    <s v="Kent"/>
    <x v="4"/>
    <n v="98031"/>
    <x v="1"/>
    <s v="OFF-PA-10001639"/>
    <x v="1"/>
    <x v="10"/>
    <s v="Xerox 203"/>
    <x v="541"/>
    <n v="3"/>
    <n v="0"/>
    <n v="9.3312000000000008"/>
  </r>
  <r>
    <n v="9177"/>
    <s v="CA-2013-118178"/>
    <x v="0"/>
    <x v="690"/>
    <d v="2013-03-25T00:00:00"/>
    <s v="Standard Class"/>
    <s v="CC-12610"/>
    <s v="Corey Catlett"/>
    <x v="1"/>
    <s v="United States"/>
    <s v="Nashville"/>
    <x v="18"/>
    <n v="37211"/>
    <x v="0"/>
    <s v="OFF-BI-10001153"/>
    <x v="1"/>
    <x v="8"/>
    <s v="Ibico Recycled Grain-Textured Covers"/>
    <x v="762"/>
    <n v="3"/>
    <n v="0.7"/>
    <n v="-20.72399999999999"/>
  </r>
  <r>
    <n v="9178"/>
    <s v="CA-2013-166618"/>
    <x v="0"/>
    <x v="696"/>
    <d v="2013-11-19T00:00:00"/>
    <s v="Standard Class"/>
    <s v="DP-13000"/>
    <s v="Darren Powers"/>
    <x v="0"/>
    <s v="United States"/>
    <s v="New York City"/>
    <x v="15"/>
    <n v="10035"/>
    <x v="3"/>
    <s v="TEC-PH-10003356"/>
    <x v="2"/>
    <x v="7"/>
    <s v="SmartStand Mobile Device Holder, Assorted Colors"/>
    <x v="62"/>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x v="5797"/>
    <n v="1"/>
    <n v="0"/>
    <n v="6.1490000000000009"/>
  </r>
  <r>
    <n v="9180"/>
    <s v="CA-2014-156776"/>
    <x v="3"/>
    <x v="783"/>
    <d v="2014-08-12T00:00:00"/>
    <s v="Standard Class"/>
    <s v="JL-15505"/>
    <s v="Jeremy Lonsdale"/>
    <x v="0"/>
    <s v="United States"/>
    <s v="Westminster"/>
    <x v="1"/>
    <n v="92683"/>
    <x v="1"/>
    <s v="TEC-PH-10002415"/>
    <x v="2"/>
    <x v="7"/>
    <s v="Polycom VoiceStation 500 Conference phone"/>
    <x v="5798"/>
    <n v="3"/>
    <n v="0.2"/>
    <n v="44.242500000000035"/>
  </r>
  <r>
    <n v="9181"/>
    <s v="CA-2014-156776"/>
    <x v="3"/>
    <x v="783"/>
    <d v="2014-08-12T00:00:00"/>
    <s v="Standard Class"/>
    <s v="JL-15505"/>
    <s v="Jeremy Lonsdale"/>
    <x v="0"/>
    <s v="United States"/>
    <s v="Westminster"/>
    <x v="1"/>
    <n v="92683"/>
    <x v="1"/>
    <s v="OFF-BI-10003355"/>
    <x v="1"/>
    <x v="8"/>
    <s v="Cardinal Holdit Business Card Pockets"/>
    <x v="1655"/>
    <n v="3"/>
    <n v="0.2"/>
    <n v="4.1832000000000003"/>
  </r>
  <r>
    <n v="9182"/>
    <s v="CA-2014-156776"/>
    <x v="3"/>
    <x v="783"/>
    <d v="2014-08-12T00:00:00"/>
    <s v="Standard Class"/>
    <s v="JL-15505"/>
    <s v="Jeremy Lonsdale"/>
    <x v="0"/>
    <s v="United States"/>
    <s v="Westminster"/>
    <x v="1"/>
    <n v="92683"/>
    <x v="1"/>
    <s v="OFF-BI-10000216"/>
    <x v="1"/>
    <x v="8"/>
    <s v="Mead 1st Gear 2&quot; Zipper Binder, Asst. Colors"/>
    <x v="5799"/>
    <n v="3"/>
    <n v="0.2"/>
    <n v="11.673000000000002"/>
  </r>
  <r>
    <n v="9183"/>
    <s v="CA-2014-156776"/>
    <x v="3"/>
    <x v="783"/>
    <d v="2014-08-12T00:00:00"/>
    <s v="Standard Class"/>
    <s v="JL-15505"/>
    <s v="Jeremy Lonsdale"/>
    <x v="0"/>
    <s v="United States"/>
    <s v="Westminster"/>
    <x v="1"/>
    <n v="92683"/>
    <x v="1"/>
    <s v="TEC-AC-10004803"/>
    <x v="2"/>
    <x v="11"/>
    <s v="Sony Micro Vault Click 4 GB USB 2.0 Flash Drive"/>
    <x v="5800"/>
    <n v="4"/>
    <n v="0"/>
    <n v="7.8064000000000036"/>
  </r>
  <r>
    <n v="9184"/>
    <s v="CA-2014-156776"/>
    <x v="3"/>
    <x v="783"/>
    <d v="2014-08-12T00:00:00"/>
    <s v="Standard Class"/>
    <s v="JL-15505"/>
    <s v="Jeremy Lonsdale"/>
    <x v="0"/>
    <s v="United States"/>
    <s v="Westminster"/>
    <x v="1"/>
    <n v="92683"/>
    <x v="1"/>
    <s v="OFF-PA-10001970"/>
    <x v="1"/>
    <x v="10"/>
    <s v="Xerox 1881"/>
    <x v="335"/>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x v="5801"/>
    <n v="1"/>
    <n v="0.2"/>
    <n v="25.897999999999982"/>
  </r>
  <r>
    <n v="9187"/>
    <s v="CA-2014-156776"/>
    <x v="3"/>
    <x v="783"/>
    <d v="2014-08-12T00:00:00"/>
    <s v="Standard Class"/>
    <s v="JL-15505"/>
    <s v="Jeremy Lonsdale"/>
    <x v="0"/>
    <s v="United States"/>
    <s v="Westminster"/>
    <x v="1"/>
    <n v="92683"/>
    <x v="1"/>
    <s v="OFF-AP-10002534"/>
    <x v="1"/>
    <x v="9"/>
    <s v="3.6 Cubic Foot Counter Height Office Refrigerator"/>
    <x v="5802"/>
    <n v="5"/>
    <n v="0"/>
    <n v="412.46800000000007"/>
  </r>
  <r>
    <n v="9188"/>
    <s v="US-2012-130512"/>
    <x v="1"/>
    <x v="291"/>
    <d v="2012-08-25T00:00:00"/>
    <s v="Standard Class"/>
    <s v="SM-20320"/>
    <s v="Sean Miller"/>
    <x v="2"/>
    <s v="United States"/>
    <s v="Allentown"/>
    <x v="9"/>
    <n v="18103"/>
    <x v="3"/>
    <s v="OFF-SU-10001935"/>
    <x v="1"/>
    <x v="14"/>
    <s v="Staples"/>
    <x v="4273"/>
    <n v="2"/>
    <n v="0.2"/>
    <n v="-0.69760000000000066"/>
  </r>
  <r>
    <n v="9189"/>
    <s v="US-2012-130512"/>
    <x v="1"/>
    <x v="291"/>
    <d v="2012-08-25T00:00:00"/>
    <s v="Standard Class"/>
    <s v="SM-20320"/>
    <s v="Sean Miller"/>
    <x v="2"/>
    <s v="United States"/>
    <s v="Allentown"/>
    <x v="9"/>
    <n v="18103"/>
    <x v="3"/>
    <s v="TEC-AC-10000290"/>
    <x v="2"/>
    <x v="11"/>
    <s v="Sabrent 4-Port USB 2.0 Hub"/>
    <x v="5018"/>
    <n v="4"/>
    <n v="0.2"/>
    <n v="3.8024000000000004"/>
  </r>
  <r>
    <n v="9190"/>
    <s v="US-2012-130512"/>
    <x v="1"/>
    <x v="291"/>
    <d v="2012-08-25T00:00:00"/>
    <s v="Standard Class"/>
    <s v="SM-20320"/>
    <s v="Sean Miller"/>
    <x v="2"/>
    <s v="United States"/>
    <s v="Allentown"/>
    <x v="9"/>
    <n v="18103"/>
    <x v="3"/>
    <s v="OFF-ST-10002574"/>
    <x v="1"/>
    <x v="4"/>
    <s v="SAFCO Commercial Wire Shelving, Black"/>
    <x v="5803"/>
    <n v="6"/>
    <n v="0.2"/>
    <n v="-165.768"/>
  </r>
  <r>
    <n v="9191"/>
    <s v="US-2012-130512"/>
    <x v="1"/>
    <x v="291"/>
    <d v="2012-08-25T00:00:00"/>
    <s v="Standard Class"/>
    <s v="SM-20320"/>
    <s v="Sean Miller"/>
    <x v="2"/>
    <s v="United States"/>
    <s v="Allentown"/>
    <x v="9"/>
    <n v="18103"/>
    <x v="3"/>
    <s v="OFF-BI-10004519"/>
    <x v="1"/>
    <x v="8"/>
    <s v="GBC DocuBind P100 Manual Binding Machine"/>
    <x v="5804"/>
    <n v="2"/>
    <n v="0.7"/>
    <n v="-82.989999999999981"/>
  </r>
  <r>
    <n v="9192"/>
    <s v="US-2012-130512"/>
    <x v="1"/>
    <x v="291"/>
    <d v="2012-08-25T00:00:00"/>
    <s v="Standard Class"/>
    <s v="SM-20320"/>
    <s v="Sean Miller"/>
    <x v="2"/>
    <s v="United States"/>
    <s v="Allentown"/>
    <x v="9"/>
    <n v="18103"/>
    <x v="3"/>
    <s v="OFF-PA-10003625"/>
    <x v="1"/>
    <x v="10"/>
    <s v="Xerox 1979"/>
    <x v="2000"/>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x v="5805"/>
    <n v="7"/>
    <n v="0.8"/>
    <n v="-46.995200000000025"/>
  </r>
  <r>
    <n v="9194"/>
    <s v="CA-2012-141810"/>
    <x v="1"/>
    <x v="121"/>
    <d v="2012-11-07T00:00:00"/>
    <s v="Standard Class"/>
    <s v="BB-10990"/>
    <s v="Barry Blumstein"/>
    <x v="1"/>
    <s v="United States"/>
    <s v="San Antonio"/>
    <x v="5"/>
    <n v="78207"/>
    <x v="2"/>
    <s v="TEC-PH-10002200"/>
    <x v="2"/>
    <x v="7"/>
    <s v="Aastra 6757i CT Wireless VoIP phone"/>
    <x v="3532"/>
    <n v="2"/>
    <n v="0.2"/>
    <n v="38.779199999999989"/>
  </r>
  <r>
    <n v="9195"/>
    <s v="CA-2011-146843"/>
    <x v="2"/>
    <x v="953"/>
    <d v="2011-12-06T00:00:00"/>
    <s v="Standard Class"/>
    <s v="PB-19150"/>
    <s v="Philip Brown"/>
    <x v="0"/>
    <s v="United States"/>
    <s v="Avondale"/>
    <x v="16"/>
    <n v="85323"/>
    <x v="1"/>
    <s v="OFF-SU-10001664"/>
    <x v="1"/>
    <x v="14"/>
    <s v="Acme Office Executive Series Stainless Steel Trimmers"/>
    <x v="2758"/>
    <n v="7"/>
    <n v="0.2"/>
    <n v="3.5993999999999993"/>
  </r>
  <r>
    <n v="9196"/>
    <s v="CA-2011-146843"/>
    <x v="2"/>
    <x v="953"/>
    <d v="2011-12-06T00:00:00"/>
    <s v="Standard Class"/>
    <s v="PB-19150"/>
    <s v="Philip Brown"/>
    <x v="0"/>
    <s v="United States"/>
    <s v="Avondale"/>
    <x v="16"/>
    <n v="85323"/>
    <x v="1"/>
    <s v="TEC-AC-10002550"/>
    <x v="2"/>
    <x v="11"/>
    <s v="Memorex 25GB 6X Branded Blu-Ray Recordable Disc, 30/Pack"/>
    <x v="5806"/>
    <n v="4"/>
    <n v="0.2"/>
    <n v="-16.614000000000004"/>
  </r>
  <r>
    <n v="9197"/>
    <s v="CA-2011-103310"/>
    <x v="2"/>
    <x v="1025"/>
    <d v="2011-05-15T00:00:00"/>
    <s v="Standard Class"/>
    <s v="GM-14680"/>
    <s v="Greg Matthias"/>
    <x v="0"/>
    <s v="United States"/>
    <s v="San Jose"/>
    <x v="1"/>
    <n v="95123"/>
    <x v="1"/>
    <s v="OFF-PA-10004353"/>
    <x v="1"/>
    <x v="10"/>
    <s v="Southworth 25% Cotton Premium Laser Paper and Envelopes"/>
    <x v="792"/>
    <n v="2"/>
    <n v="0"/>
    <n v="19.180800000000001"/>
  </r>
  <r>
    <n v="9198"/>
    <s v="CA-2011-103310"/>
    <x v="2"/>
    <x v="1025"/>
    <d v="2011-05-15T00:00:00"/>
    <s v="Standard Class"/>
    <s v="GM-14680"/>
    <s v="Greg Matthias"/>
    <x v="0"/>
    <s v="United States"/>
    <s v="San Jose"/>
    <x v="1"/>
    <n v="95123"/>
    <x v="1"/>
    <s v="TEC-PH-10001817"/>
    <x v="2"/>
    <x v="7"/>
    <s v="Wilson Electronics DB Pro Signal Booster"/>
    <x v="5807"/>
    <n v="5"/>
    <n v="0.2"/>
    <n v="125.30000000000007"/>
  </r>
  <r>
    <n v="9199"/>
    <s v="CA-2011-103310"/>
    <x v="2"/>
    <x v="1025"/>
    <d v="2011-05-15T00:00:00"/>
    <s v="Standard Class"/>
    <s v="GM-14680"/>
    <s v="Greg Matthias"/>
    <x v="0"/>
    <s v="United States"/>
    <s v="San Jose"/>
    <x v="1"/>
    <n v="95123"/>
    <x v="1"/>
    <s v="OFF-SU-10004737"/>
    <x v="1"/>
    <x v="14"/>
    <s v="Acme Design Stainless Steel Bent Scissors"/>
    <x v="5808"/>
    <n v="6"/>
    <n v="0"/>
    <n v="11.0808"/>
  </r>
  <r>
    <n v="9200"/>
    <s v="CA-2011-103310"/>
    <x v="2"/>
    <x v="1025"/>
    <d v="2011-05-15T00:00:00"/>
    <s v="Standard Class"/>
    <s v="GM-14680"/>
    <s v="Greg Matthias"/>
    <x v="0"/>
    <s v="United States"/>
    <s v="San Jose"/>
    <x v="1"/>
    <n v="95123"/>
    <x v="1"/>
    <s v="FUR-CH-10002320"/>
    <x v="0"/>
    <x v="1"/>
    <s v="Hon Pagoda Stacking Chairs"/>
    <x v="5809"/>
    <n v="1"/>
    <n v="0.2"/>
    <n v="32.097999999999971"/>
  </r>
  <r>
    <n v="9201"/>
    <s v="CA-2013-152688"/>
    <x v="0"/>
    <x v="508"/>
    <d v="2013-10-21T00:00:00"/>
    <s v="First Class"/>
    <s v="NR-18550"/>
    <s v="Nick Radford"/>
    <x v="0"/>
    <s v="United States"/>
    <s v="Perth Amboy"/>
    <x v="30"/>
    <n v="8861"/>
    <x v="3"/>
    <s v="FUR-BO-10001337"/>
    <x v="0"/>
    <x v="0"/>
    <s v="O'Sullivan Living Dimensions 2-Shelf Bookcases"/>
    <x v="5810"/>
    <n v="1"/>
    <n v="0"/>
    <n v="12.097999999999999"/>
  </r>
  <r>
    <n v="9202"/>
    <s v="CA-2013-152688"/>
    <x v="0"/>
    <x v="508"/>
    <d v="2013-10-21T00:00:00"/>
    <s v="First Class"/>
    <s v="NR-18550"/>
    <s v="Nick Radford"/>
    <x v="0"/>
    <s v="United States"/>
    <s v="Perth Amboy"/>
    <x v="30"/>
    <n v="8861"/>
    <x v="3"/>
    <s v="OFF-BI-10004584"/>
    <x v="1"/>
    <x v="8"/>
    <s v="GBC ProClick 150 Presentation Binding System"/>
    <x v="5811"/>
    <n v="1"/>
    <n v="0"/>
    <n v="148.51060000000001"/>
  </r>
  <r>
    <n v="9203"/>
    <s v="CA-2013-153836"/>
    <x v="0"/>
    <x v="859"/>
    <d v="2013-11-04T00:00:00"/>
    <s v="Standard Class"/>
    <s v="EH-13765"/>
    <s v="Edward Hooks"/>
    <x v="1"/>
    <s v="United States"/>
    <s v="New York City"/>
    <x v="15"/>
    <n v="10011"/>
    <x v="3"/>
    <s v="OFF-BI-10004817"/>
    <x v="1"/>
    <x v="8"/>
    <s v="GBC Personal VeloBind Strips"/>
    <x v="1528"/>
    <n v="3"/>
    <n v="0.2"/>
    <n v="10.0632"/>
  </r>
  <r>
    <n v="9204"/>
    <s v="CA-2013-153836"/>
    <x v="0"/>
    <x v="859"/>
    <d v="2013-11-04T00:00:00"/>
    <s v="Standard Class"/>
    <s v="EH-13765"/>
    <s v="Edward Hooks"/>
    <x v="1"/>
    <s v="United States"/>
    <s v="New York City"/>
    <x v="15"/>
    <n v="10011"/>
    <x v="3"/>
    <s v="OFF-AR-10004602"/>
    <x v="1"/>
    <x v="6"/>
    <s v="Boston KS Multi-Size Manual Pencil Sharpener"/>
    <x v="1164"/>
    <n v="5"/>
    <n v="0"/>
    <n v="32.186000000000007"/>
  </r>
  <r>
    <n v="9205"/>
    <s v="CA-2013-104689"/>
    <x v="0"/>
    <x v="49"/>
    <d v="2013-12-06T00:00:00"/>
    <s v="Standard Class"/>
    <s v="FH-14365"/>
    <s v="Fred Hopkins"/>
    <x v="1"/>
    <s v="United States"/>
    <s v="Los Angeles"/>
    <x v="1"/>
    <n v="90004"/>
    <x v="1"/>
    <s v="OFF-AR-10001149"/>
    <x v="1"/>
    <x v="6"/>
    <s v="Sanford Colorific Colored Pencils, 12/Box"/>
    <x v="4173"/>
    <n v="8"/>
    <n v="0"/>
    <n v="6.911999999999999"/>
  </r>
  <r>
    <n v="9206"/>
    <s v="CA-2013-146423"/>
    <x v="0"/>
    <x v="438"/>
    <d v="2013-04-22T00:00:00"/>
    <s v="Same Day"/>
    <s v="BT-11680"/>
    <s v="Brian Thompson"/>
    <x v="0"/>
    <s v="United States"/>
    <s v="Milford"/>
    <x v="29"/>
    <n v="6460"/>
    <x v="3"/>
    <s v="OFF-AR-10004817"/>
    <x v="1"/>
    <x v="6"/>
    <s v="Colorific Watercolor Pencils"/>
    <x v="1154"/>
    <n v="3"/>
    <n v="0"/>
    <n v="4.4891999999999985"/>
  </r>
  <r>
    <n v="9207"/>
    <s v="CA-2013-146423"/>
    <x v="0"/>
    <x v="438"/>
    <d v="2013-04-22T00:00:00"/>
    <s v="Same Day"/>
    <s v="BT-11680"/>
    <s v="Brian Thompson"/>
    <x v="0"/>
    <s v="United States"/>
    <s v="Milford"/>
    <x v="29"/>
    <n v="6460"/>
    <x v="3"/>
    <s v="OFF-PA-10003797"/>
    <x v="1"/>
    <x v="10"/>
    <s v="Xerox 209"/>
    <x v="187"/>
    <n v="8"/>
    <n v="0"/>
    <n v="24.883200000000002"/>
  </r>
  <r>
    <n v="9208"/>
    <s v="CA-2014-140781"/>
    <x v="3"/>
    <x v="646"/>
    <d v="2014-08-08T00:00:00"/>
    <s v="Standard Class"/>
    <s v="AB-10105"/>
    <s v="Adrian Barton"/>
    <x v="0"/>
    <s v="United States"/>
    <s v="Bloomington"/>
    <x v="10"/>
    <n v="61701"/>
    <x v="2"/>
    <s v="TEC-AC-10000682"/>
    <x v="2"/>
    <x v="11"/>
    <s v="Kensington K72356US Mouse-in-a-Box USB Desktop Mouse"/>
    <x v="5812"/>
    <n v="3"/>
    <n v="0.2"/>
    <n v="7.4654999999999987"/>
  </r>
  <r>
    <n v="9209"/>
    <s v="CA-2014-141747"/>
    <x v="3"/>
    <x v="646"/>
    <d v="2014-08-09T00:00:00"/>
    <s v="Second Class"/>
    <s v="SC-20230"/>
    <s v="Scot Coram"/>
    <x v="1"/>
    <s v="United States"/>
    <s v="Seattle"/>
    <x v="4"/>
    <n v="98105"/>
    <x v="1"/>
    <s v="OFF-ST-10003996"/>
    <x v="1"/>
    <x v="4"/>
    <s v="Letter/Legal File Tote with Clear Snap-On Lid, Black Granite"/>
    <x v="5813"/>
    <n v="1"/>
    <n v="0"/>
    <n v="4.1755999999999993"/>
  </r>
  <r>
    <n v="9210"/>
    <s v="CA-2014-142776"/>
    <x v="3"/>
    <x v="157"/>
    <d v="2014-12-15T00:00:00"/>
    <s v="Second Class"/>
    <s v="RS-19870"/>
    <s v="Roy Skaria"/>
    <x v="2"/>
    <s v="United States"/>
    <s v="Burlington"/>
    <x v="23"/>
    <n v="52601"/>
    <x v="2"/>
    <s v="OFF-EN-10003160"/>
    <x v="1"/>
    <x v="12"/>
    <s v="Pastel Pink Envelopes"/>
    <x v="6"/>
    <n v="1"/>
    <n v="0"/>
    <n v="3.4944000000000002"/>
  </r>
  <r>
    <n v="9211"/>
    <s v="CA-2014-142776"/>
    <x v="3"/>
    <x v="157"/>
    <d v="2014-12-15T00:00:00"/>
    <s v="Second Class"/>
    <s v="RS-19870"/>
    <s v="Roy Skaria"/>
    <x v="2"/>
    <s v="United States"/>
    <s v="Burlington"/>
    <x v="23"/>
    <n v="52601"/>
    <x v="2"/>
    <s v="OFF-BI-10002012"/>
    <x v="1"/>
    <x v="8"/>
    <s v="Wilson Jones Easy Flow II Sheet Lifters"/>
    <x v="5592"/>
    <n v="3"/>
    <n v="0"/>
    <n v="2.5920000000000001"/>
  </r>
  <r>
    <n v="9212"/>
    <s v="CA-2012-167479"/>
    <x v="1"/>
    <x v="948"/>
    <d v="2012-03-19T00:00:00"/>
    <s v="Standard Class"/>
    <s v="AI-10855"/>
    <s v="Arianne Irving"/>
    <x v="0"/>
    <s v="United States"/>
    <s v="Roseville"/>
    <x v="1"/>
    <n v="95661"/>
    <x v="1"/>
    <s v="OFF-PA-10002105"/>
    <x v="1"/>
    <x v="10"/>
    <s v="Xerox 223"/>
    <x v="541"/>
    <n v="3"/>
    <n v="0"/>
    <n v="9.3312000000000008"/>
  </r>
  <r>
    <n v="9213"/>
    <s v="CA-2011-144071"/>
    <x v="2"/>
    <x v="589"/>
    <d v="2011-12-15T00:00:00"/>
    <s v="Standard Class"/>
    <s v="DJ-13420"/>
    <s v="Denny Joy"/>
    <x v="1"/>
    <s v="United States"/>
    <s v="San Francisco"/>
    <x v="1"/>
    <n v="94110"/>
    <x v="1"/>
    <s v="FUR-FU-10000397"/>
    <x v="0"/>
    <x v="5"/>
    <s v="Luxo Economy Swing Arm Lamp"/>
    <x v="1155"/>
    <n v="2"/>
    <n v="0"/>
    <n v="11.166400000000003"/>
  </r>
  <r>
    <n v="9214"/>
    <s v="CA-2011-144071"/>
    <x v="2"/>
    <x v="589"/>
    <d v="2011-12-15T00:00:00"/>
    <s v="Standard Class"/>
    <s v="DJ-13420"/>
    <s v="Denny Joy"/>
    <x v="1"/>
    <s v="United States"/>
    <s v="San Francisco"/>
    <x v="1"/>
    <n v="94110"/>
    <x v="1"/>
    <s v="FUR-FU-10000758"/>
    <x v="0"/>
    <x v="5"/>
    <s v="DAX Natural Wood-Tone Poster Frame"/>
    <x v="4092"/>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x v="5814"/>
    <n v="7"/>
    <n v="0.2"/>
    <n v="6.9741"/>
  </r>
  <r>
    <n v="9216"/>
    <s v="CA-2013-152646"/>
    <x v="0"/>
    <x v="831"/>
    <d v="2013-11-27T00:00:00"/>
    <s v="Standard Class"/>
    <s v="TH-21235"/>
    <s v="Tiffany House"/>
    <x v="1"/>
    <s v="United States"/>
    <s v="Los Angeles"/>
    <x v="1"/>
    <n v="90049"/>
    <x v="1"/>
    <s v="OFF-PA-10004451"/>
    <x v="1"/>
    <x v="10"/>
    <s v="Xerox 222"/>
    <x v="5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s v="US-2014-118157"/>
    <x v="3"/>
    <x v="237"/>
    <d v="2014-11-18T00:00:00"/>
    <s v="First Class"/>
    <s v="AW-10930"/>
    <s v="Arthur Wiediger"/>
    <x v="2"/>
    <s v="United States"/>
    <s v="Minneapolis"/>
    <x v="11"/>
    <n v="55407"/>
    <x v="2"/>
    <s v="OFF-EN-10004459"/>
    <x v="1"/>
    <x v="12"/>
    <s v="Security-Tint Envelopes"/>
    <x v="770"/>
    <n v="2"/>
    <n v="0"/>
    <n v="7.4871999999999996"/>
  </r>
  <r>
    <n v="9219"/>
    <s v="US-2012-164238"/>
    <x v="1"/>
    <x v="748"/>
    <d v="2012-08-20T00:00:00"/>
    <s v="Standard Class"/>
    <s v="JW-15955"/>
    <s v="Joni Wasserman"/>
    <x v="0"/>
    <s v="United States"/>
    <s v="Philadelphia"/>
    <x v="9"/>
    <n v="19120"/>
    <x v="3"/>
    <s v="OFF-ST-10002352"/>
    <x v="1"/>
    <x v="4"/>
    <s v="Iris Project Case"/>
    <x v="5219"/>
    <n v="7"/>
    <n v="0.2"/>
    <n v="3.3515999999999977"/>
  </r>
  <r>
    <n v="9220"/>
    <s v="US-2012-164238"/>
    <x v="1"/>
    <x v="748"/>
    <d v="2012-08-20T00:00:00"/>
    <s v="Standard Class"/>
    <s v="JW-15955"/>
    <s v="Joni Wasserman"/>
    <x v="0"/>
    <s v="United States"/>
    <s v="Philadelphia"/>
    <x v="9"/>
    <n v="19120"/>
    <x v="3"/>
    <s v="FUR-BO-10000780"/>
    <x v="0"/>
    <x v="0"/>
    <s v="O'Sullivan Plantations 2-Door Library in Landvery Oak"/>
    <x v="5771"/>
    <n v="3"/>
    <n v="0.5"/>
    <n v="-204.99959999999996"/>
  </r>
  <r>
    <n v="9221"/>
    <s v="CA-2014-103212"/>
    <x v="3"/>
    <x v="119"/>
    <d v="2014-10-15T00:00:00"/>
    <s v="First Class"/>
    <s v="MH-18025"/>
    <s v="Michelle Huthwaite"/>
    <x v="0"/>
    <s v="United States"/>
    <s v="Lafayette"/>
    <x v="28"/>
    <n v="70506"/>
    <x v="0"/>
    <s v="OFF-LA-10000248"/>
    <x v="1"/>
    <x v="2"/>
    <s v="Avery 52"/>
    <x v="469"/>
    <n v="3"/>
    <n v="0"/>
    <n v="5.2028999999999996"/>
  </r>
  <r>
    <n v="9222"/>
    <s v="CA-2014-103212"/>
    <x v="3"/>
    <x v="119"/>
    <d v="2014-10-15T00:00:00"/>
    <s v="First Class"/>
    <s v="MH-18025"/>
    <s v="Michelle Huthwaite"/>
    <x v="0"/>
    <s v="United States"/>
    <s v="Lafayette"/>
    <x v="28"/>
    <n v="70506"/>
    <x v="0"/>
    <s v="FUR-TA-10003473"/>
    <x v="0"/>
    <x v="3"/>
    <s v="Bretford Rectangular Conference Table Tops"/>
    <x v="5816"/>
    <n v="4"/>
    <n v="0"/>
    <n v="346.03960000000006"/>
  </r>
  <r>
    <n v="9223"/>
    <s v="CA-2014-103212"/>
    <x v="3"/>
    <x v="119"/>
    <d v="2014-10-15T00:00:00"/>
    <s v="First Class"/>
    <s v="MH-18025"/>
    <s v="Michelle Huthwaite"/>
    <x v="0"/>
    <s v="United States"/>
    <s v="Lafayette"/>
    <x v="28"/>
    <n v="70506"/>
    <x v="0"/>
    <s v="OFF-PA-10004355"/>
    <x v="1"/>
    <x v="10"/>
    <s v="Xerox 231"/>
    <x v="243"/>
    <n v="4"/>
    <n v="0"/>
    <n v="12.441600000000001"/>
  </r>
  <r>
    <n v="9224"/>
    <s v="CA-2014-121160"/>
    <x v="3"/>
    <x v="259"/>
    <d v="2014-11-05T00:00:00"/>
    <s v="Same Day"/>
    <s v="FM-14290"/>
    <s v="Frank Merwin"/>
    <x v="2"/>
    <s v="United States"/>
    <s v="Bryan"/>
    <x v="5"/>
    <n v="77803"/>
    <x v="2"/>
    <s v="OFF-BI-10001308"/>
    <x v="1"/>
    <x v="8"/>
    <s v="GBC Standard Plastic Binding Systems' Combs"/>
    <x v="5817"/>
    <n v="6"/>
    <n v="0.8"/>
    <n v="-13.188000000000009"/>
  </r>
  <r>
    <n v="9225"/>
    <s v="CA-2014-121160"/>
    <x v="3"/>
    <x v="259"/>
    <d v="2014-11-05T00:00:00"/>
    <s v="Same Day"/>
    <s v="FM-14290"/>
    <s v="Frank Merwin"/>
    <x v="2"/>
    <s v="United States"/>
    <s v="Bryan"/>
    <x v="5"/>
    <n v="77803"/>
    <x v="2"/>
    <s v="OFF-BI-10003094"/>
    <x v="1"/>
    <x v="8"/>
    <s v="Self-Adhesive Ring Binder Labels"/>
    <x v="5818"/>
    <n v="2"/>
    <n v="0.8"/>
    <n v="-2.3232000000000008"/>
  </r>
  <r>
    <n v="9226"/>
    <s v="CA-2014-121160"/>
    <x v="3"/>
    <x v="259"/>
    <d v="2014-11-05T00:00:00"/>
    <s v="Same Day"/>
    <s v="FM-14290"/>
    <s v="Frank Merwin"/>
    <x v="2"/>
    <s v="United States"/>
    <s v="Bryan"/>
    <x v="5"/>
    <n v="77803"/>
    <x v="2"/>
    <s v="OFF-BI-10004040"/>
    <x v="1"/>
    <x v="8"/>
    <s v="Wilson Jones Impact Binders"/>
    <x v="5819"/>
    <n v="4"/>
    <n v="0.8"/>
    <n v="-6.4232000000000014"/>
  </r>
  <r>
    <n v="9227"/>
    <s v="CA-2014-121160"/>
    <x v="3"/>
    <x v="259"/>
    <d v="2014-11-05T00:00:00"/>
    <s v="Same Day"/>
    <s v="FM-14290"/>
    <s v="Frank Merwin"/>
    <x v="2"/>
    <s v="United States"/>
    <s v="Bryan"/>
    <x v="5"/>
    <n v="77803"/>
    <x v="2"/>
    <s v="OFF-ST-10002485"/>
    <x v="1"/>
    <x v="4"/>
    <s v="Rogers Deluxe File Chest"/>
    <x v="5820"/>
    <n v="3"/>
    <n v="0.2"/>
    <n v="-12.528600000000001"/>
  </r>
  <r>
    <n v="9228"/>
    <s v="CA-2014-140515"/>
    <x v="3"/>
    <x v="498"/>
    <d v="2014-03-25T00:00:00"/>
    <s v="Standard Class"/>
    <s v="GZ-14545"/>
    <s v="George Zrebassa"/>
    <x v="1"/>
    <s v="United States"/>
    <s v="Los Angeles"/>
    <x v="1"/>
    <n v="90008"/>
    <x v="1"/>
    <s v="OFF-AP-10001205"/>
    <x v="1"/>
    <x v="9"/>
    <s v="Belkin 5 Outlet SurgeMaster Power Centers"/>
    <x v="5821"/>
    <n v="7"/>
    <n v="0"/>
    <n v="106.78080000000003"/>
  </r>
  <r>
    <n v="9229"/>
    <s v="CA-2011-153619"/>
    <x v="2"/>
    <x v="935"/>
    <d v="2011-11-03T00:00:00"/>
    <s v="Same Day"/>
    <s v="TC-21535"/>
    <s v="Tracy Collins"/>
    <x v="2"/>
    <s v="United States"/>
    <s v="Los Angeles"/>
    <x v="1"/>
    <n v="90049"/>
    <x v="1"/>
    <s v="OFF-AR-10001868"/>
    <x v="1"/>
    <x v="6"/>
    <s v="Prang Dustless Chalk Sticks"/>
    <x v="1336"/>
    <n v="4"/>
    <n v="0"/>
    <n v="3.36"/>
  </r>
  <r>
    <n v="9230"/>
    <s v="CA-2014-133718"/>
    <x v="3"/>
    <x v="283"/>
    <d v="2014-07-27T00:00:00"/>
    <s v="First Class"/>
    <s v="TB-21520"/>
    <s v="Tracy Blumstein"/>
    <x v="0"/>
    <s v="United States"/>
    <s v="Los Angeles"/>
    <x v="1"/>
    <n v="90045"/>
    <x v="1"/>
    <s v="OFF-BI-10003429"/>
    <x v="1"/>
    <x v="8"/>
    <s v="Cardinal HOLDit! Binder Insert Strips,Extra Strips"/>
    <x v="582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x v="713"/>
    <n v="9"/>
    <n v="0"/>
    <n v="27.993600000000001"/>
  </r>
  <r>
    <n v="9232"/>
    <s v="CA-2011-148383"/>
    <x v="2"/>
    <x v="422"/>
    <d v="2011-12-31T00:00:00"/>
    <s v="Standard Class"/>
    <s v="RP-19390"/>
    <s v="Resi Pölking"/>
    <x v="0"/>
    <s v="United States"/>
    <s v="Phoenix"/>
    <x v="16"/>
    <n v="85023"/>
    <x v="1"/>
    <s v="OFF-BI-10003650"/>
    <x v="1"/>
    <x v="8"/>
    <s v="GBC DocuBind 300 Electric Binding Machine"/>
    <x v="5823"/>
    <n v="6"/>
    <n v="0.7"/>
    <n v="-694.29359999999997"/>
  </r>
  <r>
    <n v="9233"/>
    <s v="CA-2013-126732"/>
    <x v="0"/>
    <x v="476"/>
    <d v="2013-09-07T00:00:00"/>
    <s v="Standard Class"/>
    <s v="LR-16915"/>
    <s v="Lena Radford"/>
    <x v="0"/>
    <s v="United States"/>
    <s v="Los Angeles"/>
    <x v="1"/>
    <n v="90036"/>
    <x v="1"/>
    <s v="FUR-FU-10001889"/>
    <x v="0"/>
    <x v="5"/>
    <s v="Ultra Door Pull Handle"/>
    <x v="5824"/>
    <n v="9"/>
    <n v="0"/>
    <n v="31.244399999999995"/>
  </r>
  <r>
    <n v="9234"/>
    <s v="CA-2013-126732"/>
    <x v="0"/>
    <x v="476"/>
    <d v="2013-09-07T00:00:00"/>
    <s v="Standard Class"/>
    <s v="LR-16915"/>
    <s v="Lena Radford"/>
    <x v="0"/>
    <s v="United States"/>
    <s v="Los Angeles"/>
    <x v="1"/>
    <n v="90036"/>
    <x v="1"/>
    <s v="OFF-ST-10000321"/>
    <x v="1"/>
    <x v="4"/>
    <s v="Akro Stacking Bins"/>
    <x v="5825"/>
    <n v="3"/>
    <n v="0"/>
    <n v="0.94679999999999698"/>
  </r>
  <r>
    <n v="9235"/>
    <s v="CA-2013-126732"/>
    <x v="0"/>
    <x v="476"/>
    <d v="2013-09-07T00:00:00"/>
    <s v="Standard Class"/>
    <s v="LR-16915"/>
    <s v="Lena Radford"/>
    <x v="0"/>
    <s v="United States"/>
    <s v="Los Angeles"/>
    <x v="1"/>
    <n v="90036"/>
    <x v="1"/>
    <s v="TEC-PH-10001530"/>
    <x v="2"/>
    <x v="7"/>
    <s v="Cisco Unified IP Phone 7945G VoIP phone"/>
    <x v="2707"/>
    <n v="4"/>
    <n v="0.2"/>
    <n v="68.197999999999979"/>
  </r>
  <r>
    <n v="9236"/>
    <s v="CA-2013-126732"/>
    <x v="0"/>
    <x v="476"/>
    <d v="2013-09-07T00:00:00"/>
    <s v="Standard Class"/>
    <s v="LR-16915"/>
    <s v="Lena Radford"/>
    <x v="0"/>
    <s v="United States"/>
    <s v="Los Angeles"/>
    <x v="1"/>
    <n v="90036"/>
    <x v="1"/>
    <s v="OFF-AR-10004752"/>
    <x v="1"/>
    <x v="6"/>
    <s v="Blackstonian Pencils"/>
    <x v="5476"/>
    <n v="7"/>
    <n v="0"/>
    <n v="5.2332000000000001"/>
  </r>
  <r>
    <n v="9237"/>
    <s v="CA-2013-126732"/>
    <x v="0"/>
    <x v="476"/>
    <d v="2013-09-07T00:00:00"/>
    <s v="Standard Class"/>
    <s v="LR-16915"/>
    <s v="Lena Radford"/>
    <x v="0"/>
    <s v="United States"/>
    <s v="Los Angeles"/>
    <x v="1"/>
    <n v="90036"/>
    <x v="1"/>
    <s v="FUR-TA-10001539"/>
    <x v="0"/>
    <x v="3"/>
    <s v="Chromcraft Rectangular Conference Tables"/>
    <x v="2675"/>
    <n v="3"/>
    <n v="0.2"/>
    <n v="28.436399999999935"/>
  </r>
  <r>
    <n v="9238"/>
    <s v="CA-2013-126732"/>
    <x v="0"/>
    <x v="476"/>
    <d v="2013-09-07T00:00:00"/>
    <s v="Standard Class"/>
    <s v="LR-16915"/>
    <s v="Lena Radford"/>
    <x v="0"/>
    <s v="United States"/>
    <s v="Los Angeles"/>
    <x v="1"/>
    <n v="90036"/>
    <x v="1"/>
    <s v="OFF-BI-10001553"/>
    <x v="1"/>
    <x v="8"/>
    <s v="SpineVue Locking Slant-D Ring Binders by Cardinal"/>
    <x v="1775"/>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x v="5826"/>
    <n v="2"/>
    <n v="0.2"/>
    <n v="-3.6892000000000067"/>
  </r>
  <r>
    <n v="9240"/>
    <s v="CA-2014-110310"/>
    <x v="3"/>
    <x v="855"/>
    <d v="2014-11-03T00:00:00"/>
    <s v="Standard Class"/>
    <s v="NB-18655"/>
    <s v="Nona Balk"/>
    <x v="1"/>
    <s v="United States"/>
    <s v="Tallahassee"/>
    <x v="2"/>
    <n v="32303"/>
    <x v="0"/>
    <s v="OFF-PA-10001685"/>
    <x v="1"/>
    <x v="10"/>
    <s v="Staples"/>
    <x v="5827"/>
    <n v="7"/>
    <n v="0.2"/>
    <n v="20.584200000000003"/>
  </r>
  <r>
    <n v="9241"/>
    <s v="CA-2014-110310"/>
    <x v="3"/>
    <x v="855"/>
    <d v="2014-11-03T00:00:00"/>
    <s v="Standard Class"/>
    <s v="NB-18655"/>
    <s v="Nona Balk"/>
    <x v="1"/>
    <s v="United States"/>
    <s v="Tallahassee"/>
    <x v="2"/>
    <n v="32303"/>
    <x v="0"/>
    <s v="OFF-BI-10001097"/>
    <x v="1"/>
    <x v="8"/>
    <s v="Avery Hole Reinforcements"/>
    <x v="1564"/>
    <n v="3"/>
    <n v="0.7"/>
    <n v="-3.9248999999999974"/>
  </r>
  <r>
    <n v="9242"/>
    <s v="CA-2014-110310"/>
    <x v="3"/>
    <x v="855"/>
    <d v="2014-11-03T00:00:00"/>
    <s v="Standard Class"/>
    <s v="NB-18655"/>
    <s v="Nona Balk"/>
    <x v="1"/>
    <s v="United States"/>
    <s v="Tallahassee"/>
    <x v="2"/>
    <n v="32303"/>
    <x v="0"/>
    <s v="OFF-AR-10001662"/>
    <x v="1"/>
    <x v="6"/>
    <s v="Rogers Handheld Barrel Pencil Sharpener"/>
    <x v="5828"/>
    <n v="3"/>
    <n v="0.2"/>
    <n v="0.57540000000000058"/>
  </r>
  <r>
    <n v="9243"/>
    <s v="CA-2011-113271"/>
    <x v="2"/>
    <x v="868"/>
    <d v="2011-07-14T00:00:00"/>
    <s v="Standard Class"/>
    <s v="DS-13030"/>
    <s v="Darrin Sayre"/>
    <x v="2"/>
    <s v="United States"/>
    <s v="San Francisco"/>
    <x v="1"/>
    <n v="94122"/>
    <x v="1"/>
    <s v="OFF-BI-10002609"/>
    <x v="1"/>
    <x v="8"/>
    <s v="Avery Hidden Tab Dividers for Binding Systems"/>
    <x v="1494"/>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s v="CA-2011-113271"/>
    <x v="2"/>
    <x v="868"/>
    <d v="2011-07-14T00:00:00"/>
    <s v="Standard Class"/>
    <s v="DS-13030"/>
    <s v="Darrin Sayre"/>
    <x v="2"/>
    <s v="United States"/>
    <s v="San Francisco"/>
    <x v="1"/>
    <n v="94122"/>
    <x v="1"/>
    <s v="OFF-AR-10003251"/>
    <x v="1"/>
    <x v="6"/>
    <s v="Prang Drawing Pencil Set"/>
    <x v="348"/>
    <n v="2"/>
    <n v="0"/>
    <n v="2.2239999999999998"/>
  </r>
  <r>
    <n v="9246"/>
    <s v="CA-2011-113271"/>
    <x v="2"/>
    <x v="868"/>
    <d v="2011-07-14T00:00:00"/>
    <s v="Standard Class"/>
    <s v="DS-13030"/>
    <s v="Darrin Sayre"/>
    <x v="2"/>
    <s v="United States"/>
    <s v="San Francisco"/>
    <x v="1"/>
    <n v="94122"/>
    <x v="1"/>
    <s v="OFF-PA-10002365"/>
    <x v="1"/>
    <x v="10"/>
    <s v="Xerox 1967"/>
    <x v="56"/>
    <n v="5"/>
    <n v="0"/>
    <n v="15.552000000000001"/>
  </r>
  <r>
    <n v="9247"/>
    <s v="CA-2014-130106"/>
    <x v="3"/>
    <x v="1053"/>
    <d v="2014-05-27T00:00:00"/>
    <s v="Standard Class"/>
    <s v="VF-21715"/>
    <s v="Vicky Freymann"/>
    <x v="2"/>
    <s v="United States"/>
    <s v="San Francisco"/>
    <x v="1"/>
    <n v="94109"/>
    <x v="1"/>
    <s v="OFF-AR-10003651"/>
    <x v="1"/>
    <x v="6"/>
    <s v="Newell 350"/>
    <x v="296"/>
    <n v="3"/>
    <n v="0"/>
    <n v="2.8535999999999988"/>
  </r>
  <r>
    <n v="9248"/>
    <s v="CA-2014-130106"/>
    <x v="3"/>
    <x v="1053"/>
    <d v="2014-05-27T00:00:00"/>
    <s v="Standard Class"/>
    <s v="VF-21715"/>
    <s v="Vicky Freymann"/>
    <x v="2"/>
    <s v="United States"/>
    <s v="San Francisco"/>
    <x v="1"/>
    <n v="94109"/>
    <x v="1"/>
    <s v="OFF-AR-10003732"/>
    <x v="1"/>
    <x v="6"/>
    <s v="Newell 333"/>
    <x v="1104"/>
    <n v="1"/>
    <n v="0"/>
    <n v="0.72279999999999989"/>
  </r>
  <r>
    <n v="9249"/>
    <s v="CA-2013-127761"/>
    <x v="0"/>
    <x v="338"/>
    <d v="2013-11-15T00:00:00"/>
    <s v="Standard Class"/>
    <s v="SW-20275"/>
    <s v="Scott Williamson"/>
    <x v="0"/>
    <s v="United States"/>
    <s v="New York City"/>
    <x v="15"/>
    <n v="10009"/>
    <x v="3"/>
    <s v="OFF-BI-10002557"/>
    <x v="1"/>
    <x v="8"/>
    <s v="Presstex Flexible Ring Binders"/>
    <x v="1034"/>
    <n v="1"/>
    <n v="0.2"/>
    <n v="1.3649999999999998"/>
  </r>
  <r>
    <n v="9250"/>
    <s v="CA-2013-127761"/>
    <x v="0"/>
    <x v="338"/>
    <d v="2013-11-15T00:00:00"/>
    <s v="Standard Class"/>
    <s v="SW-20275"/>
    <s v="Scott Williamson"/>
    <x v="0"/>
    <s v="United States"/>
    <s v="New York City"/>
    <x v="15"/>
    <n v="10009"/>
    <x v="3"/>
    <s v="TEC-PH-10003691"/>
    <x v="2"/>
    <x v="7"/>
    <s v="BlackBerry Q10"/>
    <x v="1867"/>
    <n v="7"/>
    <n v="0"/>
    <n v="220.48250000000002"/>
  </r>
  <r>
    <n v="9251"/>
    <s v="CA-2013-105354"/>
    <x v="0"/>
    <x v="499"/>
    <d v="2013-12-07T00:00:00"/>
    <s v="Standard Class"/>
    <s v="PW-19030"/>
    <s v="Pauline Webber"/>
    <x v="1"/>
    <s v="United States"/>
    <s v="Marion"/>
    <x v="23"/>
    <n v="52302"/>
    <x v="2"/>
    <s v="OFF-BI-10001107"/>
    <x v="1"/>
    <x v="8"/>
    <s v="GBC White Gloss Covers, Plain Front"/>
    <x v="5829"/>
    <n v="8"/>
    <n v="0"/>
    <n v="54.444800000000001"/>
  </r>
  <r>
    <n v="9252"/>
    <s v="CA-2014-155712"/>
    <x v="3"/>
    <x v="580"/>
    <d v="2014-03-09T00:00:00"/>
    <s v="Standard Class"/>
    <s v="KD-16615"/>
    <s v="Ken Dana"/>
    <x v="1"/>
    <s v="United States"/>
    <s v="Los Angeles"/>
    <x v="1"/>
    <n v="90008"/>
    <x v="1"/>
    <s v="OFF-BI-10004224"/>
    <x v="1"/>
    <x v="8"/>
    <s v="Catalog Binders with Expanding Posts"/>
    <x v="3850"/>
    <n v="2"/>
    <n v="0.2"/>
    <n v="33.639999999999986"/>
  </r>
  <r>
    <n v="9253"/>
    <s v="CA-2014-102309"/>
    <x v="3"/>
    <x v="397"/>
    <d v="2014-09-26T00:00:00"/>
    <s v="Second Class"/>
    <s v="DO-13645"/>
    <s v="Doug O'Connell"/>
    <x v="0"/>
    <s v="United States"/>
    <s v="Pine Bluff"/>
    <x v="36"/>
    <n v="71603"/>
    <x v="0"/>
    <s v="TEC-AC-10001114"/>
    <x v="2"/>
    <x v="11"/>
    <s v="Microsoft Wireless Mobile Mouse 4000"/>
    <x v="1723"/>
    <n v="5"/>
    <n v="0"/>
    <n v="63.983999999999988"/>
  </r>
  <r>
    <n v="9254"/>
    <s v="CA-2014-102309"/>
    <x v="3"/>
    <x v="397"/>
    <d v="2014-09-26T00:00:00"/>
    <s v="Second Class"/>
    <s v="DO-13645"/>
    <s v="Doug O'Connell"/>
    <x v="0"/>
    <s v="United States"/>
    <s v="Pine Bluff"/>
    <x v="36"/>
    <n v="71603"/>
    <x v="0"/>
    <s v="OFF-PA-10002005"/>
    <x v="1"/>
    <x v="10"/>
    <s v="Xerox 225"/>
    <x v="91"/>
    <n v="2"/>
    <n v="0"/>
    <n v="6.2208000000000006"/>
  </r>
  <r>
    <n v="9255"/>
    <s v="CA-2011-168368"/>
    <x v="2"/>
    <x v="1058"/>
    <d v="2011-02-16T00:00:00"/>
    <s v="Second Class"/>
    <s v="GA-14725"/>
    <s v="Guy Armstrong"/>
    <x v="0"/>
    <s v="United States"/>
    <s v="Columbia"/>
    <x v="25"/>
    <n v="65203"/>
    <x v="2"/>
    <s v="FUR-CH-10001146"/>
    <x v="0"/>
    <x v="1"/>
    <s v="Global Value Mid-Back Manager's Chair, Gray"/>
    <x v="5830"/>
    <n v="1"/>
    <n v="0"/>
    <n v="15.222499999999997"/>
  </r>
  <r>
    <n v="9256"/>
    <s v="CA-2011-168368"/>
    <x v="2"/>
    <x v="1058"/>
    <d v="2011-02-16T00:00:00"/>
    <s v="Second Class"/>
    <s v="GA-14725"/>
    <s v="Guy Armstrong"/>
    <x v="0"/>
    <s v="United States"/>
    <s v="Columbia"/>
    <x v="25"/>
    <n v="65203"/>
    <x v="2"/>
    <s v="OFF-LA-10004853"/>
    <x v="1"/>
    <x v="2"/>
    <s v="Avery 483"/>
    <x v="1830"/>
    <n v="3"/>
    <n v="0"/>
    <n v="6.8723999999999998"/>
  </r>
  <r>
    <n v="9257"/>
    <s v="CA-2011-168368"/>
    <x v="2"/>
    <x v="1058"/>
    <d v="2011-02-16T00:00:00"/>
    <s v="Second Class"/>
    <s v="GA-14725"/>
    <s v="Guy Armstrong"/>
    <x v="0"/>
    <s v="United States"/>
    <s v="Columbia"/>
    <x v="25"/>
    <n v="65203"/>
    <x v="2"/>
    <s v="OFF-BI-10004728"/>
    <x v="1"/>
    <x v="8"/>
    <s v="Wilson Jones Turn Tabs Binder Tool for Ring Binders"/>
    <x v="1328"/>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s v="CA-2011-168368"/>
    <x v="2"/>
    <x v="1058"/>
    <d v="2011-02-16T00:00:00"/>
    <s v="Second Class"/>
    <s v="GA-14725"/>
    <s v="Guy Armstrong"/>
    <x v="0"/>
    <s v="United States"/>
    <s v="Columbia"/>
    <x v="25"/>
    <n v="65203"/>
    <x v="2"/>
    <s v="OFF-BI-10004654"/>
    <x v="1"/>
    <x v="8"/>
    <s v="VariCap6 Expandable Binder"/>
    <x v="5831"/>
    <n v="3"/>
    <n v="0"/>
    <n v="24.393000000000001"/>
  </r>
  <r>
    <n v="9260"/>
    <s v="CA-2011-168368"/>
    <x v="2"/>
    <x v="1058"/>
    <d v="2011-02-16T00:00:00"/>
    <s v="Second Class"/>
    <s v="GA-14725"/>
    <s v="Guy Armstrong"/>
    <x v="0"/>
    <s v="United States"/>
    <s v="Columbia"/>
    <x v="25"/>
    <n v="65203"/>
    <x v="2"/>
    <s v="OFF-ST-10002583"/>
    <x v="1"/>
    <x v="4"/>
    <s v="Fellowes Neat Ideas Storage Cubes"/>
    <x v="647"/>
    <n v="2"/>
    <n v="0"/>
    <n v="2.598399999999998"/>
  </r>
  <r>
    <n v="9261"/>
    <s v="CA-2014-167976"/>
    <x v="3"/>
    <x v="343"/>
    <d v="2014-11-15T00:00:00"/>
    <s v="Second Class"/>
    <s v="JL-15505"/>
    <s v="Jeremy Lonsdale"/>
    <x v="0"/>
    <s v="United States"/>
    <s v="Aberdeen"/>
    <x v="44"/>
    <n v="57401"/>
    <x v="2"/>
    <s v="OFF-SU-10004661"/>
    <x v="1"/>
    <x v="14"/>
    <s v="Acme Titanium Bonded Scissors"/>
    <x v="4198"/>
    <n v="3"/>
    <n v="0"/>
    <n v="6.63"/>
  </r>
  <r>
    <n v="9262"/>
    <s v="CA-2014-111388"/>
    <x v="3"/>
    <x v="264"/>
    <d v="2014-09-03T00:00:00"/>
    <s v="Same Day"/>
    <s v="SU-20665"/>
    <s v="Stephanie Ulpright"/>
    <x v="2"/>
    <s v="United States"/>
    <s v="Seattle"/>
    <x v="4"/>
    <n v="98103"/>
    <x v="1"/>
    <s v="FUR-CH-10003061"/>
    <x v="0"/>
    <x v="1"/>
    <s v="Global Leather Task Chair, Black"/>
    <x v="1804"/>
    <n v="3"/>
    <n v="0.2"/>
    <n v="-2.6997000000000355"/>
  </r>
  <r>
    <n v="9263"/>
    <s v="CA-2012-124499"/>
    <x v="1"/>
    <x v="330"/>
    <d v="2012-10-13T00:00:00"/>
    <s v="Standard Class"/>
    <s v="FM-14380"/>
    <s v="Fred McMath"/>
    <x v="0"/>
    <s v="United States"/>
    <s v="Detroit"/>
    <x v="12"/>
    <n v="48227"/>
    <x v="2"/>
    <s v="FUR-CH-10000513"/>
    <x v="0"/>
    <x v="1"/>
    <s v="High-Back Leather Manager's Chair"/>
    <x v="1948"/>
    <n v="3"/>
    <n v="0"/>
    <n v="35.097300000000004"/>
  </r>
  <r>
    <n v="9264"/>
    <s v="CA-2012-124499"/>
    <x v="1"/>
    <x v="330"/>
    <d v="2012-10-13T00:00:00"/>
    <s v="Standard Class"/>
    <s v="FM-14380"/>
    <s v="Fred McMath"/>
    <x v="0"/>
    <s v="United States"/>
    <s v="Detroit"/>
    <x v="12"/>
    <n v="48227"/>
    <x v="2"/>
    <s v="OFF-AP-10002191"/>
    <x v="1"/>
    <x v="9"/>
    <s v="Belkin 8 Outlet SurgeMaster II Gold Surge Protector"/>
    <x v="5832"/>
    <n v="5"/>
    <n v="0.1"/>
    <n v="53.982000000000006"/>
  </r>
  <r>
    <n v="9265"/>
    <s v="US-2014-128118"/>
    <x v="3"/>
    <x v="221"/>
    <d v="2014-12-02T00:00:00"/>
    <s v="Standard Class"/>
    <s v="MY-17380"/>
    <s v="Maribeth Yedwab"/>
    <x v="1"/>
    <s v="United States"/>
    <s v="Memphis"/>
    <x v="18"/>
    <n v="38109"/>
    <x v="0"/>
    <s v="OFF-BI-10000216"/>
    <x v="1"/>
    <x v="8"/>
    <s v="Mead 1st Gear 2&quot; Zipper Binder, Asst. Colors"/>
    <x v="3266"/>
    <n v="3"/>
    <n v="0.7"/>
    <n v="-7.782"/>
  </r>
  <r>
    <n v="9266"/>
    <s v="US-2014-128118"/>
    <x v="3"/>
    <x v="221"/>
    <d v="2014-12-02T00:00:00"/>
    <s v="Standard Class"/>
    <s v="MY-17380"/>
    <s v="Maribeth Yedwab"/>
    <x v="1"/>
    <s v="United States"/>
    <s v="Memphis"/>
    <x v="18"/>
    <n v="38109"/>
    <x v="0"/>
    <s v="OFF-EN-10003448"/>
    <x v="1"/>
    <x v="12"/>
    <s v="Peel &amp; Seel Recycled Catalog Envelopes, Brown"/>
    <x v="5833"/>
    <n v="7"/>
    <n v="0.2"/>
    <n v="24.317999999999998"/>
  </r>
  <r>
    <n v="9267"/>
    <s v="CA-2011-125759"/>
    <x v="2"/>
    <x v="1215"/>
    <d v="2011-02-10T00:00:00"/>
    <s v="First Class"/>
    <s v="NM-18445"/>
    <s v="Nathan Mautz"/>
    <x v="2"/>
    <s v="United States"/>
    <s v="North Las Vegas"/>
    <x v="33"/>
    <n v="89031"/>
    <x v="1"/>
    <s v="FUR-FU-10002111"/>
    <x v="0"/>
    <x v="5"/>
    <s v="Master Caster Door Stop, Large Brown"/>
    <x v="58"/>
    <n v="2"/>
    <n v="0"/>
    <n v="5.5327999999999999"/>
  </r>
  <r>
    <n v="9268"/>
    <s v="CA-2012-151869"/>
    <x v="1"/>
    <x v="12"/>
    <d v="2012-09-25T00:00:00"/>
    <s v="Same Day"/>
    <s v="CS-11950"/>
    <s v="Carlos Soltero"/>
    <x v="0"/>
    <s v="United States"/>
    <s v="Freeport"/>
    <x v="15"/>
    <n v="11520"/>
    <x v="3"/>
    <s v="FUR-CH-10001545"/>
    <x v="0"/>
    <x v="1"/>
    <s v="Hon Comfortask Task/Swivel Chairs"/>
    <x v="5834"/>
    <n v="1"/>
    <n v="0.1"/>
    <n v="6.8388000000000009"/>
  </r>
  <r>
    <n v="9269"/>
    <s v="CA-2012-151869"/>
    <x v="1"/>
    <x v="12"/>
    <d v="2012-09-25T00:00:00"/>
    <s v="Same Day"/>
    <s v="CS-11950"/>
    <s v="Carlos Soltero"/>
    <x v="0"/>
    <s v="United States"/>
    <s v="Freeport"/>
    <x v="15"/>
    <n v="11520"/>
    <x v="3"/>
    <s v="OFF-PA-10002947"/>
    <x v="1"/>
    <x v="10"/>
    <s v="Xerox 1923"/>
    <x v="130"/>
    <n v="3"/>
    <n v="0"/>
    <n v="9.6191999999999993"/>
  </r>
  <r>
    <n v="9270"/>
    <s v="US-2014-102183"/>
    <x v="3"/>
    <x v="170"/>
    <d v="2014-08-29T00:00:00"/>
    <s v="Standard Class"/>
    <s v="PK-19075"/>
    <s v="Pete Kriz"/>
    <x v="0"/>
    <s v="United States"/>
    <s v="New York City"/>
    <x v="15"/>
    <n v="10035"/>
    <x v="3"/>
    <s v="OFF-BI-10003476"/>
    <x v="1"/>
    <x v="8"/>
    <s v="Avery Metallic Poly Binders"/>
    <x v="5835"/>
    <n v="7"/>
    <n v="0.2"/>
    <n v="11.2308"/>
  </r>
  <r>
    <n v="9271"/>
    <s v="US-2014-102183"/>
    <x v="3"/>
    <x v="170"/>
    <d v="2014-08-29T00:00:00"/>
    <s v="Standard Class"/>
    <s v="PK-19075"/>
    <s v="Pete Kriz"/>
    <x v="0"/>
    <s v="United States"/>
    <s v="New York City"/>
    <x v="15"/>
    <n v="10035"/>
    <x v="3"/>
    <s v="OFF-BI-10001359"/>
    <x v="1"/>
    <x v="8"/>
    <s v="GBC DocuBind TL300 Electric Binding System"/>
    <x v="5836"/>
    <n v="6"/>
    <n v="0.2"/>
    <n v="1453.1237999999996"/>
  </r>
  <r>
    <n v="9272"/>
    <s v="CA-2013-100510"/>
    <x v="0"/>
    <x v="536"/>
    <d v="2013-05-18T00:00:00"/>
    <s v="Standard Class"/>
    <s v="HM-14860"/>
    <s v="Harry Marie"/>
    <x v="1"/>
    <s v="United States"/>
    <s v="New York City"/>
    <x v="15"/>
    <n v="10024"/>
    <x v="3"/>
    <s v="FUR-FU-10000320"/>
    <x v="0"/>
    <x v="5"/>
    <s v="OIC Stacking Trays"/>
    <x v="4807"/>
    <n v="3"/>
    <n v="0"/>
    <n v="4.4088000000000012"/>
  </r>
  <r>
    <n v="9273"/>
    <s v="CA-2013-100510"/>
    <x v="0"/>
    <x v="536"/>
    <d v="2013-05-18T00:00:00"/>
    <s v="Standard Class"/>
    <s v="HM-14860"/>
    <s v="Harry Marie"/>
    <x v="1"/>
    <s v="United States"/>
    <s v="New York City"/>
    <x v="15"/>
    <n v="10024"/>
    <x v="3"/>
    <s v="TEC-PH-10001835"/>
    <x v="2"/>
    <x v="7"/>
    <s v="Jawbone JAMBOX Wireless Bluetooth Speaker"/>
    <x v="2087"/>
    <n v="4"/>
    <n v="0"/>
    <n v="303.3408"/>
  </r>
  <r>
    <n v="9274"/>
    <s v="CA-2014-146983"/>
    <x v="3"/>
    <x v="264"/>
    <d v="2014-09-07T00:00:00"/>
    <s v="Standard Class"/>
    <s v="AH-10210"/>
    <s v="Alan Hwang"/>
    <x v="0"/>
    <s v="United States"/>
    <s v="Henderson"/>
    <x v="0"/>
    <n v="42420"/>
    <x v="0"/>
    <s v="OFF-BI-10003650"/>
    <x v="1"/>
    <x v="8"/>
    <s v="GBC DocuBind 300 Electric Binding Machine"/>
    <x v="2829"/>
    <n v="3"/>
    <n v="0"/>
    <n v="757.41120000000001"/>
  </r>
  <r>
    <n v="9275"/>
    <s v="US-2011-134054"/>
    <x v="2"/>
    <x v="982"/>
    <d v="2011-10-10T00:00:00"/>
    <s v="Same Day"/>
    <s v="FC-14335"/>
    <s v="Fred Chung"/>
    <x v="1"/>
    <s v="United States"/>
    <s v="Albuquerque"/>
    <x v="27"/>
    <n v="87105"/>
    <x v="1"/>
    <s v="OFF-AR-10000937"/>
    <x v="1"/>
    <x v="6"/>
    <s v="Dixon Ticonderoga Core-Lock Colored Pencils, 48-Color Set"/>
    <x v="5837"/>
    <n v="7"/>
    <n v="0"/>
    <n v="112.57400000000001"/>
  </r>
  <r>
    <n v="9276"/>
    <s v="CA-2013-113236"/>
    <x v="0"/>
    <x v="439"/>
    <d v="2013-05-30T00:00:00"/>
    <s v="Second Class"/>
    <s v="CP-12085"/>
    <s v="Cathy Prescott"/>
    <x v="1"/>
    <s v="United States"/>
    <s v="Delray Beach"/>
    <x v="2"/>
    <n v="33445"/>
    <x v="0"/>
    <s v="OFF-ST-10000532"/>
    <x v="1"/>
    <x v="4"/>
    <s v="Advantus Rolling Drawer Organizers"/>
    <x v="5838"/>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x v="5839"/>
    <n v="2"/>
    <n v="0.2"/>
    <n v="11.98"/>
  </r>
  <r>
    <n v="9278"/>
    <s v="CA-2014-122539"/>
    <x v="3"/>
    <x v="96"/>
    <d v="2014-12-06T00:00:00"/>
    <s v="Standard Class"/>
    <s v="SC-20305"/>
    <s v="Sean Christensen"/>
    <x v="0"/>
    <s v="United States"/>
    <s v="Philadelphia"/>
    <x v="9"/>
    <n v="19140"/>
    <x v="3"/>
    <s v="OFF-LA-10004853"/>
    <x v="1"/>
    <x v="2"/>
    <s v="Avery 483"/>
    <x v="801"/>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s v="CA-2014-122539"/>
    <x v="3"/>
    <x v="96"/>
    <d v="2014-12-06T00:00:00"/>
    <s v="Standard Class"/>
    <s v="SC-20305"/>
    <s v="Sean Christensen"/>
    <x v="0"/>
    <s v="United States"/>
    <s v="Philadelphia"/>
    <x v="9"/>
    <n v="19140"/>
    <x v="3"/>
    <s v="FUR-CH-10003379"/>
    <x v="0"/>
    <x v="1"/>
    <s v="Global Commerce Series High-Back Swivel/Tilt Chairs"/>
    <x v="5841"/>
    <n v="2"/>
    <n v="0.3"/>
    <n v="-28.49799999999999"/>
  </r>
  <r>
    <n v="9281"/>
    <s v="CA-2013-166772"/>
    <x v="0"/>
    <x v="873"/>
    <d v="2013-09-25T00:00:00"/>
    <s v="Standard Class"/>
    <s v="HJ-14875"/>
    <s v="Heather Jas"/>
    <x v="2"/>
    <s v="United States"/>
    <s v="Seattle"/>
    <x v="4"/>
    <n v="98105"/>
    <x v="1"/>
    <s v="FUR-BO-10002853"/>
    <x v="0"/>
    <x v="0"/>
    <s v="O'Sullivan 5-Shelf Heavy-Duty Bookcases"/>
    <x v="3514"/>
    <n v="2"/>
    <n v="0"/>
    <n v="40.97"/>
  </r>
  <r>
    <n v="9282"/>
    <s v="US-2014-152898"/>
    <x v="3"/>
    <x v="220"/>
    <d v="2014-09-16T00:00:00"/>
    <s v="Standard Class"/>
    <s v="CB-12025"/>
    <s v="Cassandra Brandow"/>
    <x v="0"/>
    <s v="United States"/>
    <s v="Richmond"/>
    <x v="17"/>
    <n v="23223"/>
    <x v="0"/>
    <s v="OFF-AP-10000027"/>
    <x v="1"/>
    <x v="9"/>
    <s v="Hoover Commercial SteamVac"/>
    <x v="4672"/>
    <n v="5"/>
    <n v="0"/>
    <n v="20.369999999999997"/>
  </r>
  <r>
    <n v="9283"/>
    <s v="CA-2013-160486"/>
    <x v="0"/>
    <x v="945"/>
    <d v="2014-01-05T00:00:00"/>
    <s v="Standard Class"/>
    <s v="EH-14185"/>
    <s v="Evan Henry"/>
    <x v="0"/>
    <s v="United States"/>
    <s v="West Palm Beach"/>
    <x v="2"/>
    <n v="33407"/>
    <x v="0"/>
    <s v="OFF-PA-10002421"/>
    <x v="1"/>
    <x v="10"/>
    <s v="Embossed Ink Jet Note Cards"/>
    <x v="5842"/>
    <n v="4"/>
    <n v="0.2"/>
    <n v="25.278400000000001"/>
  </r>
  <r>
    <n v="9284"/>
    <s v="CA-2014-102218"/>
    <x v="3"/>
    <x v="264"/>
    <d v="2014-09-05T00:00:00"/>
    <s v="Second Class"/>
    <s v="LW-17215"/>
    <s v="Luke Weiss"/>
    <x v="0"/>
    <s v="United States"/>
    <s v="Fort Collins"/>
    <x v="22"/>
    <n v="80525"/>
    <x v="1"/>
    <s v="OFF-LA-10002475"/>
    <x v="1"/>
    <x v="2"/>
    <s v="Avery 519"/>
    <x v="3280"/>
    <n v="2"/>
    <n v="0.2"/>
    <n v="3.9473999999999996"/>
  </r>
  <r>
    <n v="9285"/>
    <s v="CA-2011-161032"/>
    <x v="2"/>
    <x v="728"/>
    <d v="2011-11-23T00:00:00"/>
    <s v="Standard Class"/>
    <s v="MK-17905"/>
    <s v="Michael Kennedy"/>
    <x v="1"/>
    <s v="United States"/>
    <s v="Franklin"/>
    <x v="6"/>
    <n v="53132"/>
    <x v="2"/>
    <s v="FUR-CH-10001482"/>
    <x v="0"/>
    <x v="1"/>
    <s v="Office Star - Mesh Screen back chair with Vinyl seat"/>
    <x v="604"/>
    <n v="3"/>
    <n v="0"/>
    <n v="43.223399999999984"/>
  </r>
  <r>
    <n v="9286"/>
    <s v="CA-2012-102778"/>
    <x v="1"/>
    <x v="82"/>
    <d v="2012-11-24T00:00:00"/>
    <s v="First Class"/>
    <s v="JH-15820"/>
    <s v="John Huston"/>
    <x v="0"/>
    <s v="United States"/>
    <s v="Monroe"/>
    <x v="3"/>
    <n v="28110"/>
    <x v="0"/>
    <s v="FUR-FU-10000087"/>
    <x v="0"/>
    <x v="5"/>
    <s v="Executive Impressions 14&quot; Two-Color Numerals Wall Clock"/>
    <x v="269"/>
    <n v="1"/>
    <n v="0.2"/>
    <n v="4.7712000000000012"/>
  </r>
  <r>
    <n v="9287"/>
    <s v="CA-2014-154011"/>
    <x v="3"/>
    <x v="249"/>
    <d v="2014-06-27T00:00:00"/>
    <s v="Standard Class"/>
    <s v="DB-13270"/>
    <s v="Deborah Brumfield"/>
    <x v="2"/>
    <s v="United States"/>
    <s v="Dallas"/>
    <x v="5"/>
    <n v="75081"/>
    <x v="2"/>
    <s v="OFF-BI-10003166"/>
    <x v="1"/>
    <x v="8"/>
    <s v="GBC Plasticlear Binding Covers"/>
    <x v="5843"/>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x v="5844"/>
    <n v="3"/>
    <n v="0.3"/>
    <n v="-84.961500000000029"/>
  </r>
  <r>
    <n v="9289"/>
    <s v="US-2014-165456"/>
    <x v="3"/>
    <x v="329"/>
    <d v="2014-12-04T00:00:00"/>
    <s v="First Class"/>
    <s v="TB-21625"/>
    <s v="Trudy Brown"/>
    <x v="0"/>
    <s v="United States"/>
    <s v="Philadelphia"/>
    <x v="9"/>
    <n v="19134"/>
    <x v="3"/>
    <s v="FUR-CH-10003981"/>
    <x v="0"/>
    <x v="1"/>
    <s v="Global Commerce Series Low-Back Swivel/Tilt Chairs"/>
    <x v="5845"/>
    <n v="6"/>
    <n v="0.3"/>
    <n v="-15.418800000000203"/>
  </r>
  <r>
    <n v="9290"/>
    <s v="CA-2011-111857"/>
    <x v="2"/>
    <x v="488"/>
    <d v="2011-04-26T00:00:00"/>
    <s v="Second Class"/>
    <s v="NM-18445"/>
    <s v="Nathan Mautz"/>
    <x v="2"/>
    <s v="United States"/>
    <s v="San Francisco"/>
    <x v="1"/>
    <n v="94109"/>
    <x v="1"/>
    <s v="OFF-PA-10001878"/>
    <x v="1"/>
    <x v="10"/>
    <s v="Xerox 1891"/>
    <x v="5846"/>
    <n v="1"/>
    <n v="0"/>
    <n v="22.987699999999997"/>
  </r>
  <r>
    <n v="9291"/>
    <s v="CA-2011-163650"/>
    <x v="2"/>
    <x v="865"/>
    <d v="2011-09-25T00:00:00"/>
    <s v="First Class"/>
    <s v="TT-21220"/>
    <s v="Thomas Thornton"/>
    <x v="0"/>
    <s v="United States"/>
    <s v="Dover"/>
    <x v="13"/>
    <n v="19901"/>
    <x v="3"/>
    <s v="OFF-AR-10002375"/>
    <x v="1"/>
    <x v="6"/>
    <s v="Newell 351"/>
    <x v="296"/>
    <n v="3"/>
    <n v="0"/>
    <n v="2.8535999999999988"/>
  </r>
  <r>
    <n v="9292"/>
    <s v="CA-2011-163650"/>
    <x v="2"/>
    <x v="865"/>
    <d v="2011-09-25T00:00:00"/>
    <s v="First Class"/>
    <s v="TT-21220"/>
    <s v="Thomas Thornton"/>
    <x v="0"/>
    <s v="United States"/>
    <s v="Dover"/>
    <x v="13"/>
    <n v="19901"/>
    <x v="3"/>
    <s v="OFF-BI-10004965"/>
    <x v="1"/>
    <x v="8"/>
    <s v="Ibico Covers for Plastic or Wire Binding Elements"/>
    <x v="1339"/>
    <n v="3"/>
    <n v="0"/>
    <n v="15.524999999999999"/>
  </r>
  <r>
    <n v="9293"/>
    <s v="CA-2014-124114"/>
    <x v="3"/>
    <x v="580"/>
    <d v="2014-03-03T00:00:00"/>
    <s v="Same Day"/>
    <s v="RS-19765"/>
    <s v="Roland Schwarz"/>
    <x v="1"/>
    <s v="United States"/>
    <s v="Waco"/>
    <x v="5"/>
    <n v="76706"/>
    <x v="2"/>
    <s v="OFF-BI-10004022"/>
    <x v="1"/>
    <x v="8"/>
    <s v="Acco Suede Grain Vinyl Round Ring Binder"/>
    <x v="5847"/>
    <n v="1"/>
    <n v="0.8"/>
    <n v="-0.94520000000000004"/>
  </r>
  <r>
    <n v="9294"/>
    <s v="US-2014-116505"/>
    <x v="3"/>
    <x v="701"/>
    <d v="2014-11-22T00:00:00"/>
    <s v="Second Class"/>
    <s v="TB-21625"/>
    <s v="Trudy Brown"/>
    <x v="0"/>
    <s v="United States"/>
    <s v="Hagerstown"/>
    <x v="39"/>
    <n v="21740"/>
    <x v="3"/>
    <s v="OFF-BI-10000050"/>
    <x v="1"/>
    <x v="8"/>
    <s v="Angle-D Binders with Locking Rings, Label Holders"/>
    <x v="1875"/>
    <n v="6"/>
    <n v="0"/>
    <n v="20.585999999999999"/>
  </r>
  <r>
    <n v="9295"/>
    <s v="CA-2014-161340"/>
    <x v="3"/>
    <x v="39"/>
    <d v="2014-06-02T00:00:00"/>
    <s v="Standard Class"/>
    <s v="AM-10360"/>
    <s v="Alice McCarthy"/>
    <x v="1"/>
    <s v="United States"/>
    <s v="Cleveland"/>
    <x v="24"/>
    <n v="44105"/>
    <x v="3"/>
    <s v="OFF-PA-10002464"/>
    <x v="1"/>
    <x v="10"/>
    <s v="HP Office Recycled Paper (20Lb. and 87 Bright)"/>
    <x v="853"/>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x v="4701"/>
    <n v="4"/>
    <n v="0.5"/>
    <n v="-64.937599999999989"/>
  </r>
  <r>
    <n v="9297"/>
    <s v="US-2012-163433"/>
    <x v="1"/>
    <x v="24"/>
    <d v="2012-04-22T00:00:00"/>
    <s v="Second Class"/>
    <s v="MP-17965"/>
    <s v="Michael Paige"/>
    <x v="1"/>
    <s v="United States"/>
    <s v="Mcallen"/>
    <x v="5"/>
    <n v="78501"/>
    <x v="2"/>
    <s v="TEC-AC-10003590"/>
    <x v="2"/>
    <x v="11"/>
    <s v="TRENDnet 56K USB 2.0 Phone, Internet and Fax Modem"/>
    <x v="2967"/>
    <n v="2"/>
    <n v="0.2"/>
    <n v="8.2847999999999971"/>
  </r>
  <r>
    <n v="9298"/>
    <s v="US-2012-163433"/>
    <x v="1"/>
    <x v="24"/>
    <d v="2012-04-22T00:00:00"/>
    <s v="Second Class"/>
    <s v="MP-17965"/>
    <s v="Michael Paige"/>
    <x v="1"/>
    <s v="United States"/>
    <s v="Mcallen"/>
    <x v="5"/>
    <n v="78501"/>
    <x v="2"/>
    <s v="TEC-PH-10003357"/>
    <x v="2"/>
    <x v="7"/>
    <s v="Grandstream GXP2100 Mainstream Business Phone"/>
    <x v="4494"/>
    <n v="4"/>
    <n v="0.2"/>
    <n v="24.476800000000004"/>
  </r>
  <r>
    <n v="9299"/>
    <s v="US-2012-163433"/>
    <x v="1"/>
    <x v="24"/>
    <d v="2012-04-22T00:00:00"/>
    <s v="Second Class"/>
    <s v="MP-17965"/>
    <s v="Michael Paige"/>
    <x v="1"/>
    <s v="United States"/>
    <s v="Mcallen"/>
    <x v="5"/>
    <n v="78501"/>
    <x v="2"/>
    <s v="OFF-AR-10003373"/>
    <x v="1"/>
    <x v="6"/>
    <s v="Boston School Pro Electric Pencil Sharpener, 1670"/>
    <x v="1355"/>
    <n v="3"/>
    <n v="0.2"/>
    <n v="6.5057999999999971"/>
  </r>
  <r>
    <n v="9300"/>
    <s v="US-2012-163433"/>
    <x v="1"/>
    <x v="24"/>
    <d v="2012-04-22T00:00:00"/>
    <s v="Second Class"/>
    <s v="MP-17965"/>
    <s v="Michael Paige"/>
    <x v="1"/>
    <s v="United States"/>
    <s v="Mcallen"/>
    <x v="5"/>
    <n v="78501"/>
    <x v="2"/>
    <s v="OFF-BI-10003676"/>
    <x v="1"/>
    <x v="8"/>
    <s v="GBC Standard Recycled Report Covers, Clear Plastic Sheets"/>
    <x v="3176"/>
    <n v="2"/>
    <n v="0.8"/>
    <n v="-6.8992000000000022"/>
  </r>
  <r>
    <n v="9301"/>
    <s v="US-2012-163433"/>
    <x v="1"/>
    <x v="24"/>
    <d v="2012-04-22T00:00:00"/>
    <s v="Second Class"/>
    <s v="MP-17965"/>
    <s v="Michael Paige"/>
    <x v="1"/>
    <s v="United States"/>
    <s v="Mcallen"/>
    <x v="5"/>
    <n v="78501"/>
    <x v="2"/>
    <s v="FUR-CH-10000225"/>
    <x v="0"/>
    <x v="1"/>
    <s v="Global Geo Office Task Chair, Gray"/>
    <x v="4350"/>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x v="5848"/>
    <n v="2"/>
    <n v="0.2"/>
    <n v="6.122999999999994"/>
  </r>
  <r>
    <n v="9303"/>
    <s v="US-2012-163433"/>
    <x v="1"/>
    <x v="24"/>
    <d v="2012-04-22T00:00:00"/>
    <s v="Second Class"/>
    <s v="MP-17965"/>
    <s v="Michael Paige"/>
    <x v="1"/>
    <s v="United States"/>
    <s v="Mcallen"/>
    <x v="5"/>
    <n v="78501"/>
    <x v="2"/>
    <s v="OFF-AR-10003481"/>
    <x v="1"/>
    <x v="6"/>
    <s v="Newell 348"/>
    <x v="964"/>
    <n v="3"/>
    <n v="0.2"/>
    <n v="0.88559999999999883"/>
  </r>
  <r>
    <n v="9304"/>
    <s v="US-2012-163433"/>
    <x v="1"/>
    <x v="24"/>
    <d v="2012-04-22T00:00:00"/>
    <s v="Second Class"/>
    <s v="MP-17965"/>
    <s v="Michael Paige"/>
    <x v="1"/>
    <s v="United States"/>
    <s v="Mcallen"/>
    <x v="5"/>
    <n v="78501"/>
    <x v="2"/>
    <s v="OFF-PA-10003936"/>
    <x v="1"/>
    <x v="10"/>
    <s v="Xerox 1994"/>
    <x v="12"/>
    <n v="3"/>
    <n v="0.2"/>
    <n v="5.4432"/>
  </r>
  <r>
    <n v="9305"/>
    <s v="US-2012-163433"/>
    <x v="1"/>
    <x v="24"/>
    <d v="2012-04-22T00:00:00"/>
    <s v="Second Class"/>
    <s v="MP-17965"/>
    <s v="Michael Paige"/>
    <x v="1"/>
    <s v="United States"/>
    <s v="Mcallen"/>
    <x v="5"/>
    <n v="78501"/>
    <x v="2"/>
    <s v="OFF-BI-10000320"/>
    <x v="1"/>
    <x v="8"/>
    <s v="GBC Plastic Binding Combs"/>
    <x v="5849"/>
    <n v="1"/>
    <n v="0.8"/>
    <n v="-2.2877999999999998"/>
  </r>
  <r>
    <n v="9306"/>
    <s v="CA-2012-137603"/>
    <x v="1"/>
    <x v="444"/>
    <d v="2012-09-24T00:00:00"/>
    <s v="Standard Class"/>
    <s v="MH-17290"/>
    <s v="Marc Harrigan"/>
    <x v="2"/>
    <s v="United States"/>
    <s v="Santa Fe"/>
    <x v="27"/>
    <n v="87505"/>
    <x v="1"/>
    <s v="OFF-AR-10001972"/>
    <x v="1"/>
    <x v="6"/>
    <s v="Newell 323"/>
    <x v="3681"/>
    <n v="5"/>
    <n v="0"/>
    <n v="2.1840000000000002"/>
  </r>
  <r>
    <n v="9307"/>
    <s v="CA-2011-128237"/>
    <x v="2"/>
    <x v="727"/>
    <d v="2011-03-30T00:00:00"/>
    <s v="Standard Class"/>
    <s v="CA-12265"/>
    <s v="Christina Anderson"/>
    <x v="0"/>
    <s v="United States"/>
    <s v="San Francisco"/>
    <x v="1"/>
    <n v="94110"/>
    <x v="1"/>
    <s v="OFF-AR-10003829"/>
    <x v="1"/>
    <x v="6"/>
    <s v="Newell 35"/>
    <x v="2637"/>
    <n v="2"/>
    <n v="0"/>
    <n v="1.9023999999999992"/>
  </r>
  <r>
    <n v="9308"/>
    <s v="CA-2011-128237"/>
    <x v="2"/>
    <x v="727"/>
    <d v="2011-03-30T00:00:00"/>
    <s v="Standard Class"/>
    <s v="CA-12265"/>
    <s v="Christina Anderson"/>
    <x v="0"/>
    <s v="United States"/>
    <s v="San Francisco"/>
    <x v="1"/>
    <n v="94110"/>
    <x v="1"/>
    <s v="OFF-AR-10003338"/>
    <x v="1"/>
    <x v="6"/>
    <s v="Eberhard Faber 3 1/2&quot; Golf Pencils"/>
    <x v="3659"/>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x v="5850"/>
    <n v="4"/>
    <n v="0"/>
    <n v="15.917999999999999"/>
  </r>
  <r>
    <n v="9310"/>
    <s v="CA-2011-128237"/>
    <x v="2"/>
    <x v="727"/>
    <d v="2011-03-30T00:00:00"/>
    <s v="Standard Class"/>
    <s v="CA-12265"/>
    <s v="Christina Anderson"/>
    <x v="0"/>
    <s v="United States"/>
    <s v="San Francisco"/>
    <x v="1"/>
    <n v="94110"/>
    <x v="1"/>
    <s v="OFF-AR-10000034"/>
    <x v="1"/>
    <x v="6"/>
    <s v="BIC Brite Liner Grip Highlighters, Assorted, 5/Pack"/>
    <x v="2370"/>
    <n v="6"/>
    <n v="0"/>
    <n v="9.9215999999999998"/>
  </r>
  <r>
    <n v="9311"/>
    <s v="US-2013-102141"/>
    <x v="0"/>
    <x v="370"/>
    <d v="2013-09-01T00:00:00"/>
    <s v="Standard Class"/>
    <s v="KD-16615"/>
    <s v="Ken Dana"/>
    <x v="1"/>
    <s v="United States"/>
    <s v="New York City"/>
    <x v="15"/>
    <n v="10024"/>
    <x v="3"/>
    <s v="OFF-BI-10001510"/>
    <x v="1"/>
    <x v="8"/>
    <s v="Deluxe Heavy-Duty Vinyl Round Ring Binder"/>
    <x v="5851"/>
    <n v="8"/>
    <n v="0.2"/>
    <n v="45.839999999999996"/>
  </r>
  <r>
    <n v="9312"/>
    <s v="CA-2014-148642"/>
    <x v="3"/>
    <x v="904"/>
    <d v="2014-03-13T00:00:00"/>
    <s v="Standard Class"/>
    <s v="DW-13540"/>
    <s v="Don Weiss"/>
    <x v="0"/>
    <s v="United States"/>
    <s v="Dallas"/>
    <x v="5"/>
    <n v="75220"/>
    <x v="2"/>
    <s v="OFF-LA-10000134"/>
    <x v="1"/>
    <x v="2"/>
    <s v="Avery 511"/>
    <x v="1268"/>
    <n v="2"/>
    <n v="0.2"/>
    <n v="1.7247999999999997"/>
  </r>
  <r>
    <n v="9313"/>
    <s v="CA-2014-148642"/>
    <x v="3"/>
    <x v="904"/>
    <d v="2014-03-13T00:00:00"/>
    <s v="Standard Class"/>
    <s v="DW-13540"/>
    <s v="Don Weiss"/>
    <x v="0"/>
    <s v="United States"/>
    <s v="Dallas"/>
    <x v="5"/>
    <n v="75220"/>
    <x v="2"/>
    <s v="OFF-AR-10000588"/>
    <x v="1"/>
    <x v="6"/>
    <s v="Newell 345"/>
    <x v="5852"/>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x v="5853"/>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s v="CA-2013-161907"/>
    <x v="0"/>
    <x v="41"/>
    <d v="2013-04-10T00:00:00"/>
    <s v="Standard Class"/>
    <s v="JH-16180"/>
    <s v="Justin Hirsh"/>
    <x v="0"/>
    <s v="United States"/>
    <s v="Philadelphia"/>
    <x v="9"/>
    <n v="19140"/>
    <x v="3"/>
    <s v="TEC-PH-10000141"/>
    <x v="2"/>
    <x v="7"/>
    <s v="Clearsounds A400"/>
    <x v="965"/>
    <n v="3"/>
    <n v="0.4"/>
    <n v="-27.715799999999994"/>
  </r>
  <r>
    <n v="9317"/>
    <s v="CA-2013-161907"/>
    <x v="0"/>
    <x v="41"/>
    <d v="2013-04-10T00:00:00"/>
    <s v="Standard Class"/>
    <s v="JH-16180"/>
    <s v="Justin Hirsh"/>
    <x v="0"/>
    <s v="United States"/>
    <s v="Philadelphia"/>
    <x v="9"/>
    <n v="19140"/>
    <x v="3"/>
    <s v="OFF-SU-10000646"/>
    <x v="1"/>
    <x v="14"/>
    <s v="Premier Automatic Letter Opener"/>
    <x v="5855"/>
    <n v="4"/>
    <n v="0.2"/>
    <n v="-163.45159999999996"/>
  </r>
  <r>
    <n v="9318"/>
    <s v="CA-2014-124940"/>
    <x v="3"/>
    <x v="1217"/>
    <d v="2014-02-27T00:00:00"/>
    <s v="Standard Class"/>
    <s v="DK-13090"/>
    <s v="Dave Kipp"/>
    <x v="0"/>
    <s v="United States"/>
    <s v="Carrollton"/>
    <x v="5"/>
    <n v="75007"/>
    <x v="2"/>
    <s v="TEC-AC-10002076"/>
    <x v="2"/>
    <x v="11"/>
    <s v="Microsoft Natural Keyboard Elite"/>
    <x v="5856"/>
    <n v="1"/>
    <n v="0.2"/>
    <n v="-2.9940000000000015"/>
  </r>
  <r>
    <n v="9319"/>
    <s v="US-2014-108343"/>
    <x v="3"/>
    <x v="228"/>
    <d v="2014-07-26T00:00:00"/>
    <s v="Standard Class"/>
    <s v="AR-10825"/>
    <s v="Anthony Rawles"/>
    <x v="1"/>
    <s v="United States"/>
    <s v="New York City"/>
    <x v="15"/>
    <n v="10009"/>
    <x v="3"/>
    <s v="OFF-PA-10000743"/>
    <x v="1"/>
    <x v="10"/>
    <s v="Xerox 1977"/>
    <x v="522"/>
    <n v="2"/>
    <n v="0"/>
    <n v="6.4127999999999998"/>
  </r>
  <r>
    <n v="9320"/>
    <s v="US-2014-108343"/>
    <x v="3"/>
    <x v="228"/>
    <d v="2014-07-26T00:00:00"/>
    <s v="Standard Class"/>
    <s v="AR-10825"/>
    <s v="Anthony Rawles"/>
    <x v="1"/>
    <s v="United States"/>
    <s v="New York City"/>
    <x v="15"/>
    <n v="10009"/>
    <x v="3"/>
    <s v="FUR-CH-10002780"/>
    <x v="0"/>
    <x v="1"/>
    <s v="Office Star - Task Chair with Contemporary Loop Arms"/>
    <x v="5857"/>
    <n v="2"/>
    <n v="0.1"/>
    <n v="25.474399999999999"/>
  </r>
  <r>
    <n v="9321"/>
    <s v="US-2014-108343"/>
    <x v="3"/>
    <x v="228"/>
    <d v="2014-07-26T00:00:00"/>
    <s v="Standard Class"/>
    <s v="AR-10825"/>
    <s v="Anthony Rawles"/>
    <x v="1"/>
    <s v="United States"/>
    <s v="New York City"/>
    <x v="15"/>
    <n v="10009"/>
    <x v="3"/>
    <s v="FUR-FU-10000747"/>
    <x v="0"/>
    <x v="5"/>
    <s v="Tenex B1-RE Series Chair Mats for Low Pile Carpets"/>
    <x v="5858"/>
    <n v="4"/>
    <n v="0"/>
    <n v="31.266399999999976"/>
  </r>
  <r>
    <n v="9322"/>
    <s v="US-2013-111563"/>
    <x v="0"/>
    <x v="254"/>
    <d v="2013-11-09T00:00:00"/>
    <s v="Standard Class"/>
    <s v="SM-20005"/>
    <s v="Sally Matthias"/>
    <x v="0"/>
    <s v="United States"/>
    <s v="Houston"/>
    <x v="5"/>
    <n v="77041"/>
    <x v="2"/>
    <s v="FUR-FU-10002445"/>
    <x v="0"/>
    <x v="5"/>
    <s v="DAX Two-Tone Rosewood/Black Document Frame, Desktop, 5 x 7"/>
    <x v="5859"/>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x v="520"/>
    <n v="4"/>
    <n v="0.6"/>
    <n v="-84.292799999999986"/>
  </r>
  <r>
    <n v="9324"/>
    <s v="CA-2014-121853"/>
    <x v="3"/>
    <x v="397"/>
    <d v="2014-09-30T00:00:00"/>
    <s v="Standard Class"/>
    <s v="DB-13660"/>
    <s v="Duane Benoit"/>
    <x v="0"/>
    <s v="United States"/>
    <s v="Los Angeles"/>
    <x v="1"/>
    <n v="90036"/>
    <x v="1"/>
    <s v="OFF-PA-10003641"/>
    <x v="1"/>
    <x v="10"/>
    <s v="Xerox 1909"/>
    <x v="5860"/>
    <n v="8"/>
    <n v="0"/>
    <n v="97.078399999999988"/>
  </r>
  <r>
    <n v="9325"/>
    <s v="CA-2014-121853"/>
    <x v="3"/>
    <x v="397"/>
    <d v="2014-09-30T00:00:00"/>
    <s v="Standard Class"/>
    <s v="DB-13660"/>
    <s v="Duane Benoit"/>
    <x v="0"/>
    <s v="United States"/>
    <s v="Los Angeles"/>
    <x v="1"/>
    <n v="90036"/>
    <x v="1"/>
    <s v="FUR-CH-10003973"/>
    <x v="0"/>
    <x v="1"/>
    <s v="GuestStacker Chair with Chrome Finish Legs"/>
    <x v="5861"/>
    <n v="2"/>
    <n v="0.2"/>
    <n v="59.481600000000014"/>
  </r>
  <r>
    <n v="9326"/>
    <s v="CA-2014-121853"/>
    <x v="3"/>
    <x v="397"/>
    <d v="2014-09-30T00:00:00"/>
    <s v="Standard Class"/>
    <s v="DB-13660"/>
    <s v="Duane Benoit"/>
    <x v="0"/>
    <s v="United States"/>
    <s v="Los Angeles"/>
    <x v="1"/>
    <n v="90036"/>
    <x v="1"/>
    <s v="OFF-BI-10000977"/>
    <x v="1"/>
    <x v="8"/>
    <s v="Ibico Plastic Spiral Binding Combs"/>
    <x v="5862"/>
    <n v="3"/>
    <n v="0.2"/>
    <n v="23.711999999999996"/>
  </r>
  <r>
    <n v="9327"/>
    <s v="US-2014-130687"/>
    <x v="3"/>
    <x v="210"/>
    <d v="2014-09-11T00:00:00"/>
    <s v="First Class"/>
    <s v="PF-19225"/>
    <s v="Phillip Flathmann"/>
    <x v="0"/>
    <s v="United States"/>
    <s v="Edmonds"/>
    <x v="4"/>
    <n v="98026"/>
    <x v="1"/>
    <s v="FUR-FU-10004053"/>
    <x v="0"/>
    <x v="5"/>
    <s v="DAX Two-Tone Silver Metal Document Frame"/>
    <x v="4165"/>
    <n v="4"/>
    <n v="0"/>
    <n v="34.812800000000003"/>
  </r>
  <r>
    <n v="9328"/>
    <s v="US-2014-130687"/>
    <x v="3"/>
    <x v="210"/>
    <d v="2014-09-11T00:00:00"/>
    <s v="First Class"/>
    <s v="PF-19225"/>
    <s v="Phillip Flathmann"/>
    <x v="0"/>
    <s v="United States"/>
    <s v="Edmonds"/>
    <x v="4"/>
    <n v="98026"/>
    <x v="1"/>
    <s v="TEC-PH-10002033"/>
    <x v="2"/>
    <x v="7"/>
    <s v="Konftel 250 Conference phone - Charcoal black"/>
    <x v="5863"/>
    <n v="2"/>
    <n v="0.2"/>
    <n v="34.178400000000011"/>
  </r>
  <r>
    <n v="9329"/>
    <s v="US-2014-130687"/>
    <x v="3"/>
    <x v="210"/>
    <d v="2014-09-11T00:00:00"/>
    <s v="First Class"/>
    <s v="PF-19225"/>
    <s v="Phillip Flathmann"/>
    <x v="0"/>
    <s v="United States"/>
    <s v="Edmonds"/>
    <x v="4"/>
    <n v="98026"/>
    <x v="1"/>
    <s v="OFF-AR-10004260"/>
    <x v="1"/>
    <x v="6"/>
    <s v="Boston 1799 Powerhouse Electric Pencil Sharpener"/>
    <x v="2275"/>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s v="US-2012-153283"/>
    <x v="1"/>
    <x v="768"/>
    <d v="2012-11-18T00:00:00"/>
    <s v="Standard Class"/>
    <s v="EB-14110"/>
    <s v="Eugene Barchas"/>
    <x v="0"/>
    <s v="United States"/>
    <s v="New York City"/>
    <x v="15"/>
    <n v="10035"/>
    <x v="3"/>
    <s v="OFF-EN-10001539"/>
    <x v="1"/>
    <x v="12"/>
    <s v="Staples"/>
    <x v="2560"/>
    <n v="2"/>
    <n v="0"/>
    <n v="7.3132000000000001"/>
  </r>
  <r>
    <n v="9332"/>
    <s v="CA-2013-108056"/>
    <x v="0"/>
    <x v="321"/>
    <d v="2013-10-04T00:00:00"/>
    <s v="Standard Class"/>
    <s v="ES-14080"/>
    <s v="Erin Smith"/>
    <x v="1"/>
    <s v="United States"/>
    <s v="Springfield"/>
    <x v="21"/>
    <n v="97477"/>
    <x v="1"/>
    <s v="TEC-PH-10001817"/>
    <x v="2"/>
    <x v="7"/>
    <s v="Wilson Electronics DB Pro Signal Booster"/>
    <x v="4253"/>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s v="CA-2014-127726"/>
    <x v="3"/>
    <x v="220"/>
    <d v="2014-09-14T00:00:00"/>
    <s v="Second Class"/>
    <s v="SS-20410"/>
    <s v="Shahid Shariari"/>
    <x v="0"/>
    <s v="United States"/>
    <s v="Georgetown"/>
    <x v="0"/>
    <n v="40324"/>
    <x v="0"/>
    <s v="OFF-FA-10000992"/>
    <x v="1"/>
    <x v="13"/>
    <s v="Acco Clips to Go Binder Clips, 24 Clips in Two Sizes"/>
    <x v="3210"/>
    <n v="4"/>
    <n v="0"/>
    <n v="6.6739999999999995"/>
  </r>
  <r>
    <n v="9335"/>
    <s v="CA-2014-110198"/>
    <x v="3"/>
    <x v="927"/>
    <d v="2014-05-03T00:00:00"/>
    <s v="First Class"/>
    <s v="AG-10900"/>
    <s v="Arthur Gainer"/>
    <x v="0"/>
    <s v="United States"/>
    <s v="Coral Springs"/>
    <x v="2"/>
    <n v="33065"/>
    <x v="0"/>
    <s v="FUR-BO-10001798"/>
    <x v="0"/>
    <x v="0"/>
    <s v="Bush Somerset Collection Bookcase"/>
    <x v="2361"/>
    <n v="3"/>
    <n v="0.2"/>
    <n v="-15.71759999999999"/>
  </r>
  <r>
    <n v="9336"/>
    <s v="CA-2014-110198"/>
    <x v="3"/>
    <x v="927"/>
    <d v="2014-05-03T00:00:00"/>
    <s v="First Class"/>
    <s v="AG-10900"/>
    <s v="Arthur Gainer"/>
    <x v="0"/>
    <s v="United States"/>
    <s v="Coral Springs"/>
    <x v="2"/>
    <n v="33065"/>
    <x v="0"/>
    <s v="OFF-LA-10004409"/>
    <x v="1"/>
    <x v="2"/>
    <s v="Avery 492"/>
    <x v="877"/>
    <n v="2"/>
    <n v="0.2"/>
    <n v="1.4975999999999996"/>
  </r>
  <r>
    <n v="9337"/>
    <s v="CA-2014-130715"/>
    <x v="3"/>
    <x v="118"/>
    <d v="2014-09-21T00:00:00"/>
    <s v="Standard Class"/>
    <s v="CY-12745"/>
    <s v="Craig Yedwab"/>
    <x v="1"/>
    <s v="United States"/>
    <s v="San Francisco"/>
    <x v="1"/>
    <n v="94110"/>
    <x v="1"/>
    <s v="OFF-FA-10000621"/>
    <x v="1"/>
    <x v="13"/>
    <s v="OIC Colored Binder Clips, Assorted Sizes"/>
    <x v="1511"/>
    <n v="5"/>
    <n v="0"/>
    <n v="8.7710000000000008"/>
  </r>
  <r>
    <n v="9338"/>
    <s v="CA-2011-155264"/>
    <x v="2"/>
    <x v="538"/>
    <d v="2011-10-22T00:00:00"/>
    <s v="Second Class"/>
    <s v="RP-19270"/>
    <s v="Rachel Payne"/>
    <x v="1"/>
    <s v="United States"/>
    <s v="San Francisco"/>
    <x v="1"/>
    <n v="94110"/>
    <x v="1"/>
    <s v="OFF-BI-10003196"/>
    <x v="1"/>
    <x v="8"/>
    <s v="Accohide Poly Flexible Ring Binders"/>
    <x v="5866"/>
    <n v="1"/>
    <n v="0.2"/>
    <n v="1.1219999999999999"/>
  </r>
  <r>
    <n v="9339"/>
    <s v="CA-2011-155264"/>
    <x v="2"/>
    <x v="538"/>
    <d v="2011-10-22T00:00:00"/>
    <s v="Second Class"/>
    <s v="RP-19270"/>
    <s v="Rachel Payne"/>
    <x v="1"/>
    <s v="United States"/>
    <s v="San Francisco"/>
    <x v="1"/>
    <n v="94110"/>
    <x v="1"/>
    <s v="OFF-BI-10003727"/>
    <x v="1"/>
    <x v="8"/>
    <s v="Avery Durable Slant Ring Binders With Label Holder"/>
    <x v="5867"/>
    <n v="6"/>
    <n v="0.2"/>
    <n v="7.0223999999999993"/>
  </r>
  <r>
    <n v="9340"/>
    <s v="CA-2011-155264"/>
    <x v="2"/>
    <x v="538"/>
    <d v="2011-10-22T00:00:00"/>
    <s v="Second Class"/>
    <s v="RP-19270"/>
    <s v="Rachel Payne"/>
    <x v="1"/>
    <s v="United States"/>
    <s v="San Francisco"/>
    <x v="1"/>
    <n v="94110"/>
    <x v="1"/>
    <s v="OFF-PA-10003228"/>
    <x v="1"/>
    <x v="10"/>
    <s v="Xerox 1917"/>
    <x v="64"/>
    <n v="3"/>
    <n v="0"/>
    <n v="68.963099999999997"/>
  </r>
  <r>
    <n v="9341"/>
    <s v="CA-2011-155264"/>
    <x v="2"/>
    <x v="538"/>
    <d v="2011-10-22T00:00:00"/>
    <s v="Second Class"/>
    <s v="RP-19270"/>
    <s v="Rachel Payne"/>
    <x v="1"/>
    <s v="United States"/>
    <s v="San Francisco"/>
    <x v="1"/>
    <n v="94110"/>
    <x v="1"/>
    <s v="OFF-LA-10002787"/>
    <x v="1"/>
    <x v="2"/>
    <s v="Avery 480"/>
    <x v="2057"/>
    <n v="5"/>
    <n v="0"/>
    <n v="9"/>
  </r>
  <r>
    <n v="9342"/>
    <s v="CA-2011-155264"/>
    <x v="2"/>
    <x v="538"/>
    <d v="2011-10-22T00:00:00"/>
    <s v="Second Class"/>
    <s v="RP-19270"/>
    <s v="Rachel Payne"/>
    <x v="1"/>
    <s v="United States"/>
    <s v="San Francisco"/>
    <x v="1"/>
    <n v="94110"/>
    <x v="1"/>
    <s v="TEC-PH-10001305"/>
    <x v="2"/>
    <x v="7"/>
    <s v="Panasonic KX TS208W Corded phone"/>
    <x v="5868"/>
    <n v="3"/>
    <n v="0.2"/>
    <n v="11.757600000000011"/>
  </r>
  <r>
    <n v="9343"/>
    <s v="CA-2013-119123"/>
    <x v="0"/>
    <x v="69"/>
    <d v="2013-03-19T00:00:00"/>
    <s v="Standard Class"/>
    <s v="DB-13360"/>
    <s v="Dennis Bolton"/>
    <x v="2"/>
    <s v="United States"/>
    <s v="Riverside"/>
    <x v="1"/>
    <n v="92503"/>
    <x v="1"/>
    <s v="OFF-BI-10001036"/>
    <x v="1"/>
    <x v="8"/>
    <s v="Cardinal EasyOpen D-Ring Binders"/>
    <x v="5869"/>
    <n v="7"/>
    <n v="0.2"/>
    <n v="19.193999999999999"/>
  </r>
  <r>
    <n v="9344"/>
    <s v="CA-2014-109085"/>
    <x v="3"/>
    <x v="922"/>
    <d v="2014-02-21T00:00:00"/>
    <s v="First Class"/>
    <s v="CK-12325"/>
    <s v="Christine Kargatis"/>
    <x v="2"/>
    <s v="United States"/>
    <s v="Troy"/>
    <x v="24"/>
    <n v="45373"/>
    <x v="3"/>
    <s v="FUR-TA-10001086"/>
    <x v="0"/>
    <x v="3"/>
    <s v="SAFCO PlanMaster Boards, 60w x 37-1/2d, White Melamine"/>
    <x v="4003"/>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s v="CA-2014-109085"/>
    <x v="3"/>
    <x v="922"/>
    <d v="2014-02-21T00:00:00"/>
    <s v="First Class"/>
    <s v="CK-12325"/>
    <s v="Christine Kargatis"/>
    <x v="2"/>
    <s v="United States"/>
    <s v="Troy"/>
    <x v="24"/>
    <n v="45373"/>
    <x v="3"/>
    <s v="TEC-PH-10000526"/>
    <x v="2"/>
    <x v="7"/>
    <s v="Vtech CS6719"/>
    <x v="5870"/>
    <n v="1"/>
    <n v="0.4"/>
    <n v="-11.518799999999999"/>
  </r>
  <r>
    <n v="9347"/>
    <s v="CA-2014-109085"/>
    <x v="3"/>
    <x v="922"/>
    <d v="2014-02-21T00:00:00"/>
    <s v="First Class"/>
    <s v="CK-12325"/>
    <s v="Christine Kargatis"/>
    <x v="2"/>
    <s v="United States"/>
    <s v="Troy"/>
    <x v="24"/>
    <n v="45373"/>
    <x v="3"/>
    <s v="FUR-FU-10004973"/>
    <x v="0"/>
    <x v="5"/>
    <s v="Flat Face Poster Frame"/>
    <x v="615"/>
    <n v="2"/>
    <n v="0.2"/>
    <n v="8.2896000000000001"/>
  </r>
  <r>
    <n v="9348"/>
    <s v="CA-2014-109085"/>
    <x v="3"/>
    <x v="922"/>
    <d v="2014-02-21T00:00:00"/>
    <s v="First Class"/>
    <s v="CK-12325"/>
    <s v="Christine Kargatis"/>
    <x v="2"/>
    <s v="United States"/>
    <s v="Troy"/>
    <x v="24"/>
    <n v="45373"/>
    <x v="3"/>
    <s v="FUR-CH-10003981"/>
    <x v="0"/>
    <x v="1"/>
    <s v="Global Commerce Series Low-Back Swivel/Tilt Chairs"/>
    <x v="4448"/>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s v="CA-2013-114860"/>
    <x v="0"/>
    <x v="596"/>
    <d v="2013-12-29T00:00:00"/>
    <s v="Standard Class"/>
    <s v="DN-13690"/>
    <s v="Duane Noonan"/>
    <x v="0"/>
    <s v="United States"/>
    <s v="Moreno Valley"/>
    <x v="1"/>
    <n v="92553"/>
    <x v="1"/>
    <s v="FUR-FU-10001934"/>
    <x v="0"/>
    <x v="5"/>
    <s v="Magnifier Swing Arm Lamp"/>
    <x v="108"/>
    <n v="2"/>
    <n v="0"/>
    <n v="10.909600000000001"/>
  </r>
  <r>
    <n v="9351"/>
    <s v="CA-2013-159009"/>
    <x v="0"/>
    <x v="713"/>
    <d v="2013-09-28T00:00:00"/>
    <s v="Standard Class"/>
    <s v="DP-13105"/>
    <s v="Dave Poirier"/>
    <x v="1"/>
    <s v="United States"/>
    <s v="Seattle"/>
    <x v="4"/>
    <n v="98115"/>
    <x v="1"/>
    <s v="OFF-BI-10004970"/>
    <x v="1"/>
    <x v="8"/>
    <s v="ACCOHIDE 3-Ring Binder, Blue, 1&quot;"/>
    <x v="1157"/>
    <n v="4"/>
    <n v="0.2"/>
    <n v="4.4603999999999999"/>
  </r>
  <r>
    <n v="9352"/>
    <s v="CA-2013-159009"/>
    <x v="0"/>
    <x v="713"/>
    <d v="2013-09-28T00:00:00"/>
    <s v="Standard Class"/>
    <s v="DP-13105"/>
    <s v="Dave Poirier"/>
    <x v="1"/>
    <s v="United States"/>
    <s v="Seattle"/>
    <x v="4"/>
    <n v="98115"/>
    <x v="1"/>
    <s v="FUR-CH-10003396"/>
    <x v="0"/>
    <x v="1"/>
    <s v="Global Deluxe Steno Chair"/>
    <x v="4236"/>
    <n v="3"/>
    <n v="0.2"/>
    <n v="-20.784600000000012"/>
  </r>
  <r>
    <n v="9353"/>
    <s v="CA-2014-148411"/>
    <x v="3"/>
    <x v="241"/>
    <d v="2014-09-27T00:00:00"/>
    <s v="First Class"/>
    <s v="RO-19780"/>
    <s v="Rose O'Brian"/>
    <x v="0"/>
    <s v="United States"/>
    <s v="Chicago"/>
    <x v="10"/>
    <n v="60623"/>
    <x v="2"/>
    <s v="FUR-CH-10003973"/>
    <x v="0"/>
    <x v="1"/>
    <s v="GuestStacker Chair with Chrome Finish Legs"/>
    <x v="3324"/>
    <n v="2"/>
    <n v="0.3"/>
    <n v="-14.870399999999961"/>
  </r>
  <r>
    <n v="9354"/>
    <s v="CA-2014-148411"/>
    <x v="3"/>
    <x v="241"/>
    <d v="2014-09-27T00:00:00"/>
    <s v="First Class"/>
    <s v="RO-19780"/>
    <s v="Rose O'Brian"/>
    <x v="0"/>
    <s v="United States"/>
    <s v="Chicago"/>
    <x v="10"/>
    <n v="60623"/>
    <x v="2"/>
    <s v="OFF-PA-10002109"/>
    <x v="1"/>
    <x v="10"/>
    <s v="Wirebound Voice Message Log Book"/>
    <x v="5872"/>
    <n v="3"/>
    <n v="0.2"/>
    <n v="3.7127999999999988"/>
  </r>
  <r>
    <n v="9355"/>
    <s v="CA-2012-110324"/>
    <x v="1"/>
    <x v="494"/>
    <d v="2012-12-05T00:00:00"/>
    <s v="Standard Class"/>
    <s v="MA-17560"/>
    <s v="Matt Abelman"/>
    <x v="2"/>
    <s v="United States"/>
    <s v="Jackson"/>
    <x v="12"/>
    <n v="49201"/>
    <x v="2"/>
    <s v="OFF-PA-10001826"/>
    <x v="1"/>
    <x v="10"/>
    <s v="Xerox 207"/>
    <x v="541"/>
    <n v="3"/>
    <n v="0"/>
    <n v="9.3312000000000008"/>
  </r>
  <r>
    <n v="9356"/>
    <s v="CA-2012-110324"/>
    <x v="1"/>
    <x v="494"/>
    <d v="2012-12-05T00:00:00"/>
    <s v="Standard Class"/>
    <s v="MA-17560"/>
    <s v="Matt Abelman"/>
    <x v="2"/>
    <s v="United States"/>
    <s v="Jackson"/>
    <x v="12"/>
    <n v="49201"/>
    <x v="2"/>
    <s v="OFF-AR-10000823"/>
    <x v="1"/>
    <x v="6"/>
    <s v="Newell 307"/>
    <x v="103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x v="136"/>
    <n v="5"/>
    <n v="0.2"/>
    <n v="15.091999999999995"/>
  </r>
  <r>
    <n v="9359"/>
    <s v="CA-2013-168046"/>
    <x v="0"/>
    <x v="967"/>
    <d v="2013-01-28T00:00:00"/>
    <s v="Second Class"/>
    <s v="JD-15895"/>
    <s v="Jonathan Doherty"/>
    <x v="1"/>
    <s v="United States"/>
    <s v="New York City"/>
    <x v="15"/>
    <n v="10024"/>
    <x v="3"/>
    <s v="FUR-TA-10001095"/>
    <x v="0"/>
    <x v="3"/>
    <s v="Chromcraft Round Conference Tables"/>
    <x v="5873"/>
    <n v="3"/>
    <n v="0.4"/>
    <n v="-99.34529999999998"/>
  </r>
  <r>
    <n v="9360"/>
    <s v="CA-2013-168046"/>
    <x v="0"/>
    <x v="967"/>
    <d v="2013-01-28T00:00:00"/>
    <s v="Second Class"/>
    <s v="JD-15895"/>
    <s v="Jonathan Doherty"/>
    <x v="1"/>
    <s v="United States"/>
    <s v="New York City"/>
    <x v="15"/>
    <n v="10024"/>
    <x v="3"/>
    <s v="FUR-FU-10000747"/>
    <x v="0"/>
    <x v="5"/>
    <s v="Tenex B1-RE Series Chair Mats for Low Pile Carpets"/>
    <x v="44"/>
    <n v="1"/>
    <n v="0"/>
    <n v="7.816599999999994"/>
  </r>
  <r>
    <n v="9361"/>
    <s v="CA-2013-168046"/>
    <x v="0"/>
    <x v="967"/>
    <d v="2013-01-28T00:00:00"/>
    <s v="Second Class"/>
    <s v="JD-15895"/>
    <s v="Jonathan Doherty"/>
    <x v="1"/>
    <s v="United States"/>
    <s v="New York City"/>
    <x v="15"/>
    <n v="10024"/>
    <x v="3"/>
    <s v="OFF-ST-10004337"/>
    <x v="1"/>
    <x v="4"/>
    <s v="SAFCO Commercial Wire Shelving, 72h"/>
    <x v="5874"/>
    <n v="7"/>
    <n v="0"/>
    <n v="0"/>
  </r>
  <r>
    <n v="9362"/>
    <s v="CA-2014-111591"/>
    <x v="3"/>
    <x v="708"/>
    <d v="2014-03-26T00:00:00"/>
    <s v="Standard Class"/>
    <s v="PS-18970"/>
    <s v="Paul Stevenson"/>
    <x v="2"/>
    <s v="United States"/>
    <s v="Seattle"/>
    <x v="4"/>
    <n v="98105"/>
    <x v="1"/>
    <s v="OFF-BI-10004410"/>
    <x v="1"/>
    <x v="8"/>
    <s v="C-Line Peel &amp; Stick Add-On Filing Pockets, 8-3/4 x 5-1/8, 10/Pack"/>
    <x v="5875"/>
    <n v="6"/>
    <n v="0.2"/>
    <n v="10.3194"/>
  </r>
  <r>
    <n v="9363"/>
    <s v="CA-2014-111591"/>
    <x v="3"/>
    <x v="708"/>
    <d v="2014-03-26T00:00:00"/>
    <s v="Standard Class"/>
    <s v="PS-18970"/>
    <s v="Paul Stevenson"/>
    <x v="2"/>
    <s v="United States"/>
    <s v="Seattle"/>
    <x v="4"/>
    <n v="98105"/>
    <x v="1"/>
    <s v="OFF-FA-10004838"/>
    <x v="1"/>
    <x v="13"/>
    <s v="Super Bands, 12/Pack"/>
    <x v="5876"/>
    <n v="7"/>
    <n v="0"/>
    <n v="0.3906000000000005"/>
  </r>
  <r>
    <n v="9364"/>
    <s v="CA-2014-111591"/>
    <x v="3"/>
    <x v="708"/>
    <d v="2014-03-26T00:00:00"/>
    <s v="Standard Class"/>
    <s v="PS-18970"/>
    <s v="Paul Stevenson"/>
    <x v="2"/>
    <s v="United States"/>
    <s v="Seattle"/>
    <x v="4"/>
    <n v="98105"/>
    <x v="1"/>
    <s v="FUR-FU-10002364"/>
    <x v="0"/>
    <x v="5"/>
    <s v="Eldon Expressions Wood Desk Accessories, Oak"/>
    <x v="3077"/>
    <n v="3"/>
    <n v="0"/>
    <n v="6.4205999999999976"/>
  </r>
  <r>
    <n v="9365"/>
    <s v="CA-2014-111591"/>
    <x v="3"/>
    <x v="708"/>
    <d v="2014-03-26T00:00:00"/>
    <s v="Standard Class"/>
    <s v="PS-18970"/>
    <s v="Paul Stevenson"/>
    <x v="2"/>
    <s v="United States"/>
    <s v="Seattle"/>
    <x v="4"/>
    <n v="98105"/>
    <x v="1"/>
    <s v="OFF-ST-10001809"/>
    <x v="1"/>
    <x v="4"/>
    <s v="Fellowes Officeware Wire Shelving"/>
    <x v="704"/>
    <n v="4"/>
    <n v="0"/>
    <n v="7.1863999999999919"/>
  </r>
  <r>
    <n v="9366"/>
    <s v="US-2011-166828"/>
    <x v="2"/>
    <x v="963"/>
    <d v="2011-08-25T00:00:00"/>
    <s v="First Class"/>
    <s v="JF-15415"/>
    <s v="Jennifer Ferguson"/>
    <x v="0"/>
    <s v="United States"/>
    <s v="Saint Charles"/>
    <x v="25"/>
    <n v="63301"/>
    <x v="2"/>
    <s v="OFF-PA-10001846"/>
    <x v="1"/>
    <x v="10"/>
    <s v="Xerox 1899"/>
    <x v="1057"/>
    <n v="2"/>
    <n v="0"/>
    <n v="5.6644000000000005"/>
  </r>
  <r>
    <n v="9367"/>
    <s v="CA-2011-108147"/>
    <x v="2"/>
    <x v="785"/>
    <d v="2011-06-13T00:00:00"/>
    <s v="Standard Class"/>
    <s v="RD-19480"/>
    <s v="Rick Duston"/>
    <x v="0"/>
    <s v="United States"/>
    <s v="Long Beach"/>
    <x v="15"/>
    <n v="11561"/>
    <x v="3"/>
    <s v="OFF-BI-10003876"/>
    <x v="1"/>
    <x v="8"/>
    <s v="Green Canvas Binder for 8-1/2&quot; x 14&quot; Sheets"/>
    <x v="5877"/>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s v="CA-2013-154998"/>
    <x v="0"/>
    <x v="281"/>
    <d v="2013-04-10T00:00:00"/>
    <s v="First Class"/>
    <s v="ES-14080"/>
    <s v="Erin Smith"/>
    <x v="1"/>
    <s v="United States"/>
    <s v="Lakewood"/>
    <x v="30"/>
    <n v="8701"/>
    <x v="3"/>
    <s v="OFF-PA-10004243"/>
    <x v="1"/>
    <x v="10"/>
    <s v="Xerox 1939"/>
    <x v="2479"/>
    <n v="2"/>
    <n v="0"/>
    <n v="18.211199999999998"/>
  </r>
  <r>
    <n v="9370"/>
    <s v="CA-2014-113460"/>
    <x v="3"/>
    <x v="659"/>
    <d v="2014-11-10T00:00:00"/>
    <s v="Second Class"/>
    <s v="KN-16390"/>
    <s v="Katherine Nockton"/>
    <x v="1"/>
    <s v="United States"/>
    <s v="Clinton"/>
    <x v="39"/>
    <n v="20735"/>
    <x v="3"/>
    <s v="FUR-CH-10000422"/>
    <x v="0"/>
    <x v="1"/>
    <s v="Global Highback Leather Tilter in Burgundy"/>
    <x v="5879"/>
    <n v="3"/>
    <n v="0"/>
    <n v="43.675200000000018"/>
  </r>
  <r>
    <n v="9371"/>
    <s v="CA-2012-111339"/>
    <x v="1"/>
    <x v="352"/>
    <d v="2012-05-31T00:00:00"/>
    <s v="First Class"/>
    <s v="VP-21760"/>
    <s v="Victoria Pisteka"/>
    <x v="1"/>
    <s v="United States"/>
    <s v="Columbus"/>
    <x v="24"/>
    <n v="43229"/>
    <x v="3"/>
    <s v="FUR-FU-10002506"/>
    <x v="0"/>
    <x v="5"/>
    <s v="Tensor &quot;Hersey Kiss&quot; Styled Floor Lamp"/>
    <x v="2185"/>
    <n v="4"/>
    <n v="0.2"/>
    <n v="-4.1568000000000023"/>
  </r>
  <r>
    <n v="9372"/>
    <s v="CA-2012-111339"/>
    <x v="1"/>
    <x v="352"/>
    <d v="2012-05-31T00:00:00"/>
    <s v="First Class"/>
    <s v="VP-21760"/>
    <s v="Victoria Pisteka"/>
    <x v="1"/>
    <s v="United States"/>
    <s v="Columbus"/>
    <x v="24"/>
    <n v="43229"/>
    <x v="3"/>
    <s v="FUR-CH-10000863"/>
    <x v="0"/>
    <x v="1"/>
    <s v="Novimex Swivel Fabric Task Chair"/>
    <x v="2613"/>
    <n v="3"/>
    <n v="0.3"/>
    <n v="-86.058600000000013"/>
  </r>
  <r>
    <n v="9373"/>
    <s v="CA-2012-111339"/>
    <x v="1"/>
    <x v="352"/>
    <d v="2012-05-31T00:00:00"/>
    <s v="First Class"/>
    <s v="VP-21760"/>
    <s v="Victoria Pisteka"/>
    <x v="1"/>
    <s v="United States"/>
    <s v="Columbus"/>
    <x v="24"/>
    <n v="43229"/>
    <x v="3"/>
    <s v="OFF-FA-10002988"/>
    <x v="1"/>
    <x v="13"/>
    <s v="Ideal Clamps"/>
    <x v="1400"/>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s v="CA-2013-149671"/>
    <x v="0"/>
    <x v="410"/>
    <d v="2013-06-10T00:00:00"/>
    <s v="Standard Class"/>
    <s v="KB-16600"/>
    <s v="Ken Brennan"/>
    <x v="1"/>
    <s v="United States"/>
    <s v="Seattle"/>
    <x v="4"/>
    <n v="98105"/>
    <x v="1"/>
    <s v="OFF-SU-10002537"/>
    <x v="1"/>
    <x v="14"/>
    <s v="Acme Box Cutter Scissors"/>
    <x v="5880"/>
    <n v="6"/>
    <n v="0"/>
    <n v="15.958800000000004"/>
  </r>
  <r>
    <n v="9376"/>
    <s v="CA-2012-126347"/>
    <x v="1"/>
    <x v="639"/>
    <d v="2012-12-19T00:00:00"/>
    <s v="Second Class"/>
    <s v="AJ-10945"/>
    <s v="Ashley Jarboe"/>
    <x v="0"/>
    <s v="United States"/>
    <s v="Los Angeles"/>
    <x v="1"/>
    <n v="90045"/>
    <x v="1"/>
    <s v="TEC-AC-10003063"/>
    <x v="2"/>
    <x v="11"/>
    <s v="Micro Innovations USB RF Wireless Keyboard with Mouse"/>
    <x v="1424"/>
    <n v="2"/>
    <n v="0"/>
    <n v="10.5"/>
  </r>
  <r>
    <n v="9377"/>
    <s v="CA-2014-108756"/>
    <x v="3"/>
    <x v="53"/>
    <d v="2014-12-30T00:00:00"/>
    <s v="Standard Class"/>
    <s v="PO-18865"/>
    <s v="Patrick O'Donnell"/>
    <x v="0"/>
    <s v="United States"/>
    <s v="East Orange"/>
    <x v="30"/>
    <n v="7017"/>
    <x v="3"/>
    <s v="TEC-AC-10003237"/>
    <x v="2"/>
    <x v="11"/>
    <s v="Memorex Micro Travel Drive 4 GB"/>
    <x v="5881"/>
    <n v="3"/>
    <n v="0"/>
    <n v="13.674000000000003"/>
  </r>
  <r>
    <n v="9378"/>
    <s v="CA-2014-155362"/>
    <x v="3"/>
    <x v="94"/>
    <d v="2014-12-22T00:00:00"/>
    <s v="Standard Class"/>
    <s v="DP-13105"/>
    <s v="Dave Poirier"/>
    <x v="1"/>
    <s v="United States"/>
    <s v="Eau Claire"/>
    <x v="6"/>
    <n v="54703"/>
    <x v="2"/>
    <s v="OFF-ST-10001031"/>
    <x v="1"/>
    <x v="4"/>
    <s v="Adjustable Personal File Tote"/>
    <x v="5882"/>
    <n v="2"/>
    <n v="0"/>
    <n v="8.465600000000002"/>
  </r>
  <r>
    <n v="9379"/>
    <s v="CA-2013-117625"/>
    <x v="0"/>
    <x v="1120"/>
    <d v="2013-05-16T00:00:00"/>
    <s v="Standard Class"/>
    <s v="GM-14500"/>
    <s v="Gene McClure"/>
    <x v="0"/>
    <s v="United States"/>
    <s v="Chicago"/>
    <x v="10"/>
    <n v="60610"/>
    <x v="2"/>
    <s v="OFF-EN-10001535"/>
    <x v="1"/>
    <x v="12"/>
    <s v="Grip Seal Envelopes"/>
    <x v="5883"/>
    <n v="2"/>
    <n v="0.2"/>
    <n v="2.3868"/>
  </r>
  <r>
    <n v="9380"/>
    <s v="CA-2011-154158"/>
    <x v="2"/>
    <x v="851"/>
    <d v="2011-12-27T00:00:00"/>
    <s v="Second Class"/>
    <s v="CC-12670"/>
    <s v="Craig Carreira"/>
    <x v="0"/>
    <s v="United States"/>
    <s v="Tampa"/>
    <x v="2"/>
    <n v="33614"/>
    <x v="0"/>
    <s v="OFF-PA-10001295"/>
    <x v="1"/>
    <x v="10"/>
    <s v="Computer Printout Paper with Letter-Trim Perforations"/>
    <x v="2817"/>
    <n v="3"/>
    <n v="0.2"/>
    <n v="15.934799999999997"/>
  </r>
  <r>
    <n v="9381"/>
    <s v="CA-2011-154158"/>
    <x v="2"/>
    <x v="851"/>
    <d v="2011-12-27T00:00:00"/>
    <s v="Second Class"/>
    <s v="CC-12670"/>
    <s v="Craig Carreira"/>
    <x v="0"/>
    <s v="United States"/>
    <s v="Tampa"/>
    <x v="2"/>
    <n v="33614"/>
    <x v="0"/>
    <s v="FUR-CH-10004698"/>
    <x v="0"/>
    <x v="1"/>
    <s v="Padded Folding Chairs, Black, 4/Carton"/>
    <x v="1466"/>
    <n v="1"/>
    <n v="0.2"/>
    <n v="6.4784000000000042"/>
  </r>
  <r>
    <n v="9382"/>
    <s v="CA-2011-154158"/>
    <x v="2"/>
    <x v="851"/>
    <d v="2011-12-27T00:00:00"/>
    <s v="Second Class"/>
    <s v="CC-12670"/>
    <s v="Craig Carreira"/>
    <x v="0"/>
    <s v="United States"/>
    <s v="Tampa"/>
    <x v="2"/>
    <n v="33614"/>
    <x v="0"/>
    <s v="OFF-ST-10000078"/>
    <x v="1"/>
    <x v="4"/>
    <s v="Tennsco 6- and 18-Compartment Lockers"/>
    <x v="5884"/>
    <n v="2"/>
    <n v="0.2"/>
    <n v="-10.60680000000005"/>
  </r>
  <r>
    <n v="9383"/>
    <s v="CA-2011-154158"/>
    <x v="2"/>
    <x v="851"/>
    <d v="2011-12-27T00:00:00"/>
    <s v="Second Class"/>
    <s v="CC-12670"/>
    <s v="Craig Carreira"/>
    <x v="0"/>
    <s v="United States"/>
    <s v="Tampa"/>
    <x v="2"/>
    <n v="33614"/>
    <x v="0"/>
    <s v="OFF-AR-10001868"/>
    <x v="1"/>
    <x v="6"/>
    <s v="Prang Dustless Chalk Sticks"/>
    <x v="2956"/>
    <n v="1"/>
    <n v="0.2"/>
    <n v="0.504"/>
  </r>
  <r>
    <n v="9384"/>
    <s v="CA-2011-154158"/>
    <x v="2"/>
    <x v="851"/>
    <d v="2011-12-27T00:00:00"/>
    <s v="Second Class"/>
    <s v="CC-12670"/>
    <s v="Craig Carreira"/>
    <x v="0"/>
    <s v="United States"/>
    <s v="Tampa"/>
    <x v="2"/>
    <n v="33614"/>
    <x v="0"/>
    <s v="OFF-ST-10004950"/>
    <x v="1"/>
    <x v="4"/>
    <s v="Acco Perma 3000 Stacking Storage Drawers"/>
    <x v="2067"/>
    <n v="5"/>
    <n v="0.2"/>
    <n v="-1.049000000000003"/>
  </r>
  <r>
    <n v="9385"/>
    <s v="CA-2014-100433"/>
    <x v="3"/>
    <x v="938"/>
    <d v="2014-08-17T00:00:00"/>
    <s v="Standard Class"/>
    <s v="SJ-20125"/>
    <s v="Sanjit Jacobs"/>
    <x v="2"/>
    <s v="United States"/>
    <s v="New York City"/>
    <x v="15"/>
    <n v="10009"/>
    <x v="3"/>
    <s v="OFF-PA-10003441"/>
    <x v="1"/>
    <x v="10"/>
    <s v="Xerox 226"/>
    <x v="243"/>
    <n v="4"/>
    <n v="0"/>
    <n v="12.441600000000001"/>
  </r>
  <r>
    <n v="9386"/>
    <s v="CA-2014-163097"/>
    <x v="3"/>
    <x v="151"/>
    <d v="2014-09-01T00:00:00"/>
    <s v="Standard Class"/>
    <s v="SF-20200"/>
    <s v="Sarah Foster"/>
    <x v="0"/>
    <s v="United States"/>
    <s v="Mesa"/>
    <x v="16"/>
    <n v="85204"/>
    <x v="1"/>
    <s v="FUR-FU-10004973"/>
    <x v="0"/>
    <x v="5"/>
    <s v="Flat Face Poster Frame"/>
    <x v="5885"/>
    <n v="8"/>
    <n v="0.2"/>
    <n v="33.1584"/>
  </r>
  <r>
    <n v="9387"/>
    <s v="US-2014-127292"/>
    <x v="3"/>
    <x v="617"/>
    <d v="2014-01-24T00:00:00"/>
    <s v="Standard Class"/>
    <s v="RM-19375"/>
    <s v="Raymond Messe"/>
    <x v="0"/>
    <s v="United States"/>
    <s v="Burlington"/>
    <x v="42"/>
    <s v="05408"/>
    <x v="3"/>
    <s v="OFF-PA-10000157"/>
    <x v="1"/>
    <x v="10"/>
    <s v="Xerox 191"/>
    <x v="710"/>
    <n v="4"/>
    <n v="0"/>
    <n v="37.562399999999997"/>
  </r>
  <r>
    <n v="9388"/>
    <s v="US-2014-127292"/>
    <x v="3"/>
    <x v="617"/>
    <d v="2014-01-24T00:00:00"/>
    <s v="Standard Class"/>
    <s v="RM-19375"/>
    <s v="Raymond Messe"/>
    <x v="0"/>
    <s v="United States"/>
    <s v="Burlington"/>
    <x v="42"/>
    <s v="05408"/>
    <x v="3"/>
    <s v="OFF-PA-10001970"/>
    <x v="1"/>
    <x v="10"/>
    <s v="Xerox 1881"/>
    <x v="5886"/>
    <n v="1"/>
    <n v="0"/>
    <n v="5.7715999999999994"/>
  </r>
  <r>
    <n v="9389"/>
    <s v="US-2014-127292"/>
    <x v="3"/>
    <x v="617"/>
    <d v="2014-01-24T00:00:00"/>
    <s v="Standard Class"/>
    <s v="RM-19375"/>
    <s v="Raymond Messe"/>
    <x v="0"/>
    <s v="United States"/>
    <s v="Burlington"/>
    <x v="42"/>
    <s v="05408"/>
    <x v="3"/>
    <s v="OFF-AP-10000828"/>
    <x v="1"/>
    <x v="9"/>
    <s v="Avanti 4.4 Cu. Ft. Refrigerator"/>
    <x v="3116"/>
    <n v="3"/>
    <n v="0"/>
    <n v="152.02319999999997"/>
  </r>
  <r>
    <n v="9390"/>
    <s v="US-2014-127292"/>
    <x v="3"/>
    <x v="617"/>
    <d v="2014-01-24T00:00:00"/>
    <s v="Standard Class"/>
    <s v="RM-19375"/>
    <s v="Raymond Messe"/>
    <x v="0"/>
    <s v="United States"/>
    <s v="Burlington"/>
    <x v="42"/>
    <s v="05408"/>
    <x v="3"/>
    <s v="OFF-EN-10001509"/>
    <x v="1"/>
    <x v="12"/>
    <s v="Poly String Tie Envelopes"/>
    <x v="5887"/>
    <n v="1"/>
    <n v="0"/>
    <n v="0.95879999999999987"/>
  </r>
  <r>
    <n v="9391"/>
    <s v="CA-2012-163734"/>
    <x v="1"/>
    <x v="974"/>
    <d v="2012-06-24T00:00:00"/>
    <s v="Standard Class"/>
    <s v="KM-16375"/>
    <s v="Katherine Murray"/>
    <x v="2"/>
    <s v="United States"/>
    <s v="Houston"/>
    <x v="5"/>
    <n v="77070"/>
    <x v="2"/>
    <s v="OFF-ST-10003692"/>
    <x v="1"/>
    <x v="4"/>
    <s v="Recycled Steel Personal File for Hanging File Folders"/>
    <x v="1894"/>
    <n v="5"/>
    <n v="0.2"/>
    <n v="14.307499999999997"/>
  </r>
  <r>
    <n v="9392"/>
    <s v="CA-2014-162474"/>
    <x v="3"/>
    <x v="677"/>
    <d v="2014-03-17T00:00:00"/>
    <s v="First Class"/>
    <s v="FH-14275"/>
    <s v="Frank Hawley"/>
    <x v="1"/>
    <s v="United States"/>
    <s v="Aurora"/>
    <x v="10"/>
    <n v="60505"/>
    <x v="2"/>
    <s v="TEC-PH-10004700"/>
    <x v="2"/>
    <x v="7"/>
    <s v="PowerGen Dual USB Car Charger"/>
    <x v="465"/>
    <n v="1"/>
    <n v="0.2"/>
    <n v="2.5973999999999995"/>
  </r>
  <r>
    <n v="9393"/>
    <s v="CA-2012-130848"/>
    <x v="1"/>
    <x v="969"/>
    <d v="2012-10-25T00:00:00"/>
    <s v="Same Day"/>
    <s v="DG-13300"/>
    <s v="Deirdre Greer"/>
    <x v="1"/>
    <s v="United States"/>
    <s v="Denver"/>
    <x v="22"/>
    <n v="80219"/>
    <x v="1"/>
    <s v="FUR-CH-10000422"/>
    <x v="0"/>
    <x v="1"/>
    <s v="Global Highback Leather Tilter in Burgundy"/>
    <x v="5888"/>
    <n v="8"/>
    <n v="0.2"/>
    <n v="-29.116799999999955"/>
  </r>
  <r>
    <n v="9394"/>
    <s v="CA-2011-125997"/>
    <x v="2"/>
    <x v="59"/>
    <d v="2011-09-23T00:00:00"/>
    <s v="First Class"/>
    <s v="MW-18220"/>
    <s v="Mitch Webber"/>
    <x v="0"/>
    <s v="United States"/>
    <s v="New York City"/>
    <x v="15"/>
    <n v="10011"/>
    <x v="3"/>
    <s v="TEC-PH-10003484"/>
    <x v="2"/>
    <x v="7"/>
    <s v="Ooma Telo VoIP Home Phone System"/>
    <x v="3211"/>
    <n v="5"/>
    <n v="0"/>
    <n v="157.48750000000001"/>
  </r>
  <r>
    <n v="9395"/>
    <s v="CA-2011-125997"/>
    <x v="2"/>
    <x v="59"/>
    <d v="2011-09-23T00:00:00"/>
    <s v="First Class"/>
    <s v="MW-18220"/>
    <s v="Mitch Webber"/>
    <x v="0"/>
    <s v="United States"/>
    <s v="New York City"/>
    <x v="15"/>
    <n v="10011"/>
    <x v="3"/>
    <s v="FUR-CH-10001394"/>
    <x v="0"/>
    <x v="1"/>
    <s v="Global Leather Executive Chair"/>
    <x v="3317"/>
    <n v="2"/>
    <n v="0.1"/>
    <n v="140.39599999999993"/>
  </r>
  <r>
    <n v="9396"/>
    <s v="CA-2011-125997"/>
    <x v="2"/>
    <x v="59"/>
    <d v="2011-09-23T00:00:00"/>
    <s v="First Class"/>
    <s v="MW-18220"/>
    <s v="Mitch Webber"/>
    <x v="0"/>
    <s v="United States"/>
    <s v="New York City"/>
    <x v="15"/>
    <n v="10011"/>
    <x v="3"/>
    <s v="FUR-BO-10002213"/>
    <x v="0"/>
    <x v="0"/>
    <s v="DMI Eclipse Executive Suite Bookcases"/>
    <x v="479"/>
    <n v="2"/>
    <n v="0.2"/>
    <n v="-10.019600000000054"/>
  </r>
  <r>
    <n v="9397"/>
    <s v="CA-2011-125997"/>
    <x v="2"/>
    <x v="59"/>
    <d v="2011-09-23T00:00:00"/>
    <s v="First Class"/>
    <s v="MW-18220"/>
    <s v="Mitch Webber"/>
    <x v="0"/>
    <s v="United States"/>
    <s v="New York City"/>
    <x v="15"/>
    <n v="10011"/>
    <x v="3"/>
    <s v="OFF-LA-10002762"/>
    <x v="1"/>
    <x v="2"/>
    <s v="Avery 485"/>
    <x v="50"/>
    <n v="6"/>
    <n v="0"/>
    <n v="35.334599999999995"/>
  </r>
  <r>
    <n v="9398"/>
    <s v="CA-2011-125997"/>
    <x v="2"/>
    <x v="59"/>
    <d v="2011-09-23T00:00:00"/>
    <s v="First Class"/>
    <s v="MW-18220"/>
    <s v="Mitch Webber"/>
    <x v="0"/>
    <s v="United States"/>
    <s v="New York City"/>
    <x v="15"/>
    <n v="10011"/>
    <x v="3"/>
    <s v="OFF-AP-10003842"/>
    <x v="1"/>
    <x v="9"/>
    <s v="Euro-Pro Shark Turbo Vacuum"/>
    <x v="4771"/>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s v="CA-2013-103128"/>
    <x v="0"/>
    <x v="583"/>
    <d v="2013-11-16T00:00:00"/>
    <s v="Standard Class"/>
    <s v="SC-20845"/>
    <s v="Sung Chung"/>
    <x v="0"/>
    <s v="United States"/>
    <s v="Arlington Heights"/>
    <x v="10"/>
    <n v="60004"/>
    <x v="2"/>
    <s v="OFF-AR-10003394"/>
    <x v="1"/>
    <x v="6"/>
    <s v="Newell 332"/>
    <x v="5890"/>
    <n v="6"/>
    <n v="0.2"/>
    <n v="1.2348000000000008"/>
  </r>
  <r>
    <n v="9401"/>
    <s v="CA-2012-167696"/>
    <x v="1"/>
    <x v="1218"/>
    <d v="2012-09-21T00:00:00"/>
    <s v="Standard Class"/>
    <s v="BD-11500"/>
    <s v="Bradley Drucker"/>
    <x v="0"/>
    <s v="United States"/>
    <s v="Newport News"/>
    <x v="17"/>
    <n v="23602"/>
    <x v="0"/>
    <s v="OFF-EN-10001539"/>
    <x v="1"/>
    <x v="12"/>
    <s v="Staples"/>
    <x v="4995"/>
    <n v="4"/>
    <n v="0"/>
    <n v="14.6264"/>
  </r>
  <r>
    <n v="9402"/>
    <s v="CA-2011-159814"/>
    <x v="2"/>
    <x v="1219"/>
    <d v="2011-06-28T00:00:00"/>
    <s v="Standard Class"/>
    <s v="LP-17080"/>
    <s v="Liz Pelletier"/>
    <x v="0"/>
    <s v="United States"/>
    <s v="Tucson"/>
    <x v="16"/>
    <n v="85705"/>
    <x v="1"/>
    <s v="FUR-FU-10001731"/>
    <x v="0"/>
    <x v="5"/>
    <s v="Acrylic Self-Standing Desk Frames"/>
    <x v="5891"/>
    <n v="2"/>
    <n v="0.2"/>
    <n v="0.96119999999999983"/>
  </r>
  <r>
    <n v="9403"/>
    <s v="CA-2013-105459"/>
    <x v="0"/>
    <x v="399"/>
    <d v="2013-08-18T00:00:00"/>
    <s v="Second Class"/>
    <s v="NP-18700"/>
    <s v="Nora Preis"/>
    <x v="0"/>
    <s v="United States"/>
    <s v="New York City"/>
    <x v="15"/>
    <n v="10024"/>
    <x v="3"/>
    <s v="FUR-TA-10001095"/>
    <x v="0"/>
    <x v="3"/>
    <s v="Chromcraft Round Conference Tables"/>
    <x v="5892"/>
    <n v="2"/>
    <n v="0.4"/>
    <n v="-66.230199999999996"/>
  </r>
  <r>
    <n v="9404"/>
    <s v="CA-2013-105459"/>
    <x v="0"/>
    <x v="399"/>
    <d v="2013-08-18T00:00:00"/>
    <s v="Second Class"/>
    <s v="NP-18700"/>
    <s v="Nora Preis"/>
    <x v="0"/>
    <s v="United States"/>
    <s v="New York City"/>
    <x v="15"/>
    <n v="10024"/>
    <x v="3"/>
    <s v="OFF-ST-10000078"/>
    <x v="1"/>
    <x v="4"/>
    <s v="Tennsco 6- and 18-Compartment Lockers"/>
    <x v="5893"/>
    <n v="6"/>
    <n v="0"/>
    <n v="286.38359999999989"/>
  </r>
  <r>
    <n v="9405"/>
    <s v="CA-2014-141663"/>
    <x v="3"/>
    <x v="669"/>
    <d v="2014-04-18T00:00:00"/>
    <s v="Standard Class"/>
    <s v="DP-13105"/>
    <s v="Dave Poirier"/>
    <x v="1"/>
    <s v="United States"/>
    <s v="Philadelphia"/>
    <x v="9"/>
    <n v="19134"/>
    <x v="3"/>
    <s v="OFF-FA-10004076"/>
    <x v="1"/>
    <x v="13"/>
    <s v="Translucent Push Pins by OIC"/>
    <x v="1063"/>
    <n v="5"/>
    <n v="0.2"/>
    <n v="1.6829999999999994"/>
  </r>
  <r>
    <n v="9406"/>
    <s v="CA-2011-152618"/>
    <x v="2"/>
    <x v="619"/>
    <d v="2011-03-17T00:00:00"/>
    <s v="First Class"/>
    <s v="RB-19465"/>
    <s v="Rick Bensley"/>
    <x v="2"/>
    <s v="United States"/>
    <s v="Chicago"/>
    <x v="10"/>
    <n v="60653"/>
    <x v="2"/>
    <s v="TEC-MA-10003626"/>
    <x v="2"/>
    <x v="15"/>
    <s v="Hewlett-Packard Deskjet 6540 Color Inkjet Printer"/>
    <x v="5894"/>
    <n v="2"/>
    <n v="0.3"/>
    <n v="156.04699999999997"/>
  </r>
  <r>
    <n v="9407"/>
    <s v="CA-2011-152618"/>
    <x v="2"/>
    <x v="619"/>
    <d v="2011-03-17T00:00:00"/>
    <s v="First Class"/>
    <s v="RB-19465"/>
    <s v="Rick Bensley"/>
    <x v="2"/>
    <s v="United States"/>
    <s v="Chicago"/>
    <x v="10"/>
    <n v="60653"/>
    <x v="2"/>
    <s v="OFF-PA-10001215"/>
    <x v="1"/>
    <x v="10"/>
    <s v="Xerox 1963"/>
    <x v="582"/>
    <n v="2"/>
    <n v="0.2"/>
    <n v="2.6399999999999997"/>
  </r>
  <r>
    <n v="9408"/>
    <s v="CA-2014-162789"/>
    <x v="3"/>
    <x v="585"/>
    <d v="2014-09-25T00:00:00"/>
    <s v="Second Class"/>
    <s v="LC-17140"/>
    <s v="Logan Currie"/>
    <x v="0"/>
    <s v="United States"/>
    <s v="New York City"/>
    <x v="15"/>
    <n v="10035"/>
    <x v="3"/>
    <s v="TEC-AC-10002842"/>
    <x v="2"/>
    <x v="11"/>
    <s v="WD My Passport Ultra 2TB Portable External Hard Drive"/>
    <x v="5895"/>
    <n v="9"/>
    <n v="0"/>
    <n v="171.36000000000007"/>
  </r>
  <r>
    <n v="9409"/>
    <s v="CA-2014-162789"/>
    <x v="3"/>
    <x v="585"/>
    <d v="2014-09-25T00:00:00"/>
    <s v="Second Class"/>
    <s v="LC-17140"/>
    <s v="Logan Currie"/>
    <x v="0"/>
    <s v="United States"/>
    <s v="New York City"/>
    <x v="15"/>
    <n v="10035"/>
    <x v="3"/>
    <s v="FUR-FU-10004864"/>
    <x v="0"/>
    <x v="5"/>
    <s v="Eldon 500 Class Desk Accessories"/>
    <x v="5896"/>
    <n v="1"/>
    <n v="0"/>
    <n v="3.9831000000000003"/>
  </r>
  <r>
    <n v="9410"/>
    <s v="US-2014-110149"/>
    <x v="3"/>
    <x v="389"/>
    <d v="2014-12-14T00:00:00"/>
    <s v="First Class"/>
    <s v="WB-21850"/>
    <s v="William Brown"/>
    <x v="0"/>
    <s v="United States"/>
    <s v="Philadelphia"/>
    <x v="9"/>
    <n v="19143"/>
    <x v="3"/>
    <s v="OFF-BI-10000014"/>
    <x v="1"/>
    <x v="8"/>
    <s v="Heavy-Duty E-Z-D Binders"/>
    <x v="5897"/>
    <n v="1"/>
    <n v="0.7"/>
    <n v="-2.5092999999999996"/>
  </r>
  <r>
    <n v="9411"/>
    <s v="US-2014-110149"/>
    <x v="3"/>
    <x v="389"/>
    <d v="2014-12-14T00:00:00"/>
    <s v="First Class"/>
    <s v="WB-21850"/>
    <s v="William Brown"/>
    <x v="0"/>
    <s v="United States"/>
    <s v="Philadelphia"/>
    <x v="9"/>
    <n v="19143"/>
    <x v="3"/>
    <s v="FUR-FU-10001475"/>
    <x v="0"/>
    <x v="5"/>
    <s v="Contract Clock, 14&quot;, Brown"/>
    <x v="1190"/>
    <n v="5"/>
    <n v="0.2"/>
    <n v="15.385999999999999"/>
  </r>
  <r>
    <n v="9412"/>
    <s v="CA-2013-108959"/>
    <x v="0"/>
    <x v="612"/>
    <d v="2013-03-15T00:00:00"/>
    <s v="Second Class"/>
    <s v="MH-17785"/>
    <s v="Maya Herman"/>
    <x v="1"/>
    <s v="United States"/>
    <s v="Glendale"/>
    <x v="16"/>
    <n v="85301"/>
    <x v="1"/>
    <s v="OFF-ST-10001272"/>
    <x v="1"/>
    <x v="4"/>
    <s v="Mini 13-1/2 Capacity Data Binder Rack, Pearl"/>
    <x v="5898"/>
    <n v="1"/>
    <n v="0.2"/>
    <n v="6.5434999999999981"/>
  </r>
  <r>
    <n v="9413"/>
    <s v="CA-2012-164777"/>
    <x v="1"/>
    <x v="746"/>
    <d v="2012-01-29T00:00:00"/>
    <s v="First Class"/>
    <s v="SC-20305"/>
    <s v="Sean Christensen"/>
    <x v="0"/>
    <s v="United States"/>
    <s v="Los Angeles"/>
    <x v="1"/>
    <n v="90036"/>
    <x v="1"/>
    <s v="FUR-CH-10002024"/>
    <x v="0"/>
    <x v="1"/>
    <s v="HON 5400 Series Task Chairs for Big and Tall"/>
    <x v="5355"/>
    <n v="5"/>
    <n v="0.2"/>
    <n v="0"/>
  </r>
  <r>
    <n v="9414"/>
    <s v="CA-2013-132017"/>
    <x v="0"/>
    <x v="182"/>
    <d v="2013-09-28T00:00:00"/>
    <s v="First Class"/>
    <s v="MH-17620"/>
    <s v="Matt Hagelstein"/>
    <x v="1"/>
    <s v="United States"/>
    <s v="Houston"/>
    <x v="5"/>
    <n v="77041"/>
    <x v="2"/>
    <s v="OFF-BI-10004001"/>
    <x v="1"/>
    <x v="8"/>
    <s v="GBC Recycled VeloBinder Covers"/>
    <x v="5899"/>
    <n v="2"/>
    <n v="0.8"/>
    <n v="-11.587200000000003"/>
  </r>
  <r>
    <n v="9415"/>
    <s v="CA-2012-127824"/>
    <x v="1"/>
    <x v="1090"/>
    <d v="2012-10-22T00:00:00"/>
    <s v="Standard Class"/>
    <s v="JC-15775"/>
    <s v="John Castell"/>
    <x v="0"/>
    <s v="United States"/>
    <s v="Seattle"/>
    <x v="4"/>
    <n v="98115"/>
    <x v="1"/>
    <s v="TEC-PH-10004094"/>
    <x v="2"/>
    <x v="7"/>
    <s v="Motorola L703CM"/>
    <x v="2528"/>
    <n v="2"/>
    <n v="0.2"/>
    <n v="15.598999999999997"/>
  </r>
  <r>
    <n v="9416"/>
    <s v="CA-2012-127824"/>
    <x v="1"/>
    <x v="1090"/>
    <d v="2012-10-22T00:00:00"/>
    <s v="Standard Class"/>
    <s v="JC-15775"/>
    <s v="John Castell"/>
    <x v="0"/>
    <s v="United States"/>
    <s v="Seattle"/>
    <x v="4"/>
    <n v="98115"/>
    <x v="1"/>
    <s v="OFF-PA-10001184"/>
    <x v="1"/>
    <x v="10"/>
    <s v="Xerox 1903"/>
    <x v="1465"/>
    <n v="3"/>
    <n v="0"/>
    <n v="8.7906000000000013"/>
  </r>
  <r>
    <n v="9417"/>
    <s v="CA-2012-127824"/>
    <x v="1"/>
    <x v="1090"/>
    <d v="2012-10-22T00:00:00"/>
    <s v="Standard Class"/>
    <s v="JC-15775"/>
    <s v="John Castell"/>
    <x v="0"/>
    <s v="United States"/>
    <s v="Seattle"/>
    <x v="4"/>
    <n v="98115"/>
    <x v="1"/>
    <s v="FUR-FU-10002505"/>
    <x v="0"/>
    <x v="5"/>
    <s v="Eldon 100 Class Desk Accessories"/>
    <x v="3716"/>
    <n v="3"/>
    <n v="0"/>
    <n v="3.2351999999999994"/>
  </r>
  <r>
    <n v="9418"/>
    <s v="CA-2011-148285"/>
    <x v="2"/>
    <x v="1220"/>
    <d v="2011-11-01T00:00:00"/>
    <s v="Standard Class"/>
    <s v="RD-19810"/>
    <s v="Ross DeVincentis"/>
    <x v="2"/>
    <s v="United States"/>
    <s v="Fayetteville"/>
    <x v="3"/>
    <n v="28314"/>
    <x v="0"/>
    <s v="OFF-PA-10001166"/>
    <x v="1"/>
    <x v="10"/>
    <s v="Xerox 2"/>
    <x v="563"/>
    <n v="2"/>
    <n v="0.2"/>
    <n v="3.6288"/>
  </r>
  <r>
    <n v="9419"/>
    <s v="CA-2011-148285"/>
    <x v="2"/>
    <x v="1220"/>
    <d v="2011-11-01T00:00:00"/>
    <s v="Standard Class"/>
    <s v="RD-19810"/>
    <s v="Ross DeVincentis"/>
    <x v="2"/>
    <s v="United States"/>
    <s v="Fayetteville"/>
    <x v="3"/>
    <n v="28314"/>
    <x v="0"/>
    <s v="OFF-PA-10000349"/>
    <x v="1"/>
    <x v="10"/>
    <s v="Staples"/>
    <x v="1655"/>
    <n v="3"/>
    <n v="0.2"/>
    <n v="4.0338000000000003"/>
  </r>
  <r>
    <n v="9420"/>
    <s v="CA-2014-152926"/>
    <x v="3"/>
    <x v="280"/>
    <d v="2014-10-05T00:00:00"/>
    <s v="Second Class"/>
    <s v="SC-20695"/>
    <s v="Steve Chapman"/>
    <x v="1"/>
    <s v="United States"/>
    <s v="Houston"/>
    <x v="5"/>
    <n v="77041"/>
    <x v="2"/>
    <s v="OFF-AP-10004708"/>
    <x v="1"/>
    <x v="9"/>
    <s v="Fellowes Superior 10 Outlet Split Surge Protector"/>
    <x v="5279"/>
    <n v="2"/>
    <n v="0.8"/>
    <n v="-38.821200000000012"/>
  </r>
  <r>
    <n v="9421"/>
    <s v="CA-2014-152926"/>
    <x v="3"/>
    <x v="280"/>
    <d v="2014-10-05T00:00:00"/>
    <s v="Second Class"/>
    <s v="SC-20695"/>
    <s v="Steve Chapman"/>
    <x v="1"/>
    <s v="United States"/>
    <s v="Houston"/>
    <x v="5"/>
    <n v="77041"/>
    <x v="2"/>
    <s v="OFF-AP-10001947"/>
    <x v="1"/>
    <x v="9"/>
    <s v="Acco 6 Outlet Guardian Premium Plus Surge Suppressor"/>
    <x v="5900"/>
    <n v="6"/>
    <n v="0.8"/>
    <n v="-56.059200000000011"/>
  </r>
  <r>
    <n v="9422"/>
    <s v="CA-2011-145254"/>
    <x v="2"/>
    <x v="149"/>
    <d v="2011-07-27T00:00:00"/>
    <s v="Standard Class"/>
    <s v="NC-18535"/>
    <s v="Nick Crebassa"/>
    <x v="1"/>
    <s v="United States"/>
    <s v="San Francisco"/>
    <x v="1"/>
    <n v="94122"/>
    <x v="1"/>
    <s v="TEC-PH-10000441"/>
    <x v="2"/>
    <x v="7"/>
    <s v="VTech DS6151"/>
    <x v="2821"/>
    <n v="6"/>
    <n v="0.2"/>
    <n v="60.475200000000058"/>
  </r>
  <r>
    <n v="9423"/>
    <s v="CA-2011-145254"/>
    <x v="2"/>
    <x v="149"/>
    <d v="2011-07-27T00:00:00"/>
    <s v="Standard Class"/>
    <s v="NC-18535"/>
    <s v="Nick Crebassa"/>
    <x v="1"/>
    <s v="United States"/>
    <s v="San Francisco"/>
    <x v="1"/>
    <n v="94122"/>
    <x v="1"/>
    <s v="OFF-SU-10004664"/>
    <x v="1"/>
    <x v="14"/>
    <s v="Acme Softgrip Scissors"/>
    <x v="5557"/>
    <n v="5"/>
    <n v="0"/>
    <n v="11.802999999999999"/>
  </r>
  <r>
    <n v="9424"/>
    <s v="CA-2011-145254"/>
    <x v="2"/>
    <x v="149"/>
    <d v="2011-07-27T00:00:00"/>
    <s v="Standard Class"/>
    <s v="NC-18535"/>
    <s v="Nick Crebassa"/>
    <x v="1"/>
    <s v="United States"/>
    <s v="San Francisco"/>
    <x v="1"/>
    <n v="94122"/>
    <x v="1"/>
    <s v="TEC-PH-10004531"/>
    <x v="2"/>
    <x v="7"/>
    <s v="AT&amp;T CL2909"/>
    <x v="214"/>
    <n v="3"/>
    <n v="0.2"/>
    <n v="37.796999999999997"/>
  </r>
  <r>
    <n v="9425"/>
    <s v="CA-2011-145254"/>
    <x v="2"/>
    <x v="149"/>
    <d v="2011-07-27T00:00:00"/>
    <s v="Standard Class"/>
    <s v="NC-18535"/>
    <s v="Nick Crebassa"/>
    <x v="1"/>
    <s v="United States"/>
    <s v="San Francisco"/>
    <x v="1"/>
    <n v="94122"/>
    <x v="1"/>
    <s v="TEC-AC-10002167"/>
    <x v="2"/>
    <x v="11"/>
    <s v="Imation 8gb Micro Traveldrive Usb 2.0 Flash Drive"/>
    <x v="47"/>
    <n v="3"/>
    <n v="0"/>
    <n v="4.9500000000000011"/>
  </r>
  <r>
    <n v="9426"/>
    <s v="CA-2011-116246"/>
    <x v="2"/>
    <x v="171"/>
    <d v="2011-09-17T00:00:00"/>
    <s v="Second Class"/>
    <s v="LW-17215"/>
    <s v="Luke Weiss"/>
    <x v="0"/>
    <s v="United States"/>
    <s v="New York City"/>
    <x v="15"/>
    <n v="10035"/>
    <x v="3"/>
    <s v="FUR-CH-10002024"/>
    <x v="0"/>
    <x v="1"/>
    <s v="HON 5400 Series Task Chairs for Big and Tall"/>
    <x v="5901"/>
    <n v="6"/>
    <n v="0.1"/>
    <n v="420.58800000000019"/>
  </r>
  <r>
    <n v="9427"/>
    <s v="CA-2013-160479"/>
    <x v="0"/>
    <x v="306"/>
    <d v="2013-09-21T00:00:00"/>
    <s v="Standard Class"/>
    <s v="AH-10585"/>
    <s v="Angele Hood"/>
    <x v="0"/>
    <s v="United States"/>
    <s v="Seattle"/>
    <x v="4"/>
    <n v="98105"/>
    <x v="1"/>
    <s v="OFF-AR-10002445"/>
    <x v="1"/>
    <x v="6"/>
    <s v="SANFORD Major Accent Highlighters"/>
    <x v="3826"/>
    <n v="5"/>
    <n v="0"/>
    <n v="13.452000000000002"/>
  </r>
  <r>
    <n v="9428"/>
    <s v="CA-2011-167486"/>
    <x v="2"/>
    <x v="501"/>
    <d v="2011-12-01T00:00:00"/>
    <s v="Standard Class"/>
    <s v="JO-15145"/>
    <s v="Jack O'Briant"/>
    <x v="1"/>
    <s v="United States"/>
    <s v="Buffalo"/>
    <x v="15"/>
    <n v="14215"/>
    <x v="3"/>
    <s v="FUR-FU-10003268"/>
    <x v="0"/>
    <x v="5"/>
    <s v="Eldon Radial Chair Mat for Low to Medium Pile Carpets"/>
    <x v="3351"/>
    <n v="5"/>
    <n v="0"/>
    <n v="39.97999999999999"/>
  </r>
  <r>
    <n v="9429"/>
    <s v="CA-2011-152100"/>
    <x v="2"/>
    <x v="218"/>
    <d v="2011-05-16T00:00:00"/>
    <s v="Standard Class"/>
    <s v="VW-21775"/>
    <s v="Victoria Wilson"/>
    <x v="1"/>
    <s v="United States"/>
    <s v="Huntsville"/>
    <x v="5"/>
    <n v="77340"/>
    <x v="2"/>
    <s v="FUR-CH-10000015"/>
    <x v="0"/>
    <x v="1"/>
    <s v="Hon Multipurpose Stacking Arm Chairs"/>
    <x v="5902"/>
    <n v="8"/>
    <n v="0.3"/>
    <n v="-69.311999999999898"/>
  </r>
  <r>
    <n v="9430"/>
    <s v="CA-2012-166219"/>
    <x v="1"/>
    <x v="834"/>
    <d v="2012-09-01T00:00:00"/>
    <s v="Standard Class"/>
    <s v="BP-11185"/>
    <s v="Ben Peterman"/>
    <x v="1"/>
    <s v="United States"/>
    <s v="Dallas"/>
    <x v="5"/>
    <n v="75081"/>
    <x v="2"/>
    <s v="TEC-PH-10004165"/>
    <x v="2"/>
    <x v="7"/>
    <s v="Mitel MiVoice 5330e IP Phone"/>
    <x v="1124"/>
    <n v="5"/>
    <n v="0.2"/>
    <n v="82.496999999999957"/>
  </r>
  <r>
    <n v="9431"/>
    <s v="CA-2012-166219"/>
    <x v="1"/>
    <x v="834"/>
    <d v="2012-09-01T00:00:00"/>
    <s v="Standard Class"/>
    <s v="BP-11185"/>
    <s v="Ben Peterman"/>
    <x v="1"/>
    <s v="United States"/>
    <s v="Dallas"/>
    <x v="5"/>
    <n v="75081"/>
    <x v="2"/>
    <s v="FUR-TA-10004607"/>
    <x v="0"/>
    <x v="3"/>
    <s v="Hon 2111 Invitation Series Straight Table"/>
    <x v="5903"/>
    <n v="1"/>
    <n v="0.3"/>
    <n v="-16.261300000000006"/>
  </r>
  <r>
    <n v="9432"/>
    <s v="CA-2012-111864"/>
    <x v="1"/>
    <x v="974"/>
    <d v="2012-06-19T00:00:00"/>
    <s v="Same Day"/>
    <s v="PP-18955"/>
    <s v="Paul Prost"/>
    <x v="2"/>
    <s v="United States"/>
    <s v="Philadelphia"/>
    <x v="9"/>
    <n v="19134"/>
    <x v="3"/>
    <s v="OFF-LA-10004677"/>
    <x v="1"/>
    <x v="2"/>
    <s v="Self-Adhesive Address Labels for Typewriters with Dispenser Box"/>
    <x v="2184"/>
    <n v="2"/>
    <n v="0.2"/>
    <n v="1.9925999999999999"/>
  </r>
  <r>
    <n v="9433"/>
    <s v="CA-2012-119627"/>
    <x v="1"/>
    <x v="493"/>
    <d v="2012-08-23T00:00:00"/>
    <s v="Standard Class"/>
    <s v="SC-20725"/>
    <s v="Steven Cartwright"/>
    <x v="0"/>
    <s v="United States"/>
    <s v="Peoria"/>
    <x v="16"/>
    <n v="85345"/>
    <x v="1"/>
    <s v="TEC-AC-10002217"/>
    <x v="2"/>
    <x v="11"/>
    <s v="Imation Clip USB flash drive - 8 GB"/>
    <x v="5520"/>
    <n v="2"/>
    <n v="0.2"/>
    <n v="-5.2640000000000002"/>
  </r>
  <r>
    <n v="9434"/>
    <s v="CA-2012-119627"/>
    <x v="1"/>
    <x v="493"/>
    <d v="2012-08-23T00:00:00"/>
    <s v="Standard Class"/>
    <s v="SC-20725"/>
    <s v="Steven Cartwright"/>
    <x v="0"/>
    <s v="United States"/>
    <s v="Peoria"/>
    <x v="16"/>
    <n v="85345"/>
    <x v="1"/>
    <s v="OFF-PA-10001937"/>
    <x v="1"/>
    <x v="10"/>
    <s v="Xerox 21"/>
    <x v="1590"/>
    <n v="7"/>
    <n v="0.2"/>
    <n v="12.700800000000001"/>
  </r>
  <r>
    <n v="9435"/>
    <s v="CA-2012-119627"/>
    <x v="1"/>
    <x v="493"/>
    <d v="2012-08-23T00:00:00"/>
    <s v="Standard Class"/>
    <s v="SC-20725"/>
    <s v="Steven Cartwright"/>
    <x v="0"/>
    <s v="United States"/>
    <s v="Peoria"/>
    <x v="16"/>
    <n v="85345"/>
    <x v="1"/>
    <s v="OFF-AR-10000203"/>
    <x v="1"/>
    <x v="6"/>
    <s v="Newell 336"/>
    <x v="1518"/>
    <n v="3"/>
    <n v="0.2"/>
    <n v="1.1555999999999984"/>
  </r>
  <r>
    <n v="9436"/>
    <s v="CA-2012-119627"/>
    <x v="1"/>
    <x v="493"/>
    <d v="2012-08-23T00:00:00"/>
    <s v="Standard Class"/>
    <s v="SC-20725"/>
    <s v="Steven Cartwright"/>
    <x v="0"/>
    <s v="United States"/>
    <s v="Peoria"/>
    <x v="16"/>
    <n v="85345"/>
    <x v="1"/>
    <s v="TEC-AC-10001142"/>
    <x v="2"/>
    <x v="11"/>
    <s v="First Data FD10 PIN Pad"/>
    <x v="5904"/>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x v="194"/>
    <n v="2"/>
    <n v="0.7"/>
    <n v="-2.0621999999999998"/>
  </r>
  <r>
    <n v="9438"/>
    <s v="CA-2014-107853"/>
    <x v="3"/>
    <x v="1143"/>
    <d v="2014-06-01T00:00:00"/>
    <s v="Standard Class"/>
    <s v="CD-11920"/>
    <s v="Carlos Daly"/>
    <x v="0"/>
    <s v="United States"/>
    <s v="Oceanside"/>
    <x v="1"/>
    <n v="92054"/>
    <x v="1"/>
    <s v="OFF-PA-10000520"/>
    <x v="1"/>
    <x v="10"/>
    <s v="Xerox 201"/>
    <x v="91"/>
    <n v="2"/>
    <n v="0"/>
    <n v="6.2208000000000006"/>
  </r>
  <r>
    <n v="9439"/>
    <s v="CA-2014-126144"/>
    <x v="3"/>
    <x v="689"/>
    <d v="2014-08-06T00:00:00"/>
    <s v="Standard Class"/>
    <s v="GM-14680"/>
    <s v="Greg Matthias"/>
    <x v="0"/>
    <s v="United States"/>
    <s v="Philadelphia"/>
    <x v="9"/>
    <n v="19134"/>
    <x v="3"/>
    <s v="TEC-PH-10001079"/>
    <x v="2"/>
    <x v="7"/>
    <s v="Polycom SoundPoint Pro SE-225 Corded phone"/>
    <x v="5905"/>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s v="CA-2011-100391"/>
    <x v="2"/>
    <x v="594"/>
    <d v="2011-05-29T00:00:00"/>
    <s v="Standard Class"/>
    <s v="BW-11065"/>
    <s v="Barry Weirich"/>
    <x v="0"/>
    <s v="United States"/>
    <s v="New York City"/>
    <x v="15"/>
    <n v="10035"/>
    <x v="3"/>
    <s v="OFF-PA-10001471"/>
    <x v="1"/>
    <x v="10"/>
    <s v="Strathmore Photo Frame Cards"/>
    <x v="2"/>
    <n v="2"/>
    <n v="0"/>
    <n v="6.7251999999999992"/>
  </r>
  <r>
    <n v="9442"/>
    <s v="CA-2011-165477"/>
    <x v="2"/>
    <x v="282"/>
    <d v="2011-12-31T00:00:00"/>
    <s v="Second Class"/>
    <s v="RE-19405"/>
    <s v="Ricardo Emerson"/>
    <x v="0"/>
    <s v="United States"/>
    <s v="Kent"/>
    <x v="24"/>
    <n v="44240"/>
    <x v="3"/>
    <s v="OFF-AP-10003281"/>
    <x v="1"/>
    <x v="9"/>
    <s v="Acco 6 Outlet Guardian Standard Surge Suppressor"/>
    <x v="5907"/>
    <n v="5"/>
    <n v="0.2"/>
    <n v="6.0449999999999946"/>
  </r>
  <r>
    <n v="9443"/>
    <s v="CA-2014-165904"/>
    <x v="3"/>
    <x v="104"/>
    <d v="2014-04-12T00:00:00"/>
    <s v="Standard Class"/>
    <s v="HR-14770"/>
    <s v="Hallie Redmond"/>
    <x v="2"/>
    <s v="United States"/>
    <s v="Jacksonville"/>
    <x v="2"/>
    <n v="32216"/>
    <x v="0"/>
    <s v="OFF-AR-10003156"/>
    <x v="1"/>
    <x v="6"/>
    <s v="50 Colored Long Pencils"/>
    <x v="5908"/>
    <n v="2"/>
    <n v="0.2"/>
    <n v="1.2192000000000007"/>
  </r>
  <r>
    <n v="9444"/>
    <s v="CA-2014-165904"/>
    <x v="3"/>
    <x v="104"/>
    <d v="2014-04-12T00:00:00"/>
    <s v="Standard Class"/>
    <s v="HR-14770"/>
    <s v="Hallie Redmond"/>
    <x v="2"/>
    <s v="United States"/>
    <s v="Jacksonville"/>
    <x v="2"/>
    <n v="32216"/>
    <x v="0"/>
    <s v="TEC-PH-10000576"/>
    <x v="2"/>
    <x v="7"/>
    <s v="AT&amp;T 1080 Corded phone"/>
    <x v="985"/>
    <n v="2"/>
    <n v="0.2"/>
    <n v="19.178600000000003"/>
  </r>
  <r>
    <n v="9445"/>
    <s v="CA-2012-104052"/>
    <x v="1"/>
    <x v="1201"/>
    <d v="2012-03-02T00:00:00"/>
    <s v="First Class"/>
    <s v="TP-21565"/>
    <s v="Tracy Poddar"/>
    <x v="1"/>
    <s v="United States"/>
    <s v="Coppell"/>
    <x v="5"/>
    <n v="75019"/>
    <x v="2"/>
    <s v="TEC-PH-10003215"/>
    <x v="2"/>
    <x v="7"/>
    <s v="Jackery Bar Premium Fast-charging Portable Charger"/>
    <x v="3124"/>
    <n v="4"/>
    <n v="0.2"/>
    <n v="34.741999999999997"/>
  </r>
  <r>
    <n v="9446"/>
    <s v="CA-2012-168277"/>
    <x v="1"/>
    <x v="352"/>
    <d v="2012-06-03T00:00:00"/>
    <s v="Standard Class"/>
    <s v="KB-16315"/>
    <s v="Karl Braun"/>
    <x v="0"/>
    <s v="United States"/>
    <s v="Indianapolis"/>
    <x v="14"/>
    <n v="46203"/>
    <x v="2"/>
    <s v="OFF-LA-10004484"/>
    <x v="1"/>
    <x v="2"/>
    <s v="Avery 476"/>
    <x v="714"/>
    <n v="3"/>
    <n v="0"/>
    <n v="5.6993999999999998"/>
  </r>
  <r>
    <n v="9447"/>
    <s v="CA-2013-158617"/>
    <x v="0"/>
    <x v="897"/>
    <d v="2013-09-29T00:00:00"/>
    <s v="Standard Class"/>
    <s v="AC-10660"/>
    <s v="Anna Chung"/>
    <x v="0"/>
    <s v="United States"/>
    <s v="Lawrence"/>
    <x v="14"/>
    <n v="46226"/>
    <x v="2"/>
    <s v="OFF-PA-10002245"/>
    <x v="1"/>
    <x v="10"/>
    <s v="Xerox 1895"/>
    <x v="1211"/>
    <n v="6"/>
    <n v="0"/>
    <n v="16.146000000000001"/>
  </r>
  <r>
    <n v="9448"/>
    <s v="CA-2014-136882"/>
    <x v="3"/>
    <x v="837"/>
    <d v="2014-06-04T00:00:00"/>
    <s v="Standard Class"/>
    <s v="DN-13690"/>
    <s v="Duane Noonan"/>
    <x v="0"/>
    <s v="United States"/>
    <s v="Tulsa"/>
    <x v="26"/>
    <n v="74133"/>
    <x v="2"/>
    <s v="FUR-FU-10003664"/>
    <x v="0"/>
    <x v="5"/>
    <s v="Electrix Architect's Clamp-On Swing Arm Lamp, Black"/>
    <x v="5909"/>
    <n v="5"/>
    <n v="0"/>
    <n v="138.41699999999997"/>
  </r>
  <r>
    <n v="9449"/>
    <s v="US-2013-148957"/>
    <x v="0"/>
    <x v="42"/>
    <d v="2013-09-24T00:00:00"/>
    <s v="Standard Class"/>
    <s v="CC-12430"/>
    <s v="Chuck Clark"/>
    <x v="2"/>
    <s v="United States"/>
    <s v="Redmond"/>
    <x v="4"/>
    <n v="98052"/>
    <x v="1"/>
    <s v="OFF-LA-10002195"/>
    <x v="1"/>
    <x v="2"/>
    <s v="Avery 481"/>
    <x v="5910"/>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s v="CA-2014-145506"/>
    <x v="3"/>
    <x v="95"/>
    <d v="2014-06-08T00:00:00"/>
    <s v="Standard Class"/>
    <s v="MO-17800"/>
    <s v="Meg O'Connel"/>
    <x v="2"/>
    <s v="United States"/>
    <s v="Spokane"/>
    <x v="4"/>
    <n v="99207"/>
    <x v="1"/>
    <s v="OFF-ST-10004963"/>
    <x v="1"/>
    <x v="4"/>
    <s v="Eldon Gobal File Keepers"/>
    <x v="5912"/>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x v="5913"/>
    <n v="3"/>
    <n v="0"/>
    <n v="55.844999999999985"/>
  </r>
  <r>
    <n v="9453"/>
    <s v="CA-2012-129546"/>
    <x v="1"/>
    <x v="694"/>
    <d v="2012-10-05T00:00:00"/>
    <s v="Standard Class"/>
    <s v="RP-19855"/>
    <s v="Roy Phan"/>
    <x v="1"/>
    <s v="United States"/>
    <s v="Los Angeles"/>
    <x v="1"/>
    <n v="90032"/>
    <x v="1"/>
    <s v="OFF-BI-10004001"/>
    <x v="1"/>
    <x v="8"/>
    <s v="GBC Recycled VeloBinder Covers"/>
    <x v="5914"/>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x v="5915"/>
    <n v="3"/>
    <n v="0"/>
    <n v="13.685099999999995"/>
  </r>
  <r>
    <n v="9455"/>
    <s v="CA-2012-129546"/>
    <x v="1"/>
    <x v="694"/>
    <d v="2012-10-05T00:00:00"/>
    <s v="Standard Class"/>
    <s v="RP-19855"/>
    <s v="Roy Phan"/>
    <x v="1"/>
    <s v="United States"/>
    <s v="Los Angeles"/>
    <x v="1"/>
    <n v="90032"/>
    <x v="1"/>
    <s v="TEC-PH-10003555"/>
    <x v="2"/>
    <x v="7"/>
    <s v="Motorola HK250 Universal Bluetooth Headset"/>
    <x v="2862"/>
    <n v="2"/>
    <n v="0.2"/>
    <n v="-8.2763999999999971"/>
  </r>
  <r>
    <n v="9456"/>
    <s v="CA-2013-140977"/>
    <x v="0"/>
    <x v="950"/>
    <d v="2013-06-20T00:00:00"/>
    <s v="Second Class"/>
    <s v="JL-15175"/>
    <s v="James Lanier"/>
    <x v="2"/>
    <s v="United States"/>
    <s v="Chattanooga"/>
    <x v="18"/>
    <n v="37421"/>
    <x v="0"/>
    <s v="TEC-MA-10003493"/>
    <x v="2"/>
    <x v="15"/>
    <s v="Penpower WorldCard Pro Card Scanner"/>
    <x v="5916"/>
    <n v="1"/>
    <n v="0.5"/>
    <n v="-1.8294999999999959"/>
  </r>
  <r>
    <n v="9457"/>
    <s v="CA-2014-151855"/>
    <x v="3"/>
    <x v="837"/>
    <d v="2014-06-04T00:00:00"/>
    <s v="Standard Class"/>
    <s v="BW-11110"/>
    <s v="Bart Watters"/>
    <x v="1"/>
    <s v="United States"/>
    <s v="Greensboro"/>
    <x v="3"/>
    <n v="27405"/>
    <x v="0"/>
    <s v="TEC-AC-10002380"/>
    <x v="2"/>
    <x v="11"/>
    <s v="Sony 8GB Class 10 Micro SDHC R40 Memory Card"/>
    <x v="5917"/>
    <n v="3"/>
    <n v="0.2"/>
    <n v="0.33989999999999654"/>
  </r>
  <r>
    <n v="9458"/>
    <s v="CA-2014-151855"/>
    <x v="3"/>
    <x v="837"/>
    <d v="2014-06-04T00:00:00"/>
    <s v="Standard Class"/>
    <s v="BW-11110"/>
    <s v="Bart Watters"/>
    <x v="1"/>
    <s v="United States"/>
    <s v="Greensboro"/>
    <x v="3"/>
    <n v="27405"/>
    <x v="0"/>
    <s v="OFF-BI-10004209"/>
    <x v="1"/>
    <x v="8"/>
    <s v="Fellowes Twister Kit, Gray/Clear, 3/pkg"/>
    <x v="5918"/>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x v="5919"/>
    <n v="3"/>
    <n v="0"/>
    <n v="41.933999999999983"/>
  </r>
  <r>
    <n v="9460"/>
    <s v="CA-2011-138240"/>
    <x v="2"/>
    <x v="1148"/>
    <d v="2011-10-14T00:00:00"/>
    <s v="Standard Class"/>
    <s v="SJ-20500"/>
    <s v="Shirley Jackson"/>
    <x v="0"/>
    <s v="United States"/>
    <s v="San Francisco"/>
    <x v="1"/>
    <n v="94122"/>
    <x v="1"/>
    <s v="TEC-PH-10002583"/>
    <x v="2"/>
    <x v="7"/>
    <s v="iOttie HLCRIO102 Car Mount"/>
    <x v="314"/>
    <n v="1"/>
    <n v="0.2"/>
    <n v="-2.9985000000000022"/>
  </r>
  <r>
    <n v="9461"/>
    <s v="CA-2011-101833"/>
    <x v="2"/>
    <x v="664"/>
    <d v="2011-11-22T00:00:00"/>
    <s v="Second Class"/>
    <s v="FG-14260"/>
    <s v="Frank Gastineau"/>
    <x v="2"/>
    <s v="United States"/>
    <s v="New York City"/>
    <x v="15"/>
    <n v="10024"/>
    <x v="3"/>
    <s v="OFF-PA-10003591"/>
    <x v="1"/>
    <x v="10"/>
    <s v="Southworth 100% Cotton The Best Paper"/>
    <x v="805"/>
    <n v="3"/>
    <n v="0"/>
    <n v="17.22"/>
  </r>
  <r>
    <n v="9462"/>
    <s v="CA-2011-100867"/>
    <x v="2"/>
    <x v="538"/>
    <d v="2011-10-24T00:00:00"/>
    <s v="Standard Class"/>
    <s v="EH-14125"/>
    <s v="Eugene Hildebrand"/>
    <x v="2"/>
    <s v="United States"/>
    <s v="Lakewood"/>
    <x v="1"/>
    <n v="90712"/>
    <x v="1"/>
    <s v="TEC-PH-10004922"/>
    <x v="2"/>
    <x v="7"/>
    <s v="RCA Visys Integrated PBX 8-Line Router"/>
    <x v="5920"/>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s v="CA-2011-156545"/>
    <x v="2"/>
    <x v="1221"/>
    <d v="2011-03-03T00:00:00"/>
    <s v="First Class"/>
    <s v="JS-16030"/>
    <s v="Joy Smith"/>
    <x v="0"/>
    <s v="United States"/>
    <s v="Columbus"/>
    <x v="24"/>
    <n v="43229"/>
    <x v="3"/>
    <s v="OFF-AR-10003560"/>
    <x v="1"/>
    <x v="6"/>
    <s v="Zebra Zazzle Fluorescent Highlighters"/>
    <x v="530"/>
    <n v="4"/>
    <n v="0.2"/>
    <n v="3.4047999999999981"/>
  </r>
  <r>
    <n v="9465"/>
    <s v="CA-2011-109127"/>
    <x v="2"/>
    <x v="1059"/>
    <d v="2011-12-25T00:00:00"/>
    <s v="Standard Class"/>
    <s v="JC-15775"/>
    <s v="John Castell"/>
    <x v="0"/>
    <s v="United States"/>
    <s v="Newark"/>
    <x v="13"/>
    <n v="19711"/>
    <x v="3"/>
    <s v="OFF-LA-10004409"/>
    <x v="1"/>
    <x v="2"/>
    <s v="Avery 492"/>
    <x v="1315"/>
    <n v="6"/>
    <n v="0"/>
    <n v="7.9487999999999985"/>
  </r>
  <r>
    <n v="9466"/>
    <s v="CA-2013-126858"/>
    <x v="0"/>
    <x v="258"/>
    <d v="2013-11-24T00:00:00"/>
    <s v="Standard Class"/>
    <s v="JM-15265"/>
    <s v="Janet Molinari"/>
    <x v="1"/>
    <s v="United States"/>
    <s v="Seattle"/>
    <x v="4"/>
    <n v="98115"/>
    <x v="1"/>
    <s v="FUR-FU-10000448"/>
    <x v="0"/>
    <x v="5"/>
    <s v="Tenex Chairmats For Use With Carpeted Floors"/>
    <x v="5795"/>
    <n v="2"/>
    <n v="0"/>
    <n v="1.597999999999999"/>
  </r>
  <r>
    <n v="9467"/>
    <s v="CA-2014-102925"/>
    <x v="3"/>
    <x v="60"/>
    <d v="2014-11-11T00:00:00"/>
    <s v="Second Class"/>
    <s v="CD-12280"/>
    <s v="Christina DeMoss"/>
    <x v="0"/>
    <s v="United States"/>
    <s v="New York City"/>
    <x v="15"/>
    <n v="10024"/>
    <x v="3"/>
    <s v="OFF-BI-10002735"/>
    <x v="1"/>
    <x v="8"/>
    <s v="GBC Prestige Therm-A-Bind Covers"/>
    <x v="5921"/>
    <n v="6"/>
    <n v="0.2"/>
    <n v="55.582200000000007"/>
  </r>
  <r>
    <n v="9468"/>
    <s v="CA-2014-102925"/>
    <x v="3"/>
    <x v="60"/>
    <d v="2014-11-11T00:00:00"/>
    <s v="Second Class"/>
    <s v="CD-12280"/>
    <s v="Christina DeMoss"/>
    <x v="0"/>
    <s v="United States"/>
    <s v="New York City"/>
    <x v="15"/>
    <n v="10024"/>
    <x v="3"/>
    <s v="FUR-TA-10003469"/>
    <x v="0"/>
    <x v="3"/>
    <s v="Balt Split Level Computer Training Table"/>
    <x v="4365"/>
    <n v="2"/>
    <n v="0.4"/>
    <n v="-66.599999999999994"/>
  </r>
  <r>
    <n v="9469"/>
    <s v="CA-2014-102925"/>
    <x v="3"/>
    <x v="60"/>
    <d v="2014-11-11T00:00:00"/>
    <s v="Second Class"/>
    <s v="CD-12280"/>
    <s v="Christina DeMoss"/>
    <x v="0"/>
    <s v="United States"/>
    <s v="New York City"/>
    <x v="15"/>
    <n v="10024"/>
    <x v="3"/>
    <s v="OFF-PA-10001870"/>
    <x v="1"/>
    <x v="10"/>
    <s v="Xerox 202"/>
    <x v="91"/>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s v="CA-2014-102925"/>
    <x v="3"/>
    <x v="60"/>
    <d v="2014-11-11T00:00:00"/>
    <s v="Second Class"/>
    <s v="CD-12280"/>
    <s v="Christina DeMoss"/>
    <x v="0"/>
    <s v="United States"/>
    <s v="New York City"/>
    <x v="15"/>
    <n v="10024"/>
    <x v="3"/>
    <s v="TEC-PH-10001448"/>
    <x v="2"/>
    <x v="7"/>
    <s v="Anker Astro 15000mAh USB Portable Charger"/>
    <x v="2622"/>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x v="5872"/>
    <n v="1"/>
    <n v="0.2"/>
    <n v="3.7127999999999997"/>
  </r>
  <r>
    <n v="9473"/>
    <s v="CA-2014-102925"/>
    <x v="3"/>
    <x v="60"/>
    <d v="2014-11-11T00:00:00"/>
    <s v="Second Class"/>
    <s v="CD-12280"/>
    <s v="Christina DeMoss"/>
    <x v="0"/>
    <s v="United States"/>
    <s v="New York City"/>
    <x v="15"/>
    <n v="10024"/>
    <x v="3"/>
    <s v="FUR-CH-10004875"/>
    <x v="0"/>
    <x v="1"/>
    <s v="Harbour Creations 67200 Series Stacking Chairs"/>
    <x v="5922"/>
    <n v="2"/>
    <n v="0.1"/>
    <n v="24.2012"/>
  </r>
  <r>
    <n v="9474"/>
    <s v="CA-2014-102925"/>
    <x v="3"/>
    <x v="60"/>
    <d v="2014-11-11T00:00:00"/>
    <s v="Second Class"/>
    <s v="CD-12280"/>
    <s v="Christina DeMoss"/>
    <x v="0"/>
    <s v="United States"/>
    <s v="New York City"/>
    <x v="15"/>
    <n v="10024"/>
    <x v="3"/>
    <s v="FUR-FU-10004245"/>
    <x v="0"/>
    <x v="5"/>
    <s v="Career Cubicle Clock, 8 1/4&quot;, Black"/>
    <x v="5923"/>
    <n v="5"/>
    <n v="0"/>
    <n v="38.532000000000004"/>
  </r>
  <r>
    <n v="9475"/>
    <s v="CA-2012-100818"/>
    <x v="1"/>
    <x v="70"/>
    <d v="2012-06-05T00:00:00"/>
    <s v="Second Class"/>
    <s v="JM-15265"/>
    <s v="Janet Molinari"/>
    <x v="1"/>
    <s v="United States"/>
    <s v="Chicago"/>
    <x v="10"/>
    <n v="60653"/>
    <x v="2"/>
    <s v="OFF-LA-10000443"/>
    <x v="1"/>
    <x v="2"/>
    <s v="Avery 501"/>
    <x v="2184"/>
    <n v="2"/>
    <n v="0.2"/>
    <n v="1.9925999999999999"/>
  </r>
  <r>
    <n v="9476"/>
    <s v="CA-2012-100818"/>
    <x v="1"/>
    <x v="70"/>
    <d v="2012-06-05T00:00:00"/>
    <s v="Second Class"/>
    <s v="JM-15265"/>
    <s v="Janet Molinari"/>
    <x v="1"/>
    <s v="United States"/>
    <s v="Chicago"/>
    <x v="10"/>
    <n v="60653"/>
    <x v="2"/>
    <s v="OFF-PA-10001125"/>
    <x v="1"/>
    <x v="10"/>
    <s v="Xerox 1988"/>
    <x v="4259"/>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x v="5924"/>
    <n v="2"/>
    <n v="0.6"/>
    <n v="-61.872"/>
  </r>
  <r>
    <n v="9478"/>
    <s v="CA-2012-100818"/>
    <x v="1"/>
    <x v="70"/>
    <d v="2012-06-05T00:00:00"/>
    <s v="Second Class"/>
    <s v="JM-15265"/>
    <s v="Janet Molinari"/>
    <x v="1"/>
    <s v="United States"/>
    <s v="Chicago"/>
    <x v="10"/>
    <n v="60653"/>
    <x v="2"/>
    <s v="OFF-BI-10004364"/>
    <x v="1"/>
    <x v="8"/>
    <s v="Storex Dura Pro Binders"/>
    <x v="3019"/>
    <n v="3"/>
    <n v="0.8"/>
    <n v="-6.2370000000000019"/>
  </r>
  <r>
    <n v="9479"/>
    <s v="CA-2011-126193"/>
    <x v="2"/>
    <x v="557"/>
    <d v="2011-09-14T00:00:00"/>
    <s v="Standard Class"/>
    <s v="SS-20410"/>
    <s v="Shahid Shariari"/>
    <x v="0"/>
    <s v="United States"/>
    <s v="Oswego"/>
    <x v="10"/>
    <n v="60543"/>
    <x v="2"/>
    <s v="OFF-FA-10000936"/>
    <x v="1"/>
    <x v="13"/>
    <s v="Acco Hot Clips Clips to Go"/>
    <x v="5925"/>
    <n v="5"/>
    <n v="0.2"/>
    <n v="4.1124999999999998"/>
  </r>
  <r>
    <n v="9480"/>
    <s v="CA-2011-126193"/>
    <x v="2"/>
    <x v="557"/>
    <d v="2011-09-14T00:00:00"/>
    <s v="Standard Class"/>
    <s v="SS-20410"/>
    <s v="Shahid Shariari"/>
    <x v="0"/>
    <s v="United States"/>
    <s v="Oswego"/>
    <x v="10"/>
    <n v="60543"/>
    <x v="2"/>
    <s v="OFF-BI-10001249"/>
    <x v="1"/>
    <x v="8"/>
    <s v="Avery Heavy-Duty EZD View Binder with Locking Rings"/>
    <x v="5926"/>
    <n v="3"/>
    <n v="0.8"/>
    <n v="-6.5076000000000018"/>
  </r>
  <r>
    <n v="9481"/>
    <s v="CA-2011-126193"/>
    <x v="2"/>
    <x v="557"/>
    <d v="2011-09-14T00:00:00"/>
    <s v="Standard Class"/>
    <s v="SS-20410"/>
    <s v="Shahid Shariari"/>
    <x v="0"/>
    <s v="United States"/>
    <s v="Oswego"/>
    <x v="10"/>
    <n v="60543"/>
    <x v="2"/>
    <s v="OFF-BI-10004632"/>
    <x v="1"/>
    <x v="8"/>
    <s v="Ibico Hi-Tech Manual Binding System"/>
    <x v="5927"/>
    <n v="5"/>
    <n v="0.8"/>
    <n v="-533.73250000000007"/>
  </r>
  <r>
    <n v="9482"/>
    <s v="CA-2014-150504"/>
    <x v="3"/>
    <x v="44"/>
    <d v="2014-11-13T00:00:00"/>
    <s v="Standard Class"/>
    <s v="HG-14845"/>
    <s v="Harry Greene"/>
    <x v="0"/>
    <s v="United States"/>
    <s v="Dallas"/>
    <x v="5"/>
    <n v="75220"/>
    <x v="2"/>
    <s v="OFF-ST-10000615"/>
    <x v="1"/>
    <x v="4"/>
    <s v="SimpliFile Personal File, Black Granite, 15w x 6-15/16d x 11-1/4h"/>
    <x v="1333"/>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x v="4570"/>
    <n v="2"/>
    <n v="0.2"/>
    <n v="91.995400000000018"/>
  </r>
  <r>
    <n v="9484"/>
    <s v="CA-2011-122679"/>
    <x v="2"/>
    <x v="192"/>
    <d v="2011-07-28T00:00:00"/>
    <s v="Standard Class"/>
    <s v="AB-10255"/>
    <s v="Alejandro Ballentine"/>
    <x v="2"/>
    <s v="United States"/>
    <s v="Los Angeles"/>
    <x v="1"/>
    <n v="90008"/>
    <x v="1"/>
    <s v="OFF-AR-10004757"/>
    <x v="1"/>
    <x v="6"/>
    <s v="Crayola Colored Pencils"/>
    <x v="1209"/>
    <n v="6"/>
    <n v="0"/>
    <n v="6.4943999999999988"/>
  </r>
  <r>
    <n v="9485"/>
    <s v="CA-2013-164770"/>
    <x v="0"/>
    <x v="499"/>
    <d v="2013-12-05T00:00:00"/>
    <s v="Second Class"/>
    <s v="MY-18295"/>
    <s v="Muhammed Yedwab"/>
    <x v="1"/>
    <s v="United States"/>
    <s v="Houston"/>
    <x v="5"/>
    <n v="77036"/>
    <x v="2"/>
    <s v="FUR-BO-10003893"/>
    <x v="0"/>
    <x v="0"/>
    <s v="Sauder Camden County Collection Library"/>
    <x v="5928"/>
    <n v="10"/>
    <n v="0.32"/>
    <n v="-137.97600000000008"/>
  </r>
  <r>
    <n v="9486"/>
    <s v="CA-2013-164770"/>
    <x v="0"/>
    <x v="499"/>
    <d v="2013-12-05T00:00:00"/>
    <s v="Second Class"/>
    <s v="MY-18295"/>
    <s v="Muhammed Yedwab"/>
    <x v="1"/>
    <s v="United States"/>
    <s v="Houston"/>
    <x v="5"/>
    <n v="77036"/>
    <x v="2"/>
    <s v="OFF-PA-10003893"/>
    <x v="1"/>
    <x v="10"/>
    <s v="Xerox 1962"/>
    <x v="2791"/>
    <n v="9"/>
    <n v="0.2"/>
    <n v="9.6299999999999955"/>
  </r>
  <r>
    <n v="9487"/>
    <s v="CA-2014-130505"/>
    <x v="3"/>
    <x v="386"/>
    <d v="2014-10-13T00:00:00"/>
    <s v="Same Day"/>
    <s v="NF-18385"/>
    <s v="Natalie Fritzler"/>
    <x v="0"/>
    <s v="United States"/>
    <s v="Wheeling"/>
    <x v="48"/>
    <n v="26003"/>
    <x v="3"/>
    <s v="FUR-TA-10001932"/>
    <x v="0"/>
    <x v="3"/>
    <s v="Chromcraft 48&quot; x 96&quot; Racetrack Double Pedestal Table"/>
    <x v="5929"/>
    <n v="3"/>
    <n v="0.3"/>
    <n v="-76.953599999999994"/>
  </r>
  <r>
    <n v="9488"/>
    <s v="US-2014-125213"/>
    <x v="3"/>
    <x v="157"/>
    <d v="2014-12-14T00:00:00"/>
    <s v="First Class"/>
    <s v="NB-18655"/>
    <s v="Nona Balk"/>
    <x v="1"/>
    <s v="United States"/>
    <s v="Paterson"/>
    <x v="30"/>
    <n v="7501"/>
    <x v="3"/>
    <s v="OFF-FA-10001561"/>
    <x v="1"/>
    <x v="13"/>
    <s v="Stockwell Push Pins"/>
    <x v="2630"/>
    <n v="3"/>
    <n v="0"/>
    <n v="2.1581999999999999"/>
  </r>
  <r>
    <n v="9489"/>
    <s v="CA-2012-156566"/>
    <x v="1"/>
    <x v="486"/>
    <d v="2012-10-04T00:00:00"/>
    <s v="First Class"/>
    <s v="EM-13960"/>
    <s v="Eric Murdock"/>
    <x v="0"/>
    <s v="United States"/>
    <s v="Portland"/>
    <x v="21"/>
    <n v="97206"/>
    <x v="1"/>
    <s v="TEC-PH-10001817"/>
    <x v="2"/>
    <x v="7"/>
    <s v="Wilson Electronics DB Pro Signal Booster"/>
    <x v="5930"/>
    <n v="2"/>
    <n v="0.2"/>
    <n v="50.120000000000033"/>
  </r>
  <r>
    <n v="9490"/>
    <s v="US-2013-102232"/>
    <x v="0"/>
    <x v="1222"/>
    <d v="2013-08-12T00:00:00"/>
    <s v="Standard Class"/>
    <s v="MF-17665"/>
    <s v="Maureen Fritzler"/>
    <x v="1"/>
    <s v="United States"/>
    <s v="Huntsville"/>
    <x v="19"/>
    <n v="35810"/>
    <x v="0"/>
    <s v="OFF-AR-10000538"/>
    <x v="1"/>
    <x v="6"/>
    <s v="Boston Model 1800 Electric Pencil Sharpener, Gray"/>
    <x v="5931"/>
    <n v="7"/>
    <n v="0"/>
    <n v="59.114999999999981"/>
  </r>
  <r>
    <n v="9491"/>
    <s v="CA-2014-111738"/>
    <x v="3"/>
    <x v="1032"/>
    <d v="2014-01-08T00:00:00"/>
    <s v="Standard Class"/>
    <s v="CM-12385"/>
    <s v="Christopher Martinez"/>
    <x v="0"/>
    <s v="United States"/>
    <s v="San Francisco"/>
    <x v="1"/>
    <n v="94110"/>
    <x v="1"/>
    <s v="OFF-BI-10004584"/>
    <x v="1"/>
    <x v="8"/>
    <s v="GBC ProClick 150 Presentation Binding System"/>
    <x v="5932"/>
    <n v="8"/>
    <n v="0.2"/>
    <n v="682.5168000000001"/>
  </r>
  <r>
    <n v="9492"/>
    <s v="CA-2014-111738"/>
    <x v="3"/>
    <x v="1032"/>
    <d v="2014-01-08T00:00:00"/>
    <s v="Standard Class"/>
    <s v="CM-12385"/>
    <s v="Christopher Martinez"/>
    <x v="0"/>
    <s v="United States"/>
    <s v="San Francisco"/>
    <x v="1"/>
    <n v="94110"/>
    <x v="1"/>
    <s v="OFF-AR-10000817"/>
    <x v="1"/>
    <x v="6"/>
    <s v="Manco Dry-Lighter Erasable Highlighter"/>
    <x v="5933"/>
    <n v="3"/>
    <n v="0"/>
    <n v="3.1007999999999996"/>
  </r>
  <r>
    <n v="9493"/>
    <s v="CA-2014-163188"/>
    <x v="3"/>
    <x v="659"/>
    <d v="2014-11-08T00:00:00"/>
    <s v="Same Day"/>
    <s v="EC-14050"/>
    <s v="Erin Creighton"/>
    <x v="0"/>
    <s v="United States"/>
    <s v="Oklahoma City"/>
    <x v="26"/>
    <n v="73120"/>
    <x v="2"/>
    <s v="OFF-BI-10000756"/>
    <x v="1"/>
    <x v="8"/>
    <s v="Storex DuraTech Recycled Plastic Frosted Binders"/>
    <x v="593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s v="CA-2013-105207"/>
    <x v="0"/>
    <x v="835"/>
    <d v="2013-01-08T00:00:00"/>
    <s v="Standard Class"/>
    <s v="BO-11350"/>
    <s v="Bill Overfelt"/>
    <x v="1"/>
    <s v="United States"/>
    <s v="Broken Arrow"/>
    <x v="26"/>
    <n v="74012"/>
    <x v="2"/>
    <s v="OFF-BI-10004364"/>
    <x v="1"/>
    <x v="8"/>
    <s v="Storex Dura Pro Binders"/>
    <x v="5516"/>
    <n v="2"/>
    <n v="0"/>
    <n v="5.3460000000000001"/>
  </r>
  <r>
    <n v="9496"/>
    <s v="US-2013-123610"/>
    <x v="0"/>
    <x v="536"/>
    <d v="2013-05-17T00:00:00"/>
    <s v="Standard Class"/>
    <s v="VM-21835"/>
    <s v="Vivian Mathis"/>
    <x v="0"/>
    <s v="United States"/>
    <s v="Mission Viejo"/>
    <x v="1"/>
    <n v="92691"/>
    <x v="1"/>
    <s v="TEC-AC-10004518"/>
    <x v="2"/>
    <x v="11"/>
    <s v="Memorex Mini Travel Drive 32 GB USB 2.0 Flash Drive"/>
    <x v="5253"/>
    <n v="6"/>
    <n v="0"/>
    <n v="46.800000000000004"/>
  </r>
  <r>
    <n v="9497"/>
    <s v="US-2013-123610"/>
    <x v="0"/>
    <x v="536"/>
    <d v="2013-05-17T00:00:00"/>
    <s v="Standard Class"/>
    <s v="VM-21835"/>
    <s v="Vivian Mathis"/>
    <x v="0"/>
    <s v="United States"/>
    <s v="Mission Viejo"/>
    <x v="1"/>
    <n v="92691"/>
    <x v="1"/>
    <s v="OFF-AP-10002222"/>
    <x v="1"/>
    <x v="9"/>
    <s v="Staples"/>
    <x v="1313"/>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x v="5936"/>
    <n v="1"/>
    <n v="0"/>
    <n v="2.0286"/>
  </r>
  <r>
    <n v="9499"/>
    <s v="CA-2014-118213"/>
    <x v="3"/>
    <x v="60"/>
    <d v="2014-11-08T00:00:00"/>
    <s v="First Class"/>
    <s v="AB-10060"/>
    <s v="Adam Bellavance"/>
    <x v="2"/>
    <s v="United States"/>
    <s v="Greenwood"/>
    <x v="14"/>
    <n v="46142"/>
    <x v="2"/>
    <s v="OFF-PA-10000565"/>
    <x v="1"/>
    <x v="10"/>
    <s v="Staples"/>
    <x v="3856"/>
    <n v="3"/>
    <n v="0"/>
    <n v="82.290599999999998"/>
  </r>
  <r>
    <n v="9500"/>
    <s v="CA-2014-118213"/>
    <x v="3"/>
    <x v="60"/>
    <d v="2014-11-08T00:00:00"/>
    <s v="First Class"/>
    <s v="AB-10060"/>
    <s v="Adam Bellavance"/>
    <x v="2"/>
    <s v="United States"/>
    <s v="Greenwood"/>
    <x v="14"/>
    <n v="46142"/>
    <x v="2"/>
    <s v="OFF-PA-10003673"/>
    <x v="1"/>
    <x v="10"/>
    <s v="Strathmore Photo Mount Cards"/>
    <x v="766"/>
    <n v="10"/>
    <n v="0"/>
    <n v="31.187999999999999"/>
  </r>
  <r>
    <n v="9501"/>
    <s v="CA-2013-149237"/>
    <x v="0"/>
    <x v="439"/>
    <d v="2013-05-31T00:00:00"/>
    <s v="Standard Class"/>
    <s v="CM-12235"/>
    <s v="Chris McAfee"/>
    <x v="0"/>
    <s v="United States"/>
    <s v="Milwaukee"/>
    <x v="6"/>
    <n v="53209"/>
    <x v="2"/>
    <s v="FUR-FU-10002088"/>
    <x v="0"/>
    <x v="5"/>
    <s v="Nu-Dell Float Frame 11 x 14 1/2"/>
    <x v="5937"/>
    <n v="3"/>
    <n v="0"/>
    <n v="11.314800000000002"/>
  </r>
  <r>
    <n v="9502"/>
    <s v="US-2012-158589"/>
    <x v="1"/>
    <x v="312"/>
    <d v="2012-11-24T00:00:00"/>
    <s v="Standard Class"/>
    <s v="KW-16570"/>
    <s v="Kelly Williams"/>
    <x v="0"/>
    <s v="United States"/>
    <s v="San Francisco"/>
    <x v="1"/>
    <n v="94109"/>
    <x v="1"/>
    <s v="FUR-FU-10001546"/>
    <x v="0"/>
    <x v="5"/>
    <s v="Dana Swing-Arm Lamps"/>
    <x v="4674"/>
    <n v="3"/>
    <n v="0"/>
    <n v="8.01"/>
  </r>
  <r>
    <n v="9503"/>
    <s v="CA-2013-101329"/>
    <x v="0"/>
    <x v="183"/>
    <d v="2013-04-30T00:00:00"/>
    <s v="Standard Class"/>
    <s v="MM-17920"/>
    <s v="Michael Moore"/>
    <x v="0"/>
    <s v="United States"/>
    <s v="Rome"/>
    <x v="15"/>
    <n v="13440"/>
    <x v="3"/>
    <s v="OFF-AR-10000614"/>
    <x v="1"/>
    <x v="6"/>
    <s v="Barrel Sharpener"/>
    <x v="5938"/>
    <n v="9"/>
    <n v="0"/>
    <n v="8.3537999999999997"/>
  </r>
  <r>
    <n v="9504"/>
    <s v="CA-2013-101329"/>
    <x v="0"/>
    <x v="183"/>
    <d v="2013-04-30T00:00:00"/>
    <s v="Standard Class"/>
    <s v="MM-17920"/>
    <s v="Michael Moore"/>
    <x v="0"/>
    <s v="United States"/>
    <s v="Rome"/>
    <x v="15"/>
    <n v="13440"/>
    <x v="3"/>
    <s v="OFF-AR-10003190"/>
    <x v="1"/>
    <x v="6"/>
    <s v="Newell 32"/>
    <x v="709"/>
    <n v="1"/>
    <n v="0"/>
    <n v="0.80640000000000001"/>
  </r>
  <r>
    <n v="9505"/>
    <s v="CA-2013-113607"/>
    <x v="0"/>
    <x v="500"/>
    <d v="2013-10-19T00:00:00"/>
    <s v="Standard Class"/>
    <s v="PW-19030"/>
    <s v="Pauline Webber"/>
    <x v="1"/>
    <s v="United States"/>
    <s v="New York City"/>
    <x v="15"/>
    <n v="10009"/>
    <x v="3"/>
    <s v="TEC-PH-10004094"/>
    <x v="2"/>
    <x v="7"/>
    <s v="Motorola L703CM"/>
    <x v="5939"/>
    <n v="7"/>
    <n v="0"/>
    <n v="272.98250000000002"/>
  </r>
  <r>
    <n v="9506"/>
    <s v="CA-2013-113607"/>
    <x v="0"/>
    <x v="500"/>
    <d v="2013-10-19T00:00:00"/>
    <s v="Standard Class"/>
    <s v="PW-19030"/>
    <s v="Pauline Webber"/>
    <x v="1"/>
    <s v="United States"/>
    <s v="New York City"/>
    <x v="15"/>
    <n v="10009"/>
    <x v="3"/>
    <s v="OFF-PA-10001970"/>
    <x v="1"/>
    <x v="10"/>
    <s v="Xerox 1908"/>
    <x v="1375"/>
    <n v="2"/>
    <n v="0"/>
    <n v="54.860399999999998"/>
  </r>
  <r>
    <n v="9507"/>
    <s v="CA-2011-149104"/>
    <x v="2"/>
    <x v="267"/>
    <d v="2011-04-07T00:00:00"/>
    <s v="Second Class"/>
    <s v="RD-19900"/>
    <s v="Ruben Dartt"/>
    <x v="0"/>
    <s v="United States"/>
    <s v="Dearborn Heights"/>
    <x v="12"/>
    <n v="48127"/>
    <x v="2"/>
    <s v="OFF-AR-10002952"/>
    <x v="1"/>
    <x v="6"/>
    <s v="Stanley Contemporary Battery Pencil Sharpeners"/>
    <x v="4327"/>
    <n v="2"/>
    <n v="0"/>
    <n v="7.4759999999999991"/>
  </r>
  <r>
    <n v="9508"/>
    <s v="CA-2011-149104"/>
    <x v="2"/>
    <x v="267"/>
    <d v="2011-04-07T00:00:00"/>
    <s v="Second Class"/>
    <s v="RD-19900"/>
    <s v="Ruben Dartt"/>
    <x v="0"/>
    <s v="United States"/>
    <s v="Dearborn Heights"/>
    <x v="12"/>
    <n v="48127"/>
    <x v="2"/>
    <s v="OFF-BI-10004209"/>
    <x v="1"/>
    <x v="8"/>
    <s v="Fellowes Twister Kit, Gray/Clear, 3/pkg"/>
    <x v="5940"/>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x v="4808"/>
    <n v="3"/>
    <n v="0"/>
    <n v="4.5836999999999994"/>
  </r>
  <r>
    <n v="9510"/>
    <s v="CA-2011-149104"/>
    <x v="2"/>
    <x v="267"/>
    <d v="2011-04-07T00:00:00"/>
    <s v="Second Class"/>
    <s v="RD-19900"/>
    <s v="Ruben Dartt"/>
    <x v="0"/>
    <s v="United States"/>
    <s v="Dearborn Heights"/>
    <x v="12"/>
    <n v="48127"/>
    <x v="2"/>
    <s v="OFF-ST-10000991"/>
    <x v="1"/>
    <x v="4"/>
    <s v="Space Solutions HD Industrial Steel Shelving."/>
    <x v="5941"/>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x v="3747"/>
    <n v="9"/>
    <n v="0"/>
    <n v="15.7194"/>
  </r>
  <r>
    <n v="9512"/>
    <s v="CA-2011-130575"/>
    <x v="2"/>
    <x v="637"/>
    <d v="2011-12-16T00:00:00"/>
    <s v="First Class"/>
    <s v="CS-11845"/>
    <s v="Cari Sayre"/>
    <x v="1"/>
    <s v="United States"/>
    <s v="Chicago"/>
    <x v="10"/>
    <n v="60623"/>
    <x v="2"/>
    <s v="OFF-BI-10002353"/>
    <x v="1"/>
    <x v="8"/>
    <s v="GBC VeloBind Cover Sets"/>
    <x v="1844"/>
    <n v="3"/>
    <n v="0.8"/>
    <n v="-13.895999999999997"/>
  </r>
  <r>
    <n v="9513"/>
    <s v="CA-2014-142461"/>
    <x v="3"/>
    <x v="1109"/>
    <d v="2014-06-04T00:00:00"/>
    <s v="Second Class"/>
    <s v="KT-16480"/>
    <s v="Kean Thornton"/>
    <x v="0"/>
    <s v="United States"/>
    <s v="Dallas"/>
    <x v="5"/>
    <n v="75217"/>
    <x v="2"/>
    <s v="FUR-BO-10001811"/>
    <x v="0"/>
    <x v="0"/>
    <s v="Atlantic Metals Mobile 5-Shelf Bookcases, Custom Colors"/>
    <x v="5942"/>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x v="5943"/>
    <n v="5"/>
    <n v="0"/>
    <n v="544.41749999999979"/>
  </r>
  <r>
    <n v="9515"/>
    <s v="CA-2011-100293"/>
    <x v="2"/>
    <x v="619"/>
    <d v="2011-03-18T00:00:00"/>
    <s v="Standard Class"/>
    <s v="NF-18475"/>
    <s v="Neil Französisch"/>
    <x v="2"/>
    <s v="United States"/>
    <s v="Jacksonville"/>
    <x v="2"/>
    <n v="32216"/>
    <x v="0"/>
    <s v="OFF-PA-10000176"/>
    <x v="1"/>
    <x v="10"/>
    <s v="Xerox 1887"/>
    <x v="5944"/>
    <n v="6"/>
    <n v="0.2"/>
    <n v="31.869599999999995"/>
  </r>
  <r>
    <n v="9516"/>
    <s v="CA-2011-154165"/>
    <x v="2"/>
    <x v="1223"/>
    <d v="2011-02-25T00:00:00"/>
    <s v="Standard Class"/>
    <s v="DL-13315"/>
    <s v="Delfina Latchford"/>
    <x v="0"/>
    <s v="United States"/>
    <s v="Chicago"/>
    <x v="10"/>
    <n v="60653"/>
    <x v="2"/>
    <s v="OFF-AR-10003631"/>
    <x v="1"/>
    <x v="6"/>
    <s v="Staples"/>
    <x v="5945"/>
    <n v="14"/>
    <n v="0.2"/>
    <n v="8.808799999999998"/>
  </r>
  <r>
    <n v="9517"/>
    <s v="CA-2012-123939"/>
    <x v="1"/>
    <x v="252"/>
    <d v="2012-08-26T00:00:00"/>
    <s v="Second Class"/>
    <s v="MS-17710"/>
    <s v="Maurice Satty"/>
    <x v="0"/>
    <s v="United States"/>
    <s v="Bowling Green"/>
    <x v="24"/>
    <n v="43402"/>
    <x v="3"/>
    <s v="TEC-PH-10000923"/>
    <x v="2"/>
    <x v="7"/>
    <s v="Belkin SportFit Armband For iPhone 5s/5c, Fuchsia"/>
    <x v="5946"/>
    <n v="3"/>
    <n v="0.4"/>
    <n v="4.0472999999999999"/>
  </r>
  <r>
    <n v="9518"/>
    <s v="CA-2012-123939"/>
    <x v="1"/>
    <x v="252"/>
    <d v="2012-08-26T00:00:00"/>
    <s v="Second Class"/>
    <s v="MS-17710"/>
    <s v="Maurice Satty"/>
    <x v="0"/>
    <s v="United States"/>
    <s v="Bowling Green"/>
    <x v="24"/>
    <n v="43402"/>
    <x v="3"/>
    <s v="OFF-LA-10003190"/>
    <x v="1"/>
    <x v="2"/>
    <s v="Avery 474"/>
    <x v="2789"/>
    <n v="3"/>
    <n v="0.2"/>
    <n v="2.5056000000000003"/>
  </r>
  <r>
    <n v="9519"/>
    <s v="CA-2012-123939"/>
    <x v="1"/>
    <x v="252"/>
    <d v="2012-08-26T00:00:00"/>
    <s v="Second Class"/>
    <s v="MS-17710"/>
    <s v="Maurice Satty"/>
    <x v="0"/>
    <s v="United States"/>
    <s v="Bowling Green"/>
    <x v="24"/>
    <n v="43402"/>
    <x v="3"/>
    <s v="OFF-ST-10003208"/>
    <x v="1"/>
    <x v="4"/>
    <s v="Adjustable Depth Letter/Legal Cart"/>
    <x v="2774"/>
    <n v="3"/>
    <n v="0.2"/>
    <n v="48.994199999999921"/>
  </r>
  <r>
    <n v="9520"/>
    <s v="US-2014-104451"/>
    <x v="3"/>
    <x v="540"/>
    <d v="2014-05-13T00:00:00"/>
    <s v="Second Class"/>
    <s v="MM-18055"/>
    <s v="Michelle Moray"/>
    <x v="0"/>
    <s v="United States"/>
    <s v="San Francisco"/>
    <x v="1"/>
    <n v="94110"/>
    <x v="1"/>
    <s v="OFF-AP-10000692"/>
    <x v="1"/>
    <x v="9"/>
    <s v="Fellowes Mighty 8 Compact Surge Protector"/>
    <x v="5947"/>
    <n v="4"/>
    <n v="0"/>
    <n v="22.702400000000004"/>
  </r>
  <r>
    <n v="9521"/>
    <s v="CA-2013-101189"/>
    <x v="0"/>
    <x v="1084"/>
    <d v="2013-02-09T00:00:00"/>
    <s v="Standard Class"/>
    <s v="JB-15400"/>
    <s v="Jennifer Braxton"/>
    <x v="1"/>
    <s v="United States"/>
    <s v="Los Angeles"/>
    <x v="1"/>
    <n v="90049"/>
    <x v="1"/>
    <s v="OFF-ST-10004180"/>
    <x v="1"/>
    <x v="4"/>
    <s v="Safco Commercial Shelving"/>
    <x v="5948"/>
    <n v="2"/>
    <n v="0"/>
    <n v="3.720799999999997"/>
  </r>
  <r>
    <n v="9522"/>
    <s v="CA-2011-169446"/>
    <x v="2"/>
    <x v="174"/>
    <d v="2011-12-25T00:00:00"/>
    <s v="Standard Class"/>
    <s v="SG-20605"/>
    <s v="Speros Goranitis"/>
    <x v="0"/>
    <s v="United States"/>
    <s v="Chicago"/>
    <x v="10"/>
    <n v="60623"/>
    <x v="2"/>
    <s v="TEC-PH-10002817"/>
    <x v="2"/>
    <x v="7"/>
    <s v="RCA ViSYS 25425RE1 Corded phone"/>
    <x v="830"/>
    <n v="3"/>
    <n v="0.2"/>
    <n v="36.44729999999997"/>
  </r>
  <r>
    <n v="9523"/>
    <s v="CA-2011-169446"/>
    <x v="2"/>
    <x v="174"/>
    <d v="2011-12-25T00:00:00"/>
    <s v="Standard Class"/>
    <s v="SG-20605"/>
    <s v="Speros Goranitis"/>
    <x v="0"/>
    <s v="United States"/>
    <s v="Chicago"/>
    <x v="10"/>
    <n v="60623"/>
    <x v="2"/>
    <s v="OFF-PA-10000295"/>
    <x v="1"/>
    <x v="10"/>
    <s v="Xerox 229"/>
    <x v="12"/>
    <n v="3"/>
    <n v="0.2"/>
    <n v="5.4432"/>
  </r>
  <r>
    <n v="9524"/>
    <s v="CA-2011-169446"/>
    <x v="2"/>
    <x v="174"/>
    <d v="2011-12-25T00:00:00"/>
    <s v="Standard Class"/>
    <s v="SG-20605"/>
    <s v="Speros Goranitis"/>
    <x v="0"/>
    <s v="United States"/>
    <s v="Chicago"/>
    <x v="10"/>
    <n v="60623"/>
    <x v="2"/>
    <s v="OFF-ST-10000419"/>
    <x v="1"/>
    <x v="4"/>
    <s v="Rogers Jumbo File, Granite"/>
    <x v="5949"/>
    <n v="3"/>
    <n v="0.2"/>
    <n v="-7.7406000000000006"/>
  </r>
  <r>
    <n v="9525"/>
    <s v="CA-2014-156958"/>
    <x v="3"/>
    <x v="256"/>
    <d v="2014-12-07T00:00:00"/>
    <s v="First Class"/>
    <s v="PB-18805"/>
    <s v="Patrick Bzostek"/>
    <x v="2"/>
    <s v="United States"/>
    <s v="Seattle"/>
    <x v="4"/>
    <n v="98115"/>
    <x v="1"/>
    <s v="OFF-BI-10001524"/>
    <x v="1"/>
    <x v="8"/>
    <s v="GBC Premium Transparent Covers with Diagonal Lined Pattern"/>
    <x v="2067"/>
    <n v="5"/>
    <n v="0.2"/>
    <n v="29.371999999999993"/>
  </r>
  <r>
    <n v="9526"/>
    <s v="CA-2014-156958"/>
    <x v="3"/>
    <x v="256"/>
    <d v="2014-12-07T00:00:00"/>
    <s v="First Class"/>
    <s v="PB-18805"/>
    <s v="Patrick Bzostek"/>
    <x v="2"/>
    <s v="United States"/>
    <s v="Seattle"/>
    <x v="4"/>
    <n v="98115"/>
    <x v="1"/>
    <s v="FUR-FU-10003268"/>
    <x v="0"/>
    <x v="5"/>
    <s v="Eldon Radial Chair Mat for Low to Medium Pile Carpets"/>
    <x v="3351"/>
    <n v="5"/>
    <n v="0"/>
    <n v="39.97999999999999"/>
  </r>
  <r>
    <n v="9527"/>
    <s v="CA-2014-156958"/>
    <x v="3"/>
    <x v="256"/>
    <d v="2014-12-07T00:00:00"/>
    <s v="First Class"/>
    <s v="PB-18805"/>
    <s v="Patrick Bzostek"/>
    <x v="2"/>
    <s v="United States"/>
    <s v="Seattle"/>
    <x v="4"/>
    <n v="98115"/>
    <x v="1"/>
    <s v="TEC-PH-10000148"/>
    <x v="2"/>
    <x v="7"/>
    <s v="Cyber Acoustics AC-202b Speech Recognition Stereo Headset"/>
    <x v="5231"/>
    <n v="3"/>
    <n v="0.2"/>
    <n v="-7.0145999999999997"/>
  </r>
  <r>
    <n v="9528"/>
    <s v="CA-2014-156958"/>
    <x v="3"/>
    <x v="256"/>
    <d v="2014-12-07T00:00:00"/>
    <s v="First Class"/>
    <s v="PB-18805"/>
    <s v="Patrick Bzostek"/>
    <x v="2"/>
    <s v="United States"/>
    <s v="Seattle"/>
    <x v="4"/>
    <n v="98115"/>
    <x v="1"/>
    <s v="OFF-BI-10001543"/>
    <x v="1"/>
    <x v="8"/>
    <s v="GBC VeloBinder Manual Binding System"/>
    <x v="5950"/>
    <n v="6"/>
    <n v="0.2"/>
    <n v="60.463200000000015"/>
  </r>
  <r>
    <n v="9529"/>
    <s v="CA-2014-156958"/>
    <x v="3"/>
    <x v="256"/>
    <d v="2014-12-07T00:00:00"/>
    <s v="First Class"/>
    <s v="PB-18805"/>
    <s v="Patrick Bzostek"/>
    <x v="2"/>
    <s v="United States"/>
    <s v="Seattle"/>
    <x v="4"/>
    <n v="98115"/>
    <x v="1"/>
    <s v="OFF-BI-10002071"/>
    <x v="1"/>
    <x v="8"/>
    <s v="Fellowes Black Plastic Comb Bindings"/>
    <x v="3396"/>
    <n v="2"/>
    <n v="0.2"/>
    <n v="3.0211999999999994"/>
  </r>
  <r>
    <n v="9530"/>
    <s v="CA-2014-101637"/>
    <x v="3"/>
    <x v="668"/>
    <d v="2014-03-26T00:00:00"/>
    <s v="Same Day"/>
    <s v="AC-10615"/>
    <s v="Ann Chong"/>
    <x v="1"/>
    <s v="United States"/>
    <s v="Beaumont"/>
    <x v="5"/>
    <n v="77705"/>
    <x v="2"/>
    <s v="OFF-ST-10002352"/>
    <x v="1"/>
    <x v="4"/>
    <s v="Iris Project Case"/>
    <x v="2600"/>
    <n v="2"/>
    <n v="0.2"/>
    <n v="0.95759999999999934"/>
  </r>
  <r>
    <n v="9531"/>
    <s v="CA-2014-111759"/>
    <x v="3"/>
    <x v="141"/>
    <d v="2014-07-13T00:00:00"/>
    <s v="Standard Class"/>
    <s v="MR-17545"/>
    <s v="Mathew Reese"/>
    <x v="2"/>
    <s v="United States"/>
    <s v="Seattle"/>
    <x v="4"/>
    <n v="98103"/>
    <x v="1"/>
    <s v="OFF-PA-10003127"/>
    <x v="1"/>
    <x v="10"/>
    <s v="Staples"/>
    <x v="4984"/>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x v="5951"/>
    <n v="2"/>
    <n v="0.2"/>
    <n v="5.5616000000000021"/>
  </r>
  <r>
    <n v="9533"/>
    <s v="CA-2013-116596"/>
    <x v="0"/>
    <x v="189"/>
    <d v="2013-11-01T00:00:00"/>
    <s v="Standard Class"/>
    <s v="BW-11200"/>
    <s v="Ben Wallace"/>
    <x v="0"/>
    <s v="United States"/>
    <s v="New York City"/>
    <x v="15"/>
    <n v="10011"/>
    <x v="3"/>
    <s v="FUR-CH-10000553"/>
    <x v="0"/>
    <x v="1"/>
    <s v="Metal Folding Chairs, Beige, 4/Carton"/>
    <x v="5952"/>
    <n v="14"/>
    <n v="0.1"/>
    <n v="80.777199999999979"/>
  </r>
  <r>
    <n v="9534"/>
    <s v="CA-2013-116596"/>
    <x v="0"/>
    <x v="189"/>
    <d v="2013-11-01T00:00:00"/>
    <s v="Standard Class"/>
    <s v="BW-11200"/>
    <s v="Ben Wallace"/>
    <x v="0"/>
    <s v="United States"/>
    <s v="New York City"/>
    <x v="15"/>
    <n v="10011"/>
    <x v="3"/>
    <s v="OFF-FA-10000134"/>
    <x v="1"/>
    <x v="13"/>
    <s v="Advantus Push Pins, Aluminum Head"/>
    <x v="5953"/>
    <n v="7"/>
    <n v="0"/>
    <n v="12.607699999999999"/>
  </r>
  <r>
    <n v="9535"/>
    <s v="CA-2013-116596"/>
    <x v="0"/>
    <x v="189"/>
    <d v="2013-11-01T00:00:00"/>
    <s v="Standard Class"/>
    <s v="BW-11200"/>
    <s v="Ben Wallace"/>
    <x v="0"/>
    <s v="United States"/>
    <s v="New York City"/>
    <x v="15"/>
    <n v="10011"/>
    <x v="3"/>
    <s v="OFF-ST-10000636"/>
    <x v="1"/>
    <x v="4"/>
    <s v="Rogers Profile Extra Capacity Storage Tub"/>
    <x v="3446"/>
    <n v="2"/>
    <n v="0"/>
    <n v="1.3391999999999982"/>
  </r>
  <r>
    <n v="9536"/>
    <s v="CA-2013-116596"/>
    <x v="0"/>
    <x v="189"/>
    <d v="2013-11-01T00:00:00"/>
    <s v="Standard Class"/>
    <s v="BW-11200"/>
    <s v="Ben Wallace"/>
    <x v="0"/>
    <s v="United States"/>
    <s v="New York City"/>
    <x v="15"/>
    <n v="10011"/>
    <x v="3"/>
    <s v="OFF-BI-10002949"/>
    <x v="1"/>
    <x v="8"/>
    <s v="Prestige Round Ring Binders"/>
    <x v="1276"/>
    <n v="2"/>
    <n v="0.2"/>
    <n v="3.283199999999999"/>
  </r>
  <r>
    <n v="9537"/>
    <s v="CA-2014-124191"/>
    <x v="3"/>
    <x v="492"/>
    <d v="2014-06-15T00:00:00"/>
    <s v="Second Class"/>
    <s v="TS-21610"/>
    <s v="Troy Staebel"/>
    <x v="0"/>
    <s v="United States"/>
    <s v="Chicago"/>
    <x v="10"/>
    <n v="60610"/>
    <x v="2"/>
    <s v="FUR-FU-10002364"/>
    <x v="0"/>
    <x v="5"/>
    <s v="Eldon Expressions Wood Desk Accessories, Oak"/>
    <x v="3179"/>
    <n v="3"/>
    <n v="0.6"/>
    <n v="-6.8634000000000013"/>
  </r>
  <r>
    <n v="9538"/>
    <s v="CA-2013-148747"/>
    <x v="0"/>
    <x v="477"/>
    <d v="2013-09-28T00:00:00"/>
    <s v="First Class"/>
    <s v="AS-10045"/>
    <s v="Aaron Smayling"/>
    <x v="1"/>
    <s v="United States"/>
    <s v="San Francisco"/>
    <x v="1"/>
    <n v="94110"/>
    <x v="1"/>
    <s v="FUR-BO-10002613"/>
    <x v="0"/>
    <x v="0"/>
    <s v="Atlantic Metals Mobile 4-Shelf Bookcases, Custom Colors"/>
    <x v="5954"/>
    <n v="2"/>
    <n v="0.15"/>
    <n v="84.293999999999969"/>
  </r>
  <r>
    <n v="9539"/>
    <s v="US-2014-169488"/>
    <x v="3"/>
    <x v="210"/>
    <d v="2014-09-10T00:00:00"/>
    <s v="First Class"/>
    <s v="AA-10375"/>
    <s v="Allen Armold"/>
    <x v="0"/>
    <s v="United States"/>
    <s v="Providence"/>
    <x v="34"/>
    <n v="2908"/>
    <x v="3"/>
    <s v="OFF-PA-10002659"/>
    <x v="1"/>
    <x v="10"/>
    <s v="Avoid Verbal Orders Carbonless Minifold Book"/>
    <x v="2952"/>
    <n v="5"/>
    <n v="0"/>
    <n v="7.7739999999999991"/>
  </r>
  <r>
    <n v="9540"/>
    <s v="US-2014-169488"/>
    <x v="3"/>
    <x v="210"/>
    <d v="2014-09-10T00:00:00"/>
    <s v="First Class"/>
    <s v="AA-10375"/>
    <s v="Allen Armold"/>
    <x v="0"/>
    <s v="United States"/>
    <s v="Providence"/>
    <x v="34"/>
    <n v="2908"/>
    <x v="3"/>
    <s v="OFF-PA-10000157"/>
    <x v="1"/>
    <x v="10"/>
    <s v="Xerox 191"/>
    <x v="792"/>
    <n v="2"/>
    <n v="0"/>
    <n v="18.781199999999998"/>
  </r>
  <r>
    <n v="9541"/>
    <s v="CA-2012-135727"/>
    <x v="1"/>
    <x v="1224"/>
    <d v="2012-05-16T00:00:00"/>
    <s v="Second Class"/>
    <s v="PS-18970"/>
    <s v="Paul Stevenson"/>
    <x v="2"/>
    <s v="United States"/>
    <s v="Phoenix"/>
    <x v="16"/>
    <n v="85023"/>
    <x v="1"/>
    <s v="FUR-CH-10004540"/>
    <x v="0"/>
    <x v="1"/>
    <s v="Global Chrome Stack Chair"/>
    <x v="3029"/>
    <n v="7"/>
    <n v="0.2"/>
    <n v="16.797200000000004"/>
  </r>
  <r>
    <n v="9542"/>
    <s v="CA-2012-135251"/>
    <x v="1"/>
    <x v="705"/>
    <d v="2012-08-10T00:00:00"/>
    <s v="Standard Class"/>
    <s v="RP-19270"/>
    <s v="Rachel Payne"/>
    <x v="1"/>
    <s v="United States"/>
    <s v="Houston"/>
    <x v="5"/>
    <n v="77095"/>
    <x v="2"/>
    <s v="OFF-LA-10004544"/>
    <x v="1"/>
    <x v="2"/>
    <s v="Avery 505"/>
    <x v="5955"/>
    <n v="3"/>
    <n v="0.2"/>
    <n v="13.320000000000002"/>
  </r>
  <r>
    <n v="9543"/>
    <s v="CA-2012-135251"/>
    <x v="1"/>
    <x v="705"/>
    <d v="2012-08-10T00:00:00"/>
    <s v="Standard Class"/>
    <s v="RP-19270"/>
    <s v="Rachel Payne"/>
    <x v="1"/>
    <s v="United States"/>
    <s v="Houston"/>
    <x v="5"/>
    <n v="77095"/>
    <x v="2"/>
    <s v="OFF-BI-10001097"/>
    <x v="1"/>
    <x v="8"/>
    <s v="Avery Hole Reinforcements"/>
    <x v="5956"/>
    <n v="5"/>
    <n v="0.8"/>
    <n v="-9.6565000000000047"/>
  </r>
  <r>
    <n v="9544"/>
    <s v="CA-2012-135251"/>
    <x v="1"/>
    <x v="705"/>
    <d v="2012-08-10T00:00:00"/>
    <s v="Standard Class"/>
    <s v="RP-19270"/>
    <s v="Rachel Payne"/>
    <x v="1"/>
    <s v="United States"/>
    <s v="Houston"/>
    <x v="5"/>
    <n v="77095"/>
    <x v="2"/>
    <s v="OFF-PA-10003302"/>
    <x v="1"/>
    <x v="10"/>
    <s v="Xerox 1906"/>
    <x v="3987"/>
    <n v="2"/>
    <n v="0.2"/>
    <n v="19.137599999999992"/>
  </r>
  <r>
    <n v="9545"/>
    <s v="CA-2012-135251"/>
    <x v="1"/>
    <x v="705"/>
    <d v="2012-08-10T00:00:00"/>
    <s v="Standard Class"/>
    <s v="RP-19270"/>
    <s v="Rachel Payne"/>
    <x v="1"/>
    <s v="United States"/>
    <s v="Houston"/>
    <x v="5"/>
    <n v="77095"/>
    <x v="2"/>
    <s v="FUR-BO-10003965"/>
    <x v="0"/>
    <x v="0"/>
    <s v="O'Sullivan Manor Hill 2-Door Library in Brianna Oak"/>
    <x v="5957"/>
    <n v="3"/>
    <n v="0.32"/>
    <n v="-114.01739999999995"/>
  </r>
  <r>
    <n v="9546"/>
    <s v="CA-2011-166590"/>
    <x v="2"/>
    <x v="194"/>
    <d v="2011-11-02T00:00:00"/>
    <s v="Standard Class"/>
    <s v="NC-18625"/>
    <s v="Noah Childs"/>
    <x v="1"/>
    <s v="United States"/>
    <s v="Columbus"/>
    <x v="14"/>
    <n v="47201"/>
    <x v="2"/>
    <s v="TEC-AC-10003433"/>
    <x v="2"/>
    <x v="11"/>
    <s v="Maxell 4.7GB DVD+R 5/Pack"/>
    <x v="5237"/>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x v="69"/>
    <n v="2"/>
    <n v="0"/>
    <n v="35.663599999999995"/>
  </r>
  <r>
    <n v="9548"/>
    <s v="CA-2013-131744"/>
    <x v="0"/>
    <x v="1133"/>
    <d v="2013-06-21T00:00:00"/>
    <s v="Second Class"/>
    <s v="SC-20770"/>
    <s v="Stewart Carmichael"/>
    <x v="1"/>
    <s v="United States"/>
    <s v="Philadelphia"/>
    <x v="9"/>
    <n v="19134"/>
    <x v="3"/>
    <s v="OFF-PA-10004610"/>
    <x v="1"/>
    <x v="10"/>
    <s v="Xerox 1900"/>
    <x v="1312"/>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x v="5958"/>
    <n v="2"/>
    <n v="0.7"/>
    <n v="-3.8549999999999986"/>
  </r>
  <r>
    <n v="9550"/>
    <s v="CA-2013-131744"/>
    <x v="0"/>
    <x v="1133"/>
    <d v="2013-06-21T00:00:00"/>
    <s v="Second Class"/>
    <s v="SC-20770"/>
    <s v="Stewart Carmichael"/>
    <x v="1"/>
    <s v="United States"/>
    <s v="Philadelphia"/>
    <x v="9"/>
    <n v="19134"/>
    <x v="3"/>
    <s v="OFF-AP-10001394"/>
    <x v="1"/>
    <x v="9"/>
    <s v="Harmony Air Purifier"/>
    <x v="5959"/>
    <n v="3"/>
    <n v="0.2"/>
    <n v="90.71999999999997"/>
  </r>
  <r>
    <n v="9551"/>
    <s v="CA-2012-160864"/>
    <x v="1"/>
    <x v="910"/>
    <d v="2012-05-06T00:00:00"/>
    <s v="First Class"/>
    <s v="NF-18595"/>
    <s v="Nicole Fjeld"/>
    <x v="2"/>
    <s v="United States"/>
    <s v="San Jose"/>
    <x v="1"/>
    <n v="95123"/>
    <x v="1"/>
    <s v="OFF-BI-10004654"/>
    <x v="1"/>
    <x v="8"/>
    <s v="Avery Binding System Hidden Tab Executive Style Index Sets"/>
    <x v="5960"/>
    <n v="3"/>
    <n v="0.2"/>
    <n v="5.1929999999999996"/>
  </r>
  <r>
    <n v="9552"/>
    <s v="CA-2012-147690"/>
    <x v="1"/>
    <x v="113"/>
    <d v="2012-11-14T00:00:00"/>
    <s v="Standard Class"/>
    <s v="SC-20020"/>
    <s v="Sam Craven"/>
    <x v="0"/>
    <s v="United States"/>
    <s v="Philadelphia"/>
    <x v="9"/>
    <n v="19140"/>
    <x v="3"/>
    <s v="OFF-ST-10001526"/>
    <x v="1"/>
    <x v="4"/>
    <s v="Iceberg Mobile Mega Data/Printer Cart "/>
    <x v="5961"/>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s v="CA-2013-125724"/>
    <x v="0"/>
    <x v="897"/>
    <d v="2013-09-28T00:00:00"/>
    <s v="Standard Class"/>
    <s v="SM-20950"/>
    <s v="Suzanne McNair"/>
    <x v="1"/>
    <s v="United States"/>
    <s v="Broomfield"/>
    <x v="22"/>
    <n v="80020"/>
    <x v="1"/>
    <s v="FUR-FU-10000246"/>
    <x v="0"/>
    <x v="5"/>
    <s v="Aluminum Document Frame"/>
    <x v="5962"/>
    <n v="7"/>
    <n v="0.2"/>
    <n v="8.5539999999999878"/>
  </r>
  <r>
    <n v="9555"/>
    <s v="CA-2012-111612"/>
    <x v="1"/>
    <x v="109"/>
    <d v="2012-12-02T00:00:00"/>
    <s v="Standard Class"/>
    <s v="EB-14110"/>
    <s v="Eugene Barchas"/>
    <x v="0"/>
    <s v="United States"/>
    <s v="Columbus"/>
    <x v="24"/>
    <n v="43229"/>
    <x v="3"/>
    <s v="FUR-FU-10003799"/>
    <x v="0"/>
    <x v="5"/>
    <s v="Seth Thomas 13 1/2&quot; Wall Clock"/>
    <x v="4192"/>
    <n v="5"/>
    <n v="0.2"/>
    <n v="9.7789999999999964"/>
  </r>
  <r>
    <n v="9556"/>
    <s v="CA-2012-111612"/>
    <x v="1"/>
    <x v="109"/>
    <d v="2012-12-02T00:00:00"/>
    <s v="Standard Class"/>
    <s v="EB-14110"/>
    <s v="Eugene Barchas"/>
    <x v="0"/>
    <s v="United States"/>
    <s v="Columbus"/>
    <x v="24"/>
    <n v="43229"/>
    <x v="3"/>
    <s v="OFF-FA-10003021"/>
    <x v="1"/>
    <x v="13"/>
    <s v="Staples"/>
    <x v="5133"/>
    <n v="2"/>
    <n v="0.2"/>
    <n v="0.56399999999999983"/>
  </r>
  <r>
    <n v="9557"/>
    <s v="CA-2012-156853"/>
    <x v="1"/>
    <x v="155"/>
    <d v="2012-12-05T00:00:00"/>
    <s v="Second Class"/>
    <s v="HP-14815"/>
    <s v="Harold Pawlan"/>
    <x v="2"/>
    <s v="United States"/>
    <s v="Concord"/>
    <x v="38"/>
    <n v="3301"/>
    <x v="3"/>
    <s v="OFF-PA-10003656"/>
    <x v="1"/>
    <x v="10"/>
    <s v="Xerox 1935"/>
    <x v="2381"/>
    <n v="7"/>
    <n v="0"/>
    <n v="84.943599999999989"/>
  </r>
  <r>
    <n v="9558"/>
    <s v="CA-2011-103086"/>
    <x v="2"/>
    <x v="1136"/>
    <d v="2011-10-19T00:00:00"/>
    <s v="Second Class"/>
    <s v="EB-14170"/>
    <s v="Evan Bailliet"/>
    <x v="0"/>
    <s v="United States"/>
    <s v="Houston"/>
    <x v="5"/>
    <n v="77095"/>
    <x v="2"/>
    <s v="FUR-FU-10004586"/>
    <x v="0"/>
    <x v="5"/>
    <s v="G.E. Longer-Life Indoor Recessed Floodlight Bulbs"/>
    <x v="5963"/>
    <n v="2"/>
    <n v="0.6"/>
    <n v="-1.5935999999999995"/>
  </r>
  <r>
    <n v="9559"/>
    <s v="CA-2013-129280"/>
    <x v="0"/>
    <x v="973"/>
    <d v="2013-05-06T00:00:00"/>
    <s v="First Class"/>
    <s v="SM-20905"/>
    <s v="Susan MacKendrick"/>
    <x v="0"/>
    <s v="United States"/>
    <s v="Newark"/>
    <x v="24"/>
    <n v="43055"/>
    <x v="3"/>
    <s v="TEC-AC-10003832"/>
    <x v="2"/>
    <x v="11"/>
    <s v="Imation 16GB Mini TravelDrive USB 2.0 Flash Drive"/>
    <x v="5964"/>
    <n v="5"/>
    <n v="0.2"/>
    <n v="34.786500000000004"/>
  </r>
  <r>
    <n v="9560"/>
    <s v="CA-2013-129280"/>
    <x v="0"/>
    <x v="973"/>
    <d v="2013-05-06T00:00:00"/>
    <s v="First Class"/>
    <s v="SM-20905"/>
    <s v="Susan MacKendrick"/>
    <x v="0"/>
    <s v="United States"/>
    <s v="Newark"/>
    <x v="24"/>
    <n v="43055"/>
    <x v="3"/>
    <s v="OFF-ST-10002554"/>
    <x v="1"/>
    <x v="4"/>
    <s v="Tennsco Industrial Shelving"/>
    <x v="3589"/>
    <n v="5"/>
    <n v="0.2"/>
    <n v="-44.018999999999991"/>
  </r>
  <r>
    <n v="9561"/>
    <s v="CA-2013-129280"/>
    <x v="0"/>
    <x v="973"/>
    <d v="2013-05-06T00:00:00"/>
    <s v="First Class"/>
    <s v="SM-20905"/>
    <s v="Susan MacKendrick"/>
    <x v="0"/>
    <s v="United States"/>
    <s v="Newark"/>
    <x v="24"/>
    <n v="43055"/>
    <x v="3"/>
    <s v="FUR-FU-10001876"/>
    <x v="0"/>
    <x v="5"/>
    <s v="Computer Room Manger, 14&quot;"/>
    <x v="3518"/>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x v="2404"/>
    <n v="3"/>
    <n v="0.2"/>
    <n v="-75.59580000000004"/>
  </r>
  <r>
    <n v="9563"/>
    <s v="CA-2013-129280"/>
    <x v="0"/>
    <x v="973"/>
    <d v="2013-05-06T00:00:00"/>
    <s v="First Class"/>
    <s v="SM-20905"/>
    <s v="Susan MacKendrick"/>
    <x v="0"/>
    <s v="United States"/>
    <s v="Newark"/>
    <x v="24"/>
    <n v="43055"/>
    <x v="3"/>
    <s v="TEC-MA-10003589"/>
    <x v="2"/>
    <x v="15"/>
    <s v="Cisco 8961 IP Phone Charcoal"/>
    <x v="5965"/>
    <n v="3"/>
    <n v="0.7"/>
    <n v="-164.9538"/>
  </r>
  <r>
    <n v="9564"/>
    <s v="CA-2013-129280"/>
    <x v="0"/>
    <x v="973"/>
    <d v="2013-05-06T00:00:00"/>
    <s v="First Class"/>
    <s v="SM-20905"/>
    <s v="Susan MacKendrick"/>
    <x v="0"/>
    <s v="United States"/>
    <s v="Newark"/>
    <x v="24"/>
    <n v="43055"/>
    <x v="3"/>
    <s v="OFF-LA-10000081"/>
    <x v="1"/>
    <x v="2"/>
    <s v="Avery 496"/>
    <x v="1628"/>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s v="CA-2011-130428"/>
    <x v="2"/>
    <x v="691"/>
    <d v="2011-03-31T00:00:00"/>
    <s v="Same Day"/>
    <s v="TG-21640"/>
    <s v="Trudy Glocke"/>
    <x v="0"/>
    <s v="United States"/>
    <s v="Tampa"/>
    <x v="2"/>
    <n v="33614"/>
    <x v="0"/>
    <s v="OFF-BI-10001636"/>
    <x v="1"/>
    <x v="8"/>
    <s v="Ibico Plastic and Wire Spiral Binding Combs"/>
    <x v="5967"/>
    <n v="5"/>
    <n v="0.7"/>
    <n v="-10.116"/>
  </r>
  <r>
    <n v="9568"/>
    <s v="CA-2011-130428"/>
    <x v="2"/>
    <x v="691"/>
    <d v="2011-03-31T00:00:00"/>
    <s v="Same Day"/>
    <s v="TG-21640"/>
    <s v="Trudy Glocke"/>
    <x v="0"/>
    <s v="United States"/>
    <s v="Tampa"/>
    <x v="2"/>
    <n v="33614"/>
    <x v="0"/>
    <s v="OFF-AR-10004027"/>
    <x v="1"/>
    <x v="6"/>
    <s v="Binney &amp; Smith inkTank Erasable Desk Highlighter, Chisel Tip, Yellow, 12/Box"/>
    <x v="5968"/>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s v="CA-2012-113131"/>
    <x v="1"/>
    <x v="496"/>
    <d v="2012-09-24T00:00:00"/>
    <s v="Same Day"/>
    <s v="MB-17305"/>
    <s v="Maria Bertelson"/>
    <x v="0"/>
    <s v="United States"/>
    <s v="Columbus"/>
    <x v="24"/>
    <n v="43229"/>
    <x v="3"/>
    <s v="OFF-BI-10003196"/>
    <x v="1"/>
    <x v="8"/>
    <s v="Accohide Poly Flexible Ring Binders"/>
    <x v="5969"/>
    <n v="6"/>
    <n v="0.7"/>
    <n v="-4.4879999999999978"/>
  </r>
  <r>
    <n v="9571"/>
    <s v="CA-2012-113131"/>
    <x v="1"/>
    <x v="496"/>
    <d v="2012-09-24T00:00:00"/>
    <s v="Same Day"/>
    <s v="MB-17305"/>
    <s v="Maria Bertelson"/>
    <x v="0"/>
    <s v="United States"/>
    <s v="Columbus"/>
    <x v="24"/>
    <n v="43229"/>
    <x v="3"/>
    <s v="OFF-ST-10001172"/>
    <x v="1"/>
    <x v="4"/>
    <s v="Tennsco Lockers, Sand"/>
    <x v="3295"/>
    <n v="2"/>
    <n v="0.2"/>
    <n v="1.6783999999999981"/>
  </r>
  <r>
    <n v="9572"/>
    <s v="CA-2012-113131"/>
    <x v="1"/>
    <x v="496"/>
    <d v="2012-09-24T00:00:00"/>
    <s v="Same Day"/>
    <s v="MB-17305"/>
    <s v="Maria Bertelson"/>
    <x v="0"/>
    <s v="United States"/>
    <s v="Columbus"/>
    <x v="24"/>
    <n v="43229"/>
    <x v="3"/>
    <s v="OFF-EN-10003068"/>
    <x v="1"/>
    <x v="12"/>
    <s v="#6 3/4 Gummed Flap White Envelopes"/>
    <x v="4073"/>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s v="CA-2012-113131"/>
    <x v="1"/>
    <x v="496"/>
    <d v="2012-09-24T00:00:00"/>
    <s v="Same Day"/>
    <s v="MB-17305"/>
    <s v="Maria Bertelson"/>
    <x v="0"/>
    <s v="United States"/>
    <s v="Columbus"/>
    <x v="24"/>
    <n v="43229"/>
    <x v="3"/>
    <s v="OFF-AR-10003504"/>
    <x v="1"/>
    <x v="6"/>
    <s v="Newell 347"/>
    <x v="860"/>
    <n v="5"/>
    <n v="0.2"/>
    <n v="1.9259999999999975"/>
  </r>
  <r>
    <n v="9575"/>
    <s v="CA-2012-148495"/>
    <x v="1"/>
    <x v="863"/>
    <d v="2012-08-13T00:00:00"/>
    <s v="Same Day"/>
    <s v="SF-20065"/>
    <s v="Sandra Flanagan"/>
    <x v="0"/>
    <s v="United States"/>
    <s v="Pomona"/>
    <x v="1"/>
    <n v="91767"/>
    <x v="1"/>
    <s v="FUR-FU-10001889"/>
    <x v="0"/>
    <x v="5"/>
    <s v="Ultra Door Pull Handle"/>
    <x v="1629"/>
    <n v="3"/>
    <n v="0"/>
    <n v="10.4148"/>
  </r>
  <r>
    <n v="9576"/>
    <s v="CA-2012-143147"/>
    <x v="1"/>
    <x v="989"/>
    <d v="2012-05-28T00:00:00"/>
    <s v="Second Class"/>
    <s v="PS-18760"/>
    <s v="Pamela Stobb"/>
    <x v="0"/>
    <s v="United States"/>
    <s v="San Antonio"/>
    <x v="5"/>
    <n v="78207"/>
    <x v="2"/>
    <s v="FUR-CH-10000863"/>
    <x v="0"/>
    <x v="1"/>
    <s v="Novimex Swivel Fabric Task Chair"/>
    <x v="5970"/>
    <n v="1"/>
    <n v="0.3"/>
    <n v="-28.686199999999999"/>
  </r>
  <r>
    <n v="9577"/>
    <s v="CA-2012-143147"/>
    <x v="1"/>
    <x v="989"/>
    <d v="2012-05-28T00:00:00"/>
    <s v="Second Class"/>
    <s v="PS-18760"/>
    <s v="Pamela Stobb"/>
    <x v="0"/>
    <s v="United States"/>
    <s v="San Antonio"/>
    <x v="5"/>
    <n v="78207"/>
    <x v="2"/>
    <s v="TEC-MA-10004679"/>
    <x v="2"/>
    <x v="15"/>
    <s v="StarTech.com 10/100 VDSL2 Ethernet Extender Kit"/>
    <x v="5971"/>
    <n v="2"/>
    <n v="0.4"/>
    <n v="-79.908000000000015"/>
  </r>
  <r>
    <n v="9578"/>
    <s v="CA-2012-143147"/>
    <x v="1"/>
    <x v="989"/>
    <d v="2012-05-28T00:00:00"/>
    <s v="Second Class"/>
    <s v="PS-18760"/>
    <s v="Pamela Stobb"/>
    <x v="0"/>
    <s v="United States"/>
    <s v="San Antonio"/>
    <x v="5"/>
    <n v="78207"/>
    <x v="2"/>
    <s v="FUR-CH-10004754"/>
    <x v="0"/>
    <x v="1"/>
    <s v="Global Stack Chair with Arms, Black"/>
    <x v="5972"/>
    <n v="5"/>
    <n v="0.3"/>
    <n v="-4.4969999999999999"/>
  </r>
  <r>
    <n v="9579"/>
    <s v="CA-2014-152975"/>
    <x v="3"/>
    <x v="32"/>
    <d v="2014-09-17T00:00:00"/>
    <s v="First Class"/>
    <s v="RB-19705"/>
    <s v="Roger Barcio"/>
    <x v="2"/>
    <s v="United States"/>
    <s v="New York City"/>
    <x v="15"/>
    <n v="10035"/>
    <x v="3"/>
    <s v="TEC-PH-10004586"/>
    <x v="2"/>
    <x v="7"/>
    <s v="Wilson SignalBoost 841262 DB PRO Amplifier Kit"/>
    <x v="5973"/>
    <n v="3"/>
    <n v="0"/>
    <n v="323.95499999999993"/>
  </r>
  <r>
    <n v="9580"/>
    <s v="CA-2014-152975"/>
    <x v="3"/>
    <x v="32"/>
    <d v="2014-09-17T00:00:00"/>
    <s v="First Class"/>
    <s v="RB-19705"/>
    <s v="Roger Barcio"/>
    <x v="2"/>
    <s v="United States"/>
    <s v="New York City"/>
    <x v="15"/>
    <n v="10035"/>
    <x v="3"/>
    <s v="OFF-ST-10001370"/>
    <x v="1"/>
    <x v="4"/>
    <s v="Sensible Storage WireTech Storage Systems"/>
    <x v="558"/>
    <n v="1"/>
    <n v="0"/>
    <n v="3.5489999999999924"/>
  </r>
  <r>
    <n v="9581"/>
    <s v="CA-2014-152975"/>
    <x v="3"/>
    <x v="32"/>
    <d v="2014-09-17T00:00:00"/>
    <s v="First Class"/>
    <s v="RB-19705"/>
    <s v="Roger Barcio"/>
    <x v="2"/>
    <s v="United States"/>
    <s v="New York City"/>
    <x v="15"/>
    <n v="10035"/>
    <x v="3"/>
    <s v="OFF-AR-10001988"/>
    <x v="1"/>
    <x v="6"/>
    <s v="Bulldog Table or Wall-Mount Pencil Sharpener"/>
    <x v="5734"/>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s v="CA-2013-107475"/>
    <x v="0"/>
    <x v="843"/>
    <d v="2013-06-12T00:00:00"/>
    <s v="Standard Class"/>
    <s v="RS-19870"/>
    <s v="Roy Skaria"/>
    <x v="2"/>
    <s v="United States"/>
    <s v="Philadelphia"/>
    <x v="9"/>
    <n v="19120"/>
    <x v="3"/>
    <s v="OFF-FA-10002988"/>
    <x v="1"/>
    <x v="13"/>
    <s v="Ideal Clamps"/>
    <x v="5974"/>
    <n v="6"/>
    <n v="0.2"/>
    <n v="3.4973999999999998"/>
  </r>
  <r>
    <n v="9584"/>
    <s v="CA-2014-116127"/>
    <x v="3"/>
    <x v="643"/>
    <d v="2014-06-28T00:00:00"/>
    <s v="Second Class"/>
    <s v="SB-20185"/>
    <s v="Sarah Brown"/>
    <x v="0"/>
    <s v="United States"/>
    <s v="New York City"/>
    <x v="15"/>
    <n v="10024"/>
    <x v="3"/>
    <s v="FUR-BO-10002213"/>
    <x v="0"/>
    <x v="0"/>
    <s v="DMI Eclipse Executive Suite Bookcases"/>
    <x v="5975"/>
    <n v="1"/>
    <n v="0.2"/>
    <n v="-5.0098000000000269"/>
  </r>
  <r>
    <n v="9585"/>
    <s v="CA-2014-132584"/>
    <x v="3"/>
    <x v="775"/>
    <d v="2014-08-28T00:00:00"/>
    <s v="First Class"/>
    <s v="HJ-14875"/>
    <s v="Heather Jas"/>
    <x v="2"/>
    <s v="United States"/>
    <s v="Detroit"/>
    <x v="12"/>
    <n v="48234"/>
    <x v="2"/>
    <s v="OFF-ST-10000344"/>
    <x v="1"/>
    <x v="4"/>
    <s v="Neat Ideas Personal Hanging Folder Files, Black"/>
    <x v="2099"/>
    <n v="4"/>
    <n v="0"/>
    <n v="13.967199999999998"/>
  </r>
  <r>
    <n v="9586"/>
    <s v="CA-2013-160598"/>
    <x v="0"/>
    <x v="370"/>
    <d v="2013-08-29T00:00:00"/>
    <s v="First Class"/>
    <s v="SV-20815"/>
    <s v="Stuart Van"/>
    <x v="1"/>
    <s v="United States"/>
    <s v="Miami"/>
    <x v="2"/>
    <n v="33142"/>
    <x v="0"/>
    <s v="OFF-PA-10002319"/>
    <x v="1"/>
    <x v="10"/>
    <s v="Xerox 1944"/>
    <x v="5976"/>
    <n v="1"/>
    <n v="0.2"/>
    <n v="11.240400000000001"/>
  </r>
  <r>
    <n v="9587"/>
    <s v="CA-2013-108630"/>
    <x v="0"/>
    <x v="741"/>
    <d v="2013-11-19T00:00:00"/>
    <s v="Same Day"/>
    <s v="BE-11410"/>
    <s v="Bobby Elias"/>
    <x v="0"/>
    <s v="United States"/>
    <s v="Concord"/>
    <x v="1"/>
    <n v="94521"/>
    <x v="1"/>
    <s v="OFF-BI-10002437"/>
    <x v="1"/>
    <x v="8"/>
    <s v="Recycled Premium Regency Composition Covers"/>
    <x v="5977"/>
    <n v="5"/>
    <n v="0.2"/>
    <n v="22.155999999999999"/>
  </r>
  <r>
    <n v="9588"/>
    <s v="US-2014-129203"/>
    <x v="3"/>
    <x v="827"/>
    <d v="2014-04-23T00:00:00"/>
    <s v="Standard Class"/>
    <s v="BM-11575"/>
    <s v="Brendan Murry"/>
    <x v="1"/>
    <s v="United States"/>
    <s v="Chicago"/>
    <x v="10"/>
    <n v="60653"/>
    <x v="2"/>
    <s v="OFF-ST-10001418"/>
    <x v="1"/>
    <x v="4"/>
    <s v="Carina Media Storage Towers in Natural &amp; Black"/>
    <x v="2468"/>
    <n v="4"/>
    <n v="0.2"/>
    <n v="-43.9056"/>
  </r>
  <r>
    <n v="9589"/>
    <s v="CA-2014-110940"/>
    <x v="3"/>
    <x v="283"/>
    <d v="2014-07-29T00:00:00"/>
    <s v="Standard Class"/>
    <s v="AZ-10750"/>
    <s v="Annie Zypern"/>
    <x v="0"/>
    <s v="United States"/>
    <s v="Wheeling"/>
    <x v="10"/>
    <n v="60090"/>
    <x v="2"/>
    <s v="OFF-AR-10000380"/>
    <x v="1"/>
    <x v="6"/>
    <s v="Hunt PowerHouse Electric Pencil Sharpener, Blue"/>
    <x v="5978"/>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x v="1133"/>
    <n v="3"/>
    <n v="0.2"/>
    <n v="5.6783999999999981"/>
  </r>
  <r>
    <n v="9591"/>
    <s v="CA-2011-119172"/>
    <x v="2"/>
    <x v="218"/>
    <d v="2011-05-15T00:00:00"/>
    <s v="Standard Class"/>
    <s v="HD-14785"/>
    <s v="Harold Dahlen"/>
    <x v="2"/>
    <s v="United States"/>
    <s v="Chicago"/>
    <x v="10"/>
    <n v="60610"/>
    <x v="2"/>
    <s v="OFF-BI-10002026"/>
    <x v="1"/>
    <x v="8"/>
    <s v="Avery Arch Ring Binders"/>
    <x v="5979"/>
    <n v="9"/>
    <n v="0.8"/>
    <n v="-172.55700000000007"/>
  </r>
  <r>
    <n v="9592"/>
    <s v="US-2013-105452"/>
    <x v="0"/>
    <x v="1062"/>
    <d v="2013-08-02T00:00:00"/>
    <s v="Standard Class"/>
    <s v="BF-11005"/>
    <s v="Barry Franz"/>
    <x v="2"/>
    <s v="United States"/>
    <s v="Pasadena"/>
    <x v="5"/>
    <n v="77506"/>
    <x v="2"/>
    <s v="FUR-FU-10003691"/>
    <x v="0"/>
    <x v="5"/>
    <s v="Eldon Image Series Desk Accessories, Ebony"/>
    <x v="3224"/>
    <n v="5"/>
    <n v="0.6"/>
    <n v="-9.8799999999999955"/>
  </r>
  <r>
    <n v="9593"/>
    <s v="US-2013-105452"/>
    <x v="0"/>
    <x v="1062"/>
    <d v="2013-08-02T00:00:00"/>
    <s v="Standard Class"/>
    <s v="BF-11005"/>
    <s v="Barry Franz"/>
    <x v="2"/>
    <s v="United States"/>
    <s v="Pasadena"/>
    <x v="5"/>
    <n v="77506"/>
    <x v="2"/>
    <s v="FUR-FU-10003806"/>
    <x v="0"/>
    <x v="5"/>
    <s v="Tenex Chairmat w/ Average Lip, 45&quot; x 53&quot;"/>
    <x v="5980"/>
    <n v="5"/>
    <n v="0.6"/>
    <n v="-378.40000000000009"/>
  </r>
  <r>
    <n v="9594"/>
    <s v="CA-2014-108931"/>
    <x v="3"/>
    <x v="32"/>
    <d v="2014-09-20T00:00:00"/>
    <s v="Standard Class"/>
    <s v="HZ-14950"/>
    <s v="Henia Zydlo"/>
    <x v="0"/>
    <s v="United States"/>
    <s v="New York City"/>
    <x v="15"/>
    <n v="10024"/>
    <x v="3"/>
    <s v="OFF-PA-10002741"/>
    <x v="1"/>
    <x v="10"/>
    <s v="Xerox 1980"/>
    <x v="18"/>
    <n v="2"/>
    <n v="0"/>
    <n v="3.8519999999999994"/>
  </r>
  <r>
    <n v="9595"/>
    <s v="CA-2014-108931"/>
    <x v="3"/>
    <x v="32"/>
    <d v="2014-09-20T00:00:00"/>
    <s v="Standard Class"/>
    <s v="HZ-14950"/>
    <s v="Henia Zydlo"/>
    <x v="0"/>
    <s v="United States"/>
    <s v="New York City"/>
    <x v="15"/>
    <n v="10024"/>
    <x v="3"/>
    <s v="OFF-PA-10003845"/>
    <x v="1"/>
    <x v="10"/>
    <s v="Xerox 1987"/>
    <x v="1057"/>
    <n v="2"/>
    <n v="0"/>
    <n v="5.6644000000000005"/>
  </r>
  <r>
    <n v="9596"/>
    <s v="CA-2014-104619"/>
    <x v="3"/>
    <x v="714"/>
    <d v="2014-01-30T00:00:00"/>
    <s v="Standard Class"/>
    <s v="KD-16495"/>
    <s v="Keith Dawkins"/>
    <x v="1"/>
    <s v="United States"/>
    <s v="San Jose"/>
    <x v="1"/>
    <n v="95123"/>
    <x v="1"/>
    <s v="OFF-AP-10001492"/>
    <x v="1"/>
    <x v="9"/>
    <s v="Acco Six-Outlet Power Strip, 4' Cord Length"/>
    <x v="3119"/>
    <n v="3"/>
    <n v="0"/>
    <n v="6.7236000000000002"/>
  </r>
  <r>
    <n v="9597"/>
    <s v="CA-2014-104619"/>
    <x v="3"/>
    <x v="714"/>
    <d v="2014-01-30T00:00:00"/>
    <s v="Standard Class"/>
    <s v="KD-16495"/>
    <s v="Keith Dawkins"/>
    <x v="1"/>
    <s v="United States"/>
    <s v="San Jose"/>
    <x v="1"/>
    <n v="95123"/>
    <x v="1"/>
    <s v="OFF-BI-10004318"/>
    <x v="1"/>
    <x v="8"/>
    <s v="Ibico EB-19 Dual Function Manual Binding System"/>
    <x v="4795"/>
    <n v="2"/>
    <n v="0.2"/>
    <n v="89.954799999999992"/>
  </r>
  <r>
    <n v="9598"/>
    <s v="CA-2014-104619"/>
    <x v="3"/>
    <x v="714"/>
    <d v="2014-01-30T00:00:00"/>
    <s v="Standard Class"/>
    <s v="KD-16495"/>
    <s v="Keith Dawkins"/>
    <x v="1"/>
    <s v="United States"/>
    <s v="San Jose"/>
    <x v="1"/>
    <n v="95123"/>
    <x v="1"/>
    <s v="TEC-PH-10000193"/>
    <x v="2"/>
    <x v="7"/>
    <s v="Jensen SMPS-640 - speaker phone"/>
    <x v="3440"/>
    <n v="3"/>
    <n v="0.2"/>
    <n v="8.2763999999999953"/>
  </r>
  <r>
    <n v="9599"/>
    <s v="CA-2012-149517"/>
    <x v="1"/>
    <x v="444"/>
    <d v="2012-09-23T00:00:00"/>
    <s v="Standard Class"/>
    <s v="FC-14245"/>
    <s v="Frank Carlisle"/>
    <x v="2"/>
    <s v="United States"/>
    <s v="Sacramento"/>
    <x v="1"/>
    <n v="95823"/>
    <x v="1"/>
    <s v="FUR-FU-10003464"/>
    <x v="0"/>
    <x v="5"/>
    <s v="Seth Thomas 8 1/2&quot; Cubicle Clock"/>
    <x v="4053"/>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s v="CA-2014-107797"/>
    <x v="3"/>
    <x v="540"/>
    <d v="2014-05-12T00:00:00"/>
    <s v="Second Class"/>
    <s v="EB-13705"/>
    <s v="Ed Braxton"/>
    <x v="1"/>
    <s v="United States"/>
    <s v="Mansfield"/>
    <x v="5"/>
    <n v="76063"/>
    <x v="2"/>
    <s v="OFF-PA-10003848"/>
    <x v="1"/>
    <x v="10"/>
    <s v="Xerox 1997"/>
    <x v="759"/>
    <n v="8"/>
    <n v="0.2"/>
    <n v="14.5152"/>
  </r>
  <r>
    <n v="9602"/>
    <s v="CA-2013-117604"/>
    <x v="0"/>
    <x v="913"/>
    <d v="2013-09-10T00:00:00"/>
    <s v="Standard Class"/>
    <s v="JP-15520"/>
    <s v="Jeremy Pistek"/>
    <x v="0"/>
    <s v="United States"/>
    <s v="Jonesboro"/>
    <x v="36"/>
    <n v="72401"/>
    <x v="0"/>
    <s v="OFF-PA-10001357"/>
    <x v="1"/>
    <x v="10"/>
    <s v="Xerox 1886"/>
    <x v="5982"/>
    <n v="5"/>
    <n v="0"/>
    <n v="114.95999999999998"/>
  </r>
  <r>
    <n v="9603"/>
    <s v="CA-2011-130155"/>
    <x v="2"/>
    <x v="946"/>
    <d v="2011-05-22T00:00:00"/>
    <s v="First Class"/>
    <s v="TD-20995"/>
    <s v="Tamara Dahlen"/>
    <x v="0"/>
    <s v="United States"/>
    <s v="Virginia Beach"/>
    <x v="17"/>
    <n v="23464"/>
    <x v="0"/>
    <s v="OFF-SU-10004737"/>
    <x v="1"/>
    <x v="14"/>
    <s v="Acme Design Stainless Steel Bent Scissors"/>
    <x v="5983"/>
    <n v="5"/>
    <n v="0"/>
    <n v="9.234"/>
  </r>
  <r>
    <n v="9604"/>
    <s v="CA-2013-129861"/>
    <x v="0"/>
    <x v="26"/>
    <d v="2013-06-24T00:00:00"/>
    <s v="Standard Class"/>
    <s v="DM-13345"/>
    <s v="Denise Monton"/>
    <x v="1"/>
    <s v="United States"/>
    <s v="Rochester"/>
    <x v="15"/>
    <n v="14609"/>
    <x v="3"/>
    <s v="FUR-TA-10003715"/>
    <x v="0"/>
    <x v="3"/>
    <s v="Hon 2111 Invitation Series Corner Table"/>
    <x v="5984"/>
    <n v="3"/>
    <n v="0.4"/>
    <n v="-213.55740000000006"/>
  </r>
  <r>
    <n v="9605"/>
    <s v="CA-2012-138625"/>
    <x v="1"/>
    <x v="121"/>
    <d v="2012-11-05T00:00:00"/>
    <s v="First Class"/>
    <s v="EG-13900"/>
    <s v="Emily Grady"/>
    <x v="0"/>
    <s v="United States"/>
    <s v="Chesapeake"/>
    <x v="17"/>
    <n v="23320"/>
    <x v="0"/>
    <s v="OFF-AP-10003099"/>
    <x v="1"/>
    <x v="9"/>
    <s v="Eureka Hand Vacuum, Bagless"/>
    <x v="5985"/>
    <n v="4"/>
    <n v="0"/>
    <n v="55.36160000000001"/>
  </r>
  <r>
    <n v="9606"/>
    <s v="US-2014-122672"/>
    <x v="3"/>
    <x v="259"/>
    <d v="2014-11-10T00:00:00"/>
    <s v="Standard Class"/>
    <s v="HG-14965"/>
    <s v="Henry Goldwyn"/>
    <x v="1"/>
    <s v="United States"/>
    <s v="Lancaster"/>
    <x v="24"/>
    <n v="43130"/>
    <x v="3"/>
    <s v="TEC-AC-10002323"/>
    <x v="2"/>
    <x v="11"/>
    <s v="SanDisk Ultra 32 GB MicroSDHC Class 10 Memory Card"/>
    <x v="5986"/>
    <n v="4"/>
    <n v="0.2"/>
    <n v="-6.1879999999999988"/>
  </r>
  <r>
    <n v="9607"/>
    <s v="US-2014-122672"/>
    <x v="3"/>
    <x v="259"/>
    <d v="2014-11-10T00:00:00"/>
    <s v="Standard Class"/>
    <s v="HG-14965"/>
    <s v="Henry Goldwyn"/>
    <x v="1"/>
    <s v="United States"/>
    <s v="Lancaster"/>
    <x v="24"/>
    <n v="43130"/>
    <x v="3"/>
    <s v="OFF-ST-10002344"/>
    <x v="1"/>
    <x v="4"/>
    <s v="Carina 42&quot;Hx23 3/4&quot;W Media Storage Unit"/>
    <x v="4934"/>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x v="5987"/>
    <n v="6"/>
    <n v="0"/>
    <n v="9.9359999999999999"/>
  </r>
  <r>
    <n v="9609"/>
    <s v="CA-2014-117128"/>
    <x v="3"/>
    <x v="256"/>
    <d v="2014-12-09T00:00:00"/>
    <s v="Second Class"/>
    <s v="BF-11080"/>
    <s v="Bart Folk"/>
    <x v="0"/>
    <s v="United States"/>
    <s v="New York City"/>
    <x v="15"/>
    <n v="10024"/>
    <x v="3"/>
    <s v="OFF-LA-10000248"/>
    <x v="1"/>
    <x v="2"/>
    <s v="Avery 52"/>
    <x v="469"/>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s v="CA-2013-130638"/>
    <x v="0"/>
    <x v="458"/>
    <d v="2013-05-20T00:00:00"/>
    <s v="Second Class"/>
    <s v="SC-20095"/>
    <s v="Sanjit Chand"/>
    <x v="0"/>
    <s v="United States"/>
    <s v="Los Angeles"/>
    <x v="1"/>
    <n v="90045"/>
    <x v="1"/>
    <s v="OFF-LA-10002195"/>
    <x v="1"/>
    <x v="2"/>
    <s v="Avery 481"/>
    <x v="1806"/>
    <n v="9"/>
    <n v="0"/>
    <n v="13.3056"/>
  </r>
  <r>
    <n v="9612"/>
    <s v="CA-2014-144365"/>
    <x v="3"/>
    <x v="1200"/>
    <d v="2014-10-31T00:00:00"/>
    <s v="Standard Class"/>
    <s v="CS-11950"/>
    <s v="Carlos Soltero"/>
    <x v="0"/>
    <s v="United States"/>
    <s v="Jackson"/>
    <x v="35"/>
    <n v="39212"/>
    <x v="0"/>
    <s v="OFF-FA-10000735"/>
    <x v="1"/>
    <x v="13"/>
    <s v="Staples"/>
    <x v="2643"/>
    <n v="4"/>
    <n v="0"/>
    <n v="5.2559999999999993"/>
  </r>
  <r>
    <n v="9613"/>
    <s v="CA-2013-110086"/>
    <x v="0"/>
    <x v="31"/>
    <d v="2013-09-23T00:00:00"/>
    <s v="Standard Class"/>
    <s v="BD-11320"/>
    <s v="Bill Donatelli"/>
    <x v="0"/>
    <s v="United States"/>
    <s v="Woodland"/>
    <x v="1"/>
    <n v="95695"/>
    <x v="1"/>
    <s v="TEC-PH-10001299"/>
    <x v="2"/>
    <x v="7"/>
    <s v="Polycom CX300 Desktop Phone USB VoIP phone"/>
    <x v="2562"/>
    <n v="2"/>
    <n v="0.2"/>
    <n v="23.998400000000004"/>
  </r>
  <r>
    <n v="9614"/>
    <s v="CA-2011-128524"/>
    <x v="2"/>
    <x v="7"/>
    <d v="2011-11-13T00:00:00"/>
    <s v="First Class"/>
    <s v="MZ-17515"/>
    <s v="Mary Zewe"/>
    <x v="1"/>
    <s v="United States"/>
    <s v="Seattle"/>
    <x v="4"/>
    <n v="98115"/>
    <x v="1"/>
    <s v="OFF-AP-10002892"/>
    <x v="1"/>
    <x v="9"/>
    <s v="Belkin F5C206VTEL 6 Outlet Surge"/>
    <x v="5989"/>
    <n v="1"/>
    <n v="0"/>
    <n v="6.8939999999999984"/>
  </r>
  <r>
    <n v="9615"/>
    <s v="CA-2011-128524"/>
    <x v="2"/>
    <x v="7"/>
    <d v="2011-11-13T00:00:00"/>
    <s v="First Class"/>
    <s v="MZ-17515"/>
    <s v="Mary Zewe"/>
    <x v="1"/>
    <s v="United States"/>
    <s v="Seattle"/>
    <x v="4"/>
    <n v="98115"/>
    <x v="1"/>
    <s v="TEC-AC-10002718"/>
    <x v="2"/>
    <x v="11"/>
    <s v="Belkin Standard 104 key USB Keyboard"/>
    <x v="5990"/>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s v="CA-2013-140256"/>
    <x v="0"/>
    <x v="250"/>
    <d v="2013-08-30T00:00:00"/>
    <s v="Standard Class"/>
    <s v="PW-19030"/>
    <s v="Pauline Webber"/>
    <x v="1"/>
    <s v="United States"/>
    <s v="Los Angeles"/>
    <x v="1"/>
    <n v="90049"/>
    <x v="1"/>
    <s v="OFF-AR-10002255"/>
    <x v="1"/>
    <x v="6"/>
    <s v="Newell 346"/>
    <x v="1784"/>
    <n v="2"/>
    <n v="0"/>
    <n v="1.6703999999999999"/>
  </r>
  <r>
    <n v="9618"/>
    <s v="CA-2014-160633"/>
    <x v="3"/>
    <x v="673"/>
    <d v="2014-11-22T00:00:00"/>
    <s v="Standard Class"/>
    <s v="BS-11380"/>
    <s v="Bill Stewart"/>
    <x v="1"/>
    <s v="United States"/>
    <s v="Bowling Green"/>
    <x v="24"/>
    <n v="43402"/>
    <x v="3"/>
    <s v="TEC-CO-10002095"/>
    <x v="2"/>
    <x v="16"/>
    <s v="Hewlett Packard 610 Color Digital Copier / Printer"/>
    <x v="5992"/>
    <n v="3"/>
    <n v="0.4"/>
    <n v="74.998499999999922"/>
  </r>
  <r>
    <n v="9619"/>
    <s v="CA-2014-160633"/>
    <x v="3"/>
    <x v="673"/>
    <d v="2014-11-22T00:00:00"/>
    <s v="Standard Class"/>
    <s v="BS-11380"/>
    <s v="Bill Stewart"/>
    <x v="1"/>
    <s v="United States"/>
    <s v="Bowling Green"/>
    <x v="24"/>
    <n v="43402"/>
    <x v="3"/>
    <s v="OFF-AR-10004022"/>
    <x v="1"/>
    <x v="6"/>
    <s v="Panasonic KP-380BK Classic Electric Pencil Sharpener"/>
    <x v="1146"/>
    <n v="3"/>
    <n v="0.2"/>
    <n v="5.3969999999999914"/>
  </r>
  <r>
    <n v="9620"/>
    <s v="CA-2014-160633"/>
    <x v="3"/>
    <x v="673"/>
    <d v="2014-11-22T00:00:00"/>
    <s v="Standard Class"/>
    <s v="BS-11380"/>
    <s v="Bill Stewart"/>
    <x v="1"/>
    <s v="United States"/>
    <s v="Bowling Green"/>
    <x v="24"/>
    <n v="43402"/>
    <x v="3"/>
    <s v="TEC-AC-10002335"/>
    <x v="2"/>
    <x v="11"/>
    <s v="Logitech Media Keyboard K200"/>
    <x v="4089"/>
    <n v="5"/>
    <n v="0.2"/>
    <n v="-1.7495000000000118"/>
  </r>
  <r>
    <n v="9621"/>
    <s v="CA-2011-115133"/>
    <x v="2"/>
    <x v="467"/>
    <d v="2011-09-30T00:00:00"/>
    <s v="Standard Class"/>
    <s v="DA-13450"/>
    <s v="Dianna Arnett"/>
    <x v="2"/>
    <s v="United States"/>
    <s v="Lancaster"/>
    <x v="24"/>
    <n v="43130"/>
    <x v="3"/>
    <s v="OFF-AP-10001634"/>
    <x v="1"/>
    <x v="9"/>
    <s v="Hoover Commercial Lightweight Upright Vacuum"/>
    <x v="5993"/>
    <n v="6"/>
    <n v="0.2"/>
    <n v="1.2527999999999988"/>
  </r>
  <r>
    <n v="9622"/>
    <s v="CA-2011-115133"/>
    <x v="2"/>
    <x v="467"/>
    <d v="2011-09-30T00:00:00"/>
    <s v="Standard Class"/>
    <s v="DA-13450"/>
    <s v="Dianna Arnett"/>
    <x v="2"/>
    <s v="United States"/>
    <s v="Lancaster"/>
    <x v="24"/>
    <n v="43130"/>
    <x v="3"/>
    <s v="TEC-AC-10002370"/>
    <x v="2"/>
    <x v="11"/>
    <s v="Maxell CD-R Discs"/>
    <x v="5994"/>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s v="CA-2014-137449"/>
    <x v="3"/>
    <x v="222"/>
    <d v="2014-07-01T00:00:00"/>
    <s v="First Class"/>
    <s v="ME-17725"/>
    <s v="Max Engle"/>
    <x v="0"/>
    <s v="United States"/>
    <s v="Dallas"/>
    <x v="5"/>
    <n v="75220"/>
    <x v="2"/>
    <s v="OFF-AP-10000240"/>
    <x v="1"/>
    <x v="9"/>
    <s v="Belkin F9G930V10-GRY 9 Outlet Surge"/>
    <x v="5995"/>
    <n v="2"/>
    <n v="0.8"/>
    <n v="-54.549600000000012"/>
  </r>
  <r>
    <n v="9625"/>
    <s v="CA-2014-137449"/>
    <x v="3"/>
    <x v="222"/>
    <d v="2014-07-01T00:00:00"/>
    <s v="First Class"/>
    <s v="ME-17725"/>
    <s v="Max Engle"/>
    <x v="0"/>
    <s v="United States"/>
    <s v="Dallas"/>
    <x v="5"/>
    <n v="75220"/>
    <x v="2"/>
    <s v="FUR-TA-10002855"/>
    <x v="0"/>
    <x v="3"/>
    <s v="Bevis Round Conference Table Top &amp; Single Column Base"/>
    <x v="5996"/>
    <n v="3"/>
    <n v="0.3"/>
    <n v="-39.511800000000036"/>
  </r>
  <r>
    <n v="9626"/>
    <s v="CA-2014-137449"/>
    <x v="3"/>
    <x v="222"/>
    <d v="2014-07-01T00:00:00"/>
    <s v="First Class"/>
    <s v="ME-17725"/>
    <s v="Max Engle"/>
    <x v="0"/>
    <s v="United States"/>
    <s v="Dallas"/>
    <x v="5"/>
    <n v="75220"/>
    <x v="2"/>
    <s v="FUR-BO-10000780"/>
    <x v="0"/>
    <x v="0"/>
    <s v="O'Sullivan Plantations 2-Door Library in Landvery Oak"/>
    <x v="5997"/>
    <n v="3"/>
    <n v="0.32"/>
    <n v="-96.470399999999955"/>
  </r>
  <r>
    <n v="9627"/>
    <s v="CA-2014-103520"/>
    <x v="3"/>
    <x v="397"/>
    <d v="2014-09-26T00:00:00"/>
    <s v="First Class"/>
    <s v="MH-17785"/>
    <s v="Maya Herman"/>
    <x v="1"/>
    <s v="United States"/>
    <s v="Lubbock"/>
    <x v="5"/>
    <n v="79424"/>
    <x v="2"/>
    <s v="OFF-PA-10001846"/>
    <x v="1"/>
    <x v="10"/>
    <s v="Xerox 1899"/>
    <x v="4766"/>
    <n v="2"/>
    <n v="0.2"/>
    <n v="3.3524000000000003"/>
  </r>
  <r>
    <n v="9628"/>
    <s v="CA-2011-139283"/>
    <x v="2"/>
    <x v="533"/>
    <d v="2011-11-27T00:00:00"/>
    <s v="Standard Class"/>
    <s v="BT-11440"/>
    <s v="Bobby Trafton"/>
    <x v="0"/>
    <s v="United States"/>
    <s v="Detroit"/>
    <x v="12"/>
    <n v="48227"/>
    <x v="2"/>
    <s v="OFF-BI-10002049"/>
    <x v="1"/>
    <x v="8"/>
    <s v="UniKeep View Case Binders"/>
    <x v="1865"/>
    <n v="3"/>
    <n v="0"/>
    <n v="6.7481999999999989"/>
  </r>
  <r>
    <n v="9629"/>
    <s v="CA-2011-118192"/>
    <x v="2"/>
    <x v="286"/>
    <d v="2011-01-19T00:00:00"/>
    <s v="Standard Class"/>
    <s v="MM-17920"/>
    <s v="Michael Moore"/>
    <x v="0"/>
    <s v="United States"/>
    <s v="Newark"/>
    <x v="24"/>
    <n v="43055"/>
    <x v="3"/>
    <s v="OFF-PA-10002947"/>
    <x v="1"/>
    <x v="10"/>
    <s v="Xerox 1923"/>
    <x v="5577"/>
    <n v="7"/>
    <n v="0.2"/>
    <n v="13.0928"/>
  </r>
  <r>
    <n v="9630"/>
    <s v="CA-2011-118192"/>
    <x v="2"/>
    <x v="286"/>
    <d v="2011-01-19T00:00:00"/>
    <s v="Standard Class"/>
    <s v="MM-17920"/>
    <s v="Michael Moore"/>
    <x v="0"/>
    <s v="United States"/>
    <s v="Newark"/>
    <x v="24"/>
    <n v="43055"/>
    <x v="3"/>
    <s v="OFF-BI-10003476"/>
    <x v="1"/>
    <x v="8"/>
    <s v="Avery Metallic Poly Binders"/>
    <x v="5998"/>
    <n v="2"/>
    <n v="0.7"/>
    <n v="-2.5212000000000003"/>
  </r>
  <r>
    <n v="9631"/>
    <s v="CA-2013-168844"/>
    <x v="0"/>
    <x v="1207"/>
    <d v="2013-06-07T00:00:00"/>
    <s v="Standard Class"/>
    <s v="NM-18520"/>
    <s v="Neoma Murray"/>
    <x v="0"/>
    <s v="United States"/>
    <s v="New York City"/>
    <x v="15"/>
    <n v="10011"/>
    <x v="3"/>
    <s v="OFF-BI-10002609"/>
    <x v="1"/>
    <x v="8"/>
    <s v="Avery Hidden Tab Dividers for Binding Systems"/>
    <x v="489"/>
    <n v="3"/>
    <n v="0.2"/>
    <n v="2.3243999999999994"/>
  </r>
  <r>
    <n v="9632"/>
    <s v="CA-2013-168844"/>
    <x v="0"/>
    <x v="1207"/>
    <d v="2013-06-07T00:00:00"/>
    <s v="Standard Class"/>
    <s v="NM-18520"/>
    <s v="Neoma Murray"/>
    <x v="0"/>
    <s v="United States"/>
    <s v="New York City"/>
    <x v="15"/>
    <n v="10011"/>
    <x v="3"/>
    <s v="TEC-PH-10003215"/>
    <x v="2"/>
    <x v="7"/>
    <s v="Jackery Bar Premium Fast-charging Portable Charger"/>
    <x v="5999"/>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x v="6000"/>
    <n v="8"/>
    <n v="0"/>
    <n v="38.975200000000008"/>
  </r>
  <r>
    <n v="9634"/>
    <s v="CA-2011-151330"/>
    <x v="2"/>
    <x v="1005"/>
    <d v="2011-10-17T00:00:00"/>
    <s v="First Class"/>
    <s v="TC-21295"/>
    <s v="Toby Carlisle"/>
    <x v="0"/>
    <s v="United States"/>
    <s v="Everett"/>
    <x v="31"/>
    <n v="2149"/>
    <x v="3"/>
    <s v="TEC-AC-10000865"/>
    <x v="2"/>
    <x v="11"/>
    <s v="WD My Passport Ultra 500GB Portable External Hard Drive"/>
    <x v="1322"/>
    <n v="3"/>
    <n v="0"/>
    <n v="30.089999999999982"/>
  </r>
  <r>
    <n v="9635"/>
    <s v="CA-2011-151330"/>
    <x v="2"/>
    <x v="1005"/>
    <d v="2011-10-17T00:00:00"/>
    <s v="First Class"/>
    <s v="TC-21295"/>
    <s v="Toby Carlisle"/>
    <x v="0"/>
    <s v="United States"/>
    <s v="Everett"/>
    <x v="31"/>
    <n v="2149"/>
    <x v="3"/>
    <s v="OFF-ST-10000615"/>
    <x v="1"/>
    <x v="4"/>
    <s v="SimpliFile Personal File, Black Granite, 15w x 6-15/16d x 11-1/4h"/>
    <x v="6001"/>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x v="2356"/>
    <n v="9"/>
    <n v="0"/>
    <n v="260.61120000000017"/>
  </r>
  <r>
    <n v="9637"/>
    <s v="CA-2011-124702"/>
    <x v="2"/>
    <x v="728"/>
    <d v="2011-11-25T00:00:00"/>
    <s v="Standard Class"/>
    <s v="MH-17785"/>
    <s v="Maya Herman"/>
    <x v="1"/>
    <s v="United States"/>
    <s v="Seattle"/>
    <x v="4"/>
    <n v="98105"/>
    <x v="1"/>
    <s v="FUR-FU-10003553"/>
    <x v="0"/>
    <x v="5"/>
    <s v="Howard Miller 13-1/2&quot; Diameter Rosebrook Wall Clock"/>
    <x v="6002"/>
    <n v="2"/>
    <n v="0"/>
    <n v="55.016000000000005"/>
  </r>
  <r>
    <n v="9638"/>
    <s v="CA-2011-124702"/>
    <x v="2"/>
    <x v="728"/>
    <d v="2011-11-25T00:00:00"/>
    <s v="Standard Class"/>
    <s v="MH-17785"/>
    <s v="Maya Herman"/>
    <x v="1"/>
    <s v="United States"/>
    <s v="Seattle"/>
    <x v="4"/>
    <n v="98105"/>
    <x v="1"/>
    <s v="FUR-TA-10003008"/>
    <x v="0"/>
    <x v="3"/>
    <s v="Lesro Round Back Collection Coffee Table, End Table"/>
    <x v="6003"/>
    <n v="4"/>
    <n v="0"/>
    <n v="94.926000000000045"/>
  </r>
  <r>
    <n v="9639"/>
    <s v="US-2014-125808"/>
    <x v="3"/>
    <x v="105"/>
    <d v="2014-11-16T00:00:00"/>
    <s v="Second Class"/>
    <s v="EP-13915"/>
    <s v="Emily Phan"/>
    <x v="0"/>
    <s v="United States"/>
    <s v="Los Angeles"/>
    <x v="1"/>
    <n v="90032"/>
    <x v="1"/>
    <s v="OFF-PA-10001846"/>
    <x v="1"/>
    <x v="10"/>
    <s v="Xerox 1899"/>
    <x v="1057"/>
    <n v="2"/>
    <n v="0"/>
    <n v="5.6644000000000005"/>
  </r>
  <r>
    <n v="9640"/>
    <s v="CA-2012-116638"/>
    <x v="1"/>
    <x v="1226"/>
    <d v="2012-01-31T00:00:00"/>
    <s v="Second Class"/>
    <s v="JH-15985"/>
    <s v="Joseph Holt"/>
    <x v="0"/>
    <s v="United States"/>
    <s v="Concord"/>
    <x v="3"/>
    <n v="28027"/>
    <x v="0"/>
    <s v="FUR-TA-10000198"/>
    <x v="0"/>
    <x v="3"/>
    <s v="Chromcraft Bull-Nose Wood Oval Conference Tables &amp; Bases"/>
    <x v="6004"/>
    <n v="13"/>
    <n v="0.4"/>
    <n v="-1862.3124000000003"/>
  </r>
  <r>
    <n v="9641"/>
    <s v="CA-2011-104563"/>
    <x v="2"/>
    <x v="1009"/>
    <d v="2011-03-12T00:00:00"/>
    <s v="Standard Class"/>
    <s v="CM-12715"/>
    <s v="Craig Molinari"/>
    <x v="1"/>
    <s v="United States"/>
    <s v="Seattle"/>
    <x v="4"/>
    <n v="98103"/>
    <x v="1"/>
    <s v="OFF-AR-10000390"/>
    <x v="1"/>
    <x v="6"/>
    <s v="Newell Chalk Holder"/>
    <x v="2809"/>
    <n v="5"/>
    <n v="0"/>
    <n v="9.4989999999999988"/>
  </r>
  <r>
    <n v="9642"/>
    <s v="CA-2011-104563"/>
    <x v="2"/>
    <x v="1009"/>
    <d v="2011-03-12T00:00:00"/>
    <s v="Standard Class"/>
    <s v="CM-12715"/>
    <s v="Craig Molinari"/>
    <x v="1"/>
    <s v="United States"/>
    <s v="Seattle"/>
    <x v="4"/>
    <n v="98103"/>
    <x v="1"/>
    <s v="OFF-ST-10000934"/>
    <x v="1"/>
    <x v="4"/>
    <s v="Contico 72&quot;H Heavy-Duty Storage System"/>
    <x v="6005"/>
    <n v="5"/>
    <n v="0"/>
    <n v="0"/>
  </r>
  <r>
    <n v="9643"/>
    <s v="CA-2011-104563"/>
    <x v="2"/>
    <x v="1009"/>
    <d v="2011-03-12T00:00:00"/>
    <s v="Standard Class"/>
    <s v="CM-12715"/>
    <s v="Craig Molinari"/>
    <x v="1"/>
    <s v="United States"/>
    <s v="Seattle"/>
    <x v="4"/>
    <n v="98103"/>
    <x v="1"/>
    <s v="FUR-CH-10002780"/>
    <x v="0"/>
    <x v="1"/>
    <s v="Office Star - Task Chair with Contemporary Loop Arms"/>
    <x v="5404"/>
    <n v="6"/>
    <n v="0.2"/>
    <n v="21.835199999999986"/>
  </r>
  <r>
    <n v="9644"/>
    <s v="CA-2011-104563"/>
    <x v="2"/>
    <x v="1009"/>
    <d v="2011-03-12T00:00:00"/>
    <s v="Standard Class"/>
    <s v="CM-12715"/>
    <s v="Craig Molinari"/>
    <x v="1"/>
    <s v="United States"/>
    <s v="Seattle"/>
    <x v="4"/>
    <n v="98103"/>
    <x v="1"/>
    <s v="FUR-CH-10004495"/>
    <x v="0"/>
    <x v="1"/>
    <s v="Global Leather and Oak Executive Chair, Black"/>
    <x v="6006"/>
    <n v="2"/>
    <n v="0.2"/>
    <n v="54.17639999999993"/>
  </r>
  <r>
    <n v="9645"/>
    <s v="US-2014-107979"/>
    <x v="3"/>
    <x v="110"/>
    <d v="2014-06-14T00:00:00"/>
    <s v="Standard Class"/>
    <s v="FO-14305"/>
    <s v="Frank Olsen"/>
    <x v="0"/>
    <s v="United States"/>
    <s v="Glendale"/>
    <x v="16"/>
    <n v="85301"/>
    <x v="1"/>
    <s v="TEC-AC-10002006"/>
    <x v="2"/>
    <x v="11"/>
    <s v="Memorex Micro Travel Drive 16 GB"/>
    <x v="6007"/>
    <n v="7"/>
    <n v="0.2"/>
    <n v="12.312299999999993"/>
  </r>
  <r>
    <n v="9646"/>
    <s v="US-2014-107979"/>
    <x v="3"/>
    <x v="110"/>
    <d v="2014-06-14T00:00:00"/>
    <s v="Standard Class"/>
    <s v="FO-14305"/>
    <s v="Frank Olsen"/>
    <x v="0"/>
    <s v="United States"/>
    <s v="Glendale"/>
    <x v="16"/>
    <n v="85301"/>
    <x v="1"/>
    <s v="OFF-ST-10002485"/>
    <x v="1"/>
    <x v="4"/>
    <s v="Rogers Deluxe File Chest"/>
    <x v="2083"/>
    <n v="2"/>
    <n v="0.2"/>
    <n v="-8.3524000000000012"/>
  </r>
  <r>
    <n v="9647"/>
    <s v="US-2014-107979"/>
    <x v="3"/>
    <x v="110"/>
    <d v="2014-06-14T00:00:00"/>
    <s v="Standard Class"/>
    <s v="FO-14305"/>
    <s v="Frank Olsen"/>
    <x v="0"/>
    <s v="United States"/>
    <s v="Glendale"/>
    <x v="16"/>
    <n v="85301"/>
    <x v="1"/>
    <s v="OFF-BI-10000778"/>
    <x v="1"/>
    <x v="8"/>
    <s v="GBC VeloBinder Electric Binding Machine"/>
    <x v="1270"/>
    <n v="2"/>
    <n v="0.7"/>
    <n v="-48.391999999999982"/>
  </r>
  <r>
    <n v="9648"/>
    <s v="CA-2011-150518"/>
    <x v="2"/>
    <x v="84"/>
    <d v="2011-11-24T00:00:00"/>
    <s v="Standard Class"/>
    <s v="MW-18220"/>
    <s v="Mitch Webber"/>
    <x v="0"/>
    <s v="United States"/>
    <s v="Coon Rapids"/>
    <x v="11"/>
    <n v="55433"/>
    <x v="2"/>
    <s v="OFF-ST-10000877"/>
    <x v="1"/>
    <x v="4"/>
    <s v="Recycled Steel Personal File for Standard File Folders"/>
    <x v="3552"/>
    <n v="4"/>
    <n v="0"/>
    <n v="57.501599999999996"/>
  </r>
  <r>
    <n v="9649"/>
    <s v="CA-2011-150518"/>
    <x v="2"/>
    <x v="84"/>
    <d v="2011-11-24T00:00:00"/>
    <s v="Standard Class"/>
    <s v="MW-18220"/>
    <s v="Mitch Webber"/>
    <x v="0"/>
    <s v="United States"/>
    <s v="Coon Rapids"/>
    <x v="11"/>
    <n v="55433"/>
    <x v="2"/>
    <s v="TEC-PH-10002103"/>
    <x v="2"/>
    <x v="7"/>
    <s v="Jabra SPEAK 410"/>
    <x v="1694"/>
    <n v="3"/>
    <n v="0"/>
    <n v="78.951599999999999"/>
  </r>
  <r>
    <n v="9650"/>
    <s v="CA-2013-107104"/>
    <x v="0"/>
    <x v="491"/>
    <d v="2013-12-01T00:00:00"/>
    <s v="Standard Class"/>
    <s v="MS-17365"/>
    <s v="Maribeth Schnelling"/>
    <x v="0"/>
    <s v="United States"/>
    <s v="Los Angeles"/>
    <x v="1"/>
    <n v="90045"/>
    <x v="1"/>
    <s v="FUR-BO-10002213"/>
    <x v="0"/>
    <x v="0"/>
    <s v="DMI Eclipse Executive Suite Bookcases"/>
    <x v="6008"/>
    <n v="8"/>
    <n v="0.15"/>
    <n v="160.31359999999984"/>
  </r>
  <r>
    <n v="9651"/>
    <s v="CA-2013-107104"/>
    <x v="0"/>
    <x v="491"/>
    <d v="2013-12-01T00:00:00"/>
    <s v="Standard Class"/>
    <s v="MS-17365"/>
    <s v="Maribeth Schnelling"/>
    <x v="0"/>
    <s v="United States"/>
    <s v="Los Angeles"/>
    <x v="1"/>
    <n v="90045"/>
    <x v="1"/>
    <s v="OFF-AR-10004269"/>
    <x v="1"/>
    <x v="6"/>
    <s v="Newell 31"/>
    <x v="5389"/>
    <n v="9"/>
    <n v="0"/>
    <n v="10.4076"/>
  </r>
  <r>
    <n v="9652"/>
    <s v="CA-2013-107104"/>
    <x v="0"/>
    <x v="491"/>
    <d v="2013-12-01T00:00:00"/>
    <s v="Standard Class"/>
    <s v="MS-17365"/>
    <s v="Maribeth Schnelling"/>
    <x v="0"/>
    <s v="United States"/>
    <s v="Los Angeles"/>
    <x v="1"/>
    <n v="90045"/>
    <x v="1"/>
    <s v="OFF-AP-10000055"/>
    <x v="1"/>
    <x v="9"/>
    <s v="Belkin F9S820V06 8 Outlet Surge"/>
    <x v="647"/>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x v="1930"/>
    <n v="6"/>
    <n v="0"/>
    <n v="297.69"/>
  </r>
  <r>
    <n v="9654"/>
    <s v="CA-2014-161893"/>
    <x v="3"/>
    <x v="205"/>
    <d v="2014-01-28T00:00:00"/>
    <s v="Standard Class"/>
    <s v="HP-14815"/>
    <s v="Harold Pawlan"/>
    <x v="2"/>
    <s v="United States"/>
    <s v="Tucson"/>
    <x v="16"/>
    <n v="85705"/>
    <x v="1"/>
    <s v="TEC-AC-10001874"/>
    <x v="2"/>
    <x v="11"/>
    <s v="Logitech Wireless Anywhere Mouse MX for PC and Mac"/>
    <x v="916"/>
    <n v="2"/>
    <n v="0.2"/>
    <n v="11.997999999999998"/>
  </r>
  <r>
    <n v="9655"/>
    <s v="CA-2014-161893"/>
    <x v="3"/>
    <x v="205"/>
    <d v="2014-01-28T00:00:00"/>
    <s v="Standard Class"/>
    <s v="HP-14815"/>
    <s v="Harold Pawlan"/>
    <x v="2"/>
    <s v="United States"/>
    <s v="Tucson"/>
    <x v="16"/>
    <n v="85705"/>
    <x v="1"/>
    <s v="OFF-BI-10004506"/>
    <x v="1"/>
    <x v="8"/>
    <s v="Wilson Jones data.warehouse D-Ring Binders with DublLock"/>
    <x v="6009"/>
    <n v="2"/>
    <n v="0.7"/>
    <n v="-3.6212"/>
  </r>
  <r>
    <n v="9656"/>
    <s v="CA-2011-156160"/>
    <x v="2"/>
    <x v="358"/>
    <d v="2011-09-29T00:00:00"/>
    <s v="Standard Class"/>
    <s v="AS-10090"/>
    <s v="Adam Shillingsburg"/>
    <x v="0"/>
    <s v="United States"/>
    <s v="New York City"/>
    <x v="15"/>
    <n v="10035"/>
    <x v="3"/>
    <s v="FUR-FU-10001876"/>
    <x v="0"/>
    <x v="5"/>
    <s v="Computer Room Manger, 14&quot;"/>
    <x v="6010"/>
    <n v="3"/>
    <n v="0"/>
    <n v="35.078399999999995"/>
  </r>
  <r>
    <n v="9657"/>
    <s v="CA-2011-156160"/>
    <x v="2"/>
    <x v="358"/>
    <d v="2011-09-29T00:00:00"/>
    <s v="Standard Class"/>
    <s v="AS-10090"/>
    <s v="Adam Shillingsburg"/>
    <x v="0"/>
    <s v="United States"/>
    <s v="New York City"/>
    <x v="15"/>
    <n v="10035"/>
    <x v="3"/>
    <s v="OFF-BI-10003355"/>
    <x v="1"/>
    <x v="8"/>
    <s v="Cardinal Holdit Business Card Pockets"/>
    <x v="2217"/>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s v="CA-2011-100860"/>
    <x v="2"/>
    <x v="959"/>
    <d v="2011-03-30T00:00:00"/>
    <s v="Second Class"/>
    <s v="CS-12505"/>
    <s v="Cindy Stewart"/>
    <x v="0"/>
    <s v="United States"/>
    <s v="Pomona"/>
    <x v="1"/>
    <n v="91767"/>
    <x v="1"/>
    <s v="OFF-LA-10001982"/>
    <x v="1"/>
    <x v="2"/>
    <s v="Smead Alpha-Z Color-Coded Name Labels First Letter Starter Set"/>
    <x v="2057"/>
    <n v="5"/>
    <n v="0"/>
    <n v="9"/>
  </r>
  <r>
    <n v="9661"/>
    <s v="CA-2013-160717"/>
    <x v="0"/>
    <x v="112"/>
    <d v="2013-06-12T00:00:00"/>
    <s v="Standard Class"/>
    <s v="ME-17320"/>
    <s v="Maria Etezadi"/>
    <x v="2"/>
    <s v="United States"/>
    <s v="Santa Barbara"/>
    <x v="1"/>
    <n v="93101"/>
    <x v="1"/>
    <s v="TEC-PH-10001459"/>
    <x v="2"/>
    <x v="7"/>
    <s v="Samsung Galaxy Mega 6.3"/>
    <x v="601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x v="1165"/>
    <n v="2"/>
    <n v="0"/>
    <n v="3.7744"/>
  </r>
  <r>
    <n v="9663"/>
    <s v="CA-2013-160717"/>
    <x v="0"/>
    <x v="112"/>
    <d v="2013-06-12T00:00:00"/>
    <s v="Standard Class"/>
    <s v="ME-17320"/>
    <s v="Maria Etezadi"/>
    <x v="2"/>
    <s v="United States"/>
    <s v="Santa Barbara"/>
    <x v="1"/>
    <n v="93101"/>
    <x v="1"/>
    <s v="TEC-PH-10001760"/>
    <x v="2"/>
    <x v="7"/>
    <s v="Bose SoundLink Bluetooth Speaker"/>
    <x v="6014"/>
    <n v="3"/>
    <n v="0.2"/>
    <n v="161.19000000000003"/>
  </r>
  <r>
    <n v="9664"/>
    <s v="CA-2014-132619"/>
    <x v="3"/>
    <x v="515"/>
    <d v="2014-09-06T00:00:00"/>
    <s v="Standard Class"/>
    <s v="MS-17770"/>
    <s v="Maxwell Schwartz"/>
    <x v="0"/>
    <s v="United States"/>
    <s v="San Francisco"/>
    <x v="1"/>
    <n v="94109"/>
    <x v="1"/>
    <s v="OFF-ST-10001511"/>
    <x v="1"/>
    <x v="4"/>
    <s v="Space Solutions Commercial Steel Shelving"/>
    <x v="2714"/>
    <n v="3"/>
    <n v="0"/>
    <n v="9.6974999999999838"/>
  </r>
  <r>
    <n v="9665"/>
    <s v="US-2012-120957"/>
    <x v="1"/>
    <x v="214"/>
    <d v="2012-12-07T00:00:00"/>
    <s v="Same Day"/>
    <s v="KH-16690"/>
    <s v="Kristen Hastings"/>
    <x v="1"/>
    <s v="United States"/>
    <s v="Riverside"/>
    <x v="1"/>
    <n v="92503"/>
    <x v="1"/>
    <s v="OFF-PA-10003953"/>
    <x v="1"/>
    <x v="10"/>
    <s v="Xerox 218"/>
    <x v="91"/>
    <n v="2"/>
    <n v="0"/>
    <n v="6.2208000000000006"/>
  </r>
  <r>
    <n v="9666"/>
    <s v="CA-2014-157448"/>
    <x v="3"/>
    <x v="673"/>
    <d v="2014-11-21T00:00:00"/>
    <s v="Standard Class"/>
    <s v="LC-16885"/>
    <s v="Lena Creighton"/>
    <x v="0"/>
    <s v="United States"/>
    <s v="Los Angeles"/>
    <x v="1"/>
    <n v="90049"/>
    <x v="1"/>
    <s v="FUR-FU-10003268"/>
    <x v="0"/>
    <x v="5"/>
    <s v="Eldon Radial Chair Mat for Low to Medium Pile Carpets"/>
    <x v="5001"/>
    <n v="3"/>
    <n v="0"/>
    <n v="23.987999999999996"/>
  </r>
  <r>
    <n v="9667"/>
    <s v="CA-2014-157448"/>
    <x v="3"/>
    <x v="673"/>
    <d v="2014-11-21T00:00:00"/>
    <s v="Standard Class"/>
    <s v="LC-16885"/>
    <s v="Lena Creighton"/>
    <x v="0"/>
    <s v="United States"/>
    <s v="Los Angeles"/>
    <x v="1"/>
    <n v="90049"/>
    <x v="1"/>
    <s v="FUR-FU-10001847"/>
    <x v="0"/>
    <x v="5"/>
    <s v="Eldon Image Series Black Desk Accessories"/>
    <x v="216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x v="2314"/>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s v="CA-2014-145275"/>
    <x v="3"/>
    <x v="459"/>
    <d v="2014-04-07T00:00:00"/>
    <s v="Standard Class"/>
    <s v="AH-10465"/>
    <s v="Amy Hunt"/>
    <x v="0"/>
    <s v="United States"/>
    <s v="Decatur"/>
    <x v="19"/>
    <n v="35601"/>
    <x v="0"/>
    <s v="OFF-LA-10001569"/>
    <x v="1"/>
    <x v="2"/>
    <s v="Avery 499"/>
    <x v="1830"/>
    <n v="3"/>
    <n v="0"/>
    <n v="6.8723999999999998"/>
  </r>
  <r>
    <n v="9671"/>
    <s v="CA-2012-133396"/>
    <x v="1"/>
    <x v="863"/>
    <d v="2012-08-15T00:00:00"/>
    <s v="First Class"/>
    <s v="GK-14620"/>
    <s v="Grace Kelly"/>
    <x v="1"/>
    <s v="United States"/>
    <s v="Greensboro"/>
    <x v="3"/>
    <n v="27405"/>
    <x v="0"/>
    <s v="OFF-AR-10001446"/>
    <x v="1"/>
    <x v="6"/>
    <s v="Newell 309"/>
    <x v="6015"/>
    <n v="7"/>
    <n v="0.2"/>
    <n v="8.0849999999999973"/>
  </r>
  <r>
    <n v="9672"/>
    <s v="US-2014-140312"/>
    <x v="3"/>
    <x v="38"/>
    <d v="2014-11-20T00:00:00"/>
    <s v="Standard Class"/>
    <s v="KL-16645"/>
    <s v="Ken Lonsdale"/>
    <x v="0"/>
    <s v="United States"/>
    <s v="Dublin"/>
    <x v="1"/>
    <n v="94568"/>
    <x v="1"/>
    <s v="TEC-PH-10003442"/>
    <x v="2"/>
    <x v="7"/>
    <s v="Samsung Replacement EH64AVFWE Premium Headset"/>
    <x v="1114"/>
    <n v="5"/>
    <n v="0.2"/>
    <n v="1.375"/>
  </r>
  <r>
    <n v="9673"/>
    <s v="CA-2013-114867"/>
    <x v="0"/>
    <x v="443"/>
    <d v="2013-12-29T00:00:00"/>
    <s v="Standard Class"/>
    <s v="FM-14290"/>
    <s v="Frank Merwin"/>
    <x v="2"/>
    <s v="United States"/>
    <s v="Philadelphia"/>
    <x v="9"/>
    <n v="19143"/>
    <x v="3"/>
    <s v="OFF-PA-10000477"/>
    <x v="1"/>
    <x v="10"/>
    <s v="Xerox 1952"/>
    <x v="892"/>
    <n v="2"/>
    <n v="0.2"/>
    <n v="2.6892000000000005"/>
  </r>
  <r>
    <n v="9674"/>
    <s v="CA-2013-114867"/>
    <x v="0"/>
    <x v="443"/>
    <d v="2013-12-29T00:00:00"/>
    <s v="Standard Class"/>
    <s v="FM-14290"/>
    <s v="Frank Merwin"/>
    <x v="2"/>
    <s v="United States"/>
    <s v="Philadelphia"/>
    <x v="9"/>
    <n v="19143"/>
    <x v="3"/>
    <s v="TEC-PH-10002645"/>
    <x v="2"/>
    <x v="7"/>
    <s v="LG G2"/>
    <x v="6016"/>
    <n v="5"/>
    <n v="0.4"/>
    <n v="-374.99250000000006"/>
  </r>
  <r>
    <n v="9675"/>
    <s v="US-2011-164644"/>
    <x v="2"/>
    <x v="192"/>
    <d v="2011-07-24T00:00:00"/>
    <s v="Second Class"/>
    <s v="JL-15850"/>
    <s v="John Lucas"/>
    <x v="0"/>
    <s v="United States"/>
    <s v="Houston"/>
    <x v="5"/>
    <n v="77095"/>
    <x v="2"/>
    <s v="OFF-ST-10003123"/>
    <x v="1"/>
    <x v="4"/>
    <s v="Fellowes Bases and Tops For Staxonsteel/High-Stak Systems"/>
    <x v="6017"/>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s v="US-2011-120145"/>
    <x v="2"/>
    <x v="683"/>
    <d v="2011-12-03T00:00:00"/>
    <s v="Standard Class"/>
    <s v="MC-17635"/>
    <s v="Matthew Clasen"/>
    <x v="1"/>
    <s v="United States"/>
    <s v="Richmond"/>
    <x v="14"/>
    <n v="47374"/>
    <x v="2"/>
    <s v="OFF-EN-10003862"/>
    <x v="1"/>
    <x v="12"/>
    <s v="Laser &amp; Ink Jet Business Envelopes"/>
    <x v="6018"/>
    <n v="6"/>
    <n v="0"/>
    <n v="29.449199999999998"/>
  </r>
  <r>
    <n v="9678"/>
    <s v="CA-2013-144785"/>
    <x v="0"/>
    <x v="724"/>
    <d v="2013-04-24T00:00:00"/>
    <s v="Standard Class"/>
    <s v="CS-12490"/>
    <s v="Cindy Schnelling"/>
    <x v="1"/>
    <s v="United States"/>
    <s v="New York City"/>
    <x v="15"/>
    <n v="10009"/>
    <x v="3"/>
    <s v="OFF-AR-10001573"/>
    <x v="1"/>
    <x v="6"/>
    <s v="American Pencil"/>
    <x v="4562"/>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s v="CA-2012-130113"/>
    <x v="1"/>
    <x v="17"/>
    <d v="2012-12-31T00:00:00"/>
    <s v="Standard Class"/>
    <s v="AH-10030"/>
    <s v="Aaron Hawkins"/>
    <x v="1"/>
    <s v="United States"/>
    <s v="San Francisco"/>
    <x v="1"/>
    <n v="94122"/>
    <x v="1"/>
    <s v="OFF-ST-10000046"/>
    <x v="1"/>
    <x v="4"/>
    <s v="Fellowes Super Stor/Drawer Files"/>
    <x v="2144"/>
    <n v="2"/>
    <n v="0"/>
    <n v="61.38900000000001"/>
  </r>
  <r>
    <n v="9681"/>
    <s v="CA-2012-130113"/>
    <x v="1"/>
    <x v="17"/>
    <d v="2012-12-31T00:00:00"/>
    <s v="Standard Class"/>
    <s v="AH-10030"/>
    <s v="Aaron Hawkins"/>
    <x v="1"/>
    <s v="United States"/>
    <s v="San Francisco"/>
    <x v="1"/>
    <n v="94122"/>
    <x v="1"/>
    <s v="TEC-PH-10003505"/>
    <x v="2"/>
    <x v="7"/>
    <s v="Geemarc AmpliPOWER60"/>
    <x v="6020"/>
    <n v="9"/>
    <n v="0.2"/>
    <n v="75.167999999999921"/>
  </r>
  <r>
    <n v="9682"/>
    <s v="CA-2014-122770"/>
    <x v="3"/>
    <x v="1096"/>
    <d v="2014-12-19T00:00:00"/>
    <s v="Standard Class"/>
    <s v="EP-13915"/>
    <s v="Emily Phan"/>
    <x v="0"/>
    <s v="United States"/>
    <s v="San Francisco"/>
    <x v="1"/>
    <n v="94122"/>
    <x v="1"/>
    <s v="OFF-LA-10004559"/>
    <x v="1"/>
    <x v="2"/>
    <s v="Avery 49"/>
    <x v="880"/>
    <n v="3"/>
    <n v="0"/>
    <n v="4.2336"/>
  </r>
  <r>
    <n v="9683"/>
    <s v="CA-2014-122770"/>
    <x v="3"/>
    <x v="1096"/>
    <d v="2014-12-19T00:00:00"/>
    <s v="Standard Class"/>
    <s v="EP-13915"/>
    <s v="Emily Phan"/>
    <x v="0"/>
    <s v="United States"/>
    <s v="San Francisco"/>
    <x v="1"/>
    <n v="94122"/>
    <x v="1"/>
    <s v="OFF-PA-10003172"/>
    <x v="1"/>
    <x v="10"/>
    <s v="Xerox 1996"/>
    <x v="789"/>
    <n v="6"/>
    <n v="0"/>
    <n v="18.662400000000002"/>
  </r>
  <r>
    <n v="9684"/>
    <s v="CA-2014-122770"/>
    <x v="3"/>
    <x v="1096"/>
    <d v="2014-12-19T00:00:00"/>
    <s v="Standard Class"/>
    <s v="EP-13915"/>
    <s v="Emily Phan"/>
    <x v="0"/>
    <s v="United States"/>
    <s v="San Francisco"/>
    <x v="1"/>
    <n v="94122"/>
    <x v="1"/>
    <s v="FUR-FU-10001473"/>
    <x v="0"/>
    <x v="5"/>
    <s v="Eldon Executive Woodline II Desk Accessories, Mahogany"/>
    <x v="6021"/>
    <n v="8"/>
    <n v="0"/>
    <n v="54.280799999999999"/>
  </r>
  <r>
    <n v="9685"/>
    <s v="CA-2014-122770"/>
    <x v="3"/>
    <x v="1096"/>
    <d v="2014-12-19T00:00:00"/>
    <s v="Standard Class"/>
    <s v="EP-13915"/>
    <s v="Emily Phan"/>
    <x v="0"/>
    <s v="United States"/>
    <s v="San Francisco"/>
    <x v="1"/>
    <n v="94122"/>
    <x v="1"/>
    <s v="OFF-PA-10000232"/>
    <x v="1"/>
    <x v="10"/>
    <s v="Xerox 1975"/>
    <x v="91"/>
    <n v="2"/>
    <n v="0"/>
    <n v="6.3504000000000005"/>
  </r>
  <r>
    <n v="9686"/>
    <s v="CA-2014-118668"/>
    <x v="3"/>
    <x v="460"/>
    <d v="2014-01-05T00:00:00"/>
    <s v="Second Class"/>
    <s v="FW-14395"/>
    <s v="Fred Wasserman"/>
    <x v="1"/>
    <s v="United States"/>
    <s v="Los Angeles"/>
    <x v="1"/>
    <n v="90032"/>
    <x v="1"/>
    <s v="TEC-AC-10000682"/>
    <x v="2"/>
    <x v="11"/>
    <s v="Kensington K72356US Mouse-in-a-Box USB Desktop Mouse"/>
    <x v="6022"/>
    <n v="1"/>
    <n v="0"/>
    <n v="5.8064999999999998"/>
  </r>
  <r>
    <n v="9687"/>
    <s v="CA-2014-116498"/>
    <x v="3"/>
    <x v="1109"/>
    <d v="2014-06-04T00:00:00"/>
    <s v="Standard Class"/>
    <s v="KA-16525"/>
    <s v="Kelly Andreada"/>
    <x v="0"/>
    <s v="United States"/>
    <s v="San Diego"/>
    <x v="1"/>
    <n v="92037"/>
    <x v="1"/>
    <s v="OFF-AR-10003405"/>
    <x v="1"/>
    <x v="6"/>
    <s v="Dixon My First Ticonderoga Pencil, #2"/>
    <x v="1863"/>
    <n v="6"/>
    <n v="0"/>
    <n v="10.178999999999997"/>
  </r>
  <r>
    <n v="9688"/>
    <s v="US-2014-130603"/>
    <x v="3"/>
    <x v="1033"/>
    <d v="2014-10-07T00:00:00"/>
    <s v="Standard Class"/>
    <s v="SC-20050"/>
    <s v="Sample Company A"/>
    <x v="2"/>
    <s v="United States"/>
    <s v="Arlington"/>
    <x v="5"/>
    <n v="76017"/>
    <x v="2"/>
    <s v="OFF-BI-10000301"/>
    <x v="1"/>
    <x v="8"/>
    <s v="GBC Instant Report Kit"/>
    <x v="6023"/>
    <n v="9"/>
    <n v="0.8"/>
    <n v="-17.469000000000005"/>
  </r>
  <r>
    <n v="9689"/>
    <s v="US-2014-135986"/>
    <x v="3"/>
    <x v="308"/>
    <d v="2014-06-28T00:00:00"/>
    <s v="Standard Class"/>
    <s v="PG-18895"/>
    <s v="Paul Gonzalez"/>
    <x v="0"/>
    <s v="United States"/>
    <s v="Richmond"/>
    <x v="17"/>
    <n v="23223"/>
    <x v="0"/>
    <s v="OFF-PA-10001534"/>
    <x v="1"/>
    <x v="10"/>
    <s v="Xerox 230"/>
    <x v="56"/>
    <n v="5"/>
    <n v="0"/>
    <n v="15.552000000000001"/>
  </r>
  <r>
    <n v="9690"/>
    <s v="US-2014-135986"/>
    <x v="3"/>
    <x v="308"/>
    <d v="2014-06-28T00:00:00"/>
    <s v="Standard Class"/>
    <s v="PG-18895"/>
    <s v="Paul Gonzalez"/>
    <x v="0"/>
    <s v="United States"/>
    <s v="Richmond"/>
    <x v="17"/>
    <n v="23223"/>
    <x v="0"/>
    <s v="TEC-PH-10003691"/>
    <x v="2"/>
    <x v="7"/>
    <s v="BlackBerry Q10"/>
    <x v="178"/>
    <n v="4"/>
    <n v="0"/>
    <n v="125.99000000000001"/>
  </r>
  <r>
    <n v="9691"/>
    <s v="CA-2014-140536"/>
    <x v="3"/>
    <x v="1095"/>
    <d v="2014-04-06T00:00:00"/>
    <s v="First Class"/>
    <s v="TA-21385"/>
    <s v="Tom Ashbrook"/>
    <x v="2"/>
    <s v="United States"/>
    <s v="New York City"/>
    <x v="15"/>
    <n v="10035"/>
    <x v="3"/>
    <s v="OFF-AR-10001545"/>
    <x v="1"/>
    <x v="6"/>
    <s v="Newell 326"/>
    <x v="991"/>
    <n v="4"/>
    <n v="0"/>
    <n v="2.0415999999999999"/>
  </r>
  <r>
    <n v="9692"/>
    <s v="CA-2012-130183"/>
    <x v="1"/>
    <x v="50"/>
    <d v="2012-11-17T00:00:00"/>
    <s v="Standard Class"/>
    <s v="PO-18850"/>
    <s v="Patrick O'Brill"/>
    <x v="0"/>
    <s v="United States"/>
    <s v="Houston"/>
    <x v="5"/>
    <n v="77041"/>
    <x v="2"/>
    <s v="FUR-BO-10001811"/>
    <x v="0"/>
    <x v="0"/>
    <s v="Atlantic Metals Mobile 5-Shelf Bookcases, Custom Colors"/>
    <x v="6024"/>
    <n v="3"/>
    <n v="0.32"/>
    <n v="-18.058800000000076"/>
  </r>
  <r>
    <n v="9693"/>
    <s v="CA-2012-107902"/>
    <x v="1"/>
    <x v="834"/>
    <d v="2012-09-02T00:00:00"/>
    <s v="Standard Class"/>
    <s v="SM-20950"/>
    <s v="Suzanne McNair"/>
    <x v="1"/>
    <s v="United States"/>
    <s v="Fairfield"/>
    <x v="29"/>
    <n v="6824"/>
    <x v="3"/>
    <s v="OFF-ST-10001837"/>
    <x v="1"/>
    <x v="4"/>
    <s v="SAFCO Mobile Desk Side File, Wire Frame"/>
    <x v="6025"/>
    <n v="11"/>
    <n v="0"/>
    <n v="122.2936"/>
  </r>
  <r>
    <n v="9694"/>
    <s v="CA-2014-130148"/>
    <x v="3"/>
    <x v="241"/>
    <d v="2014-09-29T00:00:00"/>
    <s v="Second Class"/>
    <s v="NK-18490"/>
    <s v="Neil Knudson"/>
    <x v="2"/>
    <s v="United States"/>
    <s v="San Francisco"/>
    <x v="1"/>
    <n v="94110"/>
    <x v="1"/>
    <s v="OFF-PA-10000551"/>
    <x v="1"/>
    <x v="10"/>
    <s v="Array Memo Cubes"/>
    <x v="4747"/>
    <n v="6"/>
    <n v="0"/>
    <n v="15.229199999999999"/>
  </r>
  <r>
    <n v="9695"/>
    <s v="CA-2014-130148"/>
    <x v="3"/>
    <x v="241"/>
    <d v="2014-09-29T00:00:00"/>
    <s v="Second Class"/>
    <s v="NK-18490"/>
    <s v="Neil Knudson"/>
    <x v="2"/>
    <s v="United States"/>
    <s v="San Francisco"/>
    <x v="1"/>
    <n v="94110"/>
    <x v="1"/>
    <s v="OFF-SU-10001574"/>
    <x v="1"/>
    <x v="14"/>
    <s v="Acme Value Line Scissors"/>
    <x v="549"/>
    <n v="2"/>
    <n v="0"/>
    <n v="2.1899999999999995"/>
  </r>
  <r>
    <n v="9696"/>
    <s v="US-2013-151260"/>
    <x v="0"/>
    <x v="25"/>
    <d v="2013-12-15T00:00:00"/>
    <s v="First Class"/>
    <s v="SC-20695"/>
    <s v="Steve Chapman"/>
    <x v="1"/>
    <s v="United States"/>
    <s v="Springfield"/>
    <x v="24"/>
    <n v="45503"/>
    <x v="3"/>
    <s v="OFF-AP-10002892"/>
    <x v="1"/>
    <x v="9"/>
    <s v="Belkin F5C206VTEL 6 Outlet Surge"/>
    <x v="6026"/>
    <n v="4"/>
    <n v="0.2"/>
    <n v="9.1919999999999931"/>
  </r>
  <r>
    <n v="9697"/>
    <s v="CA-2011-144281"/>
    <x v="2"/>
    <x v="1227"/>
    <d v="2011-06-15T00:00:00"/>
    <s v="Second Class"/>
    <s v="HK-14890"/>
    <s v="Heather Kirkland"/>
    <x v="1"/>
    <s v="United States"/>
    <s v="Detroit"/>
    <x v="12"/>
    <n v="48234"/>
    <x v="2"/>
    <s v="OFF-LA-10003930"/>
    <x v="1"/>
    <x v="2"/>
    <s v="Dot Matrix Printer Tape Reel Labels, White, 5000/Box"/>
    <x v="4712"/>
    <n v="5"/>
    <n v="0"/>
    <n v="240.8595"/>
  </r>
  <r>
    <n v="9698"/>
    <s v="CA-2013-122511"/>
    <x v="0"/>
    <x v="21"/>
    <d v="2013-03-12T00:00:00"/>
    <s v="Same Day"/>
    <s v="BT-11485"/>
    <s v="Brad Thomas"/>
    <x v="2"/>
    <s v="United States"/>
    <s v="Philadelphia"/>
    <x v="9"/>
    <n v="19140"/>
    <x v="3"/>
    <s v="FUR-FU-10001037"/>
    <x v="0"/>
    <x v="5"/>
    <s v="DAX Charcoal/Nickel-Tone Document Frame, 5 x 7"/>
    <x v="6027"/>
    <n v="4"/>
    <n v="0.2"/>
    <n v="9.48"/>
  </r>
  <r>
    <n v="9699"/>
    <s v="CA-2014-154116"/>
    <x v="3"/>
    <x v="934"/>
    <d v="2014-12-20T00:00:00"/>
    <s v="Standard Class"/>
    <s v="KM-16660"/>
    <s v="Khloe Miller"/>
    <x v="0"/>
    <s v="United States"/>
    <s v="Inglewood"/>
    <x v="1"/>
    <n v="90301"/>
    <x v="1"/>
    <s v="OFF-PA-10004569"/>
    <x v="1"/>
    <x v="10"/>
    <s v="Wirebound Message Books, Two 4 1/4&quot; x 5&quot; Forms per Page"/>
    <x v="4861"/>
    <n v="3"/>
    <n v="0"/>
    <n v="10.7301"/>
  </r>
  <r>
    <n v="9700"/>
    <s v="CA-2014-154116"/>
    <x v="3"/>
    <x v="934"/>
    <d v="2014-12-20T00:00:00"/>
    <s v="Standard Class"/>
    <s v="KM-16660"/>
    <s v="Khloe Miller"/>
    <x v="0"/>
    <s v="United States"/>
    <s v="Inglewood"/>
    <x v="1"/>
    <n v="90301"/>
    <x v="1"/>
    <s v="OFF-AP-10000027"/>
    <x v="1"/>
    <x v="9"/>
    <s v="Hoover Commercial SteamVac"/>
    <x v="3287"/>
    <n v="4"/>
    <n v="0"/>
    <n v="16.295999999999999"/>
  </r>
  <r>
    <n v="9701"/>
    <s v="CA-2014-154116"/>
    <x v="3"/>
    <x v="934"/>
    <d v="2014-12-20T00:00:00"/>
    <s v="Standard Class"/>
    <s v="KM-16660"/>
    <s v="Khloe Miller"/>
    <x v="0"/>
    <s v="United States"/>
    <s v="Inglewood"/>
    <x v="1"/>
    <n v="90301"/>
    <x v="1"/>
    <s v="TEC-PH-10000675"/>
    <x v="2"/>
    <x v="7"/>
    <s v="Panasonic KX TS3282B Corded phone"/>
    <x v="2103"/>
    <n v="3"/>
    <n v="0.2"/>
    <n v="14.758199999999995"/>
  </r>
  <r>
    <n v="9702"/>
    <s v="CA-2013-105291"/>
    <x v="0"/>
    <x v="859"/>
    <d v="2013-11-05T00:00:00"/>
    <s v="Standard Class"/>
    <s v="SP-20920"/>
    <s v="Susan Pistek"/>
    <x v="0"/>
    <s v="United States"/>
    <s v="San Luis Obispo"/>
    <x v="1"/>
    <n v="93405"/>
    <x v="1"/>
    <s v="OFF-FA-10003059"/>
    <x v="1"/>
    <x v="13"/>
    <s v="Assorted Color Push Pins"/>
    <x v="3657"/>
    <n v="2"/>
    <n v="0"/>
    <n v="1.1945999999999999"/>
  </r>
  <r>
    <n v="9703"/>
    <s v="CA-2014-147032"/>
    <x v="3"/>
    <x v="689"/>
    <d v="2014-08-05T00:00:00"/>
    <s v="Standard Class"/>
    <s v="LB-16795"/>
    <s v="Laurel Beltran"/>
    <x v="2"/>
    <s v="United States"/>
    <s v="Wilmington"/>
    <x v="13"/>
    <n v="19805"/>
    <x v="3"/>
    <s v="OFF-PA-10003256"/>
    <x v="1"/>
    <x v="10"/>
    <s v="Avery Personal Creations Heavyweight Cards"/>
    <x v="1042"/>
    <n v="1"/>
    <n v="0"/>
    <n v="5.5391999999999992"/>
  </r>
  <r>
    <n v="9704"/>
    <s v="CA-2014-147032"/>
    <x v="3"/>
    <x v="689"/>
    <d v="2014-08-05T00:00:00"/>
    <s v="Standard Class"/>
    <s v="LB-16795"/>
    <s v="Laurel Beltran"/>
    <x v="2"/>
    <s v="United States"/>
    <s v="Wilmington"/>
    <x v="13"/>
    <n v="19805"/>
    <x v="3"/>
    <s v="OFF-BI-10003656"/>
    <x v="1"/>
    <x v="8"/>
    <s v="Fellowes PB200 Plastic Comb Binding Machine"/>
    <x v="6028"/>
    <n v="5"/>
    <n v="0"/>
    <n v="390.97699999999998"/>
  </r>
  <r>
    <n v="9705"/>
    <s v="CA-2014-147032"/>
    <x v="3"/>
    <x v="689"/>
    <d v="2014-08-05T00:00:00"/>
    <s v="Standard Class"/>
    <s v="LB-16795"/>
    <s v="Laurel Beltran"/>
    <x v="2"/>
    <s v="United States"/>
    <s v="Wilmington"/>
    <x v="13"/>
    <n v="19805"/>
    <x v="3"/>
    <s v="OFF-BI-10002897"/>
    <x v="1"/>
    <x v="8"/>
    <s v="Black Avery Memo-Size 3-Ring Binder, 5 1/2&quot; x 8 1/2&quot;"/>
    <x v="6029"/>
    <n v="3"/>
    <n v="0"/>
    <n v="5.3948999999999998"/>
  </r>
  <r>
    <n v="9706"/>
    <s v="CA-2014-125990"/>
    <x v="3"/>
    <x v="15"/>
    <d v="2014-10-24T00:00:00"/>
    <s v="Standard Class"/>
    <s v="JS-16030"/>
    <s v="Joy Smith"/>
    <x v="0"/>
    <s v="United States"/>
    <s v="San Francisco"/>
    <x v="1"/>
    <n v="94122"/>
    <x v="1"/>
    <s v="OFF-BI-10004826"/>
    <x v="1"/>
    <x v="8"/>
    <s v="JM Magazine Binder"/>
    <x v="5524"/>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s v="CA-2013-161746"/>
    <x v="0"/>
    <x v="147"/>
    <d v="2013-10-28T00:00:00"/>
    <s v="Standard Class"/>
    <s v="CS-11950"/>
    <s v="Carlos Soltero"/>
    <x v="0"/>
    <s v="United States"/>
    <s v="Los Angeles"/>
    <x v="1"/>
    <n v="90045"/>
    <x v="1"/>
    <s v="OFF-AR-10000390"/>
    <x v="1"/>
    <x v="6"/>
    <s v="Newell Chalk Holder"/>
    <x v="714"/>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x v="3002"/>
    <n v="2"/>
    <n v="0"/>
    <n v="5.5888000000000009"/>
  </r>
  <r>
    <n v="9710"/>
    <s v="CA-2013-161746"/>
    <x v="0"/>
    <x v="147"/>
    <d v="2013-10-28T00:00:00"/>
    <s v="Standard Class"/>
    <s v="CS-11950"/>
    <s v="Carlos Soltero"/>
    <x v="0"/>
    <s v="United States"/>
    <s v="Los Angeles"/>
    <x v="1"/>
    <n v="90045"/>
    <x v="1"/>
    <s v="OFF-ST-10002743"/>
    <x v="1"/>
    <x v="4"/>
    <s v="SAFCO Boltless Steel Shelving"/>
    <x v="448"/>
    <n v="3"/>
    <n v="0"/>
    <n v="3.4091999999999842"/>
  </r>
  <r>
    <n v="9711"/>
    <s v="CA-2011-114251"/>
    <x v="2"/>
    <x v="1127"/>
    <d v="2011-11-10T00:00:00"/>
    <s v="Standard Class"/>
    <s v="MD-17350"/>
    <s v="Maribeth Dona"/>
    <x v="0"/>
    <s v="United States"/>
    <s v="Philadelphia"/>
    <x v="9"/>
    <n v="19143"/>
    <x v="3"/>
    <s v="FUR-FU-10001468"/>
    <x v="0"/>
    <x v="5"/>
    <s v="Tenex Antistatic Computer Chair Mats"/>
    <x v="6031"/>
    <n v="2"/>
    <n v="0.2"/>
    <n v="-34.196000000000026"/>
  </r>
  <r>
    <n v="9712"/>
    <s v="CA-2011-114251"/>
    <x v="2"/>
    <x v="1127"/>
    <d v="2011-11-10T00:00:00"/>
    <s v="Standard Class"/>
    <s v="MD-17350"/>
    <s v="Maribeth Dona"/>
    <x v="0"/>
    <s v="United States"/>
    <s v="Philadelphia"/>
    <x v="9"/>
    <n v="19143"/>
    <x v="3"/>
    <s v="OFF-BI-10003684"/>
    <x v="1"/>
    <x v="8"/>
    <s v="Wilson Jones Legal Size Ring Binders"/>
    <x v="6032"/>
    <n v="2"/>
    <n v="0.7"/>
    <n v="-8.7959999999999958"/>
  </r>
  <r>
    <n v="9713"/>
    <s v="CA-2011-114251"/>
    <x v="2"/>
    <x v="1127"/>
    <d v="2011-11-10T00:00:00"/>
    <s v="Standard Class"/>
    <s v="MD-17350"/>
    <s v="Maribeth Dona"/>
    <x v="0"/>
    <s v="United States"/>
    <s v="Philadelphia"/>
    <x v="9"/>
    <n v="19143"/>
    <x v="3"/>
    <s v="OFF-ST-10003716"/>
    <x v="1"/>
    <x v="4"/>
    <s v="Tennsco Double-Tier Lockers"/>
    <x v="6033"/>
    <n v="6"/>
    <n v="0.2"/>
    <n v="-94.508399999999995"/>
  </r>
  <r>
    <n v="9714"/>
    <s v="CA-2011-114251"/>
    <x v="2"/>
    <x v="1127"/>
    <d v="2011-11-10T00:00:00"/>
    <s v="Standard Class"/>
    <s v="MD-17350"/>
    <s v="Maribeth Dona"/>
    <x v="0"/>
    <s v="United States"/>
    <s v="Philadelphia"/>
    <x v="9"/>
    <n v="19143"/>
    <x v="3"/>
    <s v="TEC-AC-10001101"/>
    <x v="2"/>
    <x v="11"/>
    <s v="Sony 16GB Class 10 Micro SDHC R40 Memory Card"/>
    <x v="5924"/>
    <n v="5"/>
    <n v="0.2"/>
    <n v="-6.4450000000000021"/>
  </r>
  <r>
    <n v="9715"/>
    <s v="CA-2011-114251"/>
    <x v="2"/>
    <x v="1127"/>
    <d v="2011-11-10T00:00:00"/>
    <s v="Standard Class"/>
    <s v="MD-17350"/>
    <s v="Maribeth Dona"/>
    <x v="0"/>
    <s v="United States"/>
    <s v="Philadelphia"/>
    <x v="9"/>
    <n v="19143"/>
    <x v="3"/>
    <s v="TEC-AC-10004864"/>
    <x v="2"/>
    <x v="11"/>
    <s v="Memorex Micro Travel Drive 32 GB"/>
    <x v="2860"/>
    <n v="2"/>
    <n v="0.2"/>
    <n v="16.794600000000003"/>
  </r>
  <r>
    <n v="9716"/>
    <s v="CA-2013-116379"/>
    <x v="0"/>
    <x v="77"/>
    <d v="2013-11-13T00:00:00"/>
    <s v="Standard Class"/>
    <s v="LD-17005"/>
    <s v="Lisa DeCherney"/>
    <x v="0"/>
    <s v="United States"/>
    <s v="San Francisco"/>
    <x v="1"/>
    <n v="94122"/>
    <x v="1"/>
    <s v="OFF-BI-10001543"/>
    <x v="1"/>
    <x v="8"/>
    <s v="GBC VeloBinder Manual Binding System"/>
    <x v="382"/>
    <n v="2"/>
    <n v="0.2"/>
    <n v="20.154400000000003"/>
  </r>
  <r>
    <n v="9717"/>
    <s v="US-2013-144477"/>
    <x v="0"/>
    <x v="399"/>
    <d v="2013-08-15T00:00:00"/>
    <s v="Second Class"/>
    <s v="DB-13270"/>
    <s v="Deborah Brumfield"/>
    <x v="2"/>
    <s v="United States"/>
    <s v="Philadelphia"/>
    <x v="9"/>
    <n v="19134"/>
    <x v="3"/>
    <s v="OFF-AR-10000914"/>
    <x v="1"/>
    <x v="6"/>
    <s v="Boston 16765 Mini Stand Up Battery Pencil Sharpener"/>
    <x v="6034"/>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x v="1105"/>
    <n v="5"/>
    <n v="0.2"/>
    <n v="7.9960000000000058"/>
  </r>
  <r>
    <n v="9719"/>
    <s v="CA-2013-108210"/>
    <x v="0"/>
    <x v="198"/>
    <d v="2013-06-01T00:00:00"/>
    <s v="Same Day"/>
    <s v="AT-10735"/>
    <s v="Annie Thurman"/>
    <x v="0"/>
    <s v="United States"/>
    <s v="Houston"/>
    <x v="5"/>
    <n v="77041"/>
    <x v="2"/>
    <s v="TEC-AC-10000109"/>
    <x v="2"/>
    <x v="11"/>
    <s v="Sony Micro Vault Click 16 GB USB 2.0 Flash Drive"/>
    <x v="1922"/>
    <n v="5"/>
    <n v="0.2"/>
    <n v="11.198000000000015"/>
  </r>
  <r>
    <n v="9720"/>
    <s v="CA-2014-166835"/>
    <x v="3"/>
    <x v="105"/>
    <d v="2014-11-15T00:00:00"/>
    <s v="Second Class"/>
    <s v="DK-13375"/>
    <s v="Dennis Kane"/>
    <x v="0"/>
    <s v="United States"/>
    <s v="Lancaster"/>
    <x v="9"/>
    <n v="17602"/>
    <x v="3"/>
    <s v="OFF-ST-10002574"/>
    <x v="1"/>
    <x v="4"/>
    <s v="SAFCO Commercial Wire Shelving, Black"/>
    <x v="3167"/>
    <n v="2"/>
    <n v="0.2"/>
    <n v="-55.256"/>
  </r>
  <r>
    <n v="9721"/>
    <s v="CA-2013-119641"/>
    <x v="0"/>
    <x v="897"/>
    <d v="2013-09-27T00:00:00"/>
    <s v="Standard Class"/>
    <s v="CS-12250"/>
    <s v="Chris Selesnick"/>
    <x v="1"/>
    <s v="United States"/>
    <s v="Green Bay"/>
    <x v="6"/>
    <n v="54302"/>
    <x v="2"/>
    <s v="FUR-FU-10002445"/>
    <x v="0"/>
    <x v="5"/>
    <s v="DAX Two-Tone Rosewood/Black Document Frame, Desktop, 5 x 7"/>
    <x v="1651"/>
    <n v="2"/>
    <n v="0"/>
    <n v="7.5840000000000014"/>
  </r>
  <r>
    <n v="9722"/>
    <s v="CA-2013-105781"/>
    <x v="0"/>
    <x v="595"/>
    <d v="2013-02-20T00:00:00"/>
    <s v="Standard Class"/>
    <s v="JF-15565"/>
    <s v="Jill Fjeld"/>
    <x v="0"/>
    <s v="United States"/>
    <s v="New York City"/>
    <x v="15"/>
    <n v="10024"/>
    <x v="3"/>
    <s v="FUR-CH-10001802"/>
    <x v="0"/>
    <x v="1"/>
    <s v="Hon Every-Day Chair Series Swivel Task Chairs"/>
    <x v="6035"/>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x v="1324"/>
    <n v="3"/>
    <n v="0"/>
    <n v="39.586800000000011"/>
  </r>
  <r>
    <n v="9724"/>
    <s v="CA-2011-101364"/>
    <x v="2"/>
    <x v="1091"/>
    <d v="2011-12-26T00:00:00"/>
    <s v="Standard Class"/>
    <s v="TW-21025"/>
    <s v="Tamara Willingham"/>
    <x v="2"/>
    <s v="United States"/>
    <s v="New York City"/>
    <x v="15"/>
    <n v="10011"/>
    <x v="3"/>
    <s v="OFF-BI-10003984"/>
    <x v="1"/>
    <x v="8"/>
    <s v="Lock-Up Easel 'Spel-Binder'"/>
    <x v="6036"/>
    <n v="13"/>
    <n v="0.2"/>
    <n v="100.14029999999998"/>
  </r>
  <r>
    <n v="9725"/>
    <s v="CA-2012-117898"/>
    <x v="1"/>
    <x v="901"/>
    <d v="2012-12-11T00:00:00"/>
    <s v="Standard Class"/>
    <s v="TB-21250"/>
    <s v="Tim Brockman"/>
    <x v="0"/>
    <s v="United States"/>
    <s v="Bloomington"/>
    <x v="10"/>
    <n v="61701"/>
    <x v="2"/>
    <s v="OFF-EN-10004459"/>
    <x v="1"/>
    <x v="12"/>
    <s v="Security-Tint Envelopes"/>
    <x v="2096"/>
    <n v="2"/>
    <n v="0.2"/>
    <n v="4.4311999999999996"/>
  </r>
  <r>
    <n v="9726"/>
    <s v="CA-2014-142293"/>
    <x v="3"/>
    <x v="697"/>
    <d v="2014-09-21T00:00:00"/>
    <s v="First Class"/>
    <s v="SC-20380"/>
    <s v="Shahid Collister"/>
    <x v="0"/>
    <s v="United States"/>
    <s v="Boise"/>
    <x v="45"/>
    <n v="83704"/>
    <x v="1"/>
    <s v="TEC-AC-10001109"/>
    <x v="2"/>
    <x v="11"/>
    <s v="Logitech Trackman Marble Mouse"/>
    <x v="1324"/>
    <n v="3"/>
    <n v="0"/>
    <n v="37.787400000000005"/>
  </r>
  <r>
    <n v="9727"/>
    <s v="CA-2014-167395"/>
    <x v="3"/>
    <x v="574"/>
    <d v="2014-12-05T00:00:00"/>
    <s v="First Class"/>
    <s v="KM-16720"/>
    <s v="Kunst Miller"/>
    <x v="0"/>
    <s v="United States"/>
    <s v="Lowell"/>
    <x v="31"/>
    <n v="1852"/>
    <x v="3"/>
    <s v="OFF-AP-10001293"/>
    <x v="1"/>
    <x v="9"/>
    <s v="Belkin 8 Outlet Surge Protector"/>
    <x v="6037"/>
    <n v="7"/>
    <n v="0"/>
    <n v="80.320799999999991"/>
  </r>
  <r>
    <n v="9728"/>
    <s v="CA-2014-167395"/>
    <x v="3"/>
    <x v="574"/>
    <d v="2014-12-05T00:00:00"/>
    <s v="First Class"/>
    <s v="KM-16720"/>
    <s v="Kunst Miller"/>
    <x v="0"/>
    <s v="United States"/>
    <s v="Lowell"/>
    <x v="31"/>
    <n v="1852"/>
    <x v="3"/>
    <s v="TEC-PH-10004977"/>
    <x v="2"/>
    <x v="7"/>
    <s v="GE 30524EE4"/>
    <x v="508"/>
    <n v="5"/>
    <n v="0"/>
    <n v="284.18549999999993"/>
  </r>
  <r>
    <n v="9729"/>
    <s v="CA-2014-167395"/>
    <x v="3"/>
    <x v="574"/>
    <d v="2014-12-05T00:00:00"/>
    <s v="First Class"/>
    <s v="KM-16720"/>
    <s v="Kunst Miller"/>
    <x v="0"/>
    <s v="United States"/>
    <s v="Lowell"/>
    <x v="31"/>
    <n v="1852"/>
    <x v="3"/>
    <s v="OFF-SU-10001935"/>
    <x v="1"/>
    <x v="14"/>
    <s v="Staples"/>
    <x v="1009"/>
    <n v="2"/>
    <n v="0"/>
    <n v="0.17439999999999944"/>
  </r>
  <r>
    <n v="9730"/>
    <s v="CA-2011-111962"/>
    <x v="2"/>
    <x v="411"/>
    <d v="2011-10-04T00:00:00"/>
    <s v="Standard Class"/>
    <s v="EB-14170"/>
    <s v="Evan Bailliet"/>
    <x v="0"/>
    <s v="United States"/>
    <s v="Seattle"/>
    <x v="4"/>
    <n v="98115"/>
    <x v="1"/>
    <s v="OFF-BI-10001308"/>
    <x v="1"/>
    <x v="8"/>
    <s v="GBC Standard Plastic Binding Systems' Combs"/>
    <x v="3769"/>
    <n v="2"/>
    <n v="0.2"/>
    <n v="3.1399999999999988"/>
  </r>
  <r>
    <n v="9731"/>
    <s v="CA-2011-111962"/>
    <x v="2"/>
    <x v="411"/>
    <d v="2011-10-04T00:00:00"/>
    <s v="Standard Class"/>
    <s v="EB-14170"/>
    <s v="Evan Bailliet"/>
    <x v="0"/>
    <s v="United States"/>
    <s v="Seattle"/>
    <x v="4"/>
    <n v="98115"/>
    <x v="1"/>
    <s v="OFF-ST-10000046"/>
    <x v="1"/>
    <x v="4"/>
    <s v="Fellowes Super Stor/Drawer Files"/>
    <x v="6038"/>
    <n v="5"/>
    <n v="0"/>
    <n v="153.47250000000003"/>
  </r>
  <r>
    <n v="9732"/>
    <s v="CA-2014-124261"/>
    <x v="3"/>
    <x v="237"/>
    <d v="2014-11-20T00:00:00"/>
    <s v="Standard Class"/>
    <s v="JE-15715"/>
    <s v="Joe Elijah"/>
    <x v="0"/>
    <s v="United States"/>
    <s v="Los Angeles"/>
    <x v="1"/>
    <n v="90049"/>
    <x v="1"/>
    <s v="OFF-AR-10003504"/>
    <x v="1"/>
    <x v="6"/>
    <s v="Newell 347"/>
    <x v="1369"/>
    <n v="8"/>
    <n v="0"/>
    <n v="9.9295999999999971"/>
  </r>
  <r>
    <n v="9733"/>
    <s v="CA-2011-114321"/>
    <x v="2"/>
    <x v="1071"/>
    <d v="2011-08-25T00:00:00"/>
    <s v="Standard Class"/>
    <s v="NC-18535"/>
    <s v="Nick Crebassa"/>
    <x v="1"/>
    <s v="United States"/>
    <s v="Hampton"/>
    <x v="17"/>
    <n v="23666"/>
    <x v="0"/>
    <s v="FUR-CH-10001797"/>
    <x v="0"/>
    <x v="1"/>
    <s v="Safco Chair Connectors, 6/Carton"/>
    <x v="6039"/>
    <n v="13"/>
    <n v="0"/>
    <n v="145.06959999999992"/>
  </r>
  <r>
    <n v="9734"/>
    <s v="CA-2011-114321"/>
    <x v="2"/>
    <x v="1071"/>
    <d v="2011-08-25T00:00:00"/>
    <s v="Standard Class"/>
    <s v="NC-18535"/>
    <s v="Nick Crebassa"/>
    <x v="1"/>
    <s v="United States"/>
    <s v="Hampton"/>
    <x v="17"/>
    <n v="23666"/>
    <x v="0"/>
    <s v="OFF-PA-10000246"/>
    <x v="1"/>
    <x v="10"/>
    <s v="Riverleaf Stik-Withit Designer Note Cubes"/>
    <x v="6040"/>
    <n v="2"/>
    <n v="0"/>
    <n v="9.2552000000000003"/>
  </r>
  <r>
    <n v="9735"/>
    <s v="CA-2011-114321"/>
    <x v="2"/>
    <x v="1071"/>
    <d v="2011-08-25T00:00:00"/>
    <s v="Standard Class"/>
    <s v="NC-18535"/>
    <s v="Nick Crebassa"/>
    <x v="1"/>
    <s v="United States"/>
    <s v="Hampton"/>
    <x v="17"/>
    <n v="23666"/>
    <x v="0"/>
    <s v="OFF-BI-10001359"/>
    <x v="1"/>
    <x v="8"/>
    <s v="GBC DocuBind TL300 Electric Binding System"/>
    <x v="6041"/>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s v="US-2012-100069"/>
    <x v="1"/>
    <x v="685"/>
    <d v="2012-07-03T00:00:00"/>
    <s v="Standard Class"/>
    <s v="NF-18475"/>
    <s v="Neil Französisch"/>
    <x v="2"/>
    <s v="United States"/>
    <s v="Omaha"/>
    <x v="8"/>
    <n v="68104"/>
    <x v="2"/>
    <s v="TEC-PH-10004667"/>
    <x v="2"/>
    <x v="7"/>
    <s v="Cisco 8x8 Inc. 6753i IP Business Phone System"/>
    <x v="3420"/>
    <n v="2"/>
    <n v="0"/>
    <n v="72.894599999999997"/>
  </r>
  <r>
    <n v="9738"/>
    <s v="CA-2014-129294"/>
    <x v="3"/>
    <x v="633"/>
    <d v="2014-03-22T00:00:00"/>
    <s v="Standard Class"/>
    <s v="KD-16615"/>
    <s v="Ken Dana"/>
    <x v="1"/>
    <s v="United States"/>
    <s v="Los Angeles"/>
    <x v="1"/>
    <n v="90032"/>
    <x v="1"/>
    <s v="OFF-ST-10002615"/>
    <x v="1"/>
    <x v="4"/>
    <s v="Dual Level, Single-Width Filing Carts"/>
    <x v="2385"/>
    <n v="2"/>
    <n v="0"/>
    <n v="80.631200000000007"/>
  </r>
  <r>
    <n v="9739"/>
    <s v="CA-2014-129294"/>
    <x v="3"/>
    <x v="633"/>
    <d v="2014-03-22T00:00:00"/>
    <s v="Standard Class"/>
    <s v="KD-16615"/>
    <s v="Ken Dana"/>
    <x v="1"/>
    <s v="United States"/>
    <s v="Los Angeles"/>
    <x v="1"/>
    <n v="90032"/>
    <x v="1"/>
    <s v="OFF-BI-10004236"/>
    <x v="1"/>
    <x v="8"/>
    <s v="XtraLife ClearVue Slant-D Ring Binder, White, 3&quot;"/>
    <x v="6042"/>
    <n v="6"/>
    <n v="0.2"/>
    <n v="22.900799999999997"/>
  </r>
  <r>
    <n v="9740"/>
    <s v="CA-2014-129294"/>
    <x v="3"/>
    <x v="633"/>
    <d v="2014-03-22T00:00:00"/>
    <s v="Standard Class"/>
    <s v="KD-16615"/>
    <s v="Ken Dana"/>
    <x v="1"/>
    <s v="United States"/>
    <s v="Los Angeles"/>
    <x v="1"/>
    <n v="90032"/>
    <x v="1"/>
    <s v="OFF-BI-10001757"/>
    <x v="1"/>
    <x v="8"/>
    <s v="Pressboard Hanging Data Binders for Unburst Sheets"/>
    <x v="1209"/>
    <n v="5"/>
    <n v="0.2"/>
    <n v="6.8879999999999981"/>
  </r>
  <r>
    <n v="9741"/>
    <s v="CA-2014-129294"/>
    <x v="3"/>
    <x v="633"/>
    <d v="2014-03-22T00:00:00"/>
    <s v="Standard Class"/>
    <s v="KD-16615"/>
    <s v="Ken Dana"/>
    <x v="1"/>
    <s v="United States"/>
    <s v="Los Angeles"/>
    <x v="1"/>
    <n v="90032"/>
    <x v="1"/>
    <s v="OFF-AP-10001154"/>
    <x v="1"/>
    <x v="9"/>
    <s v="Bionaire Personal Warm Mist Humidifier/Vaporizer"/>
    <x v="6043"/>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x v="6044"/>
    <n v="5"/>
    <n v="0"/>
    <n v="1013.1270000000001"/>
  </r>
  <r>
    <n v="9743"/>
    <s v="CA-2014-131303"/>
    <x v="3"/>
    <x v="354"/>
    <d v="2014-12-03T00:00:00"/>
    <s v="Standard Class"/>
    <s v="EP-13915"/>
    <s v="Emily Phan"/>
    <x v="0"/>
    <s v="United States"/>
    <s v="San Diego"/>
    <x v="1"/>
    <n v="92037"/>
    <x v="1"/>
    <s v="OFF-LA-10001074"/>
    <x v="1"/>
    <x v="2"/>
    <s v="Round Specialty Laser Printer Labels"/>
    <x v="6045"/>
    <n v="5"/>
    <n v="0"/>
    <n v="29.445499999999996"/>
  </r>
  <r>
    <n v="9744"/>
    <s v="CA-2013-137127"/>
    <x v="0"/>
    <x v="950"/>
    <d v="2013-06-23T00:00:00"/>
    <s v="Standard Class"/>
    <s v="JJ-15445"/>
    <s v="Jennifer Jackson"/>
    <x v="0"/>
    <s v="United States"/>
    <s v="Newark"/>
    <x v="13"/>
    <n v="19711"/>
    <x v="3"/>
    <s v="OFF-LA-10001641"/>
    <x v="1"/>
    <x v="2"/>
    <s v="Avery 518"/>
    <x v="1242"/>
    <n v="3"/>
    <n v="0"/>
    <n v="4.5359999999999996"/>
  </r>
  <r>
    <n v="9745"/>
    <s v="CA-2014-141782"/>
    <x v="3"/>
    <x v="276"/>
    <d v="2014-01-26T00:00:00"/>
    <s v="Standard Class"/>
    <s v="BE-11410"/>
    <s v="Bobby Elias"/>
    <x v="0"/>
    <s v="United States"/>
    <s v="Aurora"/>
    <x v="10"/>
    <n v="60505"/>
    <x v="2"/>
    <s v="OFF-EN-10002230"/>
    <x v="1"/>
    <x v="12"/>
    <s v="Airmail Envelopes"/>
    <x v="6046"/>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x v="6047"/>
    <n v="2"/>
    <n v="0.2"/>
    <n v="9.1020000000000039"/>
  </r>
  <r>
    <n v="9747"/>
    <s v="CA-2014-137505"/>
    <x v="3"/>
    <x v="221"/>
    <d v="2014-11-25T00:00:00"/>
    <s v="Same Day"/>
    <s v="BP-11290"/>
    <s v="Beth Paige"/>
    <x v="0"/>
    <s v="United States"/>
    <s v="Los Angeles"/>
    <x v="1"/>
    <n v="90008"/>
    <x v="1"/>
    <s v="FUR-TA-10001676"/>
    <x v="0"/>
    <x v="3"/>
    <s v="Hon 61000 Series Interactive Training Tables"/>
    <x v="4085"/>
    <n v="2"/>
    <n v="0.2"/>
    <n v="-1.7772000000000041"/>
  </r>
  <r>
    <n v="9748"/>
    <s v="US-2011-140914"/>
    <x v="2"/>
    <x v="7"/>
    <d v="2011-11-15T00:00:00"/>
    <s v="Standard Class"/>
    <s v="BH-11710"/>
    <s v="Brosina Hoffman"/>
    <x v="0"/>
    <s v="United States"/>
    <s v="Chicago"/>
    <x v="10"/>
    <n v="60653"/>
    <x v="2"/>
    <s v="FUR-FU-10000175"/>
    <x v="0"/>
    <x v="5"/>
    <s v="DAX Wood Document Frame."/>
    <x v="6048"/>
    <n v="2"/>
    <n v="0.6"/>
    <n v="-7.9634"/>
  </r>
  <r>
    <n v="9749"/>
    <s v="US-2011-140914"/>
    <x v="2"/>
    <x v="7"/>
    <d v="2011-11-15T00:00:00"/>
    <s v="Standard Class"/>
    <s v="BH-11710"/>
    <s v="Brosina Hoffman"/>
    <x v="0"/>
    <s v="United States"/>
    <s v="Chicago"/>
    <x v="10"/>
    <n v="60653"/>
    <x v="2"/>
    <s v="FUR-CH-10003379"/>
    <x v="0"/>
    <x v="1"/>
    <s v="Global Commerce Series High-Back Swivel/Tilt Chairs"/>
    <x v="840"/>
    <n v="4"/>
    <n v="0.3"/>
    <n v="-56.995999999999981"/>
  </r>
  <r>
    <n v="9750"/>
    <s v="CA-2013-158358"/>
    <x v="0"/>
    <x v="758"/>
    <d v="2013-03-09T00:00:00"/>
    <s v="Standard Class"/>
    <s v="EM-13810"/>
    <s v="Eleni McCrary"/>
    <x v="1"/>
    <s v="United States"/>
    <s v="Dover"/>
    <x v="38"/>
    <n v="3820"/>
    <x v="3"/>
    <s v="TEC-AC-10002567"/>
    <x v="2"/>
    <x v="11"/>
    <s v="Logitech G602 Wireless Gaming Mouse"/>
    <x v="460"/>
    <n v="2"/>
    <n v="0"/>
    <n v="57.592799999999997"/>
  </r>
  <r>
    <n v="9751"/>
    <s v="CA-2013-113390"/>
    <x v="0"/>
    <x v="1228"/>
    <d v="2013-10-16T00:00:00"/>
    <s v="Standard Class"/>
    <s v="EP-13915"/>
    <s v="Emily Phan"/>
    <x v="0"/>
    <s v="United States"/>
    <s v="Chicago"/>
    <x v="10"/>
    <n v="60610"/>
    <x v="2"/>
    <s v="OFF-AR-10003183"/>
    <x v="1"/>
    <x v="6"/>
    <s v="Avery Fluorescent Highlighter Four-Color Set"/>
    <x v="758"/>
    <n v="2"/>
    <n v="0.2"/>
    <n v="0.66799999999999948"/>
  </r>
  <r>
    <n v="9752"/>
    <s v="CA-2013-113390"/>
    <x v="0"/>
    <x v="1228"/>
    <d v="2013-10-16T00:00:00"/>
    <s v="Standard Class"/>
    <s v="EP-13915"/>
    <s v="Emily Phan"/>
    <x v="0"/>
    <s v="United States"/>
    <s v="Chicago"/>
    <x v="10"/>
    <n v="60610"/>
    <x v="2"/>
    <s v="OFF-AR-10001446"/>
    <x v="1"/>
    <x v="6"/>
    <s v="Newell 309"/>
    <x v="1806"/>
    <n v="3"/>
    <n v="0.2"/>
    <n v="3.4649999999999999"/>
  </r>
  <r>
    <n v="9753"/>
    <s v="US-2013-158680"/>
    <x v="0"/>
    <x v="949"/>
    <d v="2013-07-03T00:00:00"/>
    <s v="First Class"/>
    <s v="NZ-18565"/>
    <s v="Nick Zandusky"/>
    <x v="2"/>
    <s v="United States"/>
    <s v="Seattle"/>
    <x v="4"/>
    <n v="98115"/>
    <x v="1"/>
    <s v="OFF-BI-10000145"/>
    <x v="1"/>
    <x v="8"/>
    <s v="Zipper Ring Binder Pockets"/>
    <x v="6049"/>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s v="CA-2014-113705"/>
    <x v="3"/>
    <x v="996"/>
    <d v="2014-03-30T00:00:00"/>
    <s v="Second Class"/>
    <s v="LC-16870"/>
    <s v="Lena Cacioppo"/>
    <x v="0"/>
    <s v="United States"/>
    <s v="Richmond"/>
    <x v="17"/>
    <n v="23223"/>
    <x v="0"/>
    <s v="OFF-BI-10001679"/>
    <x v="1"/>
    <x v="8"/>
    <s v="GBC Instant Index System for Binding Systems"/>
    <x v="2788"/>
    <n v="2"/>
    <n v="0"/>
    <n v="8.8800000000000008"/>
  </r>
  <r>
    <n v="9756"/>
    <s v="CA-2014-113705"/>
    <x v="3"/>
    <x v="996"/>
    <d v="2014-03-30T00:00:00"/>
    <s v="Second Class"/>
    <s v="LC-16870"/>
    <s v="Lena Cacioppo"/>
    <x v="0"/>
    <s v="United States"/>
    <s v="Richmond"/>
    <x v="17"/>
    <n v="23223"/>
    <x v="0"/>
    <s v="OFF-ST-10001128"/>
    <x v="1"/>
    <x v="4"/>
    <s v="Carina Mini System Audio Rack, Model AR050B"/>
    <x v="743"/>
    <n v="3"/>
    <n v="0"/>
    <n v="9.9882000000000204"/>
  </r>
  <r>
    <n v="9757"/>
    <s v="CA-2014-113705"/>
    <x v="3"/>
    <x v="996"/>
    <d v="2014-03-30T00:00:00"/>
    <s v="Second Class"/>
    <s v="LC-16870"/>
    <s v="Lena Cacioppo"/>
    <x v="0"/>
    <s v="United States"/>
    <s v="Richmond"/>
    <x v="17"/>
    <n v="23223"/>
    <x v="0"/>
    <s v="FUR-TA-10002533"/>
    <x v="0"/>
    <x v="3"/>
    <s v="BPI Conference Tables"/>
    <x v="4898"/>
    <n v="2"/>
    <n v="0"/>
    <n v="58.419999999999987"/>
  </r>
  <r>
    <n v="9758"/>
    <s v="CA-2014-113705"/>
    <x v="3"/>
    <x v="996"/>
    <d v="2014-03-30T00:00:00"/>
    <s v="Second Class"/>
    <s v="LC-16870"/>
    <s v="Lena Cacioppo"/>
    <x v="0"/>
    <s v="United States"/>
    <s v="Richmond"/>
    <x v="17"/>
    <n v="23223"/>
    <x v="0"/>
    <s v="TEC-PH-10004006"/>
    <x v="2"/>
    <x v="7"/>
    <s v="Panasonic KX - TS880B Telephone"/>
    <x v="6050"/>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x v="463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s v="CA-2011-121762"/>
    <x v="2"/>
    <x v="1047"/>
    <d v="2011-02-19T00:00:00"/>
    <s v="Standard Class"/>
    <s v="ML-17395"/>
    <s v="Marina Lichtenstein"/>
    <x v="1"/>
    <s v="United States"/>
    <s v="Seattle"/>
    <x v="4"/>
    <n v="98103"/>
    <x v="1"/>
    <s v="TEC-AC-10000736"/>
    <x v="2"/>
    <x v="11"/>
    <s v="Logitech G600 MMO Gaming Mouse"/>
    <x v="764"/>
    <n v="3"/>
    <n v="0"/>
    <n v="86.389199999999988"/>
  </r>
  <r>
    <n v="9763"/>
    <s v="CA-2011-121762"/>
    <x v="2"/>
    <x v="1047"/>
    <d v="2011-02-19T00:00:00"/>
    <s v="Standard Class"/>
    <s v="ML-17395"/>
    <s v="Marina Lichtenstein"/>
    <x v="1"/>
    <s v="United States"/>
    <s v="Seattle"/>
    <x v="4"/>
    <n v="98103"/>
    <x v="1"/>
    <s v="OFF-AP-10001293"/>
    <x v="1"/>
    <x v="9"/>
    <s v="Belkin 8 Outlet Surge Protector"/>
    <x v="3411"/>
    <n v="2"/>
    <n v="0"/>
    <n v="22.948799999999999"/>
  </r>
  <r>
    <n v="9764"/>
    <s v="CA-2011-121762"/>
    <x v="2"/>
    <x v="1047"/>
    <d v="2011-02-19T00:00:00"/>
    <s v="Standard Class"/>
    <s v="ML-17395"/>
    <s v="Marina Lichtenstein"/>
    <x v="1"/>
    <s v="United States"/>
    <s v="Seattle"/>
    <x v="4"/>
    <n v="98103"/>
    <x v="1"/>
    <s v="OFF-SU-10000157"/>
    <x v="1"/>
    <x v="14"/>
    <s v="Compact Automatic Electric Letter Opener"/>
    <x v="4148"/>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x v="6052"/>
    <n v="5"/>
    <n v="0.2"/>
    <n v="12.232500000000009"/>
  </r>
  <r>
    <n v="9766"/>
    <s v="CA-2014-101959"/>
    <x v="3"/>
    <x v="1230"/>
    <d v="2014-03-07T00:00:00"/>
    <s v="Standard Class"/>
    <s v="DB-13660"/>
    <s v="Duane Benoit"/>
    <x v="0"/>
    <s v="United States"/>
    <s v="Middletown"/>
    <x v="29"/>
    <n v="6457"/>
    <x v="3"/>
    <s v="OFF-BI-10001757"/>
    <x v="1"/>
    <x v="8"/>
    <s v="Pressboard Hanging Data Binders for Unburst Sheets"/>
    <x v="296"/>
    <n v="2"/>
    <n v="0"/>
    <n v="4.7231999999999994"/>
  </r>
  <r>
    <n v="9767"/>
    <s v="CA-2014-101959"/>
    <x v="3"/>
    <x v="1230"/>
    <d v="2014-03-07T00:00:00"/>
    <s v="Standard Class"/>
    <s v="DB-13660"/>
    <s v="Duane Benoit"/>
    <x v="0"/>
    <s v="United States"/>
    <s v="Middletown"/>
    <x v="29"/>
    <n v="6457"/>
    <x v="3"/>
    <s v="OFF-PA-10002137"/>
    <x v="1"/>
    <x v="10"/>
    <s v="Southworth 100% Résumé Paper, 24lb."/>
    <x v="4034"/>
    <n v="1"/>
    <n v="0"/>
    <n v="3.5009999999999994"/>
  </r>
  <r>
    <n v="9768"/>
    <s v="CA-2014-102659"/>
    <x v="3"/>
    <x v="34"/>
    <d v="2014-12-16T00:00:00"/>
    <s v="Standard Class"/>
    <s v="LW-17215"/>
    <s v="Luke Weiss"/>
    <x v="0"/>
    <s v="United States"/>
    <s v="Grand Rapids"/>
    <x v="12"/>
    <n v="49505"/>
    <x v="2"/>
    <s v="OFF-BI-10000088"/>
    <x v="1"/>
    <x v="8"/>
    <s v="GBC Imprintable Covers"/>
    <x v="2803"/>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x v="6053"/>
    <n v="6"/>
    <n v="0"/>
    <n v="25.02"/>
  </r>
  <r>
    <n v="9770"/>
    <s v="CA-2013-123533"/>
    <x v="0"/>
    <x v="390"/>
    <d v="2013-12-01T00:00:00"/>
    <s v="Standard Class"/>
    <s v="SC-20050"/>
    <s v="Sample Company A"/>
    <x v="2"/>
    <s v="United States"/>
    <s v="Hialeah"/>
    <x v="2"/>
    <n v="33012"/>
    <x v="0"/>
    <s v="FUR-BO-10001619"/>
    <x v="0"/>
    <x v="0"/>
    <s v="O'Sullivan Cherrywood Estates Traditional Bookcase"/>
    <x v="6054"/>
    <n v="5"/>
    <n v="0.2"/>
    <n v="8.4979999999999762"/>
  </r>
  <r>
    <n v="9771"/>
    <s v="CA-2013-123533"/>
    <x v="0"/>
    <x v="390"/>
    <d v="2013-12-01T00:00:00"/>
    <s v="Standard Class"/>
    <s v="SC-20050"/>
    <s v="Sample Company A"/>
    <x v="2"/>
    <s v="United States"/>
    <s v="Hialeah"/>
    <x v="2"/>
    <n v="33012"/>
    <x v="0"/>
    <s v="OFF-PA-10001609"/>
    <x v="1"/>
    <x v="10"/>
    <s v="Tops Wirebound Message Log Books"/>
    <x v="3330"/>
    <n v="4"/>
    <n v="0.2"/>
    <n v="3.4215999999999993"/>
  </r>
  <r>
    <n v="9772"/>
    <s v="CA-2013-123533"/>
    <x v="0"/>
    <x v="390"/>
    <d v="2013-12-01T00:00:00"/>
    <s v="Standard Class"/>
    <s v="SC-20050"/>
    <s v="Sample Company A"/>
    <x v="2"/>
    <s v="United States"/>
    <s v="Hialeah"/>
    <x v="2"/>
    <n v="33012"/>
    <x v="0"/>
    <s v="OFF-AP-10002765"/>
    <x v="1"/>
    <x v="9"/>
    <s v="Fellowes Advanced Computer Series Surge Protectors"/>
    <x v="6055"/>
    <n v="2"/>
    <n v="0.2"/>
    <n v="4.2384000000000022"/>
  </r>
  <r>
    <n v="9773"/>
    <s v="CA-2013-104983"/>
    <x v="0"/>
    <x v="894"/>
    <d v="2013-07-04T00:00:00"/>
    <s v="Same Day"/>
    <s v="FM-14215"/>
    <s v="Filia McAdams"/>
    <x v="1"/>
    <s v="United States"/>
    <s v="Philadelphia"/>
    <x v="9"/>
    <n v="19143"/>
    <x v="3"/>
    <s v="OFF-PA-10000167"/>
    <x v="1"/>
    <x v="10"/>
    <s v="Xerox 1925"/>
    <x v="3971"/>
    <n v="5"/>
    <n v="0.2"/>
    <n v="38.724999999999994"/>
  </r>
  <r>
    <n v="9774"/>
    <s v="CA-2013-160234"/>
    <x v="0"/>
    <x v="190"/>
    <d v="2013-07-04T00:00:00"/>
    <s v="Standard Class"/>
    <s v="PF-19225"/>
    <s v="Phillip Flathmann"/>
    <x v="0"/>
    <s v="United States"/>
    <s v="Atlanta"/>
    <x v="32"/>
    <n v="30318"/>
    <x v="0"/>
    <s v="TEC-PH-10004434"/>
    <x v="2"/>
    <x v="7"/>
    <s v="Cisco IP Phone 7961G VoIP phone - Dark gray"/>
    <x v="6056"/>
    <n v="1"/>
    <n v="0"/>
    <n v="39.425499999999985"/>
  </r>
  <r>
    <n v="9775"/>
    <s v="CA-2011-169019"/>
    <x v="2"/>
    <x v="711"/>
    <d v="2011-07-30T00:00:00"/>
    <s v="Standard Class"/>
    <s v="LF-17185"/>
    <s v="Luke Foster"/>
    <x v="0"/>
    <s v="United States"/>
    <s v="San Antonio"/>
    <x v="5"/>
    <n v="78207"/>
    <x v="2"/>
    <s v="OFF-BI-10004995"/>
    <x v="1"/>
    <x v="8"/>
    <s v="GBC DocuBind P400 Electric Binding System"/>
    <x v="6057"/>
    <n v="8"/>
    <n v="0.8"/>
    <n v="-3701.8928000000014"/>
  </r>
  <r>
    <n v="9776"/>
    <s v="CA-2011-169019"/>
    <x v="2"/>
    <x v="711"/>
    <d v="2011-07-30T00:00:00"/>
    <s v="Standard Class"/>
    <s v="LF-17185"/>
    <s v="Luke Foster"/>
    <x v="0"/>
    <s v="United States"/>
    <s v="San Antonio"/>
    <x v="5"/>
    <n v="78207"/>
    <x v="2"/>
    <s v="FUR-FU-10004666"/>
    <x v="0"/>
    <x v="5"/>
    <s v="DAX Clear Channel Poster Frame"/>
    <x v="3770"/>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x v="6058"/>
    <n v="4"/>
    <n v="0.8"/>
    <n v="-26.854400000000012"/>
  </r>
  <r>
    <n v="9778"/>
    <s v="CA-2011-169019"/>
    <x v="2"/>
    <x v="711"/>
    <d v="2011-07-30T00:00:00"/>
    <s v="Standard Class"/>
    <s v="LF-17185"/>
    <s v="Luke Foster"/>
    <x v="0"/>
    <s v="United States"/>
    <s v="San Antonio"/>
    <x v="5"/>
    <n v="78207"/>
    <x v="2"/>
    <s v="TEC-AC-10002076"/>
    <x v="2"/>
    <x v="11"/>
    <s v="Microsoft Natural Keyboard Elite"/>
    <x v="6059"/>
    <n v="9"/>
    <n v="0.2"/>
    <n v="-26.946000000000012"/>
  </r>
  <r>
    <n v="9779"/>
    <s v="CA-2011-169019"/>
    <x v="2"/>
    <x v="711"/>
    <d v="2011-07-30T00:00:00"/>
    <s v="Standard Class"/>
    <s v="LF-17185"/>
    <s v="Luke Foster"/>
    <x v="0"/>
    <s v="United States"/>
    <s v="San Antonio"/>
    <x v="5"/>
    <n v="78207"/>
    <x v="2"/>
    <s v="OFF-BI-10001679"/>
    <x v="1"/>
    <x v="8"/>
    <s v="GBC Instant Index System for Binding Systems"/>
    <x v="6060"/>
    <n v="5"/>
    <n v="0.8"/>
    <n v="-13.32"/>
  </r>
  <r>
    <n v="9780"/>
    <s v="CA-2011-169019"/>
    <x v="2"/>
    <x v="711"/>
    <d v="2011-07-30T00:00:00"/>
    <s v="Standard Class"/>
    <s v="LF-17185"/>
    <s v="Luke Foster"/>
    <x v="0"/>
    <s v="United States"/>
    <s v="San Antonio"/>
    <x v="5"/>
    <n v="78207"/>
    <x v="2"/>
    <s v="OFF-AP-10003281"/>
    <x v="1"/>
    <x v="9"/>
    <s v="Acco 6 Outlet Guardian Standard Surge Suppressor"/>
    <x v="6061"/>
    <n v="2"/>
    <n v="0.8"/>
    <n v="-12.090000000000003"/>
  </r>
  <r>
    <n v="9781"/>
    <s v="CA-2013-153178"/>
    <x v="0"/>
    <x v="749"/>
    <d v="2013-09-19T00:00:00"/>
    <s v="Standard Class"/>
    <s v="CL-12565"/>
    <s v="Clay Ludtke"/>
    <x v="0"/>
    <s v="United States"/>
    <s v="Long Beach"/>
    <x v="15"/>
    <n v="11561"/>
    <x v="3"/>
    <s v="TEC-PH-10001944"/>
    <x v="2"/>
    <x v="7"/>
    <s v="Wi-Ex zBoost YX540 Cellular Phone Signal Booster"/>
    <x v="1907"/>
    <n v="3"/>
    <n v="0"/>
    <n v="131.35499999999996"/>
  </r>
  <r>
    <n v="9782"/>
    <s v="CA-2013-153178"/>
    <x v="0"/>
    <x v="749"/>
    <d v="2013-09-19T00:00:00"/>
    <s v="Standard Class"/>
    <s v="CL-12565"/>
    <s v="Clay Ludtke"/>
    <x v="0"/>
    <s v="United States"/>
    <s v="Long Beach"/>
    <x v="15"/>
    <n v="11561"/>
    <x v="3"/>
    <s v="OFF-BI-10004390"/>
    <x v="1"/>
    <x v="8"/>
    <s v="GBC DocuBind 200 Manual Binding Machine"/>
    <x v="1891"/>
    <n v="2"/>
    <n v="0.2"/>
    <n v="252.58799999999999"/>
  </r>
  <r>
    <n v="9783"/>
    <s v="CA-2012-149748"/>
    <x v="1"/>
    <x v="70"/>
    <d v="2012-06-02T00:00:00"/>
    <s v="Second Class"/>
    <s v="EM-13825"/>
    <s v="Elizabeth Moffitt"/>
    <x v="1"/>
    <s v="United States"/>
    <s v="Paterson"/>
    <x v="30"/>
    <n v="7501"/>
    <x v="3"/>
    <s v="OFF-PA-10002120"/>
    <x v="1"/>
    <x v="10"/>
    <s v="Xerox 1889"/>
    <x v="4310"/>
    <n v="5"/>
    <n v="0"/>
    <n v="134.65199999999999"/>
  </r>
  <r>
    <n v="9784"/>
    <s v="CA-2012-149748"/>
    <x v="1"/>
    <x v="70"/>
    <d v="2012-06-02T00:00:00"/>
    <s v="Second Class"/>
    <s v="EM-13825"/>
    <s v="Elizabeth Moffitt"/>
    <x v="1"/>
    <s v="United States"/>
    <s v="Paterson"/>
    <x v="30"/>
    <n v="7501"/>
    <x v="3"/>
    <s v="OFF-ST-10004340"/>
    <x v="1"/>
    <x v="4"/>
    <s v="Fellowes Mobile File Cart, Black"/>
    <x v="1028"/>
    <n v="1"/>
    <n v="0"/>
    <n v="16.788600000000002"/>
  </r>
  <r>
    <n v="9785"/>
    <s v="CA-2012-149748"/>
    <x v="1"/>
    <x v="70"/>
    <d v="2012-06-02T00:00:00"/>
    <s v="Second Class"/>
    <s v="EM-13825"/>
    <s v="Elizabeth Moffitt"/>
    <x v="1"/>
    <s v="United States"/>
    <s v="Paterson"/>
    <x v="30"/>
    <n v="7501"/>
    <x v="3"/>
    <s v="FUR-FU-10001847"/>
    <x v="0"/>
    <x v="5"/>
    <s v="Eldon Image Series Black Desk Accessories"/>
    <x v="5768"/>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s v="US-2011-114377"/>
    <x v="2"/>
    <x v="1127"/>
    <d v="2011-11-05T00:00:00"/>
    <s v="Same Day"/>
    <s v="BG-11035"/>
    <s v="Barry Gonzalez"/>
    <x v="0"/>
    <s v="United States"/>
    <s v="Hampton"/>
    <x v="17"/>
    <n v="23666"/>
    <x v="0"/>
    <s v="FUR-CH-10004754"/>
    <x v="0"/>
    <x v="1"/>
    <s v="Global Stack Chair with Arms, Black"/>
    <x v="6063"/>
    <n v="5"/>
    <n v="0"/>
    <n v="40.472999999999999"/>
  </r>
  <r>
    <n v="9788"/>
    <s v="CA-2014-144491"/>
    <x v="3"/>
    <x v="996"/>
    <d v="2014-04-02T00:00:00"/>
    <s v="Standard Class"/>
    <s v="CJ-12010"/>
    <s v="Caroline Jumper"/>
    <x v="0"/>
    <s v="United States"/>
    <s v="Houston"/>
    <x v="5"/>
    <n v="77070"/>
    <x v="2"/>
    <s v="FUR-BO-10001811"/>
    <x v="0"/>
    <x v="0"/>
    <s v="Atlantic Metals Mobile 5-Shelf Bookcases, Custom Colors"/>
    <x v="6064"/>
    <n v="5"/>
    <n v="0.32"/>
    <n v="-30.098000000000127"/>
  </r>
  <r>
    <n v="9789"/>
    <s v="CA-2014-144491"/>
    <x v="3"/>
    <x v="996"/>
    <d v="2014-04-02T00:00:00"/>
    <s v="Standard Class"/>
    <s v="CJ-12010"/>
    <s v="Caroline Jumper"/>
    <x v="0"/>
    <s v="United States"/>
    <s v="Houston"/>
    <x v="5"/>
    <n v="77070"/>
    <x v="2"/>
    <s v="FUR-CH-10004063"/>
    <x v="0"/>
    <x v="1"/>
    <s v="Global Deluxe High-Back Manager's Chair"/>
    <x v="121"/>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s v="CA-2014-144491"/>
    <x v="3"/>
    <x v="996"/>
    <d v="2014-04-02T00:00:00"/>
    <s v="Standard Class"/>
    <s v="CJ-12010"/>
    <s v="Caroline Jumper"/>
    <x v="0"/>
    <s v="United States"/>
    <s v="Houston"/>
    <x v="5"/>
    <n v="77070"/>
    <x v="2"/>
    <s v="FUR-CH-10001714"/>
    <x v="0"/>
    <x v="1"/>
    <s v="Global Leather &amp; Oak Executive Chair, Burgundy"/>
    <x v="6065"/>
    <n v="2"/>
    <n v="0.3"/>
    <n v="-66.391599999999983"/>
  </r>
  <r>
    <n v="9792"/>
    <s v="CA-2011-127166"/>
    <x v="2"/>
    <x v="371"/>
    <d v="2011-05-23T00:00:00"/>
    <s v="Second Class"/>
    <s v="KH-16360"/>
    <s v="Katherine Hughes"/>
    <x v="0"/>
    <s v="United States"/>
    <s v="Houston"/>
    <x v="5"/>
    <n v="77070"/>
    <x v="2"/>
    <s v="OFF-EN-10003134"/>
    <x v="1"/>
    <x v="12"/>
    <s v="Staples"/>
    <x v="6066"/>
    <n v="6"/>
    <n v="0.2"/>
    <n v="21.024000000000001"/>
  </r>
  <r>
    <n v="9793"/>
    <s v="CA-2011-127166"/>
    <x v="2"/>
    <x v="371"/>
    <d v="2011-05-23T00:00:00"/>
    <s v="Second Class"/>
    <s v="KH-16360"/>
    <s v="Katherine Hughes"/>
    <x v="0"/>
    <s v="United States"/>
    <s v="Houston"/>
    <x v="5"/>
    <n v="77070"/>
    <x v="2"/>
    <s v="FUR-CH-10003396"/>
    <x v="0"/>
    <x v="1"/>
    <s v="Global Deluxe Steno Chair"/>
    <x v="961"/>
    <n v="2"/>
    <n v="0.3"/>
    <n v="-29.252400000000009"/>
  </r>
  <r>
    <n v="9794"/>
    <s v="CA-2011-127166"/>
    <x v="2"/>
    <x v="371"/>
    <d v="2011-05-23T00:00:00"/>
    <s v="Second Class"/>
    <s v="KH-16360"/>
    <s v="Katherine Hughes"/>
    <x v="0"/>
    <s v="United States"/>
    <s v="Houston"/>
    <x v="5"/>
    <n v="77070"/>
    <x v="2"/>
    <s v="OFF-PA-10001560"/>
    <x v="1"/>
    <x v="10"/>
    <s v="Adams Telephone Message Books, 5 1/4” x 11”"/>
    <x v="6067"/>
    <n v="1"/>
    <n v="0.2"/>
    <n v="1.6307999999999998"/>
  </r>
  <r>
    <n v="9795"/>
    <s v="CA-2011-127166"/>
    <x v="2"/>
    <x v="371"/>
    <d v="2011-05-23T00:00:00"/>
    <s v="Second Class"/>
    <s v="KH-16360"/>
    <s v="Katherine Hughes"/>
    <x v="0"/>
    <s v="United States"/>
    <s v="Houston"/>
    <x v="5"/>
    <n v="77070"/>
    <x v="2"/>
    <s v="OFF-BI-10000977"/>
    <x v="1"/>
    <x v="8"/>
    <s v="Ibico Plastic Spiral Binding Combs"/>
    <x v="6068"/>
    <n v="3"/>
    <n v="0.8"/>
    <n v="-31.00800000000001"/>
  </r>
  <r>
    <n v="9796"/>
    <s v="CA-2013-125920"/>
    <x v="0"/>
    <x v="206"/>
    <d v="2013-05-29T00:00:00"/>
    <s v="Standard Class"/>
    <s v="SH-19975"/>
    <s v="Sally Hughsby"/>
    <x v="1"/>
    <s v="United States"/>
    <s v="Chicago"/>
    <x v="10"/>
    <n v="60610"/>
    <x v="2"/>
    <s v="OFF-BI-10003429"/>
    <x v="1"/>
    <x v="8"/>
    <s v="Cardinal HOLDit! Binder Insert Strips,Extra Strips"/>
    <x v="6069"/>
    <n v="3"/>
    <n v="0.8"/>
    <n v="-5.8869000000000007"/>
  </r>
  <r>
    <n v="9797"/>
    <s v="CA-2012-128608"/>
    <x v="1"/>
    <x v="1026"/>
    <d v="2012-01-17T00:00:00"/>
    <s v="Standard Class"/>
    <s v="CS-12490"/>
    <s v="Cindy Schnelling"/>
    <x v="1"/>
    <s v="United States"/>
    <s v="Toledo"/>
    <x v="24"/>
    <n v="43615"/>
    <x v="3"/>
    <s v="OFF-AR-10001374"/>
    <x v="1"/>
    <x v="6"/>
    <s v="BIC Brite Liner Highlighters, Chisel Tip"/>
    <x v="563"/>
    <n v="2"/>
    <n v="0.2"/>
    <n v="1.5551999999999992"/>
  </r>
  <r>
    <n v="9798"/>
    <s v="CA-2012-128608"/>
    <x v="1"/>
    <x v="1026"/>
    <d v="2012-01-17T00:00:00"/>
    <s v="Standard Class"/>
    <s v="CS-12490"/>
    <s v="Cindy Schnelling"/>
    <x v="1"/>
    <s v="United States"/>
    <s v="Toledo"/>
    <x v="24"/>
    <n v="43615"/>
    <x v="3"/>
    <s v="TEC-PH-10004977"/>
    <x v="2"/>
    <x v="7"/>
    <s v="GE 30524EE4"/>
    <x v="6070"/>
    <n v="2"/>
    <n v="0.4"/>
    <n v="-43.117800000000045"/>
  </r>
  <r>
    <n v="9799"/>
    <s v="CA-2012-128608"/>
    <x v="1"/>
    <x v="1026"/>
    <d v="2012-01-17T00:00:00"/>
    <s v="Standard Class"/>
    <s v="CS-12490"/>
    <s v="Cindy Schnelling"/>
    <x v="1"/>
    <s v="United States"/>
    <s v="Toledo"/>
    <x v="24"/>
    <n v="43615"/>
    <x v="3"/>
    <s v="TEC-PH-10000912"/>
    <x v="2"/>
    <x v="7"/>
    <s v="Anker 24W Portable Micro USB Car Charger"/>
    <x v="6071"/>
    <n v="4"/>
    <n v="0.4"/>
    <n v="2.6375999999999991"/>
  </r>
  <r>
    <n v="9800"/>
    <s v="CA-2012-128608"/>
    <x v="1"/>
    <x v="1026"/>
    <d v="2012-01-17T00:00:00"/>
    <s v="Standard Class"/>
    <s v="CS-12490"/>
    <s v="Cindy Schnelling"/>
    <x v="1"/>
    <s v="United States"/>
    <s v="Toledo"/>
    <x v="24"/>
    <n v="43615"/>
    <x v="3"/>
    <s v="TEC-AC-10000487"/>
    <x v="2"/>
    <x v="11"/>
    <s v="SanDisk Cruzer 4 GB USB Flash Drive"/>
    <x v="6072"/>
    <n v="2"/>
    <n v="0.2"/>
    <n v="2.2065999999999999"/>
  </r>
  <r>
    <n v="9801"/>
    <s v="CA-2012-128608"/>
    <x v="1"/>
    <x v="1026"/>
    <d v="2012-01-17T00:00:00"/>
    <s v="Standard Class"/>
    <s v="CS-12490"/>
    <s v="Cindy Schnelling"/>
    <x v="1"/>
    <s v="United States"/>
    <s v="Toledo"/>
    <x v="24"/>
    <n v="43615"/>
    <x v="3"/>
    <s v="TEC-PH-10002262"/>
    <x v="2"/>
    <x v="7"/>
    <s v="LG Electronics Tone+ HBS-730 Bluetooth Headset"/>
    <x v="6073"/>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s v="CA-2012-122973"/>
    <x v="1"/>
    <x v="1074"/>
    <d v="2012-07-20T00:00:00"/>
    <s v="Second Class"/>
    <s v="PJ-19015"/>
    <s v="Pauline Johnson"/>
    <x v="0"/>
    <s v="United States"/>
    <s v="New York City"/>
    <x v="15"/>
    <n v="10024"/>
    <x v="3"/>
    <s v="OFF-BI-10004182"/>
    <x v="1"/>
    <x v="8"/>
    <s v="Economy Binders"/>
    <x v="535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x v="4472"/>
    <n v="1"/>
    <n v="0"/>
    <n v="36.717300000000009"/>
  </r>
  <r>
    <n v="9805"/>
    <s v="CA-2012-122973"/>
    <x v="1"/>
    <x v="1074"/>
    <d v="2012-07-20T00:00:00"/>
    <s v="Second Class"/>
    <s v="PJ-19015"/>
    <s v="Pauline Johnson"/>
    <x v="0"/>
    <s v="United States"/>
    <s v="New York City"/>
    <x v="15"/>
    <n v="10024"/>
    <x v="3"/>
    <s v="FUR-FU-10002364"/>
    <x v="0"/>
    <x v="5"/>
    <s v="Eldon Expressions Wood Desk Accessories, Oak"/>
    <x v="1576"/>
    <n v="1"/>
    <n v="0"/>
    <n v="2.1401999999999992"/>
  </r>
  <r>
    <n v="9806"/>
    <s v="CA-2013-136322"/>
    <x v="0"/>
    <x v="147"/>
    <d v="2013-10-27T00:00:00"/>
    <s v="Standard Class"/>
    <s v="AP-10720"/>
    <s v="Anne Pryor"/>
    <x v="2"/>
    <s v="United States"/>
    <s v="Fort Lauderdale"/>
    <x v="2"/>
    <n v="33311"/>
    <x v="0"/>
    <s v="FUR-FU-10002878"/>
    <x v="0"/>
    <x v="5"/>
    <s v="Seth Thomas 14&quot; Day/Date Wall Clock"/>
    <x v="6075"/>
    <n v="2"/>
    <n v="0.2"/>
    <n v="9.6832000000000011"/>
  </r>
  <r>
    <n v="9807"/>
    <s v="CA-2013-136322"/>
    <x v="0"/>
    <x v="147"/>
    <d v="2013-10-27T00:00:00"/>
    <s v="Standard Class"/>
    <s v="AP-10720"/>
    <s v="Anne Pryor"/>
    <x v="2"/>
    <s v="United States"/>
    <s v="Fort Lauderdale"/>
    <x v="2"/>
    <n v="33311"/>
    <x v="0"/>
    <s v="OFF-BI-10004817"/>
    <x v="1"/>
    <x v="8"/>
    <s v="GBC Personal VeloBind Strips"/>
    <x v="6076"/>
    <n v="8"/>
    <n v="0.7"/>
    <n v="-21.084799999999994"/>
  </r>
  <r>
    <n v="9808"/>
    <s v="CA-2014-107209"/>
    <x v="3"/>
    <x v="944"/>
    <d v="2014-08-02T00:00:00"/>
    <s v="Second Class"/>
    <s v="JW-15955"/>
    <s v="Joni Wasserman"/>
    <x v="0"/>
    <s v="United States"/>
    <s v="Raleigh"/>
    <x v="3"/>
    <n v="27604"/>
    <x v="0"/>
    <s v="FUR-CH-10001146"/>
    <x v="0"/>
    <x v="1"/>
    <s v="Global Value Mid-Back Manager's Chair, Gray"/>
    <x v="968"/>
    <n v="4"/>
    <n v="0.2"/>
    <n v="12.177999999999983"/>
  </r>
  <r>
    <n v="9809"/>
    <s v="CA-2014-145093"/>
    <x v="3"/>
    <x v="246"/>
    <d v="2014-07-27T00:00:00"/>
    <s v="Standard Class"/>
    <s v="PT-19090"/>
    <s v="Pete Takahito"/>
    <x v="0"/>
    <s v="United States"/>
    <s v="Chicago"/>
    <x v="10"/>
    <n v="60623"/>
    <x v="2"/>
    <s v="OFF-BI-10001116"/>
    <x v="1"/>
    <x v="8"/>
    <s v="Wilson Jones 1&quot; Hanging DublLock Ring Binders"/>
    <x v="6077"/>
    <n v="2"/>
    <n v="0.8"/>
    <n v="-3.3792"/>
  </r>
  <r>
    <n v="9810"/>
    <s v="US-2011-139640"/>
    <x v="2"/>
    <x v="845"/>
    <d v="2011-11-11T00:00:00"/>
    <s v="Second Class"/>
    <s v="TB-21595"/>
    <s v="Troy Blackwell"/>
    <x v="0"/>
    <s v="United States"/>
    <s v="Portland"/>
    <x v="21"/>
    <n v="97206"/>
    <x v="1"/>
    <s v="OFF-PA-10000304"/>
    <x v="1"/>
    <x v="10"/>
    <s v="Xerox 1995"/>
    <x v="233"/>
    <n v="5"/>
    <n v="0.2"/>
    <n v="9.0719999999999992"/>
  </r>
  <r>
    <n v="9811"/>
    <s v="US-2011-139640"/>
    <x v="2"/>
    <x v="845"/>
    <d v="2011-11-11T00:00:00"/>
    <s v="Second Class"/>
    <s v="TB-21595"/>
    <s v="Troy Blackwell"/>
    <x v="0"/>
    <s v="United States"/>
    <s v="Portland"/>
    <x v="21"/>
    <n v="97206"/>
    <x v="1"/>
    <s v="OFF-AR-10002240"/>
    <x v="1"/>
    <x v="6"/>
    <s v="Panasonic KP-150 Electric Pencil Sharpener"/>
    <x v="6078"/>
    <n v="4"/>
    <n v="0.2"/>
    <n v="9.0575999999999972"/>
  </r>
  <r>
    <n v="9812"/>
    <s v="CA-2013-117583"/>
    <x v="0"/>
    <x v="581"/>
    <d v="2013-12-01T00:00:00"/>
    <s v="First Class"/>
    <s v="CB-12025"/>
    <s v="Cassandra Brandow"/>
    <x v="0"/>
    <s v="United States"/>
    <s v="East Orange"/>
    <x v="30"/>
    <n v="7017"/>
    <x v="3"/>
    <s v="OFF-PA-10001246"/>
    <x v="1"/>
    <x v="10"/>
    <s v="Xerox 215"/>
    <x v="243"/>
    <n v="4"/>
    <n v="0"/>
    <n v="12.441600000000001"/>
  </r>
  <r>
    <n v="9813"/>
    <s v="CA-2013-117583"/>
    <x v="0"/>
    <x v="581"/>
    <d v="2013-12-01T00:00:00"/>
    <s v="First Class"/>
    <s v="CB-12025"/>
    <s v="Cassandra Brandow"/>
    <x v="0"/>
    <s v="United States"/>
    <s v="East Orange"/>
    <x v="30"/>
    <n v="7017"/>
    <x v="3"/>
    <s v="OFF-AR-10000658"/>
    <x v="1"/>
    <x v="6"/>
    <s v="Newell 324"/>
    <x v="1637"/>
    <n v="3"/>
    <n v="0"/>
    <n v="9.702"/>
  </r>
  <r>
    <n v="9814"/>
    <s v="CA-2013-117583"/>
    <x v="0"/>
    <x v="581"/>
    <d v="2013-12-01T00:00:00"/>
    <s v="First Class"/>
    <s v="CB-12025"/>
    <s v="Cassandra Brandow"/>
    <x v="0"/>
    <s v="United States"/>
    <s v="East Orange"/>
    <x v="30"/>
    <n v="7017"/>
    <x v="3"/>
    <s v="OFF-PA-10000100"/>
    <x v="1"/>
    <x v="10"/>
    <s v="Xerox 1945"/>
    <x v="2929"/>
    <n v="5"/>
    <n v="0"/>
    <n v="100.4255"/>
  </r>
  <r>
    <n v="9815"/>
    <s v="CA-2013-117583"/>
    <x v="0"/>
    <x v="581"/>
    <d v="2013-12-01T00:00:00"/>
    <s v="First Class"/>
    <s v="CB-12025"/>
    <s v="Cassandra Brandow"/>
    <x v="0"/>
    <s v="United States"/>
    <s v="East Orange"/>
    <x v="30"/>
    <n v="7017"/>
    <x v="3"/>
    <s v="OFF-BI-10004233"/>
    <x v="1"/>
    <x v="8"/>
    <s v="GBC Pre-Punched Binding Paper, Plastic, White, 8-1/2&quot; x 11&quot;"/>
    <x v="6079"/>
    <n v="5"/>
    <n v="0"/>
    <n v="38.376000000000005"/>
  </r>
  <r>
    <n v="9816"/>
    <s v="CA-2012-162201"/>
    <x v="1"/>
    <x v="1214"/>
    <d v="2012-06-12T00:00:00"/>
    <s v="Standard Class"/>
    <s v="AG-10495"/>
    <s v="Andrew Gjertsen"/>
    <x v="1"/>
    <s v="United States"/>
    <s v="Saint Petersburg"/>
    <x v="2"/>
    <n v="33710"/>
    <x v="0"/>
    <s v="OFF-PA-10002581"/>
    <x v="1"/>
    <x v="10"/>
    <s v="Xerox 1951"/>
    <x v="4259"/>
    <n v="7"/>
    <n v="0.2"/>
    <n v="54.214999999999982"/>
  </r>
  <r>
    <n v="9817"/>
    <s v="CA-2012-162201"/>
    <x v="1"/>
    <x v="1214"/>
    <d v="2012-06-12T00:00:00"/>
    <s v="Standard Class"/>
    <s v="AG-10495"/>
    <s v="Andrew Gjertsen"/>
    <x v="1"/>
    <s v="United States"/>
    <s v="Saint Petersburg"/>
    <x v="2"/>
    <n v="33710"/>
    <x v="0"/>
    <s v="OFF-ST-10000046"/>
    <x v="1"/>
    <x v="4"/>
    <s v="Fellowes Super Stor/Drawer Files"/>
    <x v="6080"/>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s v="CA-2012-162201"/>
    <x v="1"/>
    <x v="1214"/>
    <d v="2012-06-12T00:00:00"/>
    <s v="Standard Class"/>
    <s v="AG-10495"/>
    <s v="Andrew Gjertsen"/>
    <x v="1"/>
    <s v="United States"/>
    <s v="Saint Petersburg"/>
    <x v="2"/>
    <n v="33710"/>
    <x v="0"/>
    <s v="OFF-AR-10003856"/>
    <x v="1"/>
    <x v="6"/>
    <s v="Newell 344"/>
    <x v="3079"/>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s v="CA-2012-162201"/>
    <x v="1"/>
    <x v="1214"/>
    <d v="2012-06-12T00:00:00"/>
    <s v="Standard Class"/>
    <s v="AG-10495"/>
    <s v="Andrew Gjertsen"/>
    <x v="1"/>
    <s v="United States"/>
    <s v="Saint Petersburg"/>
    <x v="2"/>
    <n v="33710"/>
    <x v="0"/>
    <s v="OFF-PA-10001215"/>
    <x v="1"/>
    <x v="10"/>
    <s v="Xerox 1963"/>
    <x v="3085"/>
    <n v="10"/>
    <n v="0.2"/>
    <n v="13.199999999999998"/>
  </r>
  <r>
    <n v="9822"/>
    <s v="CA-2012-162201"/>
    <x v="1"/>
    <x v="1214"/>
    <d v="2012-06-12T00:00:00"/>
    <s v="Standard Class"/>
    <s v="AG-10495"/>
    <s v="Andrew Gjertsen"/>
    <x v="1"/>
    <s v="United States"/>
    <s v="Saint Petersburg"/>
    <x v="2"/>
    <n v="33710"/>
    <x v="0"/>
    <s v="OFF-BI-10002429"/>
    <x v="1"/>
    <x v="8"/>
    <s v="Premier Elliptical Ring Binder, Black"/>
    <x v="3594"/>
    <n v="2"/>
    <n v="0.7"/>
    <n v="-13.393599999999999"/>
  </r>
  <r>
    <n v="9823"/>
    <s v="US-2011-164406"/>
    <x v="2"/>
    <x v="860"/>
    <d v="2011-08-19T00:00:00"/>
    <s v="Standard Class"/>
    <s v="BD-11605"/>
    <s v="Brian Dahlen"/>
    <x v="0"/>
    <s v="United States"/>
    <s v="San Francisco"/>
    <x v="1"/>
    <n v="94122"/>
    <x v="1"/>
    <s v="OFF-AP-10003287"/>
    <x v="1"/>
    <x v="9"/>
    <s v="Tripp Lite TLP810NET Broadband Surge for Modem/Fax"/>
    <x v="6083"/>
    <n v="3"/>
    <n v="0"/>
    <n v="42.814799999999998"/>
  </r>
  <r>
    <n v="9824"/>
    <s v="US-2011-164406"/>
    <x v="2"/>
    <x v="860"/>
    <d v="2011-08-19T00:00:00"/>
    <s v="Standard Class"/>
    <s v="BD-11605"/>
    <s v="Brian Dahlen"/>
    <x v="0"/>
    <s v="United States"/>
    <s v="San Francisco"/>
    <x v="1"/>
    <n v="94122"/>
    <x v="1"/>
    <s v="OFF-PA-10000167"/>
    <x v="1"/>
    <x v="10"/>
    <s v="Xerox 1925"/>
    <x v="1663"/>
    <n v="3"/>
    <n v="0"/>
    <n v="41.822999999999993"/>
  </r>
  <r>
    <n v="9825"/>
    <s v="US-2011-164406"/>
    <x v="2"/>
    <x v="860"/>
    <d v="2011-08-19T00:00:00"/>
    <s v="Standard Class"/>
    <s v="BD-11605"/>
    <s v="Brian Dahlen"/>
    <x v="0"/>
    <s v="United States"/>
    <s v="San Francisco"/>
    <x v="1"/>
    <n v="94122"/>
    <x v="1"/>
    <s v="OFF-BI-10002309"/>
    <x v="1"/>
    <x v="8"/>
    <s v="Avery Heavy-Duty EZD  Binder With Locking Rings"/>
    <x v="329"/>
    <n v="4"/>
    <n v="0.2"/>
    <n v="6.2495999999999992"/>
  </r>
  <r>
    <n v="9826"/>
    <s v="US-2011-164406"/>
    <x v="2"/>
    <x v="860"/>
    <d v="2011-08-19T00:00:00"/>
    <s v="Standard Class"/>
    <s v="BD-11605"/>
    <s v="Brian Dahlen"/>
    <x v="0"/>
    <s v="United States"/>
    <s v="San Francisco"/>
    <x v="1"/>
    <n v="94122"/>
    <x v="1"/>
    <s v="OFF-BI-10003638"/>
    <x v="1"/>
    <x v="8"/>
    <s v="GBC Durable Plastic Covers"/>
    <x v="6084"/>
    <n v="3"/>
    <n v="0.2"/>
    <n v="15.092999999999998"/>
  </r>
  <r>
    <n v="9827"/>
    <s v="US-2011-164406"/>
    <x v="2"/>
    <x v="860"/>
    <d v="2011-08-19T00:00:00"/>
    <s v="Standard Class"/>
    <s v="BD-11605"/>
    <s v="Brian Dahlen"/>
    <x v="0"/>
    <s v="United States"/>
    <s v="San Francisco"/>
    <x v="1"/>
    <n v="94122"/>
    <x v="1"/>
    <s v="FUR-CH-10003833"/>
    <x v="0"/>
    <x v="1"/>
    <s v="Novimex Fabric Task Chair"/>
    <x v="2468"/>
    <n v="4"/>
    <n v="0.2"/>
    <n v="-12.196000000000005"/>
  </r>
  <r>
    <n v="9828"/>
    <s v="CA-2014-169999"/>
    <x v="3"/>
    <x v="249"/>
    <d v="2014-06-27T00:00:00"/>
    <s v="Standard Class"/>
    <s v="JS-15685"/>
    <s v="Jim Sink"/>
    <x v="1"/>
    <s v="United States"/>
    <s v="New York City"/>
    <x v="15"/>
    <n v="10035"/>
    <x v="3"/>
    <s v="OFF-ST-10001511"/>
    <x v="1"/>
    <x v="4"/>
    <s v="Space Solutions Commercial Steel Shelving"/>
    <x v="2396"/>
    <n v="2"/>
    <n v="0"/>
    <n v="6.4649999999999892"/>
  </r>
  <r>
    <n v="9829"/>
    <s v="CA-2014-169999"/>
    <x v="3"/>
    <x v="249"/>
    <d v="2014-06-27T00:00:00"/>
    <s v="Standard Class"/>
    <s v="JS-15685"/>
    <s v="Jim Sink"/>
    <x v="1"/>
    <s v="United States"/>
    <s v="New York City"/>
    <x v="15"/>
    <n v="10035"/>
    <x v="3"/>
    <s v="OFF-BI-10004728"/>
    <x v="1"/>
    <x v="8"/>
    <s v="Wilson Jones Turn Tabs Binder Tool for Ring Binders"/>
    <x v="5668"/>
    <n v="3"/>
    <n v="0.2"/>
    <n v="3.7595999999999998"/>
  </r>
  <r>
    <n v="9830"/>
    <s v="US-2014-152842"/>
    <x v="3"/>
    <x v="11"/>
    <d v="2014-07-24T00:00:00"/>
    <s v="Standard Class"/>
    <s v="NF-18385"/>
    <s v="Natalie Fritzler"/>
    <x v="0"/>
    <s v="United States"/>
    <s v="Charlotte"/>
    <x v="3"/>
    <n v="28205"/>
    <x v="0"/>
    <s v="FUR-CH-10004218"/>
    <x v="0"/>
    <x v="1"/>
    <s v="Global Fabric Manager's Chair, Dark Gray"/>
    <x v="2516"/>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x v="1895"/>
    <n v="4"/>
    <n v="0.2"/>
    <n v="95.990400000000008"/>
  </r>
  <r>
    <n v="9832"/>
    <s v="CA-2011-113257"/>
    <x v="2"/>
    <x v="757"/>
    <d v="2011-12-18T00:00:00"/>
    <s v="Second Class"/>
    <s v="SC-20305"/>
    <s v="Sean Christensen"/>
    <x v="0"/>
    <s v="United States"/>
    <s v="Beaumont"/>
    <x v="5"/>
    <n v="77705"/>
    <x v="2"/>
    <s v="FUR-FU-10001706"/>
    <x v="0"/>
    <x v="5"/>
    <s v="Longer-Life Soft White Bulbs"/>
    <x v="6085"/>
    <n v="7"/>
    <n v="0.6"/>
    <n v="-2.5872000000000011"/>
  </r>
  <r>
    <n v="9833"/>
    <s v="CA-2011-133963"/>
    <x v="2"/>
    <x v="598"/>
    <d v="2011-05-22T00:00:00"/>
    <s v="Second Class"/>
    <s v="GA-14515"/>
    <s v="George Ashbrook"/>
    <x v="0"/>
    <s v="United States"/>
    <s v="Dallas"/>
    <x v="5"/>
    <n v="75220"/>
    <x v="2"/>
    <s v="OFF-PA-10001526"/>
    <x v="1"/>
    <x v="10"/>
    <s v="Xerox 1949"/>
    <x v="2217"/>
    <n v="1"/>
    <n v="0.2"/>
    <n v="1.4442000000000004"/>
  </r>
  <r>
    <n v="9834"/>
    <s v="CA-2014-130302"/>
    <x v="3"/>
    <x v="32"/>
    <d v="2014-09-20T00:00:00"/>
    <s v="Standard Class"/>
    <s v="CY-12745"/>
    <s v="Craig Yedwab"/>
    <x v="1"/>
    <s v="United States"/>
    <s v="Springfield"/>
    <x v="24"/>
    <n v="45503"/>
    <x v="3"/>
    <s v="TEC-AC-10002001"/>
    <x v="2"/>
    <x v="11"/>
    <s v="Logitech Wireless Gaming Headset G930"/>
    <x v="6086"/>
    <n v="7"/>
    <n v="0.2"/>
    <n v="190.38810000000001"/>
  </r>
  <r>
    <n v="9835"/>
    <s v="CA-2013-126627"/>
    <x v="0"/>
    <x v="1155"/>
    <d v="2013-10-13T00:00:00"/>
    <s v="First Class"/>
    <s v="WB-21850"/>
    <s v="William Brown"/>
    <x v="0"/>
    <s v="United States"/>
    <s v="La Porte"/>
    <x v="5"/>
    <n v="77571"/>
    <x v="2"/>
    <s v="FUR-FU-10004963"/>
    <x v="0"/>
    <x v="5"/>
    <s v="Eldon 400 Class Desk Accessories, Black Carbon"/>
    <x v="6087"/>
    <n v="4"/>
    <n v="0.6"/>
    <n v="-6.2999999999999972"/>
  </r>
  <r>
    <n v="9836"/>
    <s v="CA-2013-126627"/>
    <x v="0"/>
    <x v="1155"/>
    <d v="2013-10-13T00:00:00"/>
    <s v="First Class"/>
    <s v="WB-21850"/>
    <s v="William Brown"/>
    <x v="0"/>
    <s v="United States"/>
    <s v="La Porte"/>
    <x v="5"/>
    <n v="77571"/>
    <x v="2"/>
    <s v="OFF-BI-10001597"/>
    <x v="1"/>
    <x v="8"/>
    <s v="Wilson Jones Ledger-Size, Piano-Hinge Binder, 2&quot;, Blue"/>
    <x v="6088"/>
    <n v="2"/>
    <n v="0.8"/>
    <n v="-26.227200000000003"/>
  </r>
  <r>
    <n v="9837"/>
    <s v="US-2013-125402"/>
    <x v="0"/>
    <x v="477"/>
    <d v="2013-10-02T00:00:00"/>
    <s v="Standard Class"/>
    <s v="DL-12865"/>
    <s v="Dan Lawera"/>
    <x v="0"/>
    <s v="United States"/>
    <s v="Long Beach"/>
    <x v="1"/>
    <n v="90805"/>
    <x v="1"/>
    <s v="OFF-PA-10000141"/>
    <x v="1"/>
    <x v="10"/>
    <s v="Ampad Evidence Wirebond Steno Books, 6&quot; x 9&quot;"/>
    <x v="2943"/>
    <n v="5"/>
    <n v="0"/>
    <n v="5.1229999999999993"/>
  </r>
  <r>
    <n v="9838"/>
    <s v="US-2013-125402"/>
    <x v="0"/>
    <x v="477"/>
    <d v="2013-10-02T00:00:00"/>
    <s v="Standard Class"/>
    <s v="DL-12865"/>
    <s v="Dan Lawera"/>
    <x v="0"/>
    <s v="United States"/>
    <s v="Long Beach"/>
    <x v="1"/>
    <n v="90805"/>
    <x v="1"/>
    <s v="OFF-LA-10003923"/>
    <x v="1"/>
    <x v="2"/>
    <s v="Alphabetical Labels for Top Tab Filing"/>
    <x v="461"/>
    <n v="2"/>
    <n v="0"/>
    <n v="14.8"/>
  </r>
  <r>
    <n v="9839"/>
    <s v="US-2013-125402"/>
    <x v="0"/>
    <x v="477"/>
    <d v="2013-10-02T00:00:00"/>
    <s v="Standard Class"/>
    <s v="DL-12865"/>
    <s v="Dan Lawera"/>
    <x v="0"/>
    <s v="United States"/>
    <s v="Long Beach"/>
    <x v="1"/>
    <n v="90805"/>
    <x v="1"/>
    <s v="OFF-LA-10001771"/>
    <x v="1"/>
    <x v="2"/>
    <s v="Avery 513"/>
    <x v="1393"/>
    <n v="1"/>
    <n v="0"/>
    <n v="2.2907999999999999"/>
  </r>
  <r>
    <n v="9840"/>
    <s v="US-2013-125402"/>
    <x v="0"/>
    <x v="477"/>
    <d v="2013-10-02T00:00:00"/>
    <s v="Standard Class"/>
    <s v="DL-12865"/>
    <s v="Dan Lawera"/>
    <x v="0"/>
    <s v="United States"/>
    <s v="Long Beach"/>
    <x v="1"/>
    <n v="90805"/>
    <x v="1"/>
    <s v="TEC-CO-10001943"/>
    <x v="2"/>
    <x v="16"/>
    <s v="Canon PC-428 Personal Copier"/>
    <x v="5478"/>
    <n v="3"/>
    <n v="0.2"/>
    <n v="161.99189999999999"/>
  </r>
  <r>
    <n v="9841"/>
    <s v="US-2013-125402"/>
    <x v="0"/>
    <x v="477"/>
    <d v="2013-10-02T00:00:00"/>
    <s v="Standard Class"/>
    <s v="DL-12865"/>
    <s v="Dan Lawera"/>
    <x v="0"/>
    <s v="United States"/>
    <s v="Long Beach"/>
    <x v="1"/>
    <n v="90805"/>
    <x v="1"/>
    <s v="TEC-PH-10003356"/>
    <x v="2"/>
    <x v="7"/>
    <s v="SmartStand Mobile Device Holder, Assorted Colors"/>
    <x v="6089"/>
    <n v="8"/>
    <n v="0.2"/>
    <n v="4.4736000000000011"/>
  </r>
  <r>
    <n v="9842"/>
    <s v="US-2013-125402"/>
    <x v="0"/>
    <x v="477"/>
    <d v="2013-10-02T00:00:00"/>
    <s v="Standard Class"/>
    <s v="DL-12865"/>
    <s v="Dan Lawera"/>
    <x v="0"/>
    <s v="United States"/>
    <s v="Long Beach"/>
    <x v="1"/>
    <n v="90805"/>
    <x v="1"/>
    <s v="OFF-AR-10002255"/>
    <x v="1"/>
    <x v="6"/>
    <s v="Newell 346"/>
    <x v="1784"/>
    <n v="2"/>
    <n v="0"/>
    <n v="1.6703999999999999"/>
  </r>
  <r>
    <n v="9843"/>
    <s v="US-2013-125402"/>
    <x v="0"/>
    <x v="477"/>
    <d v="2013-10-02T00:00:00"/>
    <s v="Standard Class"/>
    <s v="DL-12865"/>
    <s v="Dan Lawera"/>
    <x v="0"/>
    <s v="United States"/>
    <s v="Long Beach"/>
    <x v="1"/>
    <n v="90805"/>
    <x v="1"/>
    <s v="FUR-CH-10000665"/>
    <x v="0"/>
    <x v="1"/>
    <s v="Global Airflow Leather Mesh Back Chair, Black"/>
    <x v="5019"/>
    <n v="4"/>
    <n v="0.2"/>
    <n v="60.391999999999939"/>
  </r>
  <r>
    <n v="9844"/>
    <s v="CA-2011-163867"/>
    <x v="2"/>
    <x v="561"/>
    <d v="2011-06-06T00:00:00"/>
    <s v="First Class"/>
    <s v="RE-19450"/>
    <s v="Richard Eichhorn"/>
    <x v="0"/>
    <s v="United States"/>
    <s v="Decatur"/>
    <x v="10"/>
    <n v="62521"/>
    <x v="2"/>
    <s v="OFF-LA-10001771"/>
    <x v="1"/>
    <x v="2"/>
    <s v="Avery 513"/>
    <x v="801"/>
    <n v="4"/>
    <n v="0.2"/>
    <n v="5.1791999999999998"/>
  </r>
  <r>
    <n v="9845"/>
    <s v="CA-2011-163867"/>
    <x v="2"/>
    <x v="561"/>
    <d v="2011-06-06T00:00:00"/>
    <s v="First Class"/>
    <s v="RE-19450"/>
    <s v="Richard Eichhorn"/>
    <x v="0"/>
    <s v="United States"/>
    <s v="Decatur"/>
    <x v="10"/>
    <n v="62521"/>
    <x v="2"/>
    <s v="FUR-FU-10001475"/>
    <x v="0"/>
    <x v="5"/>
    <s v="Contract Clock, 14&quot;, Brown"/>
    <x v="6090"/>
    <n v="7"/>
    <n v="0.6"/>
    <n v="-40.003599999999999"/>
  </r>
  <r>
    <n v="9846"/>
    <s v="CA-2011-163867"/>
    <x v="2"/>
    <x v="561"/>
    <d v="2011-06-06T00:00:00"/>
    <s v="First Class"/>
    <s v="RE-19450"/>
    <s v="Richard Eichhorn"/>
    <x v="0"/>
    <s v="United States"/>
    <s v="Decatur"/>
    <x v="10"/>
    <n v="62521"/>
    <x v="2"/>
    <s v="OFF-ST-10000877"/>
    <x v="1"/>
    <x v="4"/>
    <s v="Recycled Steel Personal File for Standard File Folders"/>
    <x v="6091"/>
    <n v="3"/>
    <n v="0.2"/>
    <n v="9.9521999999999977"/>
  </r>
  <r>
    <n v="9847"/>
    <s v="CA-2014-169327"/>
    <x v="3"/>
    <x v="264"/>
    <d v="2014-09-05T00:00:00"/>
    <s v="Second Class"/>
    <s v="MH-17290"/>
    <s v="Marc Harrigan"/>
    <x v="2"/>
    <s v="United States"/>
    <s v="Los Angeles"/>
    <x v="1"/>
    <n v="90008"/>
    <x v="1"/>
    <s v="OFF-AP-10001492"/>
    <x v="1"/>
    <x v="9"/>
    <s v="Acco Six-Outlet Power Strip, 4' Cord Length"/>
    <x v="2526"/>
    <n v="5"/>
    <n v="0"/>
    <n v="11.206"/>
  </r>
  <r>
    <n v="9848"/>
    <s v="CA-2014-169327"/>
    <x v="3"/>
    <x v="264"/>
    <d v="2014-09-05T00:00:00"/>
    <s v="Second Class"/>
    <s v="MH-17290"/>
    <s v="Marc Harrigan"/>
    <x v="2"/>
    <s v="United States"/>
    <s v="Los Angeles"/>
    <x v="1"/>
    <n v="90008"/>
    <x v="1"/>
    <s v="FUR-FU-10004188"/>
    <x v="0"/>
    <x v="5"/>
    <s v="Luxo Professional Combination Clamp-On Lamps"/>
    <x v="6092"/>
    <n v="5"/>
    <n v="0"/>
    <n v="132.99"/>
  </r>
  <r>
    <n v="9849"/>
    <s v="CA-2014-169327"/>
    <x v="3"/>
    <x v="264"/>
    <d v="2014-09-05T00:00:00"/>
    <s v="Second Class"/>
    <s v="MH-17290"/>
    <s v="Marc Harrigan"/>
    <x v="2"/>
    <s v="United States"/>
    <s v="Los Angeles"/>
    <x v="1"/>
    <n v="90008"/>
    <x v="1"/>
    <s v="OFF-BI-10004330"/>
    <x v="1"/>
    <x v="8"/>
    <s v="GBC Velobind Prepunched Cover Sets, Regency Series"/>
    <x v="5442"/>
    <n v="5"/>
    <n v="0.2"/>
    <n v="46.224999999999987"/>
  </r>
  <r>
    <n v="9850"/>
    <s v="CA-2011-142979"/>
    <x v="2"/>
    <x v="791"/>
    <d v="2011-04-18T00:00:00"/>
    <s v="Standard Class"/>
    <s v="EH-13765"/>
    <s v="Edward Hooks"/>
    <x v="1"/>
    <s v="United States"/>
    <s v="Lodi"/>
    <x v="1"/>
    <n v="95240"/>
    <x v="1"/>
    <s v="OFF-AR-10002987"/>
    <x v="1"/>
    <x v="6"/>
    <s v="Prismacolor Color Pencil Set"/>
    <x v="2010"/>
    <n v="2"/>
    <n v="0"/>
    <n v="16.268800000000002"/>
  </r>
  <r>
    <n v="9851"/>
    <s v="CA-2013-158155"/>
    <x v="0"/>
    <x v="440"/>
    <d v="2013-05-07T00:00:00"/>
    <s v="Standard Class"/>
    <s v="EH-13765"/>
    <s v="Edward Hooks"/>
    <x v="1"/>
    <s v="United States"/>
    <s v="New York City"/>
    <x v="15"/>
    <n v="10009"/>
    <x v="3"/>
    <s v="FUR-FU-10000732"/>
    <x v="0"/>
    <x v="5"/>
    <s v="Eldon 200 Class Desk Accessories"/>
    <x v="2391"/>
    <n v="2"/>
    <n v="0"/>
    <n v="4.0191999999999997"/>
  </r>
  <r>
    <n v="9852"/>
    <s v="CA-2013-158155"/>
    <x v="0"/>
    <x v="440"/>
    <d v="2013-05-07T00:00:00"/>
    <s v="Standard Class"/>
    <s v="EH-13765"/>
    <s v="Edward Hooks"/>
    <x v="1"/>
    <s v="United States"/>
    <s v="New York City"/>
    <x v="15"/>
    <n v="10009"/>
    <x v="3"/>
    <s v="OFF-BI-10001670"/>
    <x v="1"/>
    <x v="8"/>
    <s v="Vinyl Sectional Post Binders"/>
    <x v="3476"/>
    <n v="3"/>
    <n v="0.2"/>
    <n v="33.93"/>
  </r>
  <r>
    <n v="9853"/>
    <s v="CA-2013-158155"/>
    <x v="0"/>
    <x v="440"/>
    <d v="2013-05-07T00:00:00"/>
    <s v="Standard Class"/>
    <s v="EH-13765"/>
    <s v="Edward Hooks"/>
    <x v="1"/>
    <s v="United States"/>
    <s v="New York City"/>
    <x v="15"/>
    <n v="10009"/>
    <x v="3"/>
    <s v="OFF-PA-10000533"/>
    <x v="1"/>
    <x v="10"/>
    <s v="Southworth Parchment Paper &amp; Envelopes"/>
    <x v="1733"/>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x v="6093"/>
    <n v="5"/>
    <n v="0"/>
    <n v="83.733000000000004"/>
  </r>
  <r>
    <n v="9855"/>
    <s v="CA-2014-138870"/>
    <x v="3"/>
    <x v="249"/>
    <d v="2014-06-24T00:00:00"/>
    <s v="Standard Class"/>
    <s v="GA-14515"/>
    <s v="George Ashbrook"/>
    <x v="0"/>
    <s v="United States"/>
    <s v="San Francisco"/>
    <x v="1"/>
    <n v="94109"/>
    <x v="1"/>
    <s v="FUR-FU-10002396"/>
    <x v="0"/>
    <x v="5"/>
    <s v="DAX Copper Panel Document Frame, 5 x 7 Size"/>
    <x v="6094"/>
    <n v="4"/>
    <n v="0"/>
    <n v="21.134400000000003"/>
  </r>
  <r>
    <n v="9856"/>
    <s v="CA-2014-138870"/>
    <x v="3"/>
    <x v="249"/>
    <d v="2014-06-24T00:00:00"/>
    <s v="Standard Class"/>
    <s v="GA-14515"/>
    <s v="George Ashbrook"/>
    <x v="0"/>
    <s v="United States"/>
    <s v="San Francisco"/>
    <x v="1"/>
    <n v="94109"/>
    <x v="1"/>
    <s v="OFF-PA-10004438"/>
    <x v="1"/>
    <x v="10"/>
    <s v="Xerox 1907"/>
    <x v="335"/>
    <n v="2"/>
    <n v="0"/>
    <n v="11.543199999999999"/>
  </r>
  <r>
    <n v="9857"/>
    <s v="CA-2011-120950"/>
    <x v="2"/>
    <x v="1232"/>
    <d v="2011-11-11T00:00:00"/>
    <s v="Standard Class"/>
    <s v="GA-14515"/>
    <s v="George Ashbrook"/>
    <x v="0"/>
    <s v="United States"/>
    <s v="Columbus"/>
    <x v="32"/>
    <n v="31907"/>
    <x v="0"/>
    <s v="OFF-PA-10000587"/>
    <x v="1"/>
    <x v="10"/>
    <s v="Array Parchment Paper, Assorted Colors"/>
    <x v="2908"/>
    <n v="6"/>
    <n v="0"/>
    <n v="20.9664"/>
  </r>
  <r>
    <n v="9858"/>
    <s v="CA-2012-164301"/>
    <x v="1"/>
    <x v="514"/>
    <d v="2012-03-30T00:00:00"/>
    <s v="Standard Class"/>
    <s v="EB-13840"/>
    <s v="Ellis Ballard"/>
    <x v="1"/>
    <s v="United States"/>
    <s v="Seattle"/>
    <x v="4"/>
    <n v="98103"/>
    <x v="1"/>
    <s v="FUR-TA-10001889"/>
    <x v="0"/>
    <x v="3"/>
    <s v="Bush Advantage Collection Racetrack Conference Table"/>
    <x v="6095"/>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x v="4005"/>
    <n v="5"/>
    <n v="0"/>
    <n v="17.523999999999997"/>
  </r>
  <r>
    <n v="9860"/>
    <s v="CA-2014-113278"/>
    <x v="3"/>
    <x v="424"/>
    <d v="2014-01-21T00:00:00"/>
    <s v="Standard Class"/>
    <s v="HR-14770"/>
    <s v="Hallie Redmond"/>
    <x v="2"/>
    <s v="United States"/>
    <s v="Richmond"/>
    <x v="14"/>
    <n v="47374"/>
    <x v="2"/>
    <s v="OFF-FA-10003472"/>
    <x v="1"/>
    <x v="13"/>
    <s v="Bagged Rubber Bands"/>
    <x v="2182"/>
    <n v="2"/>
    <n v="0"/>
    <n v="0.1008"/>
  </r>
  <r>
    <n v="9861"/>
    <s v="CA-2014-113278"/>
    <x v="3"/>
    <x v="424"/>
    <d v="2014-01-21T00:00:00"/>
    <s v="Standard Class"/>
    <s v="HR-14770"/>
    <s v="Hallie Redmond"/>
    <x v="2"/>
    <s v="United States"/>
    <s v="Richmond"/>
    <x v="14"/>
    <n v="47374"/>
    <x v="2"/>
    <s v="TEC-PH-10000169"/>
    <x v="2"/>
    <x v="7"/>
    <s v="ARKON Windshield Dashboard Air Vent Car Mount Holder"/>
    <x v="766"/>
    <n v="4"/>
    <n v="0"/>
    <n v="1.3559999999999945"/>
  </r>
  <r>
    <n v="9862"/>
    <s v="CA-2014-113278"/>
    <x v="3"/>
    <x v="424"/>
    <d v="2014-01-21T00:00:00"/>
    <s v="Standard Class"/>
    <s v="HR-14770"/>
    <s v="Hallie Redmond"/>
    <x v="2"/>
    <s v="United States"/>
    <s v="Richmond"/>
    <x v="14"/>
    <n v="47374"/>
    <x v="2"/>
    <s v="OFF-ST-10002562"/>
    <x v="1"/>
    <x v="4"/>
    <s v="Staples"/>
    <x v="257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x v="6096"/>
    <n v="4"/>
    <n v="0"/>
    <n v="2.5451999999999995"/>
  </r>
  <r>
    <n v="9864"/>
    <s v="CA-2014-113278"/>
    <x v="3"/>
    <x v="424"/>
    <d v="2014-01-21T00:00:00"/>
    <s v="Standard Class"/>
    <s v="HR-14770"/>
    <s v="Hallie Redmond"/>
    <x v="2"/>
    <s v="United States"/>
    <s v="Richmond"/>
    <x v="14"/>
    <n v="47374"/>
    <x v="2"/>
    <s v="OFF-PA-10004156"/>
    <x v="1"/>
    <x v="10"/>
    <s v="Xerox 188"/>
    <x v="1189"/>
    <n v="1"/>
    <n v="0"/>
    <n v="5.5565999999999995"/>
  </r>
  <r>
    <n v="9865"/>
    <s v="CA-2014-113278"/>
    <x v="3"/>
    <x v="424"/>
    <d v="2014-01-21T00:00:00"/>
    <s v="Standard Class"/>
    <s v="HR-14770"/>
    <s v="Hallie Redmond"/>
    <x v="2"/>
    <s v="United States"/>
    <s v="Richmond"/>
    <x v="14"/>
    <n v="47374"/>
    <x v="2"/>
    <s v="TEC-AC-10004469"/>
    <x v="2"/>
    <x v="11"/>
    <s v="Microsoft Sculpt Comfort Mouse"/>
    <x v="3863"/>
    <n v="4"/>
    <n v="0"/>
    <n v="70.312000000000012"/>
  </r>
  <r>
    <n v="9866"/>
    <s v="CA-2014-113278"/>
    <x v="3"/>
    <x v="424"/>
    <d v="2014-01-21T00:00:00"/>
    <s v="Standard Class"/>
    <s v="HR-14770"/>
    <s v="Hallie Redmond"/>
    <x v="2"/>
    <s v="United States"/>
    <s v="Richmond"/>
    <x v="14"/>
    <n v="47374"/>
    <x v="2"/>
    <s v="FUR-FU-10001037"/>
    <x v="0"/>
    <x v="5"/>
    <s v="DAX Charcoal/Nickel-Tone Document Frame, 5 x 7"/>
    <x v="1651"/>
    <n v="2"/>
    <n v="0"/>
    <n v="8.532"/>
  </r>
  <r>
    <n v="9867"/>
    <s v="US-2012-116981"/>
    <x v="1"/>
    <x v="514"/>
    <d v="2012-03-28T00:00:00"/>
    <s v="Second Class"/>
    <s v="SM-20950"/>
    <s v="Suzanne McNair"/>
    <x v="1"/>
    <s v="United States"/>
    <s v="New York City"/>
    <x v="15"/>
    <n v="10009"/>
    <x v="3"/>
    <s v="OFF-ST-10002615"/>
    <x v="1"/>
    <x v="4"/>
    <s v="Dual Level, Single-Width Filing Carts"/>
    <x v="2969"/>
    <n v="7"/>
    <n v="0"/>
    <n v="282.20920000000001"/>
  </r>
  <r>
    <n v="9868"/>
    <s v="US-2012-116981"/>
    <x v="1"/>
    <x v="514"/>
    <d v="2012-03-28T00:00:00"/>
    <s v="Second Class"/>
    <s v="SM-20950"/>
    <s v="Suzanne McNair"/>
    <x v="1"/>
    <s v="United States"/>
    <s v="New York City"/>
    <x v="15"/>
    <n v="10009"/>
    <x v="3"/>
    <s v="OFF-AP-10000595"/>
    <x v="1"/>
    <x v="9"/>
    <s v="Disposable Triple-Filter Dust Bags"/>
    <x v="2638"/>
    <n v="3"/>
    <n v="0"/>
    <n v="3.4086000000000003"/>
  </r>
  <r>
    <n v="9869"/>
    <s v="CA-2011-114195"/>
    <x v="2"/>
    <x v="301"/>
    <d v="2011-11-03T00:00:00"/>
    <s v="First Class"/>
    <s v="EA-14035"/>
    <s v="Erin Ashbrook"/>
    <x v="1"/>
    <s v="United States"/>
    <s v="Mason"/>
    <x v="24"/>
    <n v="45040"/>
    <x v="3"/>
    <s v="FUR-FU-10002253"/>
    <x v="0"/>
    <x v="5"/>
    <s v="Howard Miller 13&quot; Diameter Pewter Finish Round Wall Clock"/>
    <x v="4574"/>
    <n v="2"/>
    <n v="0.2"/>
    <n v="16.317200000000003"/>
  </r>
  <r>
    <n v="9870"/>
    <s v="CA-2011-114195"/>
    <x v="2"/>
    <x v="301"/>
    <d v="2011-11-03T00:00:00"/>
    <s v="First Class"/>
    <s v="EA-14035"/>
    <s v="Erin Ashbrook"/>
    <x v="1"/>
    <s v="United States"/>
    <s v="Mason"/>
    <x v="24"/>
    <n v="45040"/>
    <x v="3"/>
    <s v="OFF-BI-10000494"/>
    <x v="1"/>
    <x v="8"/>
    <s v="Acco Economy Flexible Poly Round Ring Binder"/>
    <x v="2968"/>
    <n v="2"/>
    <n v="0.7"/>
    <n v="-2.6099999999999994"/>
  </r>
  <r>
    <n v="9871"/>
    <s v="CA-2011-114195"/>
    <x v="2"/>
    <x v="301"/>
    <d v="2011-11-03T00:00:00"/>
    <s v="First Class"/>
    <s v="EA-14035"/>
    <s v="Erin Ashbrook"/>
    <x v="1"/>
    <s v="United States"/>
    <s v="Mason"/>
    <x v="24"/>
    <n v="45040"/>
    <x v="3"/>
    <s v="OFF-BI-10001658"/>
    <x v="1"/>
    <x v="8"/>
    <s v="GBC Standard Therm-A-Bind Covers"/>
    <x v="2849"/>
    <n v="3"/>
    <n v="0.7"/>
    <n v="-17.942399999999992"/>
  </r>
  <r>
    <n v="9872"/>
    <s v="CA-2014-146269"/>
    <x v="3"/>
    <x v="833"/>
    <d v="2014-10-07T00:00:00"/>
    <s v="Same Day"/>
    <s v="MH-17455"/>
    <s v="Mark Hamilton"/>
    <x v="0"/>
    <s v="United States"/>
    <s v="Chicago"/>
    <x v="10"/>
    <n v="60623"/>
    <x v="2"/>
    <s v="OFF-ST-10003208"/>
    <x v="1"/>
    <x v="4"/>
    <s v="Adjustable Depth Letter/Legal Cart"/>
    <x v="6097"/>
    <n v="2"/>
    <n v="0.2"/>
    <n v="32.662799999999947"/>
  </r>
  <r>
    <n v="9873"/>
    <s v="CA-2014-146269"/>
    <x v="3"/>
    <x v="833"/>
    <d v="2014-10-07T00:00:00"/>
    <s v="Same Day"/>
    <s v="MH-17455"/>
    <s v="Mark Hamilton"/>
    <x v="0"/>
    <s v="United States"/>
    <s v="Chicago"/>
    <x v="10"/>
    <n v="60623"/>
    <x v="2"/>
    <s v="OFF-AR-10004790"/>
    <x v="1"/>
    <x v="6"/>
    <s v="Staples"/>
    <x v="3764"/>
    <n v="2"/>
    <n v="0.2"/>
    <n v="1.1969999999999992"/>
  </r>
  <r>
    <n v="9874"/>
    <s v="CA-2013-100587"/>
    <x v="0"/>
    <x v="107"/>
    <d v="2013-12-15T00:00:00"/>
    <s v="Standard Class"/>
    <s v="SL-20155"/>
    <s v="Sara Luxemburg"/>
    <x v="2"/>
    <s v="United States"/>
    <s v="New York City"/>
    <x v="15"/>
    <n v="10024"/>
    <x v="3"/>
    <s v="OFF-PA-10004609"/>
    <x v="1"/>
    <x v="10"/>
    <s v="Xerox 221"/>
    <x v="90"/>
    <n v="1"/>
    <n v="0"/>
    <n v="3.1104000000000003"/>
  </r>
  <r>
    <n v="9875"/>
    <s v="CA-2013-166653"/>
    <x v="0"/>
    <x v="897"/>
    <d v="2013-09-25T00:00:00"/>
    <s v="Second Class"/>
    <s v="NP-18685"/>
    <s v="Nora Pelletier"/>
    <x v="2"/>
    <s v="United States"/>
    <s v="Parma"/>
    <x v="24"/>
    <n v="44134"/>
    <x v="3"/>
    <s v="OFF-EN-10003055"/>
    <x v="1"/>
    <x v="12"/>
    <s v="Blue String-Tie &amp; Button Interoffice Envelopes, 10 x 13"/>
    <x v="1109"/>
    <n v="2"/>
    <n v="0.2"/>
    <n v="19.989999999999995"/>
  </r>
  <r>
    <n v="9876"/>
    <s v="CA-2012-130855"/>
    <x v="1"/>
    <x v="1233"/>
    <d v="2013-01-05T00:00:00"/>
    <s v="Standard Class"/>
    <s v="RF-19840"/>
    <s v="Roy Französisch"/>
    <x v="0"/>
    <s v="United States"/>
    <s v="New York City"/>
    <x v="15"/>
    <n v="10035"/>
    <x v="3"/>
    <s v="OFF-SU-10003936"/>
    <x v="1"/>
    <x v="14"/>
    <s v="Acme Serrated Blade Letter Opener"/>
    <x v="6098"/>
    <n v="2"/>
    <n v="0"/>
    <n v="6.3600000000000101E-2"/>
  </r>
  <r>
    <n v="9877"/>
    <s v="US-2014-166324"/>
    <x v="3"/>
    <x v="693"/>
    <d v="2014-04-22T00:00:00"/>
    <s v="First Class"/>
    <s v="BE-11455"/>
    <s v="Brad Eason"/>
    <x v="2"/>
    <s v="United States"/>
    <s v="Cleveland"/>
    <x v="24"/>
    <n v="44105"/>
    <x v="3"/>
    <s v="OFF-ST-10000078"/>
    <x v="1"/>
    <x v="4"/>
    <s v="Tennsco 6- and 18-Compartment Lockers"/>
    <x v="6099"/>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x v="6100"/>
    <n v="5"/>
    <n v="0.7"/>
    <n v="-6.379999999999999"/>
  </r>
  <r>
    <n v="9879"/>
    <s v="US-2014-166324"/>
    <x v="3"/>
    <x v="693"/>
    <d v="2014-04-22T00:00:00"/>
    <s v="First Class"/>
    <s v="BE-11455"/>
    <s v="Brad Eason"/>
    <x v="2"/>
    <s v="United States"/>
    <s v="Cleveland"/>
    <x v="24"/>
    <n v="44105"/>
    <x v="3"/>
    <s v="TEC-PH-10004080"/>
    <x v="2"/>
    <x v="7"/>
    <s v="Avaya 5410 Digital phone"/>
    <x v="4457"/>
    <n v="3"/>
    <n v="0.4"/>
    <n v="-24.476399999999998"/>
  </r>
  <r>
    <n v="9880"/>
    <s v="CA-2013-122581"/>
    <x v="0"/>
    <x v="1036"/>
    <d v="2013-08-26T00:00:00"/>
    <s v="Standard Class"/>
    <s v="JK-15370"/>
    <s v="Jay Kimmel"/>
    <x v="0"/>
    <s v="United States"/>
    <s v="New York City"/>
    <x v="15"/>
    <n v="10035"/>
    <x v="3"/>
    <s v="FUR-CH-10002961"/>
    <x v="0"/>
    <x v="1"/>
    <s v="Leather Task Chair, Black"/>
    <x v="6101"/>
    <n v="7"/>
    <n v="0.1"/>
    <n v="63.685999999999979"/>
  </r>
  <r>
    <n v="9881"/>
    <s v="CA-2012-104297"/>
    <x v="1"/>
    <x v="352"/>
    <d v="2012-05-31T00:00:00"/>
    <s v="First Class"/>
    <s v="CC-12100"/>
    <s v="Chad Cunningham"/>
    <x v="2"/>
    <s v="United States"/>
    <s v="Cleveland"/>
    <x v="24"/>
    <n v="44105"/>
    <x v="3"/>
    <s v="OFF-PA-10000474"/>
    <x v="1"/>
    <x v="10"/>
    <s v="Staples"/>
    <x v="633"/>
    <n v="3"/>
    <n v="0.2"/>
    <n v="28.706399999999991"/>
  </r>
  <r>
    <n v="9882"/>
    <s v="CA-2011-153927"/>
    <x v="2"/>
    <x v="1132"/>
    <d v="2011-08-13T00:00:00"/>
    <s v="First Class"/>
    <s v="LL-16840"/>
    <s v="Lauren Leatherbury"/>
    <x v="0"/>
    <s v="United States"/>
    <s v="Woodstock"/>
    <x v="32"/>
    <n v="30188"/>
    <x v="0"/>
    <s v="OFF-BI-10000138"/>
    <x v="1"/>
    <x v="8"/>
    <s v="Acco Translucent Poly Ring Binders"/>
    <x v="1230"/>
    <n v="3"/>
    <n v="0"/>
    <n v="6.7392000000000003"/>
  </r>
  <r>
    <n v="9883"/>
    <s v="CA-2011-153927"/>
    <x v="2"/>
    <x v="1132"/>
    <d v="2011-08-13T00:00:00"/>
    <s v="First Class"/>
    <s v="LL-16840"/>
    <s v="Lauren Leatherbury"/>
    <x v="0"/>
    <s v="United States"/>
    <s v="Woodstock"/>
    <x v="32"/>
    <n v="30188"/>
    <x v="0"/>
    <s v="TEC-AC-10000023"/>
    <x v="2"/>
    <x v="11"/>
    <s v="Maxell 74 Minute CD-R Spindle, 50/Pack"/>
    <x v="6102"/>
    <n v="13"/>
    <n v="0"/>
    <n v="98.139599999999987"/>
  </r>
  <r>
    <n v="9884"/>
    <s v="CA-2011-112291"/>
    <x v="2"/>
    <x v="1234"/>
    <d v="2011-04-08T00:00:00"/>
    <s v="Standard Class"/>
    <s v="KE-16420"/>
    <s v="Katrina Edelman"/>
    <x v="1"/>
    <s v="United States"/>
    <s v="Los Angeles"/>
    <x v="1"/>
    <n v="90008"/>
    <x v="1"/>
    <s v="OFF-EN-10001415"/>
    <x v="1"/>
    <x v="12"/>
    <s v="Staples"/>
    <x v="954"/>
    <n v="2"/>
    <n v="0"/>
    <n v="5.58"/>
  </r>
  <r>
    <n v="9885"/>
    <s v="CA-2011-112291"/>
    <x v="2"/>
    <x v="1234"/>
    <d v="2011-04-08T00:00:00"/>
    <s v="Standard Class"/>
    <s v="KE-16420"/>
    <s v="Katrina Edelman"/>
    <x v="1"/>
    <s v="United States"/>
    <s v="Los Angeles"/>
    <x v="1"/>
    <n v="90008"/>
    <x v="1"/>
    <s v="TEC-AC-10001284"/>
    <x v="2"/>
    <x v="11"/>
    <s v="Enermax Briskie RF Wireless Keyboard and Mouse Combo"/>
    <x v="1038"/>
    <n v="3"/>
    <n v="0"/>
    <n v="22.4316"/>
  </r>
  <r>
    <n v="9886"/>
    <s v="CA-2011-112291"/>
    <x v="2"/>
    <x v="1234"/>
    <d v="2011-04-08T00:00:00"/>
    <s v="Standard Class"/>
    <s v="KE-16420"/>
    <s v="Katrina Edelman"/>
    <x v="1"/>
    <s v="United States"/>
    <s v="Los Angeles"/>
    <x v="1"/>
    <n v="90008"/>
    <x v="1"/>
    <s v="TEC-AC-10000736"/>
    <x v="2"/>
    <x v="11"/>
    <s v="Logitech G600 MMO Gaming Mouse"/>
    <x v="460"/>
    <n v="2"/>
    <n v="0"/>
    <n v="57.592799999999997"/>
  </r>
  <r>
    <n v="9887"/>
    <s v="CA-2011-146997"/>
    <x v="2"/>
    <x v="1213"/>
    <d v="2011-01-28T00:00:00"/>
    <s v="Standard Class"/>
    <s v="SG-20605"/>
    <s v="Speros Goranitis"/>
    <x v="0"/>
    <s v="United States"/>
    <s v="Lafayette"/>
    <x v="14"/>
    <n v="47905"/>
    <x v="2"/>
    <s v="OFF-FA-10003467"/>
    <x v="1"/>
    <x v="13"/>
    <s v="Alliance Big Bands Rubber Bands, 12/Pack"/>
    <x v="4095"/>
    <n v="3"/>
    <n v="0"/>
    <n v="0"/>
  </r>
  <r>
    <n v="9888"/>
    <s v="CA-2014-169607"/>
    <x v="3"/>
    <x v="386"/>
    <d v="2014-10-16T00:00:00"/>
    <s v="First Class"/>
    <s v="CA-12265"/>
    <s v="Christina Anderson"/>
    <x v="0"/>
    <s v="United States"/>
    <s v="New York City"/>
    <x v="15"/>
    <n v="10024"/>
    <x v="3"/>
    <s v="OFF-PA-10000477"/>
    <x v="1"/>
    <x v="10"/>
    <s v="Xerox 1952"/>
    <x v="745"/>
    <n v="2"/>
    <n v="0"/>
    <n v="4.6812000000000005"/>
  </r>
  <r>
    <n v="9889"/>
    <s v="CA-2012-127544"/>
    <x v="1"/>
    <x v="816"/>
    <d v="2012-08-12T00:00:00"/>
    <s v="Standard Class"/>
    <s v="RD-19585"/>
    <s v="Rob Dowd"/>
    <x v="0"/>
    <s v="United States"/>
    <s v="Utica"/>
    <x v="15"/>
    <n v="13501"/>
    <x v="3"/>
    <s v="TEC-AC-10000736"/>
    <x v="2"/>
    <x v="11"/>
    <s v="Logitech G600 MMO Gaming Mouse"/>
    <x v="3705"/>
    <n v="1"/>
    <n v="0"/>
    <n v="28.796399999999998"/>
  </r>
  <r>
    <n v="9890"/>
    <s v="CA-2014-166499"/>
    <x v="3"/>
    <x v="498"/>
    <d v="2014-03-21T00:00:00"/>
    <s v="First Class"/>
    <s v="VG-21805"/>
    <s v="Vivek Grady"/>
    <x v="1"/>
    <s v="United States"/>
    <s v="Lakewood"/>
    <x v="30"/>
    <n v="8701"/>
    <x v="3"/>
    <s v="OFF-AR-10002467"/>
    <x v="1"/>
    <x v="6"/>
    <s v="Dixon Ticonderoga Pencils"/>
    <x v="3090"/>
    <n v="3"/>
    <n v="0"/>
    <n v="2.4138000000000006"/>
  </r>
  <r>
    <n v="9891"/>
    <s v="US-2013-115441"/>
    <x v="0"/>
    <x v="197"/>
    <d v="2013-07-29T00:00:00"/>
    <s v="Second Class"/>
    <s v="SH-19975"/>
    <s v="Sally Hughsby"/>
    <x v="1"/>
    <s v="United States"/>
    <s v="Milwaukee"/>
    <x v="6"/>
    <n v="53209"/>
    <x v="2"/>
    <s v="OFF-PA-10004996"/>
    <x v="1"/>
    <x v="10"/>
    <s v="Speediset Carbonless Redi-Letter 7&quot; x 8 1/2&quot;"/>
    <x v="6103"/>
    <n v="2"/>
    <n v="0"/>
    <n v="9.6913999999999998"/>
  </r>
  <r>
    <n v="9892"/>
    <s v="US-2013-115441"/>
    <x v="0"/>
    <x v="197"/>
    <d v="2013-07-29T00:00:00"/>
    <s v="Second Class"/>
    <s v="SH-19975"/>
    <s v="Sally Hughsby"/>
    <x v="1"/>
    <s v="United States"/>
    <s v="Milwaukee"/>
    <x v="6"/>
    <n v="53209"/>
    <x v="2"/>
    <s v="TEC-AC-10003116"/>
    <x v="2"/>
    <x v="11"/>
    <s v="Memorex Froggy Flash Drive 8 GB"/>
    <x v="6104"/>
    <n v="7"/>
    <n v="0"/>
    <n v="48.457499999999996"/>
  </r>
  <r>
    <n v="9893"/>
    <s v="US-2013-115441"/>
    <x v="0"/>
    <x v="197"/>
    <d v="2013-07-29T00:00:00"/>
    <s v="Second Class"/>
    <s v="SH-19975"/>
    <s v="Sally Hughsby"/>
    <x v="1"/>
    <s v="United States"/>
    <s v="Milwaukee"/>
    <x v="6"/>
    <n v="53209"/>
    <x v="2"/>
    <s v="TEC-PH-10002262"/>
    <x v="2"/>
    <x v="7"/>
    <s v="LG Electronics Tone+ HBS-730 Bluetooth Headset"/>
    <x v="610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x v="6106"/>
    <n v="4"/>
    <n v="0"/>
    <n v="96.854399999999998"/>
  </r>
  <r>
    <n v="9895"/>
    <s v="US-2013-115441"/>
    <x v="0"/>
    <x v="197"/>
    <d v="2013-07-29T00:00:00"/>
    <s v="Second Class"/>
    <s v="SH-19975"/>
    <s v="Sally Hughsby"/>
    <x v="1"/>
    <s v="United States"/>
    <s v="Milwaukee"/>
    <x v="6"/>
    <n v="53209"/>
    <x v="2"/>
    <s v="FUR-FU-10001756"/>
    <x v="0"/>
    <x v="5"/>
    <s v="Eldon Expressions Desk Accessory, Wood Photo Frame, Mahogany"/>
    <x v="6107"/>
    <n v="5"/>
    <n v="0"/>
    <n v="27.60799999999999"/>
  </r>
  <r>
    <n v="9896"/>
    <s v="CA-2011-115049"/>
    <x v="2"/>
    <x v="467"/>
    <d v="2011-10-01T00:00:00"/>
    <s v="Standard Class"/>
    <s v="MM-17920"/>
    <s v="Michael Moore"/>
    <x v="0"/>
    <s v="United States"/>
    <s v="Chicago"/>
    <x v="10"/>
    <n v="60623"/>
    <x v="2"/>
    <s v="TEC-AC-10004859"/>
    <x v="2"/>
    <x v="11"/>
    <s v="Maxell Pro 80 Minute CD-R, 10/Pack"/>
    <x v="6108"/>
    <n v="11"/>
    <n v="0.2"/>
    <n v="38.456000000000003"/>
  </r>
  <r>
    <n v="9897"/>
    <s v="CA-2011-156342"/>
    <x v="2"/>
    <x v="1103"/>
    <d v="2011-06-20T00:00:00"/>
    <s v="Second Class"/>
    <s v="JF-15415"/>
    <s v="Jennifer Ferguson"/>
    <x v="0"/>
    <s v="United States"/>
    <s v="Chicago"/>
    <x v="10"/>
    <n v="60653"/>
    <x v="2"/>
    <s v="OFF-PA-10001725"/>
    <x v="1"/>
    <x v="10"/>
    <s v="Xerox 1892"/>
    <x v="4546"/>
    <n v="2"/>
    <n v="0.2"/>
    <n v="22.480800000000002"/>
  </r>
  <r>
    <n v="9898"/>
    <s v="CA-2013-112830"/>
    <x v="0"/>
    <x v="112"/>
    <d v="2013-06-11T00:00:00"/>
    <s v="Standard Class"/>
    <s v="LP-17095"/>
    <s v="Liz Preis"/>
    <x v="0"/>
    <s v="United States"/>
    <s v="Fairfield"/>
    <x v="24"/>
    <n v="45014"/>
    <x v="3"/>
    <s v="FUR-FU-10004306"/>
    <x v="0"/>
    <x v="5"/>
    <s v="Electrix Halogen Magnifier Lamp"/>
    <x v="6109"/>
    <n v="3"/>
    <n v="0.2"/>
    <n v="34.97399999999999"/>
  </r>
  <r>
    <n v="9899"/>
    <s v="CA-2013-112830"/>
    <x v="0"/>
    <x v="112"/>
    <d v="2013-06-11T00:00:00"/>
    <s v="Standard Class"/>
    <s v="LP-17095"/>
    <s v="Liz Preis"/>
    <x v="0"/>
    <s v="United States"/>
    <s v="Fairfield"/>
    <x v="24"/>
    <n v="45014"/>
    <x v="3"/>
    <s v="FUR-FU-10004845"/>
    <x v="0"/>
    <x v="5"/>
    <s v="Deflect-o EconoMat Nonstudded, No Bevel Mat"/>
    <x v="5350"/>
    <n v="2"/>
    <n v="0.2"/>
    <n v="0"/>
  </r>
  <r>
    <n v="9900"/>
    <s v="US-2011-117380"/>
    <x v="2"/>
    <x v="1176"/>
    <d v="2011-04-03T00:00:00"/>
    <s v="Standard Class"/>
    <s v="MP-18175"/>
    <s v="Mike Pelletier"/>
    <x v="2"/>
    <s v="United States"/>
    <s v="Springfield"/>
    <x v="24"/>
    <n v="45503"/>
    <x v="3"/>
    <s v="FUR-TA-10000198"/>
    <x v="0"/>
    <x v="3"/>
    <s v="Chromcraft Bull-Nose Wood Oval Conference Tables &amp; Bases"/>
    <x v="1890"/>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s v="CA-2014-117646"/>
    <x v="3"/>
    <x v="170"/>
    <d v="2014-08-26T00:00:00"/>
    <s v="Standard Class"/>
    <s v="SC-20845"/>
    <s v="Sung Chung"/>
    <x v="0"/>
    <s v="United States"/>
    <s v="Louisville"/>
    <x v="22"/>
    <n v="80027"/>
    <x v="1"/>
    <s v="FUR-FU-10001037"/>
    <x v="0"/>
    <x v="5"/>
    <s v="DAX Charcoal/Nickel-Tone Document Frame, 5 x 7"/>
    <x v="4915"/>
    <n v="3"/>
    <n v="0.2"/>
    <n v="7.1099999999999994"/>
  </r>
  <r>
    <n v="9903"/>
    <s v="CA-2014-117646"/>
    <x v="3"/>
    <x v="170"/>
    <d v="2014-08-26T00:00:00"/>
    <s v="Standard Class"/>
    <s v="SC-20845"/>
    <s v="Sung Chung"/>
    <x v="0"/>
    <s v="United States"/>
    <s v="Louisville"/>
    <x v="22"/>
    <n v="80027"/>
    <x v="1"/>
    <s v="OFF-PA-10001950"/>
    <x v="1"/>
    <x v="10"/>
    <s v="Southworth 25% Cotton Antique Laid Paper &amp; Envelopes"/>
    <x v="1407"/>
    <n v="1"/>
    <n v="0.2"/>
    <n v="2.0849999999999991"/>
  </r>
  <r>
    <n v="9904"/>
    <s v="CA-2011-122609"/>
    <x v="2"/>
    <x v="607"/>
    <d v="2011-11-18T00:00:00"/>
    <s v="Standard Class"/>
    <s v="DP-13000"/>
    <s v="Darren Powers"/>
    <x v="0"/>
    <s v="United States"/>
    <s v="Carrollton"/>
    <x v="5"/>
    <n v="75007"/>
    <x v="2"/>
    <s v="FUR-FU-10004587"/>
    <x v="0"/>
    <x v="5"/>
    <s v="GE General Use Halogen Bulbs, 100 Watts, 1 Bulb per Pack"/>
    <x v="6110"/>
    <n v="3"/>
    <n v="0.6"/>
    <n v="-6.9101999999999997"/>
  </r>
  <r>
    <n v="9905"/>
    <s v="CA-2011-122609"/>
    <x v="2"/>
    <x v="607"/>
    <d v="2011-11-18T00:00:00"/>
    <s v="Standard Class"/>
    <s v="DP-13000"/>
    <s v="Darren Powers"/>
    <x v="0"/>
    <s v="United States"/>
    <s v="Carrollton"/>
    <x v="5"/>
    <n v="75007"/>
    <x v="2"/>
    <s v="TEC-AC-10002567"/>
    <x v="2"/>
    <x v="11"/>
    <s v="Logitech G602 Wireless Gaming Mouse"/>
    <x v="2506"/>
    <n v="2"/>
    <n v="0.2"/>
    <n v="25.596799999999998"/>
  </r>
  <r>
    <n v="9906"/>
    <s v="US-2012-129007"/>
    <x v="1"/>
    <x v="1023"/>
    <d v="2012-09-15T00:00:00"/>
    <s v="First Class"/>
    <s v="KD-16615"/>
    <s v="Ken Dana"/>
    <x v="1"/>
    <s v="United States"/>
    <s v="Anaheim"/>
    <x v="1"/>
    <n v="92804"/>
    <x v="1"/>
    <s v="FUR-FU-10004973"/>
    <x v="0"/>
    <x v="5"/>
    <s v="Flat Face Poster Frame"/>
    <x v="6111"/>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x v="3148"/>
    <n v="3"/>
    <n v="0.2"/>
    <n v="7.822499999999998"/>
  </r>
  <r>
    <n v="9908"/>
    <s v="US-2012-129007"/>
    <x v="1"/>
    <x v="1023"/>
    <d v="2012-09-15T00:00:00"/>
    <s v="First Class"/>
    <s v="KD-16615"/>
    <s v="Ken Dana"/>
    <x v="1"/>
    <s v="United States"/>
    <s v="Anaheim"/>
    <x v="1"/>
    <n v="92804"/>
    <x v="1"/>
    <s v="FUR-CH-10000155"/>
    <x v="0"/>
    <x v="1"/>
    <s v="Global Comet Stacking Armless Chair"/>
    <x v="4829"/>
    <n v="3"/>
    <n v="0.2"/>
    <n v="71.77200000000002"/>
  </r>
  <r>
    <n v="9909"/>
    <s v="US-2012-129007"/>
    <x v="1"/>
    <x v="1023"/>
    <d v="2012-09-15T00:00:00"/>
    <s v="First Class"/>
    <s v="KD-16615"/>
    <s v="Ken Dana"/>
    <x v="1"/>
    <s v="United States"/>
    <s v="Anaheim"/>
    <x v="1"/>
    <n v="92804"/>
    <x v="1"/>
    <s v="FUR-FU-10002379"/>
    <x v="0"/>
    <x v="5"/>
    <s v="Eldon Econocleat Chair Mats for Low Pile Carpets"/>
    <x v="6112"/>
    <n v="5"/>
    <n v="0"/>
    <n v="24.881999999999991"/>
  </r>
  <r>
    <n v="9910"/>
    <s v="US-2012-129007"/>
    <x v="1"/>
    <x v="1023"/>
    <d v="2012-09-15T00:00:00"/>
    <s v="First Class"/>
    <s v="KD-16615"/>
    <s v="Ken Dana"/>
    <x v="1"/>
    <s v="United States"/>
    <s v="Anaheim"/>
    <x v="1"/>
    <n v="92804"/>
    <x v="1"/>
    <s v="FUR-FU-10004018"/>
    <x v="0"/>
    <x v="5"/>
    <s v="Tensor Computer Mounted Lamp"/>
    <x v="3082"/>
    <n v="3"/>
    <n v="0"/>
    <n v="12.060900000000002"/>
  </r>
  <r>
    <n v="9911"/>
    <s v="US-2012-129007"/>
    <x v="1"/>
    <x v="1023"/>
    <d v="2012-09-15T00:00:00"/>
    <s v="First Class"/>
    <s v="KD-16615"/>
    <s v="Ken Dana"/>
    <x v="1"/>
    <s v="United States"/>
    <s v="Anaheim"/>
    <x v="1"/>
    <n v="92804"/>
    <x v="1"/>
    <s v="OFF-PA-10000994"/>
    <x v="1"/>
    <x v="10"/>
    <s v="Xerox 1915"/>
    <x v="1441"/>
    <n v="2"/>
    <n v="0"/>
    <n v="100.65599999999999"/>
  </r>
  <r>
    <n v="9912"/>
    <s v="US-2011-157231"/>
    <x v="2"/>
    <x v="267"/>
    <d v="2011-04-09T00:00:00"/>
    <s v="Standard Class"/>
    <s v="RP-19855"/>
    <s v="Roy Phan"/>
    <x v="1"/>
    <s v="United States"/>
    <s v="Richmond"/>
    <x v="0"/>
    <n v="40475"/>
    <x v="0"/>
    <s v="OFF-BI-10002852"/>
    <x v="1"/>
    <x v="8"/>
    <s v="Ibico Standard Transparent Covers"/>
    <x v="787"/>
    <n v="7"/>
    <n v="0"/>
    <n v="56.526400000000002"/>
  </r>
  <r>
    <n v="9913"/>
    <s v="CA-2012-132388"/>
    <x v="1"/>
    <x v="998"/>
    <d v="2012-10-12T00:00:00"/>
    <s v="First Class"/>
    <s v="KN-16390"/>
    <s v="Katherine Nockton"/>
    <x v="1"/>
    <s v="United States"/>
    <s v="Santa Barbara"/>
    <x v="1"/>
    <n v="93101"/>
    <x v="1"/>
    <s v="FUR-CH-10001714"/>
    <x v="0"/>
    <x v="1"/>
    <s v="Global Leather &amp; Oak Executive Chair, Burgundy"/>
    <x v="6113"/>
    <n v="3"/>
    <n v="0.2"/>
    <n v="-54.320399999999978"/>
  </r>
  <r>
    <n v="9914"/>
    <s v="CA-2012-132388"/>
    <x v="1"/>
    <x v="998"/>
    <d v="2012-10-12T00:00:00"/>
    <s v="First Class"/>
    <s v="KN-16390"/>
    <s v="Katherine Nockton"/>
    <x v="1"/>
    <s v="United States"/>
    <s v="Santa Barbara"/>
    <x v="1"/>
    <n v="93101"/>
    <x v="1"/>
    <s v="OFF-LA-10000414"/>
    <x v="1"/>
    <x v="2"/>
    <s v="Avery 503"/>
    <x v="2551"/>
    <n v="3"/>
    <n v="0"/>
    <n v="14.904"/>
  </r>
  <r>
    <n v="9915"/>
    <s v="CA-2014-160927"/>
    <x v="3"/>
    <x v="926"/>
    <d v="2014-02-01T00:00:00"/>
    <s v="Second Class"/>
    <s v="TM-21010"/>
    <s v="Tamara Manning"/>
    <x v="0"/>
    <s v="United States"/>
    <s v="Marion"/>
    <x v="23"/>
    <n v="52302"/>
    <x v="2"/>
    <s v="OFF-PA-10003848"/>
    <x v="1"/>
    <x v="10"/>
    <s v="Xerox 1997"/>
    <x v="91"/>
    <n v="2"/>
    <n v="0"/>
    <n v="6.2208000000000006"/>
  </r>
  <r>
    <n v="9916"/>
    <s v="CA-2014-160927"/>
    <x v="3"/>
    <x v="926"/>
    <d v="2014-02-01T00:00:00"/>
    <s v="Second Class"/>
    <s v="TM-21010"/>
    <s v="Tamara Manning"/>
    <x v="0"/>
    <s v="United States"/>
    <s v="Marion"/>
    <x v="23"/>
    <n v="52302"/>
    <x v="2"/>
    <s v="OFF-PA-10000176"/>
    <x v="1"/>
    <x v="10"/>
    <s v="Xerox 1887"/>
    <x v="453"/>
    <n v="5"/>
    <n v="0"/>
    <n v="45.527999999999992"/>
  </r>
  <r>
    <n v="9917"/>
    <s v="CA-2014-160927"/>
    <x v="3"/>
    <x v="926"/>
    <d v="2014-02-01T00:00:00"/>
    <s v="Second Class"/>
    <s v="TM-21010"/>
    <s v="Tamara Manning"/>
    <x v="0"/>
    <s v="United States"/>
    <s v="Marion"/>
    <x v="23"/>
    <n v="52302"/>
    <x v="2"/>
    <s v="OFF-ST-10001590"/>
    <x v="1"/>
    <x v="4"/>
    <s v="Tenex Personal Project File with Scoop Front Design, Black"/>
    <x v="814"/>
    <n v="1"/>
    <n v="0"/>
    <n v="3.5047999999999995"/>
  </r>
  <r>
    <n v="9918"/>
    <s v="CA-2014-160927"/>
    <x v="3"/>
    <x v="926"/>
    <d v="2014-02-01T00:00:00"/>
    <s v="Second Class"/>
    <s v="TM-21010"/>
    <s v="Tamara Manning"/>
    <x v="0"/>
    <s v="United States"/>
    <s v="Marion"/>
    <x v="23"/>
    <n v="52302"/>
    <x v="2"/>
    <s v="FUR-FU-10000010"/>
    <x v="0"/>
    <x v="5"/>
    <s v="DAX Value U-Channel Document Frames, Easel Back"/>
    <x v="4126"/>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x v="372"/>
    <n v="1"/>
    <n v="0"/>
    <n v="17.990999999999996"/>
  </r>
  <r>
    <n v="9920"/>
    <s v="CA-2013-149272"/>
    <x v="0"/>
    <x v="543"/>
    <d v="2013-03-20T00:00:00"/>
    <s v="Standard Class"/>
    <s v="MY-18295"/>
    <s v="Muhammed Yedwab"/>
    <x v="1"/>
    <s v="United States"/>
    <s v="Bryan"/>
    <x v="5"/>
    <n v="77803"/>
    <x v="2"/>
    <s v="FUR-CH-10000863"/>
    <x v="0"/>
    <x v="1"/>
    <s v="Novimex Swivel Fabric Task Chair"/>
    <x v="2568"/>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x v="6114"/>
    <n v="7"/>
    <n v="0.8"/>
    <n v="-35.817600000000013"/>
  </r>
  <r>
    <n v="9922"/>
    <s v="CA-2011-111360"/>
    <x v="2"/>
    <x v="156"/>
    <d v="2011-11-30T00:00:00"/>
    <s v="Standard Class"/>
    <s v="AT-10435"/>
    <s v="Alyssa Tate"/>
    <x v="2"/>
    <s v="United States"/>
    <s v="Akron"/>
    <x v="24"/>
    <n v="44312"/>
    <x v="3"/>
    <s v="OFF-BI-10003350"/>
    <x v="1"/>
    <x v="8"/>
    <s v="Acco Expandable Hanging Binders"/>
    <x v="6115"/>
    <n v="3"/>
    <n v="0.7"/>
    <n v="-4.5935999999999986"/>
  </r>
  <r>
    <n v="9923"/>
    <s v="US-2014-162124"/>
    <x v="3"/>
    <x v="636"/>
    <d v="2014-05-11T00:00:00"/>
    <s v="Standard Class"/>
    <s v="JF-15490"/>
    <s v="Jeremy Farry"/>
    <x v="0"/>
    <s v="United States"/>
    <s v="Chicago"/>
    <x v="10"/>
    <n v="60653"/>
    <x v="2"/>
    <s v="TEC-AC-10001990"/>
    <x v="2"/>
    <x v="11"/>
    <s v="Kensington Orbit Wireless Mobile Trackball for PC and Mac"/>
    <x v="3029"/>
    <n v="4"/>
    <n v="0.2"/>
    <n v="28.79519999999998"/>
  </r>
  <r>
    <n v="9924"/>
    <s v="CA-2012-159534"/>
    <x v="1"/>
    <x v="305"/>
    <d v="2012-03-23T00:00:00"/>
    <s v="First Class"/>
    <s v="DH-13075"/>
    <s v="Dave Hallsten"/>
    <x v="1"/>
    <s v="United States"/>
    <s v="New York City"/>
    <x v="15"/>
    <n v="10035"/>
    <x v="3"/>
    <s v="OFF-BI-10003982"/>
    <x v="1"/>
    <x v="8"/>
    <s v="Wilson Jones Century Plastic Molded Ring Binders"/>
    <x v="3621"/>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s v="CA-2012-159534"/>
    <x v="1"/>
    <x v="305"/>
    <d v="2012-03-23T00:00:00"/>
    <s v="First Class"/>
    <s v="DH-13075"/>
    <s v="Dave Hallsten"/>
    <x v="1"/>
    <s v="United States"/>
    <s v="New York City"/>
    <x v="15"/>
    <n v="10035"/>
    <x v="3"/>
    <s v="OFF-BI-10003656"/>
    <x v="1"/>
    <x v="8"/>
    <s v="Fellowes PB200 Plastic Comb Binding Machine"/>
    <x v="6116"/>
    <n v="8"/>
    <n v="0.2"/>
    <n v="353.5791999999999"/>
  </r>
  <r>
    <n v="9927"/>
    <s v="CA-2012-159534"/>
    <x v="1"/>
    <x v="305"/>
    <d v="2012-03-23T00:00:00"/>
    <s v="First Class"/>
    <s v="DH-13075"/>
    <s v="Dave Hallsten"/>
    <x v="1"/>
    <s v="United States"/>
    <s v="New York City"/>
    <x v="15"/>
    <n v="10035"/>
    <x v="3"/>
    <s v="TEC-PH-10002310"/>
    <x v="2"/>
    <x v="7"/>
    <s v="Panasonic KX T7731-B Digital phone"/>
    <x v="1664"/>
    <n v="2"/>
    <n v="0"/>
    <n v="53.994599999999991"/>
  </r>
  <r>
    <n v="9928"/>
    <s v="CA-2012-159534"/>
    <x v="1"/>
    <x v="305"/>
    <d v="2012-03-23T00:00:00"/>
    <s v="First Class"/>
    <s v="DH-13075"/>
    <s v="Dave Hallsten"/>
    <x v="1"/>
    <s v="United States"/>
    <s v="New York City"/>
    <x v="15"/>
    <n v="10035"/>
    <x v="3"/>
    <s v="OFF-ST-10001172"/>
    <x v="1"/>
    <x v="4"/>
    <s v="Tennsco Lockers, Sand"/>
    <x v="202"/>
    <n v="4"/>
    <n v="0"/>
    <n v="20.140799999999999"/>
  </r>
  <r>
    <n v="9929"/>
    <s v="CA-2013-129630"/>
    <x v="0"/>
    <x v="913"/>
    <d v="2013-09-05T00:00:00"/>
    <s v="Same Day"/>
    <s v="IM-15055"/>
    <s v="Ionia McGrath"/>
    <x v="0"/>
    <s v="United States"/>
    <s v="San Francisco"/>
    <x v="1"/>
    <n v="94122"/>
    <x v="1"/>
    <s v="FUR-FU-10000260"/>
    <x v="0"/>
    <x v="5"/>
    <s v="6&quot; Cubicle Wall Clock, Black"/>
    <x v="6117"/>
    <n v="3"/>
    <n v="0"/>
    <n v="8.7371999999999996"/>
  </r>
  <r>
    <n v="9930"/>
    <s v="CA-2013-129630"/>
    <x v="0"/>
    <x v="913"/>
    <d v="2013-09-05T00:00:00"/>
    <s v="Same Day"/>
    <s v="IM-15055"/>
    <s v="Ionia McGrath"/>
    <x v="0"/>
    <s v="United States"/>
    <s v="San Francisco"/>
    <x v="1"/>
    <n v="94122"/>
    <x v="1"/>
    <s v="TEC-CO-10003763"/>
    <x v="2"/>
    <x v="16"/>
    <s v="Canon PC1060 Personal Laser Copier"/>
    <x v="2481"/>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s v="CA-2012-104948"/>
    <x v="1"/>
    <x v="50"/>
    <d v="2012-11-17T00:00:00"/>
    <s v="Standard Class"/>
    <s v="KH-16510"/>
    <s v="Keith Herrera"/>
    <x v="0"/>
    <s v="United States"/>
    <s v="San Bernardino"/>
    <x v="1"/>
    <n v="92404"/>
    <x v="1"/>
    <s v="FUR-BO-10004357"/>
    <x v="0"/>
    <x v="0"/>
    <s v="O'Sullivan Living Dimensions 3-Shelf Bookcases"/>
    <x v="6119"/>
    <n v="4"/>
    <n v="0.15"/>
    <n v="-40.196000000000055"/>
  </r>
  <r>
    <n v="9933"/>
    <s v="CA-2012-104948"/>
    <x v="1"/>
    <x v="50"/>
    <d v="2012-11-17T00:00:00"/>
    <s v="Standard Class"/>
    <s v="KH-16510"/>
    <s v="Keith Herrera"/>
    <x v="0"/>
    <s v="United States"/>
    <s v="San Bernardino"/>
    <x v="1"/>
    <n v="92404"/>
    <x v="1"/>
    <s v="OFF-PA-10004610"/>
    <x v="1"/>
    <x v="10"/>
    <s v="Xerox 1900"/>
    <x v="6120"/>
    <n v="7"/>
    <n v="0"/>
    <n v="13.481999999999998"/>
  </r>
  <r>
    <n v="9934"/>
    <s v="CA-2011-166555"/>
    <x v="2"/>
    <x v="384"/>
    <d v="2011-07-14T00:00:00"/>
    <s v="First Class"/>
    <s v="JK-15205"/>
    <s v="Jamie Kunitz"/>
    <x v="0"/>
    <s v="United States"/>
    <s v="Niagara Falls"/>
    <x v="15"/>
    <n v="14304"/>
    <x v="3"/>
    <s v="TEC-PH-10004912"/>
    <x v="2"/>
    <x v="7"/>
    <s v="Cisco SPA112 2 Port Phone Adapter"/>
    <x v="6121"/>
    <n v="3"/>
    <n v="0"/>
    <n v="47.806499999999993"/>
  </r>
  <r>
    <n v="9935"/>
    <s v="CA-2013-114405"/>
    <x v="0"/>
    <x v="281"/>
    <d v="2013-04-13T00:00:00"/>
    <s v="Standard Class"/>
    <s v="AS-10240"/>
    <s v="Alan Shonely"/>
    <x v="0"/>
    <s v="United States"/>
    <s v="Philadelphia"/>
    <x v="9"/>
    <n v="19120"/>
    <x v="3"/>
    <s v="OFF-AP-10003278"/>
    <x v="1"/>
    <x v="9"/>
    <s v="Belkin 7-Outlet SurgeMaster Home Series"/>
    <x v="6122"/>
    <n v="3"/>
    <n v="0.2"/>
    <n v="2.5146000000000015"/>
  </r>
  <r>
    <n v="9936"/>
    <s v="CA-2013-114405"/>
    <x v="0"/>
    <x v="281"/>
    <d v="2013-04-13T00:00:00"/>
    <s v="Standard Class"/>
    <s v="AS-10240"/>
    <s v="Alan Shonely"/>
    <x v="0"/>
    <s v="United States"/>
    <s v="Philadelphia"/>
    <x v="9"/>
    <n v="19120"/>
    <x v="3"/>
    <s v="OFF-ST-10001627"/>
    <x v="1"/>
    <x v="4"/>
    <s v="Eldon Jumbo ProFile Portable File Boxes Graphite/Black"/>
    <x v="6123"/>
    <n v="3"/>
    <n v="0.2"/>
    <n v="3.6744000000000039"/>
  </r>
  <r>
    <n v="9937"/>
    <s v="CA-2014-132955"/>
    <x v="3"/>
    <x v="92"/>
    <d v="2014-06-29T00:00:00"/>
    <s v="Standard Class"/>
    <s v="SC-20575"/>
    <s v="Sonia Cooley"/>
    <x v="0"/>
    <s v="United States"/>
    <s v="Cranston"/>
    <x v="34"/>
    <n v="2920"/>
    <x v="3"/>
    <s v="OFF-BI-10002735"/>
    <x v="1"/>
    <x v="8"/>
    <s v="GBC Prestige Therm-A-Bind Covers"/>
    <x v="4450"/>
    <n v="3"/>
    <n v="0"/>
    <n v="48.377100000000006"/>
  </r>
  <r>
    <n v="9938"/>
    <s v="CA-2013-164889"/>
    <x v="0"/>
    <x v="1235"/>
    <d v="2013-06-07T00:00:00"/>
    <s v="Second Class"/>
    <s v="CP-12340"/>
    <s v="Christine Phan"/>
    <x v="1"/>
    <s v="United States"/>
    <s v="Los Angeles"/>
    <x v="1"/>
    <n v="90049"/>
    <x v="1"/>
    <s v="FUR-TA-10001676"/>
    <x v="0"/>
    <x v="3"/>
    <s v="Hon 61000 Series Interactive Training Tables"/>
    <x v="4085"/>
    <n v="2"/>
    <n v="0.2"/>
    <n v="-1.7772000000000041"/>
  </r>
  <r>
    <n v="9939"/>
    <s v="CA-2013-169824"/>
    <x v="0"/>
    <x v="939"/>
    <d v="2013-12-18T00:00:00"/>
    <s v="Standard Class"/>
    <s v="NS-18640"/>
    <s v="Noel Staavos"/>
    <x v="1"/>
    <s v="United States"/>
    <s v="New York City"/>
    <x v="15"/>
    <n v="10009"/>
    <x v="3"/>
    <s v="FUR-FU-10004864"/>
    <x v="0"/>
    <x v="5"/>
    <s v="Eldon 500 Class Desk Accessories"/>
    <x v="6124"/>
    <n v="5"/>
    <n v="0"/>
    <n v="19.915500000000002"/>
  </r>
  <r>
    <n v="9940"/>
    <s v="CA-2013-169824"/>
    <x v="0"/>
    <x v="939"/>
    <d v="2013-12-18T00:00:00"/>
    <s v="Standard Class"/>
    <s v="NS-18640"/>
    <s v="Noel Staavos"/>
    <x v="1"/>
    <s v="United States"/>
    <s v="New York City"/>
    <x v="15"/>
    <n v="10009"/>
    <x v="3"/>
    <s v="OFF-SU-10000952"/>
    <x v="1"/>
    <x v="14"/>
    <s v="Fiskars Home &amp; Office Scissors"/>
    <x v="5955"/>
    <n v="4"/>
    <n v="0"/>
    <n v="9.9456000000000024"/>
  </r>
  <r>
    <n v="9941"/>
    <s v="CA-2013-169824"/>
    <x v="0"/>
    <x v="939"/>
    <d v="2013-12-18T00:00:00"/>
    <s v="Standard Class"/>
    <s v="NS-18640"/>
    <s v="Noel Staavos"/>
    <x v="1"/>
    <s v="United States"/>
    <s v="New York City"/>
    <x v="15"/>
    <n v="10009"/>
    <x v="3"/>
    <s v="OFF-AR-10000462"/>
    <x v="1"/>
    <x v="6"/>
    <s v="Sanford Pocket Accent Highlighters"/>
    <x v="6125"/>
    <n v="7"/>
    <n v="0"/>
    <n v="4.8160000000000007"/>
  </r>
  <r>
    <n v="9942"/>
    <s v="CA-2014-164028"/>
    <x v="3"/>
    <x v="221"/>
    <d v="2014-12-01T00:00:00"/>
    <s v="Standard Class"/>
    <s v="JL-15835"/>
    <s v="John Lee"/>
    <x v="0"/>
    <s v="United States"/>
    <s v="San Francisco"/>
    <x v="1"/>
    <n v="94122"/>
    <x v="1"/>
    <s v="TEC-AC-10001772"/>
    <x v="2"/>
    <x v="11"/>
    <s v="Memorex Mini Travel Drive 16 GB USB 2.0 Flash Drive"/>
    <x v="6126"/>
    <n v="14"/>
    <n v="0"/>
    <n v="87.196200000000005"/>
  </r>
  <r>
    <n v="9943"/>
    <s v="CA-2011-143371"/>
    <x v="2"/>
    <x v="129"/>
    <d v="2012-01-03T00:00:00"/>
    <s v="Standard Class"/>
    <s v="MD-17350"/>
    <s v="Maribeth Dona"/>
    <x v="0"/>
    <s v="United States"/>
    <s v="Anaheim"/>
    <x v="1"/>
    <n v="92804"/>
    <x v="1"/>
    <s v="OFF-ST-10001128"/>
    <x v="1"/>
    <x v="4"/>
    <s v="Carina Mini System Audio Rack, Model AR050B"/>
    <x v="6127"/>
    <n v="9"/>
    <n v="0"/>
    <n v="29.964600000000061"/>
  </r>
  <r>
    <n v="9944"/>
    <s v="CA-2011-143371"/>
    <x v="2"/>
    <x v="129"/>
    <d v="2012-01-03T00:00:00"/>
    <s v="Standard Class"/>
    <s v="MD-17350"/>
    <s v="Maribeth Dona"/>
    <x v="0"/>
    <s v="United States"/>
    <s v="Anaheim"/>
    <x v="1"/>
    <n v="92804"/>
    <x v="1"/>
    <s v="OFF-SU-10002537"/>
    <x v="1"/>
    <x v="14"/>
    <s v="Acme Box Cutter Scissors"/>
    <x v="6128"/>
    <n v="5"/>
    <n v="0"/>
    <n v="13.299000000000003"/>
  </r>
  <r>
    <n v="9945"/>
    <s v="CA-2012-145415"/>
    <x v="1"/>
    <x v="1236"/>
    <d v="2012-04-17T00:00:00"/>
    <s v="Second Class"/>
    <s v="RD-19660"/>
    <s v="Robert Dilbeck"/>
    <x v="2"/>
    <s v="United States"/>
    <s v="Seattle"/>
    <x v="4"/>
    <n v="98103"/>
    <x v="1"/>
    <s v="OFF-ST-10000419"/>
    <x v="1"/>
    <x v="4"/>
    <s v="Rogers Jumbo File, Granite"/>
    <x v="1360"/>
    <n v="3"/>
    <n v="0"/>
    <n v="0.4073999999999991"/>
  </r>
  <r>
    <n v="9946"/>
    <s v="CA-2011-111157"/>
    <x v="2"/>
    <x v="1086"/>
    <d v="2011-03-06T00:00:00"/>
    <s v="Standard Class"/>
    <s v="NH-18610"/>
    <s v="Nicole Hansen"/>
    <x v="1"/>
    <s v="United States"/>
    <s v="Philadelphia"/>
    <x v="9"/>
    <n v="19120"/>
    <x v="3"/>
    <s v="OFF-PA-10000327"/>
    <x v="1"/>
    <x v="10"/>
    <s v="Xerox 1971"/>
    <x v="1321"/>
    <n v="1"/>
    <n v="0.2"/>
    <n v="1.0699999999999996"/>
  </r>
  <r>
    <n v="9947"/>
    <s v="CA-2011-111157"/>
    <x v="2"/>
    <x v="1086"/>
    <d v="2011-03-06T00:00:00"/>
    <s v="Standard Class"/>
    <s v="NH-18610"/>
    <s v="Nicole Hansen"/>
    <x v="1"/>
    <s v="United States"/>
    <s v="Philadelphia"/>
    <x v="9"/>
    <n v="19120"/>
    <x v="3"/>
    <s v="TEC-AC-10004353"/>
    <x v="2"/>
    <x v="11"/>
    <s v="Hypercom P1300 Pinpad"/>
    <x v="1267"/>
    <n v="3"/>
    <n v="0.2"/>
    <n v="32.130000000000003"/>
  </r>
  <r>
    <n v="9948"/>
    <s v="CA-2014-121559"/>
    <x v="3"/>
    <x v="702"/>
    <d v="2014-06-04T00:00:00"/>
    <s v="Second Class"/>
    <s v="HW-14935"/>
    <s v="Helen Wasserman"/>
    <x v="1"/>
    <s v="United States"/>
    <s v="Indianapolis"/>
    <x v="14"/>
    <n v="46203"/>
    <x v="2"/>
    <s v="FUR-CH-10003746"/>
    <x v="0"/>
    <x v="1"/>
    <s v="Hon 4070 Series Pagoda Round Back Stacking Chairs"/>
    <x v="6129"/>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s v="CA-2014-121559"/>
    <x v="3"/>
    <x v="702"/>
    <d v="2014-06-04T00:00:00"/>
    <s v="Second Class"/>
    <s v="HW-14935"/>
    <s v="Helen Wasserman"/>
    <x v="1"/>
    <s v="United States"/>
    <s v="Indianapolis"/>
    <x v="14"/>
    <n v="46203"/>
    <x v="2"/>
    <s v="TEC-AC-10004568"/>
    <x v="2"/>
    <x v="11"/>
    <s v="Maxell LTO Ultrium - 800 GB"/>
    <x v="2487"/>
    <n v="3"/>
    <n v="0"/>
    <n v="15.954299999999993"/>
  </r>
  <r>
    <n v="9951"/>
    <s v="CA-2014-121559"/>
    <x v="3"/>
    <x v="702"/>
    <d v="2014-06-04T00:00:00"/>
    <s v="Second Class"/>
    <s v="HW-14935"/>
    <s v="Helen Wasserman"/>
    <x v="1"/>
    <s v="United States"/>
    <s v="Indianapolis"/>
    <x v="14"/>
    <n v="46203"/>
    <x v="2"/>
    <s v="TEC-AC-10001714"/>
    <x v="2"/>
    <x v="11"/>
    <s v="Logitech MX Performance Wireless Mouse"/>
    <x v="6131"/>
    <n v="1"/>
    <n v="0"/>
    <n v="14.7593"/>
  </r>
  <r>
    <n v="9952"/>
    <s v="CA-2014-121559"/>
    <x v="3"/>
    <x v="702"/>
    <d v="2014-06-04T00:00:00"/>
    <s v="Second Class"/>
    <s v="HW-14935"/>
    <s v="Helen Wasserman"/>
    <x v="1"/>
    <s v="United States"/>
    <s v="Indianapolis"/>
    <x v="14"/>
    <n v="46203"/>
    <x v="2"/>
    <s v="OFF-BI-10002072"/>
    <x v="1"/>
    <x v="8"/>
    <s v="Cardinal Slant-D Ring Binders"/>
    <x v="1026"/>
    <n v="2"/>
    <n v="0"/>
    <n v="8.69"/>
  </r>
  <r>
    <n v="9953"/>
    <s v="CA-2012-141593"/>
    <x v="1"/>
    <x v="639"/>
    <d v="2012-12-16T00:00:00"/>
    <s v="Second Class"/>
    <s v="DB-12970"/>
    <s v="Darren Budd"/>
    <x v="1"/>
    <s v="United States"/>
    <s v="Los Angeles"/>
    <x v="1"/>
    <n v="90045"/>
    <x v="1"/>
    <s v="OFF-BI-10001153"/>
    <x v="1"/>
    <x v="8"/>
    <s v="Ibico Recycled Grain-Textured Covers"/>
    <x v="6132"/>
    <n v="2"/>
    <n v="0.2"/>
    <n v="20.723999999999997"/>
  </r>
  <r>
    <n v="9954"/>
    <s v="CA-2012-141593"/>
    <x v="1"/>
    <x v="639"/>
    <d v="2012-12-16T00:00:00"/>
    <s v="Second Class"/>
    <s v="DB-12970"/>
    <s v="Darren Budd"/>
    <x v="1"/>
    <s v="United States"/>
    <s v="Los Angeles"/>
    <x v="1"/>
    <n v="90045"/>
    <x v="1"/>
    <s v="OFF-PA-10004983"/>
    <x v="1"/>
    <x v="10"/>
    <s v="Xerox 23"/>
    <x v="90"/>
    <n v="1"/>
    <n v="0"/>
    <n v="3.1104000000000003"/>
  </r>
  <r>
    <n v="9955"/>
    <s v="CA-2012-141593"/>
    <x v="1"/>
    <x v="639"/>
    <d v="2012-12-16T00:00:00"/>
    <s v="Second Class"/>
    <s v="DB-12970"/>
    <s v="Darren Budd"/>
    <x v="1"/>
    <s v="United States"/>
    <s v="Los Angeles"/>
    <x v="1"/>
    <n v="90045"/>
    <x v="1"/>
    <s v="OFF-BI-10000948"/>
    <x v="1"/>
    <x v="8"/>
    <s v="GBC Laser Imprintable Binding System Covers, Desert Sand"/>
    <x v="4326"/>
    <n v="3"/>
    <n v="0.2"/>
    <n v="11.558699999999998"/>
  </r>
  <r>
    <n v="9956"/>
    <s v="CA-2012-141593"/>
    <x v="1"/>
    <x v="639"/>
    <d v="2012-12-16T00:00:00"/>
    <s v="Second Class"/>
    <s v="DB-12970"/>
    <s v="Darren Budd"/>
    <x v="1"/>
    <s v="United States"/>
    <s v="Los Angeles"/>
    <x v="1"/>
    <n v="90045"/>
    <x v="1"/>
    <s v="FUR-TA-10002622"/>
    <x v="0"/>
    <x v="3"/>
    <s v="Bush Andora Conference Table, Maple/Graphite Gray Finish"/>
    <x v="6031"/>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s v="US-2011-143287"/>
    <x v="2"/>
    <x v="7"/>
    <d v="2011-11-17T00:00:00"/>
    <s v="Standard Class"/>
    <s v="KN-16705"/>
    <s v="Kristina Nunn"/>
    <x v="2"/>
    <s v="United States"/>
    <s v="New Rochelle"/>
    <x v="15"/>
    <n v="10801"/>
    <x v="3"/>
    <s v="OFF-PA-10004039"/>
    <x v="1"/>
    <x v="10"/>
    <s v="Xerox 1882"/>
    <x v="1070"/>
    <n v="4"/>
    <n v="0"/>
    <n v="109.7208"/>
  </r>
  <r>
    <n v="9959"/>
    <s v="US-2011-143287"/>
    <x v="2"/>
    <x v="7"/>
    <d v="2011-11-17T00:00:00"/>
    <s v="Standard Class"/>
    <s v="KN-16705"/>
    <s v="Kristina Nunn"/>
    <x v="2"/>
    <s v="United States"/>
    <s v="New Rochelle"/>
    <x v="15"/>
    <n v="10801"/>
    <x v="3"/>
    <s v="OFF-SU-10001574"/>
    <x v="1"/>
    <x v="14"/>
    <s v="Acme Value Line Scissors"/>
    <x v="549"/>
    <n v="2"/>
    <n v="0"/>
    <n v="2.1899999999999995"/>
  </r>
  <r>
    <n v="9960"/>
    <s v="CA-2014-137421"/>
    <x v="3"/>
    <x v="833"/>
    <d v="2014-10-12T00:00:00"/>
    <s v="Standard Class"/>
    <s v="AJ-10945"/>
    <s v="Ashley Jarboe"/>
    <x v="0"/>
    <s v="United States"/>
    <s v="Chandler"/>
    <x v="16"/>
    <n v="85224"/>
    <x v="1"/>
    <s v="OFF-AR-10001761"/>
    <x v="1"/>
    <x v="6"/>
    <s v="Avery Hi-Liter Smear-Safe Highlighters"/>
    <x v="564"/>
    <n v="2"/>
    <n v="0.2"/>
    <n v="1.8687999999999998"/>
  </r>
  <r>
    <n v="9961"/>
    <s v="CA-2014-141446"/>
    <x v="3"/>
    <x v="118"/>
    <d v="2014-09-19T00:00:00"/>
    <s v="Second Class"/>
    <s v="CL-12700"/>
    <s v="Craig Leslie"/>
    <x v="2"/>
    <s v="United States"/>
    <s v="Florence"/>
    <x v="0"/>
    <n v="41042"/>
    <x v="0"/>
    <s v="TEC-AC-10002305"/>
    <x v="2"/>
    <x v="11"/>
    <s v="KeyTronic E03601U1 - Keyboard - Beige"/>
    <x v="3308"/>
    <n v="1"/>
    <n v="0"/>
    <n v="3.2399999999999984"/>
  </r>
  <r>
    <n v="9962"/>
    <s v="CA-2012-168088"/>
    <x v="1"/>
    <x v="531"/>
    <d v="2012-03-22T00:00:00"/>
    <s v="First Class"/>
    <s v="CM-12655"/>
    <s v="Corinna Mitchell"/>
    <x v="2"/>
    <s v="United States"/>
    <s v="Houston"/>
    <x v="5"/>
    <n v="77041"/>
    <x v="2"/>
    <s v="OFF-PA-10000675"/>
    <x v="1"/>
    <x v="10"/>
    <s v="Xerox 1919"/>
    <x v="4975"/>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s v="CA-2012-143700"/>
    <x v="1"/>
    <x v="353"/>
    <d v="2012-07-26T00:00:00"/>
    <s v="Same Day"/>
    <s v="AS-10240"/>
    <s v="Alan Shonely"/>
    <x v="0"/>
    <s v="United States"/>
    <s v="Philadelphia"/>
    <x v="9"/>
    <n v="19140"/>
    <x v="3"/>
    <s v="OFF-PA-10003072"/>
    <x v="1"/>
    <x v="10"/>
    <s v="Eureka Recycled Copy Paper 8 1/2&quot; x 11&quot;, Ream"/>
    <x v="563"/>
    <n v="2"/>
    <n v="0.2"/>
    <n v="3.6288"/>
  </r>
  <r>
    <n v="9965"/>
    <s v="CA-2013-146374"/>
    <x v="0"/>
    <x v="5"/>
    <d v="2013-12-11T00:00:00"/>
    <s v="Second Class"/>
    <s v="HE-14800"/>
    <s v="Harold Engle"/>
    <x v="1"/>
    <s v="United States"/>
    <s v="Newark"/>
    <x v="13"/>
    <n v="19711"/>
    <x v="3"/>
    <s v="FUR-FU-10002671"/>
    <x v="0"/>
    <x v="5"/>
    <s v="Electrix 20W Halogen Replacement Bulb for Zoom-In Desk Lamp"/>
    <x v="6134"/>
    <n v="1"/>
    <n v="0"/>
    <n v="6.4319999999999995"/>
  </r>
  <r>
    <n v="9966"/>
    <s v="CA-2013-146374"/>
    <x v="0"/>
    <x v="5"/>
    <d v="2013-12-11T00:00:00"/>
    <s v="Second Class"/>
    <s v="HE-14800"/>
    <s v="Harold Engle"/>
    <x v="1"/>
    <s v="United States"/>
    <s v="Newark"/>
    <x v="13"/>
    <n v="19711"/>
    <x v="3"/>
    <s v="OFF-PA-10000349"/>
    <x v="1"/>
    <x v="10"/>
    <s v="Staples"/>
    <x v="1393"/>
    <n v="1"/>
    <n v="0"/>
    <n v="2.3406000000000002"/>
  </r>
  <r>
    <n v="9967"/>
    <s v="CA-2013-146374"/>
    <x v="0"/>
    <x v="5"/>
    <d v="2013-12-11T00:00:00"/>
    <s v="Second Class"/>
    <s v="HE-14800"/>
    <s v="Harold Engle"/>
    <x v="1"/>
    <s v="United States"/>
    <s v="Newark"/>
    <x v="13"/>
    <n v="19711"/>
    <x v="3"/>
    <s v="OFF-EN-10004483"/>
    <x v="1"/>
    <x v="12"/>
    <s v="#10 White Business Envelopes,4 1/8 x 9 1/2"/>
    <x v="6135"/>
    <n v="7"/>
    <n v="0"/>
    <n v="51.554299999999991"/>
  </r>
  <r>
    <n v="9968"/>
    <s v="CA-2014-153871"/>
    <x v="3"/>
    <x v="157"/>
    <d v="2014-12-18T00:00:00"/>
    <s v="Standard Class"/>
    <s v="RB-19435"/>
    <s v="Richard Bierner"/>
    <x v="0"/>
    <s v="United States"/>
    <s v="Plainfield"/>
    <x v="30"/>
    <n v="7060"/>
    <x v="3"/>
    <s v="OFF-BI-10004209"/>
    <x v="1"/>
    <x v="8"/>
    <s v="Fellowes Twister Kit, Gray/Clear, 3/pkg"/>
    <x v="5940"/>
    <n v="5"/>
    <n v="0"/>
    <n v="18.089999999999996"/>
  </r>
  <r>
    <n v="9969"/>
    <s v="CA-2014-153871"/>
    <x v="3"/>
    <x v="157"/>
    <d v="2014-12-18T00:00:00"/>
    <s v="Standard Class"/>
    <s v="RB-19435"/>
    <s v="Richard Bierner"/>
    <x v="0"/>
    <s v="United States"/>
    <s v="Plainfield"/>
    <x v="30"/>
    <n v="7060"/>
    <x v="3"/>
    <s v="OFF-BI-10004600"/>
    <x v="1"/>
    <x v="8"/>
    <s v="Ibico Ibimaster 300 Manual Binding System"/>
    <x v="2556"/>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s v="CA-2012-103772"/>
    <x v="1"/>
    <x v="1141"/>
    <d v="2012-07-02T00:00:00"/>
    <s v="Standard Class"/>
    <s v="MP-17470"/>
    <s v="Mark Packer"/>
    <x v="2"/>
    <s v="United States"/>
    <s v="Smyrna"/>
    <x v="32"/>
    <n v="30080"/>
    <x v="0"/>
    <s v="OFF-BI-10002867"/>
    <x v="1"/>
    <x v="8"/>
    <s v="GBC Recycled Regency Composition Covers"/>
    <x v="6136"/>
    <n v="2"/>
    <n v="0"/>
    <n v="54.997599999999991"/>
  </r>
  <r>
    <n v="9972"/>
    <s v="CA-2012-103772"/>
    <x v="1"/>
    <x v="1141"/>
    <d v="2012-07-02T00:00:00"/>
    <s v="Standard Class"/>
    <s v="MP-17470"/>
    <s v="Mark Packer"/>
    <x v="2"/>
    <s v="United States"/>
    <s v="Smyrna"/>
    <x v="32"/>
    <n v="30080"/>
    <x v="0"/>
    <s v="OFF-AR-10000538"/>
    <x v="1"/>
    <x v="6"/>
    <s v="Boston Model 1800 Electric Pencil Sharpener, Gray"/>
    <x v="3483"/>
    <n v="5"/>
    <n v="0"/>
    <n v="42.22499999999998"/>
  </r>
  <r>
    <n v="9973"/>
    <s v="CA-2013-130225"/>
    <x v="0"/>
    <x v="108"/>
    <d v="2013-09-18T00:00:00"/>
    <s v="Standard Class"/>
    <s v="RC-19960"/>
    <s v="Ryan Crowe"/>
    <x v="0"/>
    <s v="United States"/>
    <s v="Houston"/>
    <x v="5"/>
    <n v="77041"/>
    <x v="2"/>
    <s v="OFF-EN-10000056"/>
    <x v="1"/>
    <x v="12"/>
    <s v="Cameo Buff Policy Envelopes"/>
    <x v="6137"/>
    <n v="2"/>
    <n v="0.2"/>
    <n v="33.604199999999992"/>
  </r>
  <r>
    <n v="9974"/>
    <s v="US-2013-103674"/>
    <x v="0"/>
    <x v="409"/>
    <d v="2013-12-11T00:00:00"/>
    <s v="Standard Class"/>
    <s v="AP-10720"/>
    <s v="Anne Pryor"/>
    <x v="2"/>
    <s v="United States"/>
    <s v="Los Angeles"/>
    <x v="1"/>
    <n v="90032"/>
    <x v="1"/>
    <s v="TEC-PH-10004080"/>
    <x v="2"/>
    <x v="7"/>
    <s v="Avaya 5410 Digital phone"/>
    <x v="1081"/>
    <n v="5"/>
    <n v="0.2"/>
    <n v="27.195999999999998"/>
  </r>
  <r>
    <n v="9975"/>
    <s v="US-2013-103674"/>
    <x v="0"/>
    <x v="409"/>
    <d v="2013-12-11T00:00:00"/>
    <s v="Standard Class"/>
    <s v="AP-10720"/>
    <s v="Anne Pryor"/>
    <x v="2"/>
    <s v="United States"/>
    <s v="Los Angeles"/>
    <x v="1"/>
    <n v="90032"/>
    <x v="1"/>
    <s v="OFF-AR-10004752"/>
    <x v="1"/>
    <x v="6"/>
    <s v="Blackstonian Pencils"/>
    <x v="5476"/>
    <n v="7"/>
    <n v="0"/>
    <n v="5.2332000000000001"/>
  </r>
  <r>
    <n v="9976"/>
    <s v="US-2013-103674"/>
    <x v="0"/>
    <x v="409"/>
    <d v="2013-12-11T00:00:00"/>
    <s v="Standard Class"/>
    <s v="AP-10720"/>
    <s v="Anne Pryor"/>
    <x v="2"/>
    <s v="United States"/>
    <s v="Los Angeles"/>
    <x v="1"/>
    <n v="90032"/>
    <x v="1"/>
    <s v="OFF-PA-10000743"/>
    <x v="1"/>
    <x v="10"/>
    <s v="Xerox 1977"/>
    <x v="522"/>
    <n v="2"/>
    <n v="0"/>
    <n v="6.4127999999999998"/>
  </r>
  <r>
    <n v="9977"/>
    <s v="US-2013-103674"/>
    <x v="0"/>
    <x v="409"/>
    <d v="2013-12-11T00:00:00"/>
    <s v="Standard Class"/>
    <s v="AP-10720"/>
    <s v="Anne Pryor"/>
    <x v="2"/>
    <s v="United States"/>
    <s v="Los Angeles"/>
    <x v="1"/>
    <n v="90032"/>
    <x v="1"/>
    <s v="TEC-PH-10002496"/>
    <x v="2"/>
    <x v="7"/>
    <s v="Cisco SPA301"/>
    <x v="2528"/>
    <n v="2"/>
    <n v="0.2"/>
    <n v="31.197999999999986"/>
  </r>
  <r>
    <n v="9978"/>
    <s v="US-2013-103674"/>
    <x v="0"/>
    <x v="409"/>
    <d v="2013-12-11T00:00:00"/>
    <s v="Standard Class"/>
    <s v="AP-10720"/>
    <s v="Anne Pryor"/>
    <x v="2"/>
    <s v="United States"/>
    <s v="Los Angeles"/>
    <x v="1"/>
    <n v="90032"/>
    <x v="1"/>
    <s v="OFF-FA-10003467"/>
    <x v="1"/>
    <x v="13"/>
    <s v="Alliance Big Bands Rubber Bands, 12/Pack"/>
    <x v="6138"/>
    <n v="7"/>
    <n v="0"/>
    <n v="0"/>
  </r>
  <r>
    <n v="9979"/>
    <s v="US-2013-103674"/>
    <x v="0"/>
    <x v="409"/>
    <d v="2013-12-11T00:00:00"/>
    <s v="Standard Class"/>
    <s v="AP-10720"/>
    <s v="Anne Pryor"/>
    <x v="2"/>
    <s v="United States"/>
    <s v="Los Angeles"/>
    <x v="1"/>
    <n v="90032"/>
    <x v="1"/>
    <s v="OFF-BI-10003727"/>
    <x v="1"/>
    <x v="8"/>
    <s v="Avery Durable Slant Ring Binders With Label Holder"/>
    <x v="6139"/>
    <n v="4"/>
    <n v="0.2"/>
    <n v="4.6815999999999995"/>
  </r>
  <r>
    <n v="9980"/>
    <s v="US-2013-103674"/>
    <x v="0"/>
    <x v="409"/>
    <d v="2013-12-11T00:00:00"/>
    <s v="Standard Class"/>
    <s v="AP-10720"/>
    <s v="Anne Pryor"/>
    <x v="2"/>
    <s v="United States"/>
    <s v="Los Angeles"/>
    <x v="1"/>
    <n v="90032"/>
    <x v="1"/>
    <s v="OFF-BI-10002026"/>
    <x v="1"/>
    <x v="8"/>
    <s v="Ibico Recycled Linen-Style Covers"/>
    <x v="6140"/>
    <n v="14"/>
    <n v="0.2"/>
    <n v="153.11519999999999"/>
  </r>
  <r>
    <n v="9981"/>
    <s v="US-2012-151435"/>
    <x v="1"/>
    <x v="684"/>
    <d v="2012-09-09T00:00:00"/>
    <s v="Second Class"/>
    <s v="SW-20455"/>
    <s v="Shaun Weien"/>
    <x v="0"/>
    <s v="United States"/>
    <s v="Lafayette"/>
    <x v="28"/>
    <n v="70506"/>
    <x v="0"/>
    <s v="FUR-TA-10001039"/>
    <x v="0"/>
    <x v="3"/>
    <s v="KI Adjustable-Height Table"/>
    <x v="1921"/>
    <n v="1"/>
    <n v="0"/>
    <n v="22.354800000000004"/>
  </r>
  <r>
    <n v="9982"/>
    <s v="CA-2014-163566"/>
    <x v="3"/>
    <x v="646"/>
    <d v="2014-08-07T00:00:00"/>
    <s v="First Class"/>
    <s v="TB-21055"/>
    <s v="Ted Butterfield"/>
    <x v="0"/>
    <s v="United States"/>
    <s v="Fairfield"/>
    <x v="24"/>
    <n v="45014"/>
    <x v="3"/>
    <s v="OFF-LA-10004484"/>
    <x v="1"/>
    <x v="2"/>
    <s v="Avery 476"/>
    <x v="105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s v="US-2013-157728"/>
    <x v="0"/>
    <x v="897"/>
    <d v="2013-09-29T00:00:00"/>
    <s v="Standard Class"/>
    <s v="RC-19960"/>
    <s v="Ryan Crowe"/>
    <x v="0"/>
    <s v="United States"/>
    <s v="Grand Rapids"/>
    <x v="12"/>
    <n v="49505"/>
    <x v="2"/>
    <s v="TEC-PH-10001305"/>
    <x v="2"/>
    <x v="7"/>
    <s v="Panasonic KX TS208W Corded phone"/>
    <x v="6141"/>
    <n v="2"/>
    <n v="0"/>
    <n v="27.434400000000011"/>
  </r>
  <r>
    <n v="9985"/>
    <s v="CA-2012-100251"/>
    <x v="1"/>
    <x v="961"/>
    <d v="2012-05-23T00:00:00"/>
    <s v="Standard Class"/>
    <s v="DV-13465"/>
    <s v="Dianna Vittorini"/>
    <x v="0"/>
    <s v="United States"/>
    <s v="Long Beach"/>
    <x v="15"/>
    <n v="11561"/>
    <x v="3"/>
    <s v="OFF-LA-10003766"/>
    <x v="1"/>
    <x v="2"/>
    <s v="Self-Adhesive Removable Labels"/>
    <x v="2483"/>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s v="CA-2013-125794"/>
    <x v="0"/>
    <x v="321"/>
    <d v="2013-10-04T00:00:00"/>
    <s v="Standard Class"/>
    <s v="ML-17410"/>
    <s v="Maris LaWare"/>
    <x v="0"/>
    <s v="United States"/>
    <s v="Los Angeles"/>
    <x v="1"/>
    <n v="90008"/>
    <x v="1"/>
    <s v="TEC-AC-10003399"/>
    <x v="2"/>
    <x v="11"/>
    <s v="Memorex Mini Travel Drive 64 GB USB 2.0 Flash Drive"/>
    <x v="2642"/>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s v="CA-2014-163629"/>
    <x v="3"/>
    <x v="701"/>
    <d v="2014-11-22T00:00:00"/>
    <s v="Standard Class"/>
    <s v="RA-19885"/>
    <s v="Ruben Ausman"/>
    <x v="1"/>
    <s v="United States"/>
    <s v="Athens"/>
    <x v="32"/>
    <n v="30605"/>
    <x v="0"/>
    <s v="TEC-PH-10004006"/>
    <x v="2"/>
    <x v="7"/>
    <s v="Panasonic KX - TS880B Telephone"/>
    <x v="6050"/>
    <n v="5"/>
    <n v="0"/>
    <n v="55.647000000000006"/>
  </r>
  <r>
    <n v="9990"/>
    <s v="CA-2011-110422"/>
    <x v="2"/>
    <x v="1237"/>
    <d v="2011-01-24T00:00:00"/>
    <s v="Second Class"/>
    <s v="TB-21400"/>
    <s v="Tom Boeckenhauer"/>
    <x v="0"/>
    <s v="United States"/>
    <s v="Miami"/>
    <x v="2"/>
    <n v="33180"/>
    <x v="0"/>
    <s v="FUR-FU-10001889"/>
    <x v="0"/>
    <x v="5"/>
    <s v="Ultra Door Pull Handle"/>
    <x v="4349"/>
    <n v="3"/>
    <n v="0.2"/>
    <n v="4.1027999999999993"/>
  </r>
  <r>
    <n v="9991"/>
    <s v="CA-2014-121258"/>
    <x v="3"/>
    <x v="425"/>
    <d v="2014-03-04T00:00:00"/>
    <s v="Standard Class"/>
    <s v="DB-13060"/>
    <s v="Dave Brooks"/>
    <x v="0"/>
    <s v="United States"/>
    <s v="Costa Mesa"/>
    <x v="1"/>
    <n v="92627"/>
    <x v="1"/>
    <s v="FUR-FU-10000747"/>
    <x v="0"/>
    <x v="5"/>
    <s v="Tenex B1-RE Series Chair Mats for Low Pile Carpets"/>
    <x v="1377"/>
    <n v="2"/>
    <n v="0"/>
    <n v="15.633199999999988"/>
  </r>
  <r>
    <n v="9992"/>
    <s v="CA-2014-121258"/>
    <x v="3"/>
    <x v="425"/>
    <d v="2014-03-04T00:00:00"/>
    <s v="Standard Class"/>
    <s v="DB-13060"/>
    <s v="Dave Brooks"/>
    <x v="0"/>
    <s v="United States"/>
    <s v="Costa Mesa"/>
    <x v="1"/>
    <n v="92627"/>
    <x v="1"/>
    <s v="TEC-PH-10003645"/>
    <x v="2"/>
    <x v="7"/>
    <s v="Aastra 57i VoIP phone"/>
    <x v="3809"/>
    <n v="2"/>
    <n v="0.2"/>
    <n v="19.393200000000007"/>
  </r>
  <r>
    <n v="9993"/>
    <s v="CA-2014-121258"/>
    <x v="3"/>
    <x v="425"/>
    <d v="2014-03-04T00:00:00"/>
    <s v="Standard Class"/>
    <s v="DB-13060"/>
    <s v="Dave Brooks"/>
    <x v="0"/>
    <s v="United States"/>
    <s v="Costa Mesa"/>
    <x v="1"/>
    <n v="92627"/>
    <x v="1"/>
    <s v="OFF-PA-10004041"/>
    <x v="1"/>
    <x v="10"/>
    <s v="It's Hot Message Books with Stickers, 2 3/4&quot; x 5&quot;"/>
    <x v="461"/>
    <n v="4"/>
    <n v="0"/>
    <n v="13.32"/>
  </r>
  <r>
    <n v="9994"/>
    <s v="CA-2014-119914"/>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117898-8B8D-FE41-AFAA-E54B5EA8987E}"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C15"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 chart="16"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A42579-0A8A-224A-91E8-58EA24A8DCA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70092F-D484-0848-9359-1DB097701904}"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C8FF7D-5F47-4E4F-958E-6D6A7FF6D659}"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043191-E95F-D545-8E1A-8D6F5156774F}"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6" count="1" selected="0">
            <x v="5"/>
          </reference>
        </references>
      </pivotArea>
    </chartFormat>
    <chartFormat chart="0" format="2" series="1">
      <pivotArea type="data" outline="0" fieldPosition="0">
        <references count="2">
          <reference field="4294967294" count="1" selected="0">
            <x v="0"/>
          </reference>
          <reference field="16" count="1" selected="0">
            <x v="13"/>
          </reference>
        </references>
      </pivotArea>
    </chartFormat>
    <chartFormat chart="0" format="3" series="1">
      <pivotArea type="data" outline="0" fieldPosition="0">
        <references count="2">
          <reference field="4294967294" count="1" selected="0">
            <x v="0"/>
          </reference>
          <reference field="16" count="1" selected="0">
            <x v="14"/>
          </reference>
        </references>
      </pivotArea>
    </chartFormat>
    <chartFormat chart="0" format="4" series="1">
      <pivotArea type="data" outline="0" fieldPosition="0">
        <references count="2">
          <reference field="4294967294" count="1" selected="0">
            <x v="0"/>
          </reference>
          <reference field="16" count="1" selected="0">
            <x v="16"/>
          </reference>
        </references>
      </pivotArea>
    </chartFormat>
    <chartFormat chart="4" format="5"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973B27-2537-784C-B4BD-91E38B845EDB}"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81D95F-F24F-9543-91D3-8546143F78FB}"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C3BB8C-BDDB-6B4E-A980-1B3DEF87A034}"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D8FE99-BA5A-944E-A2E2-949F04E3AB1A}"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D2A29F-D533-0A48-8B0A-F3216FEDE1E2}"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18">
      <pivotArea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A12E3C-E797-E344-A5E3-0255D711EE61}"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365D422-A745-3444-B682-1E94E339A98D}" sourceName="Year">
  <pivotTables>
    <pivotTable tabId="5" name="PivotTable2"/>
    <pivotTable tabId="6" name="PivotTable4"/>
    <pivotTable tabId="9" name="PivotTable10"/>
    <pivotTable tabId="9" name="PivotTable11"/>
    <pivotTable tabId="9" name="PivotTable12"/>
    <pivotTable tabId="9" name="PivotTable8"/>
    <pivotTable tabId="9" name="PivotTable9"/>
    <pivotTable tabId="3" name="PivotTable1"/>
    <pivotTable tabId="7" name="PivotTable5"/>
    <pivotTable tabId="8" name="PivotTable7"/>
  </pivotTables>
  <data>
    <tabular pivotCacheId="186118187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16C8A25-D20F-A742-8D54-191DC42BC33F}" sourceName="Segment">
  <pivotTables>
    <pivotTable tabId="5" name="PivotTable2"/>
    <pivotTable tabId="6" name="PivotTable4"/>
    <pivotTable tabId="9" name="PivotTable10"/>
    <pivotTable tabId="9" name="PivotTable11"/>
    <pivotTable tabId="9" name="PivotTable12"/>
    <pivotTable tabId="9" name="PivotTable8"/>
    <pivotTable tabId="9" name="PivotTable9"/>
    <pivotTable tabId="3" name="PivotTable1"/>
    <pivotTable tabId="7" name="PivotTable5"/>
    <pivotTable tabId="8" name="PivotTable7"/>
    <pivotTable tabId="10" name="PivotTable13"/>
  </pivotTables>
  <data>
    <tabular pivotCacheId="186118187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FBEE29C-BEE3-064C-8F73-33C64433E4F2}" sourceName="Region">
  <pivotTables>
    <pivotTable tabId="5" name="PivotTable2"/>
    <pivotTable tabId="6" name="PivotTable4"/>
    <pivotTable tabId="9" name="PivotTable10"/>
    <pivotTable tabId="9" name="PivotTable11"/>
    <pivotTable tabId="9" name="PivotTable12"/>
    <pivotTable tabId="9" name="PivotTable8"/>
    <pivotTable tabId="9" name="PivotTable9"/>
    <pivotTable tabId="3" name="PivotTable1"/>
    <pivotTable tabId="7" name="PivotTable5"/>
    <pivotTable tabId="8" name="PivotTable7"/>
    <pivotTable tabId="10" name="PivotTable13"/>
  </pivotTables>
  <data>
    <tabular pivotCacheId="186118187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10F8EA5-EDDA-B847-8D53-37695E7BE1FB}" cache="Slicer_Year" caption="Year" rowHeight="230716"/>
  <slicer name="Segment" xr10:uid="{46C3774E-43F6-634F-99D6-B2677F6C5EA0}" cache="Slicer_Segment" caption="Segment" rowHeight="230716"/>
  <slicer name="Region" xr10:uid="{16AE20FE-2B71-6149-B050-C136D5BE6BAB}" cache="Slicer_Region" caption="Region"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16D4F78-408A-9643-9204-0CF970D15D85}" cache="Slicer_Year" caption="Year" style="SlicerStyleDark1 3" rowHeight="230716"/>
  <slicer name="Segment 1" xr10:uid="{C81FDB8E-048C-1B4C-8A10-8039D7759172}" cache="Slicer_Segment" caption="Segment" style="SlicerStyleDark1 3" rowHeight="230716"/>
  <slicer name="Region 1" xr10:uid="{DB07C89A-E105-A24B-82BF-97F6C750FC8D}" cache="Slicer_Region" caption="Region" style="SlicerStyleDark1 3"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B38B1F-C87D-1E4F-9B69-41ACA5121A16}" name="Table2" displayName="Table2" ref="D3:E7" totalsRowShown="0">
  <autoFilter ref="D3:E7" xr:uid="{6843BB55-2C50-9D48-A0A7-76B33EC2A063}"/>
  <tableColumns count="2">
    <tableColumn id="1" xr3:uid="{60DDA49D-2640-A84F-B509-CA186FA5A047}" name="Row Labels"/>
    <tableColumn id="2" xr3:uid="{98DBD345-EFAF-614A-9DB3-213E36E9320A}" name="Sum of Profit" dataCellStyle="Currenc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8295B8-10CC-B64E-8207-20ECF496D482}" name="Table3" displayName="Table3" ref="D3:E53" totalsRowShown="0">
  <autoFilter ref="D3:E53" xr:uid="{A2F8DC04-0EC6-6744-B570-DD7F4A0F6A61}"/>
  <tableColumns count="2">
    <tableColumn id="1" xr3:uid="{C8891207-EF2F-8642-B3B0-C61A35DF6504}" name="Row Labels"/>
    <tableColumn id="2" xr3:uid="{B8E16FA7-09E8-9D42-8324-5EC9EAE89697}" name="Sum of Sales" dataDxfId="1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sortState xmlns:xlrd2="http://schemas.microsoft.com/office/spreadsheetml/2017/richdata2" ref="A2:V9995">
    <sortCondition ref="A2:A9995"/>
  </sortState>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582F7-5D33-B94B-9D04-D6741BC0D1BC}">
  <dimension ref="A3:C15"/>
  <sheetViews>
    <sheetView workbookViewId="0">
      <selection activeCell="C35" sqref="C35"/>
    </sheetView>
  </sheetViews>
  <sheetFormatPr baseColWidth="10" defaultRowHeight="15" x14ac:dyDescent="0.2"/>
  <cols>
    <col min="1" max="2" width="12.1640625" bestFit="1" customWidth="1"/>
    <col min="3" max="3" width="11.1640625" bestFit="1" customWidth="1"/>
  </cols>
  <sheetData>
    <row r="3" spans="1:3" x14ac:dyDescent="0.2">
      <c r="A3" s="5" t="s">
        <v>10933</v>
      </c>
      <c r="B3" t="s">
        <v>10935</v>
      </c>
      <c r="C3" t="s">
        <v>10936</v>
      </c>
    </row>
    <row r="4" spans="1:3" x14ac:dyDescent="0.2">
      <c r="A4" s="6" t="s">
        <v>10937</v>
      </c>
      <c r="B4" s="17">
        <v>95365.937600000019</v>
      </c>
      <c r="C4" s="17">
        <v>9199.2699999999986</v>
      </c>
    </row>
    <row r="5" spans="1:3" x14ac:dyDescent="0.2">
      <c r="A5" s="6" t="s">
        <v>10938</v>
      </c>
      <c r="B5" s="17">
        <v>60172.649400000024</v>
      </c>
      <c r="C5" s="17">
        <v>10288.898699999991</v>
      </c>
    </row>
    <row r="6" spans="1:3" x14ac:dyDescent="0.2">
      <c r="A6" s="6" t="s">
        <v>10939</v>
      </c>
      <c r="B6" s="17">
        <v>199252.98399999991</v>
      </c>
      <c r="C6" s="17">
        <v>26806.573700000015</v>
      </c>
    </row>
    <row r="7" spans="1:3" x14ac:dyDescent="0.2">
      <c r="A7" s="6" t="s">
        <v>10940</v>
      </c>
      <c r="B7" s="17">
        <v>141851.5674</v>
      </c>
      <c r="C7" s="17">
        <v>13437.806799999998</v>
      </c>
    </row>
    <row r="8" spans="1:3" x14ac:dyDescent="0.2">
      <c r="A8" s="6" t="s">
        <v>10941</v>
      </c>
      <c r="B8" s="17">
        <v>156122.28669999994</v>
      </c>
      <c r="C8" s="17">
        <v>22308.51279999999</v>
      </c>
    </row>
    <row r="9" spans="1:3" x14ac:dyDescent="0.2">
      <c r="A9" s="6" t="s">
        <v>10942</v>
      </c>
      <c r="B9" s="17">
        <v>147082.61130000011</v>
      </c>
      <c r="C9" s="17">
        <v>20899.334500000012</v>
      </c>
    </row>
    <row r="10" spans="1:3" x14ac:dyDescent="0.2">
      <c r="A10" s="6" t="s">
        <v>10943</v>
      </c>
      <c r="B10" s="17">
        <v>149580.83800000031</v>
      </c>
      <c r="C10" s="17">
        <v>13535.38299999998</v>
      </c>
    </row>
    <row r="11" spans="1:3" x14ac:dyDescent="0.2">
      <c r="A11" s="6" t="s">
        <v>10944</v>
      </c>
      <c r="B11" s="17">
        <v>159589.45099999988</v>
      </c>
      <c r="C11" s="17">
        <v>21896.715399999972</v>
      </c>
    </row>
    <row r="12" spans="1:3" x14ac:dyDescent="0.2">
      <c r="A12" s="6" t="s">
        <v>10945</v>
      </c>
      <c r="B12" s="17">
        <v>309770.09970000025</v>
      </c>
      <c r="C12" s="17">
        <v>37293.192500000034</v>
      </c>
    </row>
    <row r="13" spans="1:3" x14ac:dyDescent="0.2">
      <c r="A13" s="6" t="s">
        <v>10946</v>
      </c>
      <c r="B13" s="17">
        <v>197115.20170000009</v>
      </c>
      <c r="C13" s="17">
        <v>31469.663800000035</v>
      </c>
    </row>
    <row r="14" spans="1:3" x14ac:dyDescent="0.2">
      <c r="A14" s="6" t="s">
        <v>10947</v>
      </c>
      <c r="B14" s="17">
        <v>349120.07400000008</v>
      </c>
      <c r="C14" s="17">
        <v>35825.536599999927</v>
      </c>
    </row>
    <row r="15" spans="1:3" x14ac:dyDescent="0.2">
      <c r="A15" s="6" t="s">
        <v>10948</v>
      </c>
      <c r="B15" s="17">
        <v>332177.15950000001</v>
      </c>
      <c r="C15" s="17">
        <v>43436.13390000003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3BB55-2C50-9D48-A0A7-76B33EC2A063}">
  <dimension ref="A3:E7"/>
  <sheetViews>
    <sheetView workbookViewId="0">
      <selection activeCell="E41" sqref="E41"/>
    </sheetView>
  </sheetViews>
  <sheetFormatPr baseColWidth="10" defaultRowHeight="15" x14ac:dyDescent="0.2"/>
  <cols>
    <col min="1" max="2" width="12.1640625" bestFit="1" customWidth="1"/>
    <col min="4" max="4" width="12" customWidth="1"/>
    <col min="5" max="5" width="13.33203125" customWidth="1"/>
  </cols>
  <sheetData>
    <row r="3" spans="1:5" x14ac:dyDescent="0.2">
      <c r="A3" s="5" t="s">
        <v>10933</v>
      </c>
      <c r="B3" t="s">
        <v>10936</v>
      </c>
      <c r="D3" t="s">
        <v>10933</v>
      </c>
      <c r="E3" t="s">
        <v>10936</v>
      </c>
    </row>
    <row r="4" spans="1:5" x14ac:dyDescent="0.2">
      <c r="A4" s="6" t="s">
        <v>32</v>
      </c>
      <c r="B4" s="17">
        <v>18451.272799999992</v>
      </c>
      <c r="D4" t="s">
        <v>32</v>
      </c>
      <c r="E4" s="7">
        <v>18451.272799999992</v>
      </c>
    </row>
    <row r="5" spans="1:5" x14ac:dyDescent="0.2">
      <c r="A5" s="6" t="s">
        <v>46</v>
      </c>
      <c r="B5" s="17">
        <v>122490.8008000001</v>
      </c>
      <c r="D5" t="s">
        <v>46</v>
      </c>
      <c r="E5" s="7">
        <v>122490.8008000001</v>
      </c>
    </row>
    <row r="6" spans="1:5" x14ac:dyDescent="0.2">
      <c r="A6" s="6" t="s">
        <v>71</v>
      </c>
      <c r="B6" s="17">
        <v>145454.9480999998</v>
      </c>
      <c r="D6" t="s">
        <v>71</v>
      </c>
      <c r="E6" s="7">
        <v>145454.9480999998</v>
      </c>
    </row>
    <row r="7" spans="1:5" x14ac:dyDescent="0.2">
      <c r="A7" s="6" t="s">
        <v>10934</v>
      </c>
      <c r="B7" s="17">
        <v>286397.02169999992</v>
      </c>
      <c r="D7" t="s">
        <v>10934</v>
      </c>
      <c r="E7" s="7">
        <v>286397.02169999992</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80061-5009-8E4F-8F4A-6776FEF29A41}">
  <dimension ref="A3:B7"/>
  <sheetViews>
    <sheetView workbookViewId="0">
      <selection activeCell="S12" sqref="S12"/>
    </sheetView>
  </sheetViews>
  <sheetFormatPr baseColWidth="10" defaultRowHeight="15" x14ac:dyDescent="0.2"/>
  <cols>
    <col min="1" max="2" width="12.1640625" bestFit="1" customWidth="1"/>
  </cols>
  <sheetData>
    <row r="3" spans="1:2" x14ac:dyDescent="0.2">
      <c r="A3" s="5" t="s">
        <v>10933</v>
      </c>
      <c r="B3" t="s">
        <v>10935</v>
      </c>
    </row>
    <row r="4" spans="1:2" x14ac:dyDescent="0.2">
      <c r="A4" s="6" t="s">
        <v>32</v>
      </c>
      <c r="B4" s="17">
        <v>741999.79529999977</v>
      </c>
    </row>
    <row r="5" spans="1:2" x14ac:dyDescent="0.2">
      <c r="A5" s="6" t="s">
        <v>46</v>
      </c>
      <c r="B5" s="17">
        <v>719047.03200000292</v>
      </c>
    </row>
    <row r="6" spans="1:2" x14ac:dyDescent="0.2">
      <c r="A6" s="6" t="s">
        <v>71</v>
      </c>
      <c r="B6" s="17">
        <v>836154.03299999656</v>
      </c>
    </row>
    <row r="7" spans="1:2" x14ac:dyDescent="0.2">
      <c r="A7" s="6" t="s">
        <v>10934</v>
      </c>
      <c r="B7" s="17">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8DC04-0EC6-6744-B570-DD7F4A0F6A61}">
  <dimension ref="A3:E53"/>
  <sheetViews>
    <sheetView workbookViewId="0">
      <selection activeCell="O12" sqref="O12"/>
    </sheetView>
  </sheetViews>
  <sheetFormatPr baseColWidth="10" defaultRowHeight="15" x14ac:dyDescent="0.2"/>
  <cols>
    <col min="1" max="1" width="16.5" bestFit="1" customWidth="1"/>
    <col min="2" max="2" width="12.1640625" bestFit="1" customWidth="1"/>
    <col min="4" max="4" width="12" customWidth="1"/>
    <col min="5" max="5" width="12.83203125" customWidth="1"/>
  </cols>
  <sheetData>
    <row r="3" spans="1:5" x14ac:dyDescent="0.2">
      <c r="A3" s="5" t="s">
        <v>10933</v>
      </c>
      <c r="B3" t="s">
        <v>10935</v>
      </c>
      <c r="D3" t="s">
        <v>10933</v>
      </c>
      <c r="E3" t="s">
        <v>10935</v>
      </c>
    </row>
    <row r="4" spans="1:5" x14ac:dyDescent="0.2">
      <c r="A4" s="6" t="s">
        <v>358</v>
      </c>
      <c r="B4" s="17">
        <v>19510.639999999992</v>
      </c>
      <c r="D4" t="s">
        <v>358</v>
      </c>
      <c r="E4" s="8">
        <v>19510.639999999992</v>
      </c>
    </row>
    <row r="5" spans="1:5" x14ac:dyDescent="0.2">
      <c r="A5" s="6" t="s">
        <v>310</v>
      </c>
      <c r="B5" s="17">
        <v>35282.000999999997</v>
      </c>
      <c r="D5" t="s">
        <v>310</v>
      </c>
      <c r="E5" s="8">
        <v>35282.000999999997</v>
      </c>
    </row>
    <row r="6" spans="1:5" x14ac:dyDescent="0.2">
      <c r="A6" s="6" t="s">
        <v>1707</v>
      </c>
      <c r="B6" s="17">
        <v>11678.129999999997</v>
      </c>
      <c r="D6" t="s">
        <v>1707</v>
      </c>
      <c r="E6" s="8">
        <v>11678.129999999997</v>
      </c>
    </row>
    <row r="7" spans="1:5" x14ac:dyDescent="0.2">
      <c r="A7" s="6" t="s">
        <v>43</v>
      </c>
      <c r="B7" s="17">
        <v>457687.63150000101</v>
      </c>
      <c r="D7" t="s">
        <v>43</v>
      </c>
      <c r="E7" s="8">
        <v>457687.63150000101</v>
      </c>
    </row>
    <row r="8" spans="1:5" x14ac:dyDescent="0.2">
      <c r="A8" s="6" t="s">
        <v>457</v>
      </c>
      <c r="B8" s="17">
        <v>32108.117999999995</v>
      </c>
      <c r="D8" t="s">
        <v>457</v>
      </c>
      <c r="E8" s="8">
        <v>32108.117999999995</v>
      </c>
    </row>
    <row r="9" spans="1:5" x14ac:dyDescent="0.2">
      <c r="A9" s="6" t="s">
        <v>747</v>
      </c>
      <c r="B9" s="17">
        <v>13384.356999999996</v>
      </c>
      <c r="D9" t="s">
        <v>747</v>
      </c>
      <c r="E9" s="8">
        <v>13384.356999999996</v>
      </c>
    </row>
    <row r="10" spans="1:5" x14ac:dyDescent="0.2">
      <c r="A10" s="6" t="s">
        <v>245</v>
      </c>
      <c r="B10" s="17">
        <v>27451.068999999992</v>
      </c>
      <c r="D10" t="s">
        <v>245</v>
      </c>
      <c r="E10" s="8">
        <v>27451.068999999992</v>
      </c>
    </row>
    <row r="11" spans="1:5" x14ac:dyDescent="0.2">
      <c r="A11" s="6" t="s">
        <v>3034</v>
      </c>
      <c r="B11" s="17">
        <v>2865.0199999999995</v>
      </c>
      <c r="D11" t="s">
        <v>3034</v>
      </c>
      <c r="E11" s="8">
        <v>2865.0199999999995</v>
      </c>
    </row>
    <row r="12" spans="1:5" x14ac:dyDescent="0.2">
      <c r="A12" s="6" t="s">
        <v>54</v>
      </c>
      <c r="B12" s="17">
        <v>89473.707999999999</v>
      </c>
      <c r="D12" t="s">
        <v>54</v>
      </c>
      <c r="E12" s="8">
        <v>89473.707999999999</v>
      </c>
    </row>
    <row r="13" spans="1:5" x14ac:dyDescent="0.2">
      <c r="A13" s="6" t="s">
        <v>1272</v>
      </c>
      <c r="B13" s="17">
        <v>49095.840000000004</v>
      </c>
      <c r="D13" t="s">
        <v>1272</v>
      </c>
      <c r="E13" s="8">
        <v>49095.840000000004</v>
      </c>
    </row>
    <row r="14" spans="1:5" x14ac:dyDescent="0.2">
      <c r="A14" s="6" t="s">
        <v>6260</v>
      </c>
      <c r="B14" s="17">
        <v>4382.4860000000017</v>
      </c>
      <c r="D14" t="s">
        <v>6260</v>
      </c>
      <c r="E14" s="8">
        <v>4382.4860000000017</v>
      </c>
    </row>
    <row r="15" spans="1:5" x14ac:dyDescent="0.2">
      <c r="A15" s="6" t="s">
        <v>211</v>
      </c>
      <c r="B15" s="17">
        <v>80166.10099999985</v>
      </c>
      <c r="D15" t="s">
        <v>211</v>
      </c>
      <c r="E15" s="8">
        <v>80166.10099999985</v>
      </c>
    </row>
    <row r="16" spans="1:5" x14ac:dyDescent="0.2">
      <c r="A16" s="6" t="s">
        <v>254</v>
      </c>
      <c r="B16" s="17">
        <v>53555.360000000001</v>
      </c>
      <c r="D16" t="s">
        <v>254</v>
      </c>
      <c r="E16" s="8">
        <v>53555.360000000001</v>
      </c>
    </row>
    <row r="17" spans="1:5" x14ac:dyDescent="0.2">
      <c r="A17" s="6" t="s">
        <v>489</v>
      </c>
      <c r="B17" s="17">
        <v>4579.7599999999993</v>
      </c>
      <c r="D17" t="s">
        <v>489</v>
      </c>
      <c r="E17" s="8">
        <v>4579.7599999999993</v>
      </c>
    </row>
    <row r="18" spans="1:5" x14ac:dyDescent="0.2">
      <c r="A18" s="6" t="s">
        <v>4530</v>
      </c>
      <c r="B18" s="17">
        <v>2914.31</v>
      </c>
      <c r="D18" t="s">
        <v>4530</v>
      </c>
      <c r="E18" s="8">
        <v>2914.31</v>
      </c>
    </row>
    <row r="19" spans="1:5" x14ac:dyDescent="0.2">
      <c r="A19" s="6" t="s">
        <v>29</v>
      </c>
      <c r="B19" s="17">
        <v>36591.749999999971</v>
      </c>
      <c r="D19" t="s">
        <v>29</v>
      </c>
      <c r="E19" s="8">
        <v>36591.749999999971</v>
      </c>
    </row>
    <row r="20" spans="1:5" x14ac:dyDescent="0.2">
      <c r="A20" s="6" t="s">
        <v>736</v>
      </c>
      <c r="B20" s="17">
        <v>9217.0299999999988</v>
      </c>
      <c r="D20" t="s">
        <v>736</v>
      </c>
      <c r="E20" s="8">
        <v>9217.0299999999988</v>
      </c>
    </row>
    <row r="21" spans="1:5" x14ac:dyDescent="0.2">
      <c r="A21" s="6" t="s">
        <v>5235</v>
      </c>
      <c r="B21" s="17">
        <v>1270.53</v>
      </c>
      <c r="D21" t="s">
        <v>5235</v>
      </c>
      <c r="E21" s="8">
        <v>1270.53</v>
      </c>
    </row>
    <row r="22" spans="1:5" x14ac:dyDescent="0.2">
      <c r="A22" s="6" t="s">
        <v>2735</v>
      </c>
      <c r="B22" s="17">
        <v>23705.523000000005</v>
      </c>
      <c r="D22" t="s">
        <v>2735</v>
      </c>
      <c r="E22" s="8">
        <v>23705.523000000005</v>
      </c>
    </row>
    <row r="23" spans="1:5" x14ac:dyDescent="0.2">
      <c r="A23" s="6" t="s">
        <v>1245</v>
      </c>
      <c r="B23" s="17">
        <v>28634.43399999999</v>
      </c>
      <c r="D23" t="s">
        <v>1245</v>
      </c>
      <c r="E23" s="8">
        <v>28634.43399999999</v>
      </c>
    </row>
    <row r="24" spans="1:5" x14ac:dyDescent="0.2">
      <c r="A24" s="6" t="s">
        <v>238</v>
      </c>
      <c r="B24" s="17">
        <v>76269.614000000016</v>
      </c>
      <c r="D24" t="s">
        <v>238</v>
      </c>
      <c r="E24" s="8">
        <v>76269.614000000016</v>
      </c>
    </row>
    <row r="25" spans="1:5" x14ac:dyDescent="0.2">
      <c r="A25" s="6" t="s">
        <v>229</v>
      </c>
      <c r="B25" s="17">
        <v>29863.149999999994</v>
      </c>
      <c r="D25" t="s">
        <v>229</v>
      </c>
      <c r="E25" s="8">
        <v>29863.149999999994</v>
      </c>
    </row>
    <row r="26" spans="1:5" x14ac:dyDescent="0.2">
      <c r="A26" s="6" t="s">
        <v>1487</v>
      </c>
      <c r="B26" s="17">
        <v>10771.34</v>
      </c>
      <c r="D26" t="s">
        <v>1487</v>
      </c>
      <c r="E26" s="8">
        <v>10771.34</v>
      </c>
    </row>
    <row r="27" spans="1:5" x14ac:dyDescent="0.2">
      <c r="A27" s="6" t="s">
        <v>596</v>
      </c>
      <c r="B27" s="17">
        <v>22205.149999999998</v>
      </c>
      <c r="D27" t="s">
        <v>596</v>
      </c>
      <c r="E27" s="8">
        <v>22205.149999999998</v>
      </c>
    </row>
    <row r="28" spans="1:5" x14ac:dyDescent="0.2">
      <c r="A28" s="6" t="s">
        <v>1762</v>
      </c>
      <c r="B28" s="17">
        <v>5589.3519999999971</v>
      </c>
      <c r="D28" t="s">
        <v>1762</v>
      </c>
      <c r="E28" s="8">
        <v>5589.3519999999971</v>
      </c>
    </row>
    <row r="29" spans="1:5" x14ac:dyDescent="0.2">
      <c r="A29" s="6" t="s">
        <v>138</v>
      </c>
      <c r="B29" s="17">
        <v>7464.9299999999985</v>
      </c>
      <c r="D29" t="s">
        <v>138</v>
      </c>
      <c r="E29" s="8">
        <v>7464.9299999999985</v>
      </c>
    </row>
    <row r="30" spans="1:5" x14ac:dyDescent="0.2">
      <c r="A30" s="6" t="s">
        <v>1392</v>
      </c>
      <c r="B30" s="17">
        <v>16729.101999999999</v>
      </c>
      <c r="D30" t="s">
        <v>1392</v>
      </c>
      <c r="E30" s="8">
        <v>16729.101999999999</v>
      </c>
    </row>
    <row r="31" spans="1:5" x14ac:dyDescent="0.2">
      <c r="A31" s="6" t="s">
        <v>2694</v>
      </c>
      <c r="B31" s="17">
        <v>7292.5239999999994</v>
      </c>
      <c r="D31" t="s">
        <v>2694</v>
      </c>
      <c r="E31" s="8">
        <v>7292.5239999999994</v>
      </c>
    </row>
    <row r="32" spans="1:5" x14ac:dyDescent="0.2">
      <c r="A32" s="6" t="s">
        <v>788</v>
      </c>
      <c r="B32" s="17">
        <v>35764.312000000013</v>
      </c>
      <c r="D32" t="s">
        <v>788</v>
      </c>
      <c r="E32" s="8">
        <v>35764.312000000013</v>
      </c>
    </row>
    <row r="33" spans="1:5" x14ac:dyDescent="0.2">
      <c r="A33" s="6" t="s">
        <v>668</v>
      </c>
      <c r="B33" s="17">
        <v>4783.5220000000008</v>
      </c>
      <c r="D33" t="s">
        <v>668</v>
      </c>
      <c r="E33" s="8">
        <v>4783.5220000000008</v>
      </c>
    </row>
    <row r="34" spans="1:5" x14ac:dyDescent="0.2">
      <c r="A34" s="6" t="s">
        <v>267</v>
      </c>
      <c r="B34" s="17">
        <v>310876.27099999978</v>
      </c>
      <c r="D34" t="s">
        <v>267</v>
      </c>
      <c r="E34" s="8">
        <v>310876.27099999978</v>
      </c>
    </row>
    <row r="35" spans="1:5" x14ac:dyDescent="0.2">
      <c r="A35" s="6" t="s">
        <v>88</v>
      </c>
      <c r="B35" s="17">
        <v>55603.163999999968</v>
      </c>
      <c r="D35" t="s">
        <v>88</v>
      </c>
      <c r="E35" s="8">
        <v>55603.163999999968</v>
      </c>
    </row>
    <row r="36" spans="1:5" x14ac:dyDescent="0.2">
      <c r="A36" s="6" t="s">
        <v>7449</v>
      </c>
      <c r="B36" s="17">
        <v>919.91</v>
      </c>
      <c r="D36" t="s">
        <v>7449</v>
      </c>
      <c r="E36" s="8">
        <v>919.91</v>
      </c>
    </row>
    <row r="37" spans="1:5" x14ac:dyDescent="0.2">
      <c r="A37" s="6" t="s">
        <v>498</v>
      </c>
      <c r="B37" s="17">
        <v>78258.135999999926</v>
      </c>
      <c r="D37" t="s">
        <v>498</v>
      </c>
      <c r="E37" s="8">
        <v>78258.135999999926</v>
      </c>
    </row>
    <row r="38" spans="1:5" x14ac:dyDescent="0.2">
      <c r="A38" s="6" t="s">
        <v>649</v>
      </c>
      <c r="B38" s="17">
        <v>19683.390000000003</v>
      </c>
      <c r="D38" t="s">
        <v>649</v>
      </c>
      <c r="E38" s="8">
        <v>19683.390000000003</v>
      </c>
    </row>
    <row r="39" spans="1:5" x14ac:dyDescent="0.2">
      <c r="A39" s="6" t="s">
        <v>420</v>
      </c>
      <c r="B39" s="17">
        <v>17431.149999999991</v>
      </c>
      <c r="D39" t="s">
        <v>420</v>
      </c>
      <c r="E39" s="8">
        <v>17431.149999999991</v>
      </c>
    </row>
    <row r="40" spans="1:5" x14ac:dyDescent="0.2">
      <c r="A40" s="6" t="s">
        <v>147</v>
      </c>
      <c r="B40" s="17">
        <v>116511.91400000003</v>
      </c>
      <c r="D40" t="s">
        <v>147</v>
      </c>
      <c r="E40" s="8">
        <v>116511.91400000003</v>
      </c>
    </row>
    <row r="41" spans="1:5" x14ac:dyDescent="0.2">
      <c r="A41" s="6" t="s">
        <v>1399</v>
      </c>
      <c r="B41" s="17">
        <v>22627.955999999995</v>
      </c>
      <c r="D41" t="s">
        <v>1399</v>
      </c>
      <c r="E41" s="8">
        <v>22627.955999999995</v>
      </c>
    </row>
    <row r="42" spans="1:5" x14ac:dyDescent="0.2">
      <c r="A42" s="6" t="s">
        <v>383</v>
      </c>
      <c r="B42" s="17">
        <v>8481.7099999999991</v>
      </c>
      <c r="D42" t="s">
        <v>383</v>
      </c>
      <c r="E42" s="8">
        <v>8481.7099999999991</v>
      </c>
    </row>
    <row r="43" spans="1:5" x14ac:dyDescent="0.2">
      <c r="A43" s="6" t="s">
        <v>5326</v>
      </c>
      <c r="B43" s="17">
        <v>1315.5600000000002</v>
      </c>
      <c r="D43" t="s">
        <v>5326</v>
      </c>
      <c r="E43" s="8">
        <v>1315.5600000000002</v>
      </c>
    </row>
    <row r="44" spans="1:5" x14ac:dyDescent="0.2">
      <c r="A44" s="6" t="s">
        <v>335</v>
      </c>
      <c r="B44" s="17">
        <v>30661.872999999981</v>
      </c>
      <c r="D44" t="s">
        <v>335</v>
      </c>
      <c r="E44" s="8">
        <v>30661.872999999981</v>
      </c>
    </row>
    <row r="45" spans="1:5" x14ac:dyDescent="0.2">
      <c r="A45" s="6" t="s">
        <v>104</v>
      </c>
      <c r="B45" s="17">
        <v>170188.04580000002</v>
      </c>
      <c r="D45" t="s">
        <v>104</v>
      </c>
      <c r="E45" s="8">
        <v>170188.04580000002</v>
      </c>
    </row>
    <row r="46" spans="1:5" x14ac:dyDescent="0.2">
      <c r="A46" s="6" t="s">
        <v>121</v>
      </c>
      <c r="B46" s="17">
        <v>11220.055999999999</v>
      </c>
      <c r="D46" t="s">
        <v>121</v>
      </c>
      <c r="E46" s="8">
        <v>11220.055999999999</v>
      </c>
    </row>
    <row r="47" spans="1:5" x14ac:dyDescent="0.2">
      <c r="A47" s="6" t="s">
        <v>5203</v>
      </c>
      <c r="B47" s="17">
        <v>8929.369999999999</v>
      </c>
      <c r="D47" t="s">
        <v>5203</v>
      </c>
      <c r="E47" s="8">
        <v>8929.369999999999</v>
      </c>
    </row>
    <row r="48" spans="1:5" x14ac:dyDescent="0.2">
      <c r="A48" s="6" t="s">
        <v>319</v>
      </c>
      <c r="B48" s="17">
        <v>70636.719999999987</v>
      </c>
      <c r="D48" t="s">
        <v>319</v>
      </c>
      <c r="E48" s="8">
        <v>70636.719999999987</v>
      </c>
    </row>
    <row r="49" spans="1:5" x14ac:dyDescent="0.2">
      <c r="A49" s="6" t="s">
        <v>96</v>
      </c>
      <c r="B49" s="17">
        <v>138641.26999999993</v>
      </c>
      <c r="D49" t="s">
        <v>96</v>
      </c>
      <c r="E49" s="8">
        <v>138641.26999999993</v>
      </c>
    </row>
    <row r="50" spans="1:5" x14ac:dyDescent="0.2">
      <c r="A50" s="6" t="s">
        <v>9726</v>
      </c>
      <c r="B50" s="17">
        <v>1209.8240000000001</v>
      </c>
      <c r="D50" t="s">
        <v>9726</v>
      </c>
      <c r="E50" s="8">
        <v>1209.8240000000001</v>
      </c>
    </row>
    <row r="51" spans="1:5" x14ac:dyDescent="0.2">
      <c r="A51" s="6" t="s">
        <v>114</v>
      </c>
      <c r="B51" s="17">
        <v>32114.610000000019</v>
      </c>
      <c r="D51" t="s">
        <v>114</v>
      </c>
      <c r="E51" s="8">
        <v>32114.610000000019</v>
      </c>
    </row>
    <row r="52" spans="1:5" x14ac:dyDescent="0.2">
      <c r="A52" s="6" t="s">
        <v>8542</v>
      </c>
      <c r="B52" s="17">
        <v>1603.1360000000002</v>
      </c>
      <c r="D52" t="s">
        <v>8542</v>
      </c>
      <c r="E52" s="8">
        <v>1603.1360000000002</v>
      </c>
    </row>
    <row r="53" spans="1:5" x14ac:dyDescent="0.2">
      <c r="A53" s="6" t="s">
        <v>10934</v>
      </c>
      <c r="B53" s="17">
        <v>2297200.8603000003</v>
      </c>
      <c r="E53" s="8"/>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B14A2-1A30-CD4B-A57A-7B302B508CDD}">
  <dimension ref="A3:B9"/>
  <sheetViews>
    <sheetView workbookViewId="0">
      <selection activeCell="N40" sqref="N40"/>
    </sheetView>
  </sheetViews>
  <sheetFormatPr baseColWidth="10" defaultRowHeight="15" x14ac:dyDescent="0.2"/>
  <cols>
    <col min="1" max="1" width="12.1640625" bestFit="1" customWidth="1"/>
    <col min="2" max="7" width="11.1640625" bestFit="1" customWidth="1"/>
  </cols>
  <sheetData>
    <row r="3" spans="1:2" x14ac:dyDescent="0.2">
      <c r="A3" s="5" t="s">
        <v>10933</v>
      </c>
      <c r="B3" t="s">
        <v>10935</v>
      </c>
    </row>
    <row r="4" spans="1:2" x14ac:dyDescent="0.2">
      <c r="A4" s="6" t="s">
        <v>75</v>
      </c>
      <c r="B4" s="17">
        <v>203412.73300000009</v>
      </c>
    </row>
    <row r="5" spans="1:2" x14ac:dyDescent="0.2">
      <c r="A5" s="6" t="s">
        <v>56</v>
      </c>
      <c r="B5" s="17">
        <v>206965.53200000009</v>
      </c>
    </row>
    <row r="6" spans="1:2" x14ac:dyDescent="0.2">
      <c r="A6" s="6" t="s">
        <v>59</v>
      </c>
      <c r="B6" s="17">
        <v>223843.60800000012</v>
      </c>
    </row>
    <row r="7" spans="1:2" x14ac:dyDescent="0.2">
      <c r="A7" s="6" t="s">
        <v>36</v>
      </c>
      <c r="B7" s="17">
        <v>328449.1030000007</v>
      </c>
    </row>
    <row r="8" spans="1:2" x14ac:dyDescent="0.2">
      <c r="A8" s="6" t="s">
        <v>72</v>
      </c>
      <c r="B8" s="17">
        <v>330007.05400000012</v>
      </c>
    </row>
    <row r="9" spans="1:2" x14ac:dyDescent="0.2">
      <c r="A9" s="6" t="s">
        <v>10934</v>
      </c>
      <c r="B9" s="1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EAE5C-DE91-9146-9934-9B4BA11A707A}">
  <dimension ref="A3:N18"/>
  <sheetViews>
    <sheetView workbookViewId="0">
      <selection activeCell="N17" sqref="N17"/>
    </sheetView>
  </sheetViews>
  <sheetFormatPr baseColWidth="10" defaultRowHeight="15" x14ac:dyDescent="0.2"/>
  <cols>
    <col min="1" max="2" width="12.1640625" bestFit="1" customWidth="1"/>
    <col min="4" max="5" width="12.1640625" bestFit="1" customWidth="1"/>
    <col min="7" max="7" width="12.1640625" bestFit="1" customWidth="1"/>
    <col min="8" max="8" width="13.5" bestFit="1" customWidth="1"/>
    <col min="10" max="10" width="12.1640625" bestFit="1" customWidth="1"/>
    <col min="11" max="11" width="14.5" bestFit="1" customWidth="1"/>
    <col min="13" max="13" width="12.1640625" bestFit="1" customWidth="1"/>
    <col min="14" max="14" width="17" bestFit="1" customWidth="1"/>
  </cols>
  <sheetData>
    <row r="3" spans="1:14" x14ac:dyDescent="0.2">
      <c r="A3" s="5" t="s">
        <v>10933</v>
      </c>
      <c r="B3" t="s">
        <v>10935</v>
      </c>
      <c r="D3" s="5" t="s">
        <v>10933</v>
      </c>
      <c r="E3" t="s">
        <v>10936</v>
      </c>
      <c r="G3" s="5" t="s">
        <v>10933</v>
      </c>
      <c r="H3" t="s">
        <v>10949</v>
      </c>
      <c r="J3" s="5" t="s">
        <v>10933</v>
      </c>
      <c r="K3" t="s">
        <v>10950</v>
      </c>
      <c r="M3" s="5" t="s">
        <v>10933</v>
      </c>
      <c r="N3" t="s">
        <v>10951</v>
      </c>
    </row>
    <row r="4" spans="1:14" x14ac:dyDescent="0.2">
      <c r="A4" s="6" t="s">
        <v>10937</v>
      </c>
      <c r="B4" s="17">
        <v>95365.937600000019</v>
      </c>
      <c r="D4" s="6" t="s">
        <v>10937</v>
      </c>
      <c r="E4" s="17">
        <v>9199.2699999999986</v>
      </c>
      <c r="G4" s="6" t="s">
        <v>10937</v>
      </c>
      <c r="H4" s="17">
        <v>1500</v>
      </c>
      <c r="J4" s="6" t="s">
        <v>10937</v>
      </c>
      <c r="K4" s="17">
        <v>387</v>
      </c>
      <c r="M4" s="6" t="s">
        <v>10937</v>
      </c>
      <c r="N4" s="10">
        <v>9.6462848596792869E-2</v>
      </c>
    </row>
    <row r="5" spans="1:14" x14ac:dyDescent="0.2">
      <c r="A5" s="6" t="s">
        <v>10938</v>
      </c>
      <c r="B5" s="17">
        <v>60172.649400000024</v>
      </c>
      <c r="D5" s="6" t="s">
        <v>10938</v>
      </c>
      <c r="E5" s="17">
        <v>10288.898699999991</v>
      </c>
      <c r="G5" s="6" t="s">
        <v>10938</v>
      </c>
      <c r="H5" s="17">
        <v>1068</v>
      </c>
      <c r="J5" s="6" t="s">
        <v>10938</v>
      </c>
      <c r="K5" s="17">
        <v>301</v>
      </c>
      <c r="M5" s="6" t="s">
        <v>10938</v>
      </c>
      <c r="N5" s="10">
        <v>0.17098962406664425</v>
      </c>
    </row>
    <row r="6" spans="1:14" x14ac:dyDescent="0.2">
      <c r="A6" s="6" t="s">
        <v>10939</v>
      </c>
      <c r="B6" s="17">
        <v>199252.98399999991</v>
      </c>
      <c r="D6" s="6" t="s">
        <v>10939</v>
      </c>
      <c r="E6" s="17">
        <v>26806.573700000015</v>
      </c>
      <c r="G6" s="6" t="s">
        <v>10939</v>
      </c>
      <c r="H6" s="17">
        <v>2491</v>
      </c>
      <c r="J6" s="6" t="s">
        <v>10939</v>
      </c>
      <c r="K6" s="17">
        <v>680</v>
      </c>
      <c r="M6" s="6" t="s">
        <v>10939</v>
      </c>
      <c r="N6" s="10">
        <v>0.13453536886554246</v>
      </c>
    </row>
    <row r="7" spans="1:14" x14ac:dyDescent="0.2">
      <c r="A7" s="6" t="s">
        <v>10940</v>
      </c>
      <c r="B7" s="17">
        <v>141851.5674</v>
      </c>
      <c r="D7" s="6" t="s">
        <v>10940</v>
      </c>
      <c r="E7" s="17">
        <v>13437.806799999998</v>
      </c>
      <c r="G7" s="6" t="s">
        <v>10940</v>
      </c>
      <c r="H7" s="17">
        <v>2441</v>
      </c>
      <c r="J7" s="6" t="s">
        <v>10940</v>
      </c>
      <c r="K7" s="17">
        <v>663</v>
      </c>
      <c r="M7" s="6" t="s">
        <v>10940</v>
      </c>
      <c r="N7" s="10">
        <v>9.4731465053942004E-2</v>
      </c>
    </row>
    <row r="8" spans="1:14" x14ac:dyDescent="0.2">
      <c r="A8" s="6" t="s">
        <v>10941</v>
      </c>
      <c r="B8" s="17">
        <v>156122.28669999994</v>
      </c>
      <c r="D8" s="6" t="s">
        <v>10941</v>
      </c>
      <c r="E8" s="17">
        <v>22308.51279999999</v>
      </c>
      <c r="G8" s="6" t="s">
        <v>10941</v>
      </c>
      <c r="H8" s="17">
        <v>2850</v>
      </c>
      <c r="J8" s="6" t="s">
        <v>10941</v>
      </c>
      <c r="K8" s="17">
        <v>750</v>
      </c>
      <c r="M8" s="6" t="s">
        <v>10941</v>
      </c>
      <c r="N8" s="10">
        <v>0.14289127626517142</v>
      </c>
    </row>
    <row r="9" spans="1:14" x14ac:dyDescent="0.2">
      <c r="A9" s="6" t="s">
        <v>10942</v>
      </c>
      <c r="B9" s="17">
        <v>147082.61130000011</v>
      </c>
      <c r="D9" s="6" t="s">
        <v>10942</v>
      </c>
      <c r="E9" s="17">
        <v>20899.334500000012</v>
      </c>
      <c r="G9" s="6" t="s">
        <v>10942</v>
      </c>
      <c r="H9" s="17">
        <v>2644</v>
      </c>
      <c r="J9" s="6" t="s">
        <v>10942</v>
      </c>
      <c r="K9" s="17">
        <v>709</v>
      </c>
      <c r="M9" s="6" t="s">
        <v>10942</v>
      </c>
      <c r="N9" s="10">
        <v>0.1420924901678027</v>
      </c>
    </row>
    <row r="10" spans="1:14" x14ac:dyDescent="0.2">
      <c r="A10" s="6" t="s">
        <v>10943</v>
      </c>
      <c r="B10" s="17">
        <v>149580.83800000031</v>
      </c>
      <c r="D10" s="6" t="s">
        <v>10943</v>
      </c>
      <c r="E10" s="17">
        <v>13535.38299999998</v>
      </c>
      <c r="G10" s="6" t="s">
        <v>10943</v>
      </c>
      <c r="H10" s="17">
        <v>2705</v>
      </c>
      <c r="J10" s="6" t="s">
        <v>10943</v>
      </c>
      <c r="K10" s="17">
        <v>708</v>
      </c>
      <c r="M10" s="6" t="s">
        <v>10943</v>
      </c>
      <c r="N10" s="10">
        <v>9.0488749635163512E-2</v>
      </c>
    </row>
    <row r="11" spans="1:14" x14ac:dyDescent="0.2">
      <c r="A11" s="6" t="s">
        <v>10944</v>
      </c>
      <c r="B11" s="17">
        <v>159589.45099999988</v>
      </c>
      <c r="D11" s="6" t="s">
        <v>10944</v>
      </c>
      <c r="E11" s="17">
        <v>21896.715399999972</v>
      </c>
      <c r="G11" s="6" t="s">
        <v>10944</v>
      </c>
      <c r="H11" s="17">
        <v>2796</v>
      </c>
      <c r="J11" s="6" t="s">
        <v>10944</v>
      </c>
      <c r="K11" s="17">
        <v>710</v>
      </c>
      <c r="M11" s="6" t="s">
        <v>10944</v>
      </c>
      <c r="N11" s="10">
        <v>0.13720653378273723</v>
      </c>
    </row>
    <row r="12" spans="1:14" x14ac:dyDescent="0.2">
      <c r="A12" s="6" t="s">
        <v>10945</v>
      </c>
      <c r="B12" s="17">
        <v>309770.09970000025</v>
      </c>
      <c r="D12" s="6" t="s">
        <v>10945</v>
      </c>
      <c r="E12" s="17">
        <v>37293.192500000034</v>
      </c>
      <c r="G12" s="6" t="s">
        <v>10945</v>
      </c>
      <c r="H12" s="17">
        <v>5073</v>
      </c>
      <c r="J12" s="6" t="s">
        <v>10945</v>
      </c>
      <c r="K12" s="17">
        <v>1386</v>
      </c>
      <c r="M12" s="6" t="s">
        <v>10945</v>
      </c>
      <c r="N12" s="10">
        <v>0.12038990379031732</v>
      </c>
    </row>
    <row r="13" spans="1:14" x14ac:dyDescent="0.2">
      <c r="A13" s="6" t="s">
        <v>10946</v>
      </c>
      <c r="B13" s="17">
        <v>197115.20170000009</v>
      </c>
      <c r="D13" s="6" t="s">
        <v>10946</v>
      </c>
      <c r="E13" s="17">
        <v>31469.663800000035</v>
      </c>
      <c r="G13" s="6" t="s">
        <v>10946</v>
      </c>
      <c r="H13" s="17">
        <v>3095</v>
      </c>
      <c r="J13" s="6" t="s">
        <v>10946</v>
      </c>
      <c r="K13" s="17">
        <v>817</v>
      </c>
      <c r="M13" s="6" t="s">
        <v>10946</v>
      </c>
      <c r="N13" s="10">
        <v>0.15965112547684351</v>
      </c>
    </row>
    <row r="14" spans="1:14" x14ac:dyDescent="0.2">
      <c r="A14" s="6" t="s">
        <v>10947</v>
      </c>
      <c r="B14" s="17">
        <v>349120.07400000008</v>
      </c>
      <c r="D14" s="6" t="s">
        <v>10947</v>
      </c>
      <c r="E14" s="17">
        <v>35825.536599999927</v>
      </c>
      <c r="G14" s="6" t="s">
        <v>10947</v>
      </c>
      <c r="H14" s="17">
        <v>5741</v>
      </c>
      <c r="J14" s="6" t="s">
        <v>10947</v>
      </c>
      <c r="K14" s="17">
        <v>1462</v>
      </c>
      <c r="M14" s="6" t="s">
        <v>10947</v>
      </c>
      <c r="N14" s="10">
        <v>0.10261666191099604</v>
      </c>
    </row>
    <row r="15" spans="1:14" x14ac:dyDescent="0.2">
      <c r="A15" s="6" t="s">
        <v>10948</v>
      </c>
      <c r="B15" s="17">
        <v>332177.15950000001</v>
      </c>
      <c r="D15" s="6" t="s">
        <v>10948</v>
      </c>
      <c r="E15" s="17">
        <v>43436.13390000003</v>
      </c>
      <c r="G15" s="6" t="s">
        <v>10948</v>
      </c>
      <c r="H15" s="17">
        <v>5469</v>
      </c>
      <c r="J15" s="6" t="s">
        <v>10948</v>
      </c>
      <c r="K15" s="17">
        <v>1421</v>
      </c>
      <c r="M15" s="6" t="s">
        <v>10948</v>
      </c>
      <c r="N15" s="10">
        <v>0.13076195234308405</v>
      </c>
    </row>
    <row r="16" spans="1:14" x14ac:dyDescent="0.2">
      <c r="A16" s="6" t="s">
        <v>10934</v>
      </c>
      <c r="B16" s="17">
        <v>2297200.8603000008</v>
      </c>
      <c r="D16" s="6" t="s">
        <v>10934</v>
      </c>
      <c r="E16" s="17">
        <v>286397.02169999998</v>
      </c>
      <c r="G16" s="6" t="s">
        <v>10934</v>
      </c>
      <c r="H16" s="17">
        <v>37873</v>
      </c>
      <c r="J16" s="6" t="s">
        <v>10934</v>
      </c>
      <c r="K16" s="17">
        <v>9994</v>
      </c>
      <c r="M16" s="6" t="s">
        <v>10934</v>
      </c>
      <c r="N16" s="10">
        <v>0.12467217240315856</v>
      </c>
    </row>
    <row r="17" spans="2:14" x14ac:dyDescent="0.2">
      <c r="B17" s="13">
        <f>GETPIVOTDATA("Sales",$A$3)</f>
        <v>2297200.8603000008</v>
      </c>
      <c r="C17" s="14"/>
      <c r="D17" s="14"/>
      <c r="E17" s="13">
        <f>GETPIVOTDATA("Profit",$D$3)</f>
        <v>286397.02169999998</v>
      </c>
      <c r="F17" s="14"/>
      <c r="G17" s="14"/>
      <c r="H17" s="15">
        <f>GETPIVOTDATA("Quantity",$G$3)</f>
        <v>37873</v>
      </c>
      <c r="I17" s="14"/>
      <c r="J17" s="14"/>
      <c r="K17" s="15">
        <f>GETPIVOTDATA("Order ID",$J$3)</f>
        <v>9994</v>
      </c>
      <c r="L17" s="14"/>
      <c r="M17" s="14"/>
      <c r="N17" s="16">
        <f>GETPIVOTDATA("Profit Margin",$M$3)</f>
        <v>0.12467217240315856</v>
      </c>
    </row>
    <row r="18" spans="2:14" x14ac:dyDescent="0.2">
      <c r="K18" s="11"/>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E479D-50CB-554B-B9F8-8FFB89F65AC4}">
  <dimension ref="A3:F9"/>
  <sheetViews>
    <sheetView workbookViewId="0">
      <selection activeCell="A4" sqref="A4:A7"/>
    </sheetView>
  </sheetViews>
  <sheetFormatPr baseColWidth="10" defaultRowHeight="15" x14ac:dyDescent="0.2"/>
  <cols>
    <col min="1" max="3" width="12.1640625" bestFit="1" customWidth="1"/>
    <col min="4" max="4" width="13.5" bestFit="1" customWidth="1"/>
    <col min="5" max="5" width="14.5" bestFit="1" customWidth="1"/>
    <col min="6" max="6" width="17" bestFit="1" customWidth="1"/>
    <col min="7" max="8" width="6.1640625" bestFit="1" customWidth="1"/>
    <col min="9" max="9" width="5.1640625" bestFit="1" customWidth="1"/>
    <col min="10" max="10" width="6.1640625" bestFit="1" customWidth="1"/>
    <col min="11" max="12" width="5.1640625" bestFit="1" customWidth="1"/>
    <col min="13" max="18" width="6.1640625" bestFit="1" customWidth="1"/>
    <col min="19" max="19" width="5.1640625" bestFit="1" customWidth="1"/>
    <col min="20" max="28" width="6.1640625" bestFit="1" customWidth="1"/>
    <col min="29" max="29" width="5.1640625" bestFit="1" customWidth="1"/>
    <col min="30" max="39" width="6.1640625" bestFit="1" customWidth="1"/>
    <col min="40" max="40" width="5.1640625" bestFit="1" customWidth="1"/>
    <col min="41" max="41" width="6.1640625" bestFit="1" customWidth="1"/>
    <col min="42" max="43" width="5.1640625" bestFit="1" customWidth="1"/>
    <col min="44" max="44" width="6.1640625" bestFit="1" customWidth="1"/>
    <col min="45" max="45" width="5.1640625" bestFit="1" customWidth="1"/>
    <col min="46" max="50" width="6.1640625" bestFit="1" customWidth="1"/>
    <col min="51" max="51" width="5.1640625" bestFit="1" customWidth="1"/>
    <col min="52" max="52" width="6.1640625" bestFit="1" customWidth="1"/>
    <col min="53" max="53" width="4.1640625" bestFit="1" customWidth="1"/>
    <col min="54" max="54" width="5.1640625" bestFit="1" customWidth="1"/>
    <col min="55" max="66" width="6.1640625" bestFit="1" customWidth="1"/>
    <col min="67" max="67" width="5.1640625" bestFit="1" customWidth="1"/>
    <col min="68" max="72" width="6.1640625" bestFit="1" customWidth="1"/>
    <col min="73" max="73" width="5.1640625" bestFit="1" customWidth="1"/>
    <col min="74" max="77" width="6.1640625" bestFit="1" customWidth="1"/>
    <col min="78" max="78" width="5.1640625" bestFit="1" customWidth="1"/>
    <col min="79" max="81" width="6.1640625" bestFit="1" customWidth="1"/>
    <col min="82" max="82" width="4.1640625" bestFit="1" customWidth="1"/>
    <col min="83" max="83" width="6.1640625" bestFit="1" customWidth="1"/>
    <col min="84" max="84" width="5.1640625" bestFit="1" customWidth="1"/>
    <col min="85" max="85" width="6.1640625" bestFit="1" customWidth="1"/>
    <col min="86" max="86" width="5.1640625" bestFit="1" customWidth="1"/>
    <col min="87" max="104" width="6.1640625" bestFit="1" customWidth="1"/>
    <col min="105" max="105" width="5.1640625" bestFit="1" customWidth="1"/>
    <col min="106" max="109" width="6.1640625" bestFit="1" customWidth="1"/>
    <col min="110" max="110" width="5.1640625" bestFit="1" customWidth="1"/>
    <col min="111" max="112" width="6.1640625" bestFit="1" customWidth="1"/>
    <col min="113" max="113" width="4.1640625" bestFit="1" customWidth="1"/>
    <col min="114" max="114" width="5.1640625" bestFit="1" customWidth="1"/>
    <col min="115" max="126" width="6.1640625" bestFit="1" customWidth="1"/>
    <col min="127" max="127" width="5.1640625" bestFit="1" customWidth="1"/>
    <col min="128" max="129" width="6.1640625" bestFit="1" customWidth="1"/>
    <col min="130" max="130" width="5.1640625" bestFit="1" customWidth="1"/>
    <col min="131" max="134" width="6.1640625" bestFit="1" customWidth="1"/>
    <col min="135" max="135" width="5.1640625" bestFit="1" customWidth="1"/>
    <col min="136" max="137" width="6.1640625" bestFit="1" customWidth="1"/>
    <col min="138" max="141" width="5.1640625" bestFit="1" customWidth="1"/>
    <col min="142" max="146" width="6.1640625" bestFit="1" customWidth="1"/>
    <col min="147" max="147" width="5.1640625" bestFit="1" customWidth="1"/>
    <col min="148" max="148" width="6.1640625" bestFit="1" customWidth="1"/>
    <col min="149" max="150" width="5.1640625" bestFit="1" customWidth="1"/>
    <col min="151" max="151" width="6.1640625" bestFit="1" customWidth="1"/>
    <col min="152" max="152" width="5.1640625" bestFit="1" customWidth="1"/>
    <col min="153" max="157" width="6.1640625" bestFit="1" customWidth="1"/>
    <col min="158" max="161" width="5.1640625" bestFit="1" customWidth="1"/>
    <col min="162" max="163" width="6.1640625" bestFit="1" customWidth="1"/>
    <col min="164" max="164" width="2.1640625" bestFit="1" customWidth="1"/>
    <col min="165" max="168" width="6.1640625" bestFit="1" customWidth="1"/>
    <col min="169" max="169" width="5.1640625" bestFit="1" customWidth="1"/>
    <col min="170" max="170" width="6.1640625" bestFit="1" customWidth="1"/>
    <col min="171" max="171" width="5.1640625" bestFit="1" customWidth="1"/>
    <col min="172" max="175" width="6.1640625" bestFit="1" customWidth="1"/>
    <col min="176" max="176" width="5.1640625" bestFit="1" customWidth="1"/>
    <col min="177" max="177" width="6.1640625" bestFit="1" customWidth="1"/>
    <col min="178" max="178" width="5.1640625" bestFit="1" customWidth="1"/>
    <col min="179" max="182" width="6.1640625" bestFit="1" customWidth="1"/>
    <col min="183" max="183" width="4.1640625" bestFit="1" customWidth="1"/>
    <col min="184" max="185" width="6.1640625" bestFit="1" customWidth="1"/>
    <col min="186" max="186" width="5.1640625" bestFit="1" customWidth="1"/>
    <col min="187" max="189" width="6.1640625" bestFit="1" customWidth="1"/>
    <col min="190" max="190" width="5.1640625" bestFit="1" customWidth="1"/>
    <col min="191" max="191" width="6.1640625" bestFit="1" customWidth="1"/>
    <col min="192" max="192" width="5.1640625" bestFit="1" customWidth="1"/>
    <col min="193" max="197" width="6.1640625" bestFit="1" customWidth="1"/>
    <col min="198" max="198" width="5.1640625" bestFit="1" customWidth="1"/>
    <col min="199" max="199" width="6.1640625" bestFit="1" customWidth="1"/>
    <col min="200" max="200" width="5.1640625" bestFit="1" customWidth="1"/>
    <col min="201" max="205" width="6.1640625" bestFit="1" customWidth="1"/>
    <col min="206" max="206" width="5.1640625" bestFit="1" customWidth="1"/>
    <col min="207" max="207" width="6.1640625" bestFit="1" customWidth="1"/>
    <col min="208" max="208" width="5.1640625" bestFit="1" customWidth="1"/>
    <col min="209" max="210" width="6.1640625" bestFit="1" customWidth="1"/>
    <col min="211" max="211" width="5.1640625" bestFit="1" customWidth="1"/>
    <col min="212" max="213" width="6.1640625" bestFit="1" customWidth="1"/>
    <col min="214" max="214" width="5.1640625" bestFit="1" customWidth="1"/>
    <col min="215" max="221" width="6.1640625" bestFit="1" customWidth="1"/>
    <col min="222" max="222" width="4.1640625" bestFit="1" customWidth="1"/>
    <col min="223" max="224" width="5.1640625" bestFit="1" customWidth="1"/>
    <col min="225" max="227" width="6.1640625" bestFit="1" customWidth="1"/>
    <col min="228" max="229" width="5.1640625" bestFit="1" customWidth="1"/>
    <col min="230" max="231" width="6.1640625" bestFit="1" customWidth="1"/>
    <col min="232" max="233" width="5.1640625" bestFit="1" customWidth="1"/>
    <col min="234" max="239" width="6.1640625" bestFit="1" customWidth="1"/>
    <col min="240" max="240" width="5.1640625" bestFit="1" customWidth="1"/>
    <col min="241" max="245" width="6.1640625" bestFit="1" customWidth="1"/>
    <col min="246" max="246" width="5.1640625" bestFit="1" customWidth="1"/>
    <col min="247" max="247" width="4.1640625" bestFit="1" customWidth="1"/>
    <col min="248" max="249" width="6.1640625" bestFit="1" customWidth="1"/>
    <col min="250" max="252" width="5.1640625" bestFit="1" customWidth="1"/>
    <col min="253" max="253" width="6.1640625" bestFit="1" customWidth="1"/>
    <col min="254" max="254" width="5.1640625" bestFit="1" customWidth="1"/>
    <col min="255" max="257" width="6.1640625" bestFit="1" customWidth="1"/>
    <col min="258" max="258" width="5.1640625" bestFit="1" customWidth="1"/>
    <col min="259" max="260" width="6.1640625" bestFit="1" customWidth="1"/>
    <col min="261" max="261" width="5.1640625" bestFit="1" customWidth="1"/>
    <col min="262" max="263" width="6.1640625" bestFit="1" customWidth="1"/>
    <col min="264" max="265" width="5.1640625" bestFit="1" customWidth="1"/>
    <col min="266" max="266" width="6.1640625" bestFit="1" customWidth="1"/>
    <col min="267" max="267" width="5.1640625" bestFit="1" customWidth="1"/>
    <col min="268" max="268" width="4.1640625" bestFit="1" customWidth="1"/>
    <col min="269" max="269" width="6.1640625" bestFit="1" customWidth="1"/>
    <col min="270" max="271" width="5.1640625" bestFit="1" customWidth="1"/>
    <col min="272" max="273" width="6.1640625" bestFit="1" customWidth="1"/>
    <col min="274" max="274" width="5.1640625" bestFit="1" customWidth="1"/>
    <col min="275" max="275" width="4.1640625" bestFit="1" customWidth="1"/>
    <col min="276" max="277" width="6.1640625" bestFit="1" customWidth="1"/>
    <col min="278" max="278" width="5.1640625" bestFit="1" customWidth="1"/>
    <col min="279" max="281" width="6.1640625" bestFit="1" customWidth="1"/>
    <col min="282" max="282" width="5.1640625" bestFit="1" customWidth="1"/>
    <col min="283" max="285" width="6.1640625" bestFit="1" customWidth="1"/>
    <col min="286" max="286" width="5.1640625" bestFit="1" customWidth="1"/>
    <col min="287" max="291" width="6.1640625" bestFit="1" customWidth="1"/>
    <col min="292" max="292" width="5.1640625" bestFit="1" customWidth="1"/>
    <col min="293" max="296" width="6.1640625" bestFit="1" customWidth="1"/>
    <col min="297" max="297" width="5.1640625" bestFit="1" customWidth="1"/>
    <col min="298" max="299" width="6.1640625" bestFit="1" customWidth="1"/>
    <col min="300" max="300" width="5.1640625" bestFit="1" customWidth="1"/>
    <col min="301" max="301" width="6.1640625" bestFit="1" customWidth="1"/>
    <col min="302" max="302" width="4.1640625" bestFit="1" customWidth="1"/>
    <col min="303" max="307" width="6.1640625" bestFit="1" customWidth="1"/>
    <col min="308" max="308" width="5.1640625" bestFit="1" customWidth="1"/>
    <col min="309" max="311" width="6.1640625" bestFit="1" customWidth="1"/>
    <col min="312" max="312" width="5.1640625" bestFit="1" customWidth="1"/>
    <col min="313" max="313" width="6.1640625" bestFit="1" customWidth="1"/>
    <col min="314" max="314" width="5.1640625" bestFit="1" customWidth="1"/>
    <col min="315" max="315" width="6.1640625" bestFit="1" customWidth="1"/>
    <col min="316" max="316" width="5.1640625" bestFit="1" customWidth="1"/>
    <col min="317" max="319" width="6.1640625" bestFit="1" customWidth="1"/>
    <col min="320" max="320" width="5.1640625" bestFit="1" customWidth="1"/>
    <col min="321" max="327" width="6.1640625" bestFit="1" customWidth="1"/>
    <col min="328" max="329" width="5.1640625" bestFit="1" customWidth="1"/>
    <col min="330" max="330" width="6.1640625" bestFit="1" customWidth="1"/>
    <col min="331" max="331" width="5.1640625" bestFit="1" customWidth="1"/>
    <col min="332" max="332" width="6.1640625" bestFit="1" customWidth="1"/>
    <col min="333" max="333" width="5.1640625" bestFit="1" customWidth="1"/>
    <col min="334" max="336" width="6.1640625" bestFit="1" customWidth="1"/>
    <col min="337" max="337" width="5.1640625" bestFit="1" customWidth="1"/>
    <col min="338" max="338" width="6.1640625" bestFit="1" customWidth="1"/>
    <col min="339" max="340" width="5.1640625" bestFit="1" customWidth="1"/>
    <col min="341" max="343" width="6.1640625" bestFit="1" customWidth="1"/>
    <col min="344" max="344" width="2.1640625" bestFit="1" customWidth="1"/>
    <col min="345" max="345" width="6.1640625" bestFit="1" customWidth="1"/>
    <col min="346" max="347" width="5.1640625" bestFit="1" customWidth="1"/>
    <col min="348" max="349" width="6.1640625" bestFit="1" customWidth="1"/>
    <col min="350" max="350" width="5.1640625" bestFit="1" customWidth="1"/>
    <col min="351" max="351" width="6.1640625" bestFit="1" customWidth="1"/>
    <col min="352" max="352" width="5.1640625" bestFit="1" customWidth="1"/>
    <col min="353" max="354" width="6.1640625" bestFit="1" customWidth="1"/>
    <col min="355" max="355" width="4.1640625" bestFit="1" customWidth="1"/>
    <col min="356" max="356" width="6.1640625" bestFit="1" customWidth="1"/>
    <col min="357" max="357" width="5.1640625" bestFit="1" customWidth="1"/>
    <col min="358" max="362" width="6.1640625" bestFit="1" customWidth="1"/>
    <col min="363" max="363" width="5.1640625" bestFit="1" customWidth="1"/>
    <col min="364" max="365" width="6.1640625" bestFit="1" customWidth="1"/>
    <col min="366" max="366" width="5.1640625" bestFit="1" customWidth="1"/>
    <col min="367" max="367" width="6.1640625" bestFit="1" customWidth="1"/>
    <col min="368" max="368" width="5.1640625" bestFit="1" customWidth="1"/>
    <col min="369" max="372" width="6.1640625" bestFit="1" customWidth="1"/>
    <col min="373" max="373" width="4.1640625" bestFit="1" customWidth="1"/>
    <col min="374" max="374" width="5.1640625" bestFit="1" customWidth="1"/>
    <col min="375" max="375" width="6.1640625" bestFit="1" customWidth="1"/>
    <col min="376" max="377" width="5.1640625" bestFit="1" customWidth="1"/>
    <col min="378" max="378" width="6.1640625" bestFit="1" customWidth="1"/>
    <col min="379" max="379" width="5.1640625" bestFit="1" customWidth="1"/>
    <col min="380" max="380" width="6.1640625" bestFit="1" customWidth="1"/>
    <col min="381" max="381" width="4.1640625" bestFit="1" customWidth="1"/>
    <col min="382" max="384" width="6.1640625" bestFit="1" customWidth="1"/>
    <col min="385" max="387" width="5.1640625" bestFit="1" customWidth="1"/>
    <col min="388" max="390" width="6.1640625" bestFit="1" customWidth="1"/>
    <col min="391" max="393" width="5.1640625" bestFit="1" customWidth="1"/>
    <col min="394" max="394" width="6.1640625" bestFit="1" customWidth="1"/>
    <col min="395" max="395" width="4.1640625" bestFit="1" customWidth="1"/>
    <col min="396" max="399" width="6.1640625" bestFit="1" customWidth="1"/>
    <col min="400" max="400" width="5.1640625" bestFit="1" customWidth="1"/>
    <col min="401" max="401" width="6.1640625" bestFit="1" customWidth="1"/>
    <col min="402" max="402" width="5.1640625" bestFit="1" customWidth="1"/>
    <col min="403" max="403" width="6.1640625" bestFit="1" customWidth="1"/>
    <col min="404" max="405" width="4.1640625" bestFit="1" customWidth="1"/>
    <col min="406" max="408" width="5.1640625" bestFit="1" customWidth="1"/>
    <col min="409" max="409" width="6.1640625" bestFit="1" customWidth="1"/>
    <col min="410" max="410" width="5.1640625" bestFit="1" customWidth="1"/>
    <col min="411" max="413" width="6.1640625" bestFit="1" customWidth="1"/>
    <col min="414" max="414" width="5.1640625" bestFit="1" customWidth="1"/>
    <col min="415" max="415" width="6.1640625" bestFit="1" customWidth="1"/>
    <col min="416" max="417" width="5.1640625" bestFit="1" customWidth="1"/>
    <col min="418" max="418" width="6.1640625" bestFit="1" customWidth="1"/>
    <col min="419" max="421" width="5.1640625" bestFit="1" customWidth="1"/>
    <col min="422" max="422" width="6.1640625" bestFit="1" customWidth="1"/>
    <col min="423" max="423" width="2.1640625" bestFit="1" customWidth="1"/>
    <col min="424" max="424" width="5.1640625" bestFit="1" customWidth="1"/>
    <col min="425" max="426" width="6.1640625" bestFit="1" customWidth="1"/>
    <col min="427" max="428" width="5.1640625" bestFit="1" customWidth="1"/>
    <col min="429" max="430" width="6.1640625" bestFit="1" customWidth="1"/>
    <col min="431" max="431" width="5.1640625" bestFit="1" customWidth="1"/>
    <col min="432" max="432" width="6.1640625" bestFit="1" customWidth="1"/>
    <col min="433" max="433" width="5.1640625" bestFit="1" customWidth="1"/>
    <col min="434" max="437" width="6.1640625" bestFit="1" customWidth="1"/>
    <col min="438" max="439" width="5.1640625" bestFit="1" customWidth="1"/>
    <col min="440" max="441" width="6.1640625" bestFit="1" customWidth="1"/>
    <col min="442" max="443" width="5.1640625" bestFit="1" customWidth="1"/>
    <col min="444" max="445" width="6.1640625" bestFit="1" customWidth="1"/>
    <col min="446" max="446" width="4.1640625" bestFit="1" customWidth="1"/>
    <col min="447" max="447" width="6.1640625" bestFit="1" customWidth="1"/>
    <col min="448" max="448" width="5.1640625" bestFit="1" customWidth="1"/>
    <col min="449" max="449" width="6.1640625" bestFit="1" customWidth="1"/>
    <col min="450" max="450" width="5.1640625" bestFit="1" customWidth="1"/>
    <col min="451" max="451" width="6.1640625" bestFit="1" customWidth="1"/>
    <col min="452" max="453" width="5.1640625" bestFit="1" customWidth="1"/>
    <col min="454" max="456" width="6.1640625" bestFit="1" customWidth="1"/>
    <col min="457" max="457" width="5.1640625" bestFit="1" customWidth="1"/>
    <col min="458" max="458" width="6.1640625" bestFit="1" customWidth="1"/>
    <col min="459" max="461" width="5.1640625" bestFit="1" customWidth="1"/>
    <col min="462" max="462" width="6.1640625" bestFit="1" customWidth="1"/>
    <col min="463" max="467" width="5.1640625" bestFit="1" customWidth="1"/>
    <col min="468" max="468" width="6.1640625" bestFit="1" customWidth="1"/>
    <col min="469" max="469" width="5.1640625" bestFit="1" customWidth="1"/>
    <col min="470" max="470" width="6.1640625" bestFit="1" customWidth="1"/>
    <col min="471" max="471" width="4.1640625" bestFit="1" customWidth="1"/>
    <col min="472" max="472" width="6.1640625" bestFit="1" customWidth="1"/>
    <col min="473" max="473" width="5.1640625" bestFit="1" customWidth="1"/>
    <col min="474" max="476" width="6.1640625" bestFit="1" customWidth="1"/>
    <col min="477" max="477" width="5.1640625" bestFit="1" customWidth="1"/>
    <col min="478" max="478" width="6.1640625" bestFit="1" customWidth="1"/>
    <col min="479" max="479" width="5.1640625" bestFit="1" customWidth="1"/>
    <col min="480" max="480" width="6.1640625" bestFit="1" customWidth="1"/>
    <col min="481" max="481" width="4.1640625" bestFit="1" customWidth="1"/>
    <col min="482" max="483" width="5.1640625" bestFit="1" customWidth="1"/>
    <col min="484" max="486" width="6.1640625" bestFit="1" customWidth="1"/>
    <col min="487" max="487" width="5.1640625" bestFit="1" customWidth="1"/>
    <col min="488" max="488" width="4.1640625" bestFit="1" customWidth="1"/>
    <col min="489" max="489" width="6.1640625" bestFit="1" customWidth="1"/>
    <col min="490" max="490" width="5.1640625" bestFit="1" customWidth="1"/>
    <col min="491" max="493" width="6.1640625" bestFit="1" customWidth="1"/>
    <col min="494" max="494" width="5.1640625" bestFit="1" customWidth="1"/>
    <col min="495" max="496" width="6.1640625" bestFit="1" customWidth="1"/>
    <col min="497" max="498" width="4.1640625" bestFit="1" customWidth="1"/>
    <col min="499" max="502" width="6.1640625" bestFit="1" customWidth="1"/>
    <col min="503" max="503" width="5.1640625" bestFit="1" customWidth="1"/>
    <col min="504" max="504" width="6.1640625" bestFit="1" customWidth="1"/>
    <col min="505" max="505" width="5.1640625" bestFit="1" customWidth="1"/>
    <col min="506" max="506" width="6.1640625" bestFit="1" customWidth="1"/>
    <col min="507" max="507" width="5.1640625" bestFit="1" customWidth="1"/>
    <col min="508" max="508" width="6.1640625" bestFit="1" customWidth="1"/>
    <col min="509" max="509" width="5.1640625" bestFit="1" customWidth="1"/>
    <col min="510" max="512" width="6.1640625" bestFit="1" customWidth="1"/>
    <col min="513" max="513" width="5.1640625" bestFit="1" customWidth="1"/>
    <col min="514" max="515" width="6.1640625" bestFit="1" customWidth="1"/>
    <col min="516" max="516" width="5.1640625" bestFit="1" customWidth="1"/>
    <col min="517" max="517" width="6.1640625" bestFit="1" customWidth="1"/>
    <col min="518" max="518" width="5.1640625" bestFit="1" customWidth="1"/>
    <col min="519" max="522" width="6.1640625" bestFit="1" customWidth="1"/>
    <col min="523" max="523" width="5.1640625" bestFit="1" customWidth="1"/>
    <col min="524" max="524" width="6.1640625" bestFit="1" customWidth="1"/>
    <col min="525" max="528" width="5.1640625" bestFit="1" customWidth="1"/>
    <col min="529" max="529" width="4.1640625" bestFit="1" customWidth="1"/>
    <col min="530" max="530" width="5.1640625" bestFit="1" customWidth="1"/>
    <col min="531" max="531" width="6.1640625" bestFit="1" customWidth="1"/>
    <col min="532" max="534" width="5.1640625" bestFit="1" customWidth="1"/>
    <col min="535" max="535" width="4.1640625" bestFit="1" customWidth="1"/>
    <col min="536" max="536" width="6.1640625" bestFit="1" customWidth="1"/>
    <col min="537" max="538" width="5.1640625" bestFit="1" customWidth="1"/>
    <col min="539" max="539" width="6.1640625" bestFit="1" customWidth="1"/>
    <col min="540" max="540" width="5.1640625" bestFit="1" customWidth="1"/>
    <col min="541" max="542" width="6.1640625" bestFit="1" customWidth="1"/>
    <col min="543" max="543" width="4.1640625" bestFit="1" customWidth="1"/>
    <col min="544" max="545" width="6.1640625" bestFit="1" customWidth="1"/>
    <col min="546" max="546" width="5.1640625" bestFit="1" customWidth="1"/>
    <col min="547" max="547" width="6.1640625" bestFit="1" customWidth="1"/>
    <col min="548" max="549" width="5.1640625" bestFit="1" customWidth="1"/>
    <col min="550" max="550" width="6.1640625" bestFit="1" customWidth="1"/>
    <col min="551" max="551" width="5.1640625" bestFit="1" customWidth="1"/>
    <col min="552" max="552" width="6.1640625" bestFit="1" customWidth="1"/>
    <col min="553" max="553" width="5.1640625" bestFit="1" customWidth="1"/>
    <col min="554" max="556" width="6.1640625" bestFit="1" customWidth="1"/>
    <col min="557" max="557" width="5.1640625" bestFit="1" customWidth="1"/>
    <col min="558" max="558" width="6.1640625" bestFit="1" customWidth="1"/>
    <col min="559" max="559" width="4.1640625" bestFit="1" customWidth="1"/>
    <col min="560" max="560" width="5.1640625" bestFit="1" customWidth="1"/>
    <col min="561" max="562" width="6.1640625" bestFit="1" customWidth="1"/>
    <col min="563" max="563" width="5.1640625" bestFit="1" customWidth="1"/>
    <col min="564" max="564" width="6.1640625" bestFit="1" customWidth="1"/>
    <col min="565" max="566" width="5.1640625" bestFit="1" customWidth="1"/>
    <col min="567" max="567" width="4.1640625" bestFit="1" customWidth="1"/>
    <col min="568" max="568" width="6.1640625" bestFit="1" customWidth="1"/>
    <col min="569" max="569" width="5.1640625" bestFit="1" customWidth="1"/>
    <col min="570" max="571" width="6.1640625" bestFit="1" customWidth="1"/>
    <col min="572" max="572" width="5.1640625" bestFit="1" customWidth="1"/>
    <col min="573" max="573" width="6.1640625" bestFit="1" customWidth="1"/>
    <col min="574" max="576" width="5.1640625" bestFit="1" customWidth="1"/>
    <col min="577" max="577" width="6.1640625" bestFit="1" customWidth="1"/>
    <col min="578" max="578" width="4.1640625" bestFit="1" customWidth="1"/>
    <col min="579" max="579" width="6.1640625" bestFit="1" customWidth="1"/>
    <col min="580" max="583" width="5.1640625" bestFit="1" customWidth="1"/>
    <col min="584" max="585" width="6.1640625" bestFit="1" customWidth="1"/>
    <col min="586" max="587" width="5.1640625" bestFit="1" customWidth="1"/>
    <col min="588" max="589" width="6.1640625" bestFit="1" customWidth="1"/>
    <col min="590" max="590" width="2.1640625" bestFit="1" customWidth="1"/>
    <col min="591" max="591" width="6.1640625" bestFit="1" customWidth="1"/>
    <col min="592" max="592" width="5.1640625" bestFit="1" customWidth="1"/>
    <col min="593" max="593" width="6.1640625" bestFit="1" customWidth="1"/>
    <col min="594" max="596" width="5.1640625" bestFit="1" customWidth="1"/>
    <col min="597" max="597" width="6.1640625" bestFit="1" customWidth="1"/>
    <col min="598" max="598" width="4.1640625" bestFit="1" customWidth="1"/>
    <col min="599" max="600" width="6.1640625" bestFit="1" customWidth="1"/>
    <col min="601" max="602" width="5.1640625" bestFit="1" customWidth="1"/>
    <col min="603" max="604" width="6.1640625" bestFit="1" customWidth="1"/>
    <col min="605" max="605" width="5.1640625" bestFit="1" customWidth="1"/>
    <col min="606" max="606" width="6.1640625" bestFit="1" customWidth="1"/>
    <col min="607" max="607" width="5.1640625" bestFit="1" customWidth="1"/>
    <col min="608" max="608" width="6.1640625" bestFit="1" customWidth="1"/>
    <col min="609" max="610" width="5.1640625" bestFit="1" customWidth="1"/>
    <col min="611" max="611" width="6.1640625" bestFit="1" customWidth="1"/>
    <col min="612" max="612" width="5.1640625" bestFit="1" customWidth="1"/>
    <col min="613" max="614" width="6.1640625" bestFit="1" customWidth="1"/>
    <col min="615" max="615" width="5.1640625" bestFit="1" customWidth="1"/>
    <col min="616" max="616" width="4.1640625" bestFit="1" customWidth="1"/>
    <col min="617" max="617" width="6.1640625" bestFit="1" customWidth="1"/>
    <col min="618" max="618" width="5.1640625" bestFit="1" customWidth="1"/>
    <col min="619" max="621" width="6.1640625" bestFit="1" customWidth="1"/>
    <col min="622" max="622" width="5.1640625" bestFit="1" customWidth="1"/>
    <col min="623" max="623" width="6.1640625" bestFit="1" customWidth="1"/>
    <col min="624" max="624" width="5.1640625" bestFit="1" customWidth="1"/>
    <col min="625" max="625" width="6.1640625" bestFit="1" customWidth="1"/>
    <col min="626" max="626" width="4.1640625" bestFit="1" customWidth="1"/>
    <col min="627" max="628" width="6.1640625" bestFit="1" customWidth="1"/>
    <col min="629" max="629" width="5.1640625" bestFit="1" customWidth="1"/>
    <col min="630" max="630" width="6.1640625" bestFit="1" customWidth="1"/>
    <col min="631" max="631" width="5.1640625" bestFit="1" customWidth="1"/>
    <col min="632" max="632" width="6.1640625" bestFit="1" customWidth="1"/>
    <col min="633" max="633" width="5.1640625" bestFit="1" customWidth="1"/>
    <col min="634" max="635" width="6.1640625" bestFit="1" customWidth="1"/>
    <col min="636" max="636" width="5.1640625" bestFit="1" customWidth="1"/>
    <col min="637" max="637" width="4.1640625" bestFit="1" customWidth="1"/>
    <col min="638" max="639" width="6.1640625" bestFit="1" customWidth="1"/>
    <col min="640" max="641" width="5.1640625" bestFit="1" customWidth="1"/>
    <col min="642" max="643" width="6.1640625" bestFit="1" customWidth="1"/>
    <col min="644" max="645" width="5.1640625" bestFit="1" customWidth="1"/>
    <col min="646" max="646" width="6.1640625" bestFit="1" customWidth="1"/>
    <col min="647" max="648" width="5.1640625" bestFit="1" customWidth="1"/>
    <col min="649" max="651" width="6.1640625" bestFit="1" customWidth="1"/>
    <col min="652" max="652" width="4.1640625" bestFit="1" customWidth="1"/>
    <col min="653" max="653" width="6.1640625" bestFit="1" customWidth="1"/>
    <col min="654" max="654" width="5.1640625" bestFit="1" customWidth="1"/>
    <col min="655" max="655" width="6.1640625" bestFit="1" customWidth="1"/>
    <col min="656" max="657" width="5.1640625" bestFit="1" customWidth="1"/>
    <col min="658" max="661" width="6.1640625" bestFit="1" customWidth="1"/>
    <col min="662" max="662" width="5.1640625" bestFit="1" customWidth="1"/>
    <col min="663" max="665" width="6.1640625" bestFit="1" customWidth="1"/>
    <col min="666" max="666" width="5.1640625" bestFit="1" customWidth="1"/>
    <col min="667" max="667" width="6.1640625" bestFit="1" customWidth="1"/>
    <col min="668" max="668" width="5.1640625" bestFit="1" customWidth="1"/>
    <col min="669" max="670" width="6.1640625" bestFit="1" customWidth="1"/>
    <col min="671" max="671" width="5.1640625" bestFit="1" customWidth="1"/>
    <col min="672" max="672" width="6.1640625" bestFit="1" customWidth="1"/>
    <col min="673" max="673" width="2.1640625" bestFit="1" customWidth="1"/>
    <col min="674" max="674" width="6.1640625" bestFit="1" customWidth="1"/>
    <col min="675" max="675" width="5.1640625" bestFit="1" customWidth="1"/>
    <col min="676" max="676" width="6.1640625" bestFit="1" customWidth="1"/>
    <col min="677" max="677" width="5.1640625" bestFit="1" customWidth="1"/>
    <col min="678" max="678" width="6.1640625" bestFit="1" customWidth="1"/>
    <col min="679" max="679" width="5.1640625" bestFit="1" customWidth="1"/>
    <col min="680" max="680" width="6.1640625" bestFit="1" customWidth="1"/>
    <col min="681" max="683" width="5.1640625" bestFit="1" customWidth="1"/>
    <col min="684" max="687" width="6.1640625" bestFit="1" customWidth="1"/>
    <col min="688" max="688" width="5.1640625" bestFit="1" customWidth="1"/>
    <col min="689" max="689" width="6.1640625" bestFit="1" customWidth="1"/>
    <col min="690" max="690" width="5.1640625" bestFit="1" customWidth="1"/>
    <col min="691" max="691" width="6.1640625" bestFit="1" customWidth="1"/>
    <col min="692" max="692" width="5.1640625" bestFit="1" customWidth="1"/>
    <col min="693" max="693" width="6.1640625" bestFit="1" customWidth="1"/>
    <col min="694" max="694" width="5.1640625" bestFit="1" customWidth="1"/>
    <col min="695" max="695" width="6.1640625" bestFit="1" customWidth="1"/>
    <col min="696" max="696" width="5.1640625" bestFit="1" customWidth="1"/>
    <col min="697" max="701" width="6.1640625" bestFit="1" customWidth="1"/>
    <col min="702" max="702" width="5.1640625" bestFit="1" customWidth="1"/>
    <col min="703" max="704" width="6.1640625" bestFit="1" customWidth="1"/>
    <col min="705" max="705" width="4.1640625" bestFit="1" customWidth="1"/>
    <col min="706" max="707" width="6.1640625" bestFit="1" customWidth="1"/>
    <col min="708" max="709" width="5.1640625" bestFit="1" customWidth="1"/>
    <col min="710" max="710" width="6.1640625" bestFit="1" customWidth="1"/>
    <col min="711" max="713" width="5.1640625" bestFit="1" customWidth="1"/>
    <col min="714" max="714" width="6.1640625" bestFit="1" customWidth="1"/>
    <col min="715" max="716" width="5.1640625" bestFit="1" customWidth="1"/>
    <col min="717" max="724" width="6.1640625" bestFit="1" customWidth="1"/>
    <col min="725" max="725" width="5.1640625" bestFit="1" customWidth="1"/>
    <col min="726" max="729" width="6.1640625" bestFit="1" customWidth="1"/>
    <col min="730" max="730" width="5.1640625" bestFit="1" customWidth="1"/>
    <col min="731" max="735" width="6.1640625" bestFit="1" customWidth="1"/>
    <col min="736" max="739" width="5.1640625" bestFit="1" customWidth="1"/>
    <col min="740" max="740" width="6.1640625" bestFit="1" customWidth="1"/>
    <col min="741" max="741" width="5.1640625" bestFit="1" customWidth="1"/>
    <col min="742" max="745" width="6.1640625" bestFit="1" customWidth="1"/>
    <col min="746" max="746" width="5.1640625" bestFit="1" customWidth="1"/>
    <col min="747" max="747" width="6.1640625" bestFit="1" customWidth="1"/>
    <col min="748" max="750" width="5.1640625" bestFit="1" customWidth="1"/>
    <col min="751" max="751" width="6.1640625" bestFit="1" customWidth="1"/>
    <col min="752" max="752" width="5.1640625" bestFit="1" customWidth="1"/>
    <col min="753" max="753" width="6.1640625" bestFit="1" customWidth="1"/>
    <col min="754" max="755" width="7.1640625" bestFit="1" customWidth="1"/>
    <col min="756" max="758" width="6.1640625" bestFit="1" customWidth="1"/>
    <col min="759" max="759" width="7.1640625" bestFit="1" customWidth="1"/>
    <col min="760" max="760" width="6.1640625" bestFit="1" customWidth="1"/>
    <col min="761" max="761" width="7.1640625" bestFit="1" customWidth="1"/>
    <col min="762" max="762" width="5.1640625" bestFit="1" customWidth="1"/>
    <col min="763" max="763" width="6.1640625" bestFit="1" customWidth="1"/>
    <col min="764" max="766" width="7.1640625" bestFit="1" customWidth="1"/>
    <col min="767" max="767" width="6.1640625" bestFit="1" customWidth="1"/>
    <col min="768" max="769" width="7.1640625" bestFit="1" customWidth="1"/>
    <col min="770" max="770" width="6.1640625" bestFit="1" customWidth="1"/>
    <col min="771" max="771" width="7.1640625" bestFit="1" customWidth="1"/>
    <col min="772" max="772" width="6.1640625" bestFit="1" customWidth="1"/>
    <col min="773" max="773" width="7.1640625" bestFit="1" customWidth="1"/>
    <col min="774" max="774" width="5.1640625" bestFit="1" customWidth="1"/>
    <col min="775" max="776" width="7.1640625" bestFit="1" customWidth="1"/>
    <col min="777" max="780" width="6.1640625" bestFit="1" customWidth="1"/>
    <col min="781" max="781" width="7.1640625" bestFit="1" customWidth="1"/>
    <col min="782" max="782" width="6.1640625" bestFit="1" customWidth="1"/>
    <col min="783" max="784" width="7.1640625" bestFit="1" customWidth="1"/>
    <col min="785" max="785" width="6.1640625" bestFit="1" customWidth="1"/>
    <col min="786" max="786" width="7.1640625" bestFit="1" customWidth="1"/>
    <col min="787" max="787" width="5.1640625" bestFit="1" customWidth="1"/>
    <col min="788" max="789" width="7.1640625" bestFit="1" customWidth="1"/>
    <col min="790" max="790" width="6.1640625" bestFit="1" customWidth="1"/>
    <col min="791" max="793" width="7.1640625" bestFit="1" customWidth="1"/>
    <col min="794" max="797" width="6.1640625" bestFit="1" customWidth="1"/>
    <col min="798" max="798" width="7.1640625" bestFit="1" customWidth="1"/>
    <col min="799" max="801" width="6.1640625" bestFit="1" customWidth="1"/>
    <col min="802" max="802" width="7.1640625" bestFit="1" customWidth="1"/>
    <col min="803" max="803" width="6.1640625" bestFit="1" customWidth="1"/>
    <col min="804" max="804" width="7.1640625" bestFit="1" customWidth="1"/>
    <col min="805" max="805" width="6.1640625" bestFit="1" customWidth="1"/>
    <col min="806" max="806" width="7.1640625" bestFit="1" customWidth="1"/>
    <col min="807" max="807" width="6.1640625" bestFit="1" customWidth="1"/>
    <col min="808" max="809" width="7.1640625" bestFit="1" customWidth="1"/>
    <col min="810" max="810" width="5.1640625" bestFit="1" customWidth="1"/>
    <col min="811" max="813" width="7.1640625" bestFit="1" customWidth="1"/>
    <col min="814" max="815" width="6.1640625" bestFit="1" customWidth="1"/>
    <col min="816" max="816" width="7.1640625" bestFit="1" customWidth="1"/>
    <col min="817" max="817" width="5.1640625" bestFit="1" customWidth="1"/>
    <col min="818" max="818" width="6.1640625" bestFit="1" customWidth="1"/>
    <col min="819" max="819" width="7.1640625" bestFit="1" customWidth="1"/>
    <col min="820" max="822" width="6.1640625" bestFit="1" customWidth="1"/>
    <col min="823" max="823" width="7.1640625" bestFit="1" customWidth="1"/>
    <col min="824" max="825" width="6.1640625" bestFit="1" customWidth="1"/>
    <col min="826" max="826" width="7.1640625" bestFit="1" customWidth="1"/>
    <col min="827" max="829" width="6.1640625" bestFit="1" customWidth="1"/>
    <col min="830" max="830" width="7.1640625" bestFit="1" customWidth="1"/>
    <col min="831" max="834" width="6.1640625" bestFit="1" customWidth="1"/>
    <col min="835" max="837" width="7.1640625" bestFit="1" customWidth="1"/>
    <col min="838" max="838" width="5.1640625" bestFit="1" customWidth="1"/>
    <col min="839" max="839" width="6.1640625" bestFit="1" customWidth="1"/>
    <col min="840" max="841" width="7.1640625" bestFit="1" customWidth="1"/>
    <col min="842" max="843" width="6.1640625" bestFit="1" customWidth="1"/>
    <col min="844" max="850" width="7.1640625" bestFit="1" customWidth="1"/>
    <col min="851" max="851" width="6.1640625" bestFit="1" customWidth="1"/>
    <col min="852" max="852" width="7.1640625" bestFit="1" customWidth="1"/>
    <col min="853" max="853" width="6.1640625" bestFit="1" customWidth="1"/>
    <col min="854" max="859" width="7.1640625" bestFit="1" customWidth="1"/>
    <col min="860" max="864" width="6.1640625" bestFit="1" customWidth="1"/>
    <col min="865" max="865" width="7.1640625" bestFit="1" customWidth="1"/>
    <col min="866" max="867" width="6.1640625" bestFit="1" customWidth="1"/>
    <col min="868" max="868" width="7.1640625" bestFit="1" customWidth="1"/>
    <col min="869" max="869" width="6.1640625" bestFit="1" customWidth="1"/>
    <col min="870" max="872" width="7.1640625" bestFit="1" customWidth="1"/>
    <col min="873" max="873" width="6.1640625" bestFit="1" customWidth="1"/>
    <col min="874" max="874" width="7.1640625" bestFit="1" customWidth="1"/>
    <col min="875" max="875" width="6.1640625" bestFit="1" customWidth="1"/>
    <col min="876" max="877" width="7.1640625" bestFit="1" customWidth="1"/>
    <col min="878" max="878" width="6.1640625" bestFit="1" customWidth="1"/>
    <col min="879" max="882" width="7.1640625" bestFit="1" customWidth="1"/>
    <col min="883" max="884" width="6.1640625" bestFit="1" customWidth="1"/>
    <col min="885" max="885" width="7.1640625" bestFit="1" customWidth="1"/>
    <col min="886" max="886" width="5.1640625" bestFit="1" customWidth="1"/>
    <col min="887" max="888" width="7.1640625" bestFit="1" customWidth="1"/>
    <col min="889" max="889" width="6.1640625" bestFit="1" customWidth="1"/>
    <col min="890" max="890" width="7.1640625" bestFit="1" customWidth="1"/>
    <col min="891" max="897" width="6.1640625" bestFit="1" customWidth="1"/>
    <col min="898" max="898" width="7.1640625" bestFit="1" customWidth="1"/>
    <col min="899" max="899" width="6.1640625" bestFit="1" customWidth="1"/>
    <col min="900" max="900" width="7.1640625" bestFit="1" customWidth="1"/>
    <col min="901" max="901" width="6.1640625" bestFit="1" customWidth="1"/>
    <col min="902" max="902" width="7.1640625" bestFit="1" customWidth="1"/>
    <col min="903" max="903" width="3.1640625" bestFit="1" customWidth="1"/>
    <col min="904" max="904" width="6.1640625" bestFit="1" customWidth="1"/>
    <col min="905" max="905" width="7.1640625" bestFit="1" customWidth="1"/>
    <col min="906" max="907" width="6.1640625" bestFit="1" customWidth="1"/>
    <col min="908" max="908" width="7.1640625" bestFit="1" customWidth="1"/>
    <col min="909" max="909" width="6.1640625" bestFit="1" customWidth="1"/>
    <col min="910" max="912" width="7.1640625" bestFit="1" customWidth="1"/>
    <col min="913" max="913" width="6.1640625" bestFit="1" customWidth="1"/>
    <col min="914" max="915" width="7.1640625" bestFit="1" customWidth="1"/>
    <col min="916" max="916" width="6.1640625" bestFit="1" customWidth="1"/>
    <col min="917" max="918" width="7.1640625" bestFit="1" customWidth="1"/>
    <col min="919" max="919" width="6.1640625" bestFit="1" customWidth="1"/>
    <col min="920" max="921" width="7.1640625" bestFit="1" customWidth="1"/>
    <col min="922" max="922" width="6.1640625" bestFit="1" customWidth="1"/>
    <col min="923" max="923" width="7.1640625" bestFit="1" customWidth="1"/>
    <col min="924" max="924" width="6.1640625" bestFit="1" customWidth="1"/>
    <col min="925" max="925" width="7.1640625" bestFit="1" customWidth="1"/>
    <col min="926" max="926" width="5.1640625" bestFit="1" customWidth="1"/>
    <col min="927" max="930" width="6.1640625" bestFit="1" customWidth="1"/>
    <col min="931" max="931" width="7.1640625" bestFit="1" customWidth="1"/>
    <col min="932" max="933" width="6.1640625" bestFit="1" customWidth="1"/>
    <col min="934" max="935" width="7.1640625" bestFit="1" customWidth="1"/>
    <col min="936" max="937" width="6.1640625" bestFit="1" customWidth="1"/>
    <col min="938" max="938" width="7.1640625" bestFit="1" customWidth="1"/>
    <col min="939" max="939" width="6.1640625" bestFit="1" customWidth="1"/>
    <col min="940" max="941" width="7.1640625" bestFit="1" customWidth="1"/>
    <col min="942" max="942" width="6.1640625" bestFit="1" customWidth="1"/>
    <col min="943" max="945" width="7.1640625" bestFit="1" customWidth="1"/>
    <col min="946" max="947" width="5.1640625" bestFit="1" customWidth="1"/>
    <col min="948" max="949" width="7.1640625" bestFit="1" customWidth="1"/>
    <col min="950" max="950" width="6.1640625" bestFit="1" customWidth="1"/>
    <col min="951" max="951" width="7.1640625" bestFit="1" customWidth="1"/>
    <col min="952" max="952" width="5.1640625" bestFit="1" customWidth="1"/>
    <col min="953" max="953" width="6.1640625" bestFit="1" customWidth="1"/>
    <col min="954" max="954" width="7.1640625" bestFit="1" customWidth="1"/>
    <col min="955" max="956" width="6.1640625" bestFit="1" customWidth="1"/>
    <col min="957" max="957" width="7.1640625" bestFit="1" customWidth="1"/>
    <col min="958" max="958" width="6.1640625" bestFit="1" customWidth="1"/>
    <col min="959" max="961" width="7.1640625" bestFit="1" customWidth="1"/>
    <col min="962" max="962" width="6.1640625" bestFit="1" customWidth="1"/>
    <col min="963" max="964" width="7.1640625" bestFit="1" customWidth="1"/>
    <col min="965" max="965" width="6.1640625" bestFit="1" customWidth="1"/>
    <col min="966" max="966" width="5.1640625" bestFit="1" customWidth="1"/>
    <col min="967" max="967" width="7.1640625" bestFit="1" customWidth="1"/>
    <col min="968" max="968" width="6.1640625" bestFit="1" customWidth="1"/>
    <col min="969" max="969" width="7.1640625" bestFit="1" customWidth="1"/>
    <col min="970" max="971" width="6.1640625" bestFit="1" customWidth="1"/>
    <col min="972" max="972" width="7.1640625" bestFit="1" customWidth="1"/>
    <col min="973" max="973" width="6.1640625" bestFit="1" customWidth="1"/>
    <col min="974" max="975" width="7.1640625" bestFit="1" customWidth="1"/>
    <col min="976" max="976" width="3.1640625" bestFit="1" customWidth="1"/>
    <col min="977" max="977" width="7.1640625" bestFit="1" customWidth="1"/>
    <col min="978" max="978" width="6.1640625" bestFit="1" customWidth="1"/>
    <col min="979" max="979" width="7.1640625" bestFit="1" customWidth="1"/>
    <col min="980" max="983" width="6.1640625" bestFit="1" customWidth="1"/>
    <col min="984" max="984" width="7.1640625" bestFit="1" customWidth="1"/>
    <col min="985" max="987" width="6.1640625" bestFit="1" customWidth="1"/>
    <col min="988" max="988" width="7.1640625" bestFit="1" customWidth="1"/>
    <col min="989" max="990" width="6.1640625" bestFit="1" customWidth="1"/>
    <col min="991" max="996" width="7.1640625" bestFit="1" customWidth="1"/>
    <col min="997" max="997" width="6.1640625" bestFit="1" customWidth="1"/>
    <col min="998" max="999" width="7.1640625" bestFit="1" customWidth="1"/>
    <col min="1000" max="1000" width="6.1640625" bestFit="1" customWidth="1"/>
    <col min="1001" max="1002" width="7.1640625" bestFit="1" customWidth="1"/>
    <col min="1003" max="1004" width="6.1640625" bestFit="1" customWidth="1"/>
    <col min="1005" max="1005" width="7.1640625" bestFit="1" customWidth="1"/>
    <col min="1006" max="1006" width="6.1640625" bestFit="1" customWidth="1"/>
    <col min="1007" max="1008" width="7.1640625" bestFit="1" customWidth="1"/>
    <col min="1009" max="1009" width="5.1640625" bestFit="1" customWidth="1"/>
    <col min="1010" max="1010" width="7.1640625" bestFit="1" customWidth="1"/>
    <col min="1011" max="1011" width="6.1640625" bestFit="1" customWidth="1"/>
    <col min="1012" max="1013" width="7.1640625" bestFit="1" customWidth="1"/>
    <col min="1014" max="1014" width="6.1640625" bestFit="1" customWidth="1"/>
    <col min="1015" max="1016" width="7.1640625" bestFit="1" customWidth="1"/>
    <col min="1017" max="1018" width="6.1640625" bestFit="1" customWidth="1"/>
    <col min="1019" max="1022" width="7.1640625" bestFit="1" customWidth="1"/>
    <col min="1023" max="1023" width="6.1640625" bestFit="1" customWidth="1"/>
    <col min="1024" max="1024" width="7.1640625" bestFit="1" customWidth="1"/>
    <col min="1025" max="1025" width="6.1640625" bestFit="1" customWidth="1"/>
    <col min="1026" max="1026" width="7.1640625" bestFit="1" customWidth="1"/>
    <col min="1027" max="1028" width="6.1640625" bestFit="1" customWidth="1"/>
    <col min="1029" max="1029" width="7.1640625" bestFit="1" customWidth="1"/>
    <col min="1030" max="1030" width="6.1640625" bestFit="1" customWidth="1"/>
    <col min="1031" max="1031" width="7.1640625" bestFit="1" customWidth="1"/>
    <col min="1032" max="1032" width="6.1640625" bestFit="1" customWidth="1"/>
    <col min="1033" max="1035" width="7.1640625" bestFit="1" customWidth="1"/>
    <col min="1036" max="1036" width="6.1640625" bestFit="1" customWidth="1"/>
    <col min="1037" max="1037" width="7.1640625" bestFit="1" customWidth="1"/>
    <col min="1038" max="1038" width="6.1640625" bestFit="1" customWidth="1"/>
    <col min="1039" max="1039" width="7.1640625" bestFit="1" customWidth="1"/>
    <col min="1040" max="1041" width="6.1640625" bestFit="1" customWidth="1"/>
    <col min="1042" max="1042" width="7.1640625" bestFit="1" customWidth="1"/>
    <col min="1043" max="1043" width="5.1640625" bestFit="1" customWidth="1"/>
    <col min="1044" max="1044" width="7.1640625" bestFit="1" customWidth="1"/>
    <col min="1045" max="1045" width="6.1640625" bestFit="1" customWidth="1"/>
    <col min="1046" max="1046" width="7.1640625" bestFit="1" customWidth="1"/>
    <col min="1047" max="1049" width="6.1640625" bestFit="1" customWidth="1"/>
    <col min="1050" max="1050" width="7.1640625" bestFit="1" customWidth="1"/>
    <col min="1051" max="1051" width="3.1640625" bestFit="1" customWidth="1"/>
    <col min="1052" max="1054" width="7.1640625" bestFit="1" customWidth="1"/>
    <col min="1055" max="1057" width="6.1640625" bestFit="1" customWidth="1"/>
    <col min="1058" max="1060" width="7.1640625" bestFit="1" customWidth="1"/>
    <col min="1061" max="1061" width="6.1640625" bestFit="1" customWidth="1"/>
    <col min="1062" max="1063" width="7.1640625" bestFit="1" customWidth="1"/>
    <col min="1064" max="1065" width="6.1640625" bestFit="1" customWidth="1"/>
    <col min="1066" max="1067" width="5.1640625" bestFit="1" customWidth="1"/>
    <col min="1068" max="1070" width="7.1640625" bestFit="1" customWidth="1"/>
    <col min="1071" max="1072" width="6.1640625" bestFit="1" customWidth="1"/>
    <col min="1073" max="1074" width="7.1640625" bestFit="1" customWidth="1"/>
    <col min="1075" max="1075" width="6.1640625" bestFit="1" customWidth="1"/>
    <col min="1076" max="1079" width="7.1640625" bestFit="1" customWidth="1"/>
    <col min="1080" max="1080" width="5.1640625" bestFit="1" customWidth="1"/>
    <col min="1081" max="1082" width="7.1640625" bestFit="1" customWidth="1"/>
    <col min="1083" max="1086" width="6.1640625" bestFit="1" customWidth="1"/>
    <col min="1087" max="1087" width="7.1640625" bestFit="1" customWidth="1"/>
    <col min="1088" max="1090" width="6.1640625" bestFit="1" customWidth="1"/>
    <col min="1091" max="1092" width="7.1640625" bestFit="1" customWidth="1"/>
    <col min="1093" max="1093" width="5.1640625" bestFit="1" customWidth="1"/>
    <col min="1094" max="1094" width="6.1640625" bestFit="1" customWidth="1"/>
    <col min="1095" max="1095" width="7.1640625" bestFit="1" customWidth="1"/>
    <col min="1096" max="1096" width="6.1640625" bestFit="1" customWidth="1"/>
    <col min="1097" max="1098" width="5.1640625" bestFit="1" customWidth="1"/>
    <col min="1099" max="1103" width="6.1640625" bestFit="1" customWidth="1"/>
    <col min="1104" max="1104" width="5.1640625" bestFit="1" customWidth="1"/>
    <col min="1105" max="1105" width="6.1640625" bestFit="1" customWidth="1"/>
    <col min="1106" max="1106" width="7.1640625" bestFit="1" customWidth="1"/>
    <col min="1107" max="1109" width="6.1640625" bestFit="1" customWidth="1"/>
    <col min="1110" max="1110" width="5.1640625" bestFit="1" customWidth="1"/>
    <col min="1111" max="1112" width="6.1640625" bestFit="1" customWidth="1"/>
    <col min="1113" max="1114" width="7.1640625" bestFit="1" customWidth="1"/>
    <col min="1115" max="1116" width="6.1640625" bestFit="1" customWidth="1"/>
    <col min="1117" max="1118" width="7.1640625" bestFit="1" customWidth="1"/>
    <col min="1119" max="1120" width="6.1640625" bestFit="1" customWidth="1"/>
    <col min="1121" max="1121" width="3.1640625" bestFit="1" customWidth="1"/>
    <col min="1122" max="1122" width="7.1640625" bestFit="1" customWidth="1"/>
    <col min="1123" max="1123" width="6.1640625" bestFit="1" customWidth="1"/>
    <col min="1124" max="1125" width="7.1640625" bestFit="1" customWidth="1"/>
    <col min="1126" max="1127" width="6.1640625" bestFit="1" customWidth="1"/>
    <col min="1128" max="1128" width="7.1640625" bestFit="1" customWidth="1"/>
    <col min="1129" max="1129" width="6.1640625" bestFit="1" customWidth="1"/>
    <col min="1130" max="1131" width="7.1640625" bestFit="1" customWidth="1"/>
    <col min="1132" max="1132" width="6.1640625" bestFit="1" customWidth="1"/>
    <col min="1133" max="1136" width="7.1640625" bestFit="1" customWidth="1"/>
    <col min="1137" max="1141" width="6.1640625" bestFit="1" customWidth="1"/>
    <col min="1142" max="1142" width="7.1640625" bestFit="1" customWidth="1"/>
    <col min="1143" max="1143" width="5.1640625" bestFit="1" customWidth="1"/>
    <col min="1144" max="1144" width="6.1640625" bestFit="1" customWidth="1"/>
    <col min="1145" max="1145" width="7.1640625" bestFit="1" customWidth="1"/>
    <col min="1146" max="1147" width="6.1640625" bestFit="1" customWidth="1"/>
    <col min="1148" max="1148" width="7.1640625" bestFit="1" customWidth="1"/>
    <col min="1149" max="1150" width="6.1640625" bestFit="1" customWidth="1"/>
    <col min="1151" max="1151" width="7.1640625" bestFit="1" customWidth="1"/>
    <col min="1152" max="1152" width="6.1640625" bestFit="1" customWidth="1"/>
    <col min="1153" max="1153" width="7.1640625" bestFit="1" customWidth="1"/>
    <col min="1154" max="1155" width="6.1640625" bestFit="1" customWidth="1"/>
    <col min="1156" max="1156" width="7.1640625" bestFit="1" customWidth="1"/>
    <col min="1157" max="1157" width="6.1640625" bestFit="1" customWidth="1"/>
    <col min="1158" max="1158" width="7.1640625" bestFit="1" customWidth="1"/>
    <col min="1159" max="1159" width="5.1640625" bestFit="1" customWidth="1"/>
    <col min="1160" max="1161" width="7.1640625" bestFit="1" customWidth="1"/>
    <col min="1162" max="1162" width="6.1640625" bestFit="1" customWidth="1"/>
    <col min="1163" max="1163" width="7.1640625" bestFit="1" customWidth="1"/>
    <col min="1164" max="1164" width="5.1640625" bestFit="1" customWidth="1"/>
    <col min="1165" max="1165" width="7.1640625" bestFit="1" customWidth="1"/>
    <col min="1166" max="1168" width="6.1640625" bestFit="1" customWidth="1"/>
    <col min="1169" max="1169" width="5.1640625" bestFit="1" customWidth="1"/>
    <col min="1170" max="1170" width="7.1640625" bestFit="1" customWidth="1"/>
    <col min="1171" max="1172" width="6.1640625" bestFit="1" customWidth="1"/>
    <col min="1173" max="1173" width="7.1640625" bestFit="1" customWidth="1"/>
    <col min="1174" max="1176" width="6.1640625" bestFit="1" customWidth="1"/>
    <col min="1177" max="1177" width="7.1640625" bestFit="1" customWidth="1"/>
    <col min="1178" max="1179" width="6.1640625" bestFit="1" customWidth="1"/>
    <col min="1180" max="1182" width="7.1640625" bestFit="1" customWidth="1"/>
    <col min="1183" max="1183" width="3.1640625" bestFit="1" customWidth="1"/>
    <col min="1184" max="1185" width="6.1640625" bestFit="1" customWidth="1"/>
    <col min="1186" max="1187" width="7.1640625" bestFit="1" customWidth="1"/>
    <col min="1188" max="1188" width="6.1640625" bestFit="1" customWidth="1"/>
    <col min="1189" max="1189" width="7.1640625" bestFit="1" customWidth="1"/>
    <col min="1190" max="1190" width="6.1640625" bestFit="1" customWidth="1"/>
    <col min="1191" max="1194" width="7.1640625" bestFit="1" customWidth="1"/>
    <col min="1195" max="1195" width="5.1640625" bestFit="1" customWidth="1"/>
    <col min="1196" max="1196" width="7.1640625" bestFit="1" customWidth="1"/>
    <col min="1197" max="1198" width="6.1640625" bestFit="1" customWidth="1"/>
    <col min="1199" max="1199" width="7.1640625" bestFit="1" customWidth="1"/>
    <col min="1200" max="1200" width="6.1640625" bestFit="1" customWidth="1"/>
    <col min="1201" max="1201" width="7.1640625" bestFit="1" customWidth="1"/>
    <col min="1202" max="1205" width="6.1640625" bestFit="1" customWidth="1"/>
    <col min="1206" max="1206" width="7.1640625" bestFit="1" customWidth="1"/>
    <col min="1207" max="1207" width="5.1640625" bestFit="1" customWidth="1"/>
    <col min="1208" max="1208" width="7.1640625" bestFit="1" customWidth="1"/>
    <col min="1209" max="1209" width="6.1640625" bestFit="1" customWidth="1"/>
    <col min="1210" max="1211" width="7.1640625" bestFit="1" customWidth="1"/>
    <col min="1212" max="1216" width="6.1640625" bestFit="1" customWidth="1"/>
    <col min="1217" max="1217" width="7.1640625" bestFit="1" customWidth="1"/>
    <col min="1218" max="1218" width="6.1640625" bestFit="1" customWidth="1"/>
    <col min="1219" max="1220" width="7.1640625" bestFit="1" customWidth="1"/>
    <col min="1221" max="1223" width="6.1640625" bestFit="1" customWidth="1"/>
    <col min="1224" max="1226" width="7.1640625" bestFit="1" customWidth="1"/>
    <col min="1227" max="1227" width="6.1640625" bestFit="1" customWidth="1"/>
    <col min="1228" max="1231" width="7.1640625" bestFit="1" customWidth="1"/>
    <col min="1232" max="1232" width="5.1640625" bestFit="1" customWidth="1"/>
    <col min="1233" max="1236" width="6.1640625" bestFit="1" customWidth="1"/>
    <col min="1237" max="1237" width="3.1640625" bestFit="1" customWidth="1"/>
    <col min="1238" max="1238" width="7.1640625" bestFit="1" customWidth="1"/>
    <col min="1239" max="1240" width="6.1640625" bestFit="1" customWidth="1"/>
    <col min="1241" max="1241" width="7.1640625" bestFit="1" customWidth="1"/>
    <col min="1242" max="1244" width="6.1640625" bestFit="1" customWidth="1"/>
    <col min="1245" max="1246" width="7.1640625" bestFit="1" customWidth="1"/>
    <col min="1247" max="1249" width="6.1640625" bestFit="1" customWidth="1"/>
    <col min="1250" max="1250" width="7.1640625" bestFit="1" customWidth="1"/>
    <col min="1251" max="1251" width="6.1640625" bestFit="1" customWidth="1"/>
    <col min="1252" max="1252" width="5.1640625" bestFit="1" customWidth="1"/>
    <col min="1253" max="1259" width="6.1640625" bestFit="1" customWidth="1"/>
    <col min="1260" max="1260" width="7.1640625" bestFit="1" customWidth="1"/>
    <col min="1261" max="1262" width="6.1640625" bestFit="1" customWidth="1"/>
    <col min="1263" max="1263" width="7.1640625" bestFit="1" customWidth="1"/>
    <col min="1264" max="1265" width="6.1640625" bestFit="1" customWidth="1"/>
    <col min="1266" max="1266" width="7.1640625" bestFit="1" customWidth="1"/>
    <col min="1267" max="1267" width="6.1640625" bestFit="1" customWidth="1"/>
    <col min="1268" max="1270" width="7.1640625" bestFit="1" customWidth="1"/>
    <col min="1271" max="1271" width="6.1640625" bestFit="1" customWidth="1"/>
    <col min="1272" max="1272" width="7.1640625" bestFit="1" customWidth="1"/>
    <col min="1273" max="1274" width="6.1640625" bestFit="1" customWidth="1"/>
    <col min="1275" max="1275" width="7.1640625" bestFit="1" customWidth="1"/>
    <col min="1276" max="1276" width="6.1640625" bestFit="1" customWidth="1"/>
    <col min="1277" max="1277" width="7.1640625" bestFit="1" customWidth="1"/>
    <col min="1278" max="1278" width="6.1640625" bestFit="1" customWidth="1"/>
    <col min="1279" max="1279" width="5.1640625" bestFit="1" customWidth="1"/>
    <col min="1280" max="1282" width="7.1640625" bestFit="1" customWidth="1"/>
    <col min="1283" max="1286" width="6.1640625" bestFit="1" customWidth="1"/>
    <col min="1287" max="1287" width="3.1640625" bestFit="1" customWidth="1"/>
    <col min="1288" max="1288" width="6.1640625" bestFit="1" customWidth="1"/>
    <col min="1289" max="1289" width="7.1640625" bestFit="1" customWidth="1"/>
    <col min="1290" max="1290" width="6.1640625" bestFit="1" customWidth="1"/>
    <col min="1291" max="1291" width="7.1640625" bestFit="1" customWidth="1"/>
    <col min="1292" max="1292" width="6.1640625" bestFit="1" customWidth="1"/>
    <col min="1293" max="1293" width="7.1640625" bestFit="1" customWidth="1"/>
    <col min="1294" max="1294" width="5.1640625" bestFit="1" customWidth="1"/>
    <col min="1295" max="1296" width="6.1640625" bestFit="1" customWidth="1"/>
    <col min="1297" max="1298" width="7.1640625" bestFit="1" customWidth="1"/>
    <col min="1299" max="1299" width="6.1640625" bestFit="1" customWidth="1"/>
    <col min="1300" max="1301" width="7.1640625" bestFit="1" customWidth="1"/>
    <col min="1302" max="1302" width="6.1640625" bestFit="1" customWidth="1"/>
    <col min="1303" max="1308" width="7.1640625" bestFit="1" customWidth="1"/>
    <col min="1309" max="1309" width="6.1640625" bestFit="1" customWidth="1"/>
    <col min="1310" max="1310" width="7.1640625" bestFit="1" customWidth="1"/>
    <col min="1311" max="1311" width="6.1640625" bestFit="1" customWidth="1"/>
    <col min="1312" max="1315" width="7.1640625" bestFit="1" customWidth="1"/>
    <col min="1316" max="1316" width="6.1640625" bestFit="1" customWidth="1"/>
    <col min="1317" max="1317" width="7.1640625" bestFit="1" customWidth="1"/>
    <col min="1318" max="1318" width="6.1640625" bestFit="1" customWidth="1"/>
    <col min="1319" max="1319" width="7.1640625" bestFit="1" customWidth="1"/>
    <col min="1320" max="1320" width="6.1640625" bestFit="1" customWidth="1"/>
    <col min="1321" max="1324" width="7.1640625" bestFit="1" customWidth="1"/>
    <col min="1325" max="1326" width="6.1640625" bestFit="1" customWidth="1"/>
    <col min="1327" max="1327" width="7.1640625" bestFit="1" customWidth="1"/>
    <col min="1328" max="1328" width="5.1640625" bestFit="1" customWidth="1"/>
    <col min="1329" max="1329" width="7.1640625" bestFit="1" customWidth="1"/>
    <col min="1330" max="1333" width="6.1640625" bestFit="1" customWidth="1"/>
    <col min="1334" max="1335" width="7.1640625" bestFit="1" customWidth="1"/>
    <col min="1336" max="1336" width="5.1640625" bestFit="1" customWidth="1"/>
    <col min="1337" max="1337" width="6.1640625" bestFit="1" customWidth="1"/>
    <col min="1338" max="1338" width="7.1640625" bestFit="1" customWidth="1"/>
    <col min="1339" max="1342" width="6.1640625" bestFit="1" customWidth="1"/>
    <col min="1343" max="1343" width="3.1640625" bestFit="1" customWidth="1"/>
    <col min="1344" max="1344" width="7.1640625" bestFit="1" customWidth="1"/>
    <col min="1345" max="1348" width="6.1640625" bestFit="1" customWidth="1"/>
    <col min="1349" max="1351" width="7.1640625" bestFit="1" customWidth="1"/>
    <col min="1352" max="1352" width="6.1640625" bestFit="1" customWidth="1"/>
    <col min="1353" max="1357" width="7.1640625" bestFit="1" customWidth="1"/>
    <col min="1358" max="1358" width="5.1640625" bestFit="1" customWidth="1"/>
    <col min="1359" max="1359" width="7.1640625" bestFit="1" customWidth="1"/>
    <col min="1360" max="1361" width="6.1640625" bestFit="1" customWidth="1"/>
    <col min="1362" max="1362" width="5.1640625" bestFit="1" customWidth="1"/>
    <col min="1363" max="1363" width="7.1640625" bestFit="1" customWidth="1"/>
    <col min="1364" max="1364" width="6.1640625" bestFit="1" customWidth="1"/>
    <col min="1365" max="1365" width="7.1640625" bestFit="1" customWidth="1"/>
    <col min="1366" max="1367" width="6.1640625" bestFit="1" customWidth="1"/>
    <col min="1368" max="1368" width="7.1640625" bestFit="1" customWidth="1"/>
    <col min="1369" max="1370" width="6.1640625" bestFit="1" customWidth="1"/>
    <col min="1371" max="1371" width="7.1640625" bestFit="1" customWidth="1"/>
    <col min="1372" max="1372" width="5.1640625" bestFit="1" customWidth="1"/>
    <col min="1373" max="1374" width="7.1640625" bestFit="1" customWidth="1"/>
    <col min="1375" max="1376" width="6.1640625" bestFit="1" customWidth="1"/>
    <col min="1377" max="1377" width="7.1640625" bestFit="1" customWidth="1"/>
    <col min="1378" max="1378" width="6.1640625" bestFit="1" customWidth="1"/>
    <col min="1379" max="1379" width="7.1640625" bestFit="1" customWidth="1"/>
    <col min="1380" max="1380" width="6.1640625" bestFit="1" customWidth="1"/>
    <col min="1381" max="1381" width="7.1640625" bestFit="1" customWidth="1"/>
    <col min="1382" max="1382" width="5.1640625" bestFit="1" customWidth="1"/>
    <col min="1383" max="1383" width="7.1640625" bestFit="1" customWidth="1"/>
    <col min="1384" max="1385" width="6.1640625" bestFit="1" customWidth="1"/>
    <col min="1386" max="1386" width="7.1640625" bestFit="1" customWidth="1"/>
    <col min="1387" max="1387" width="6.1640625" bestFit="1" customWidth="1"/>
    <col min="1388" max="1388" width="5.1640625" bestFit="1" customWidth="1"/>
    <col min="1389" max="1390" width="6.1640625" bestFit="1" customWidth="1"/>
    <col min="1391" max="1391" width="7.1640625" bestFit="1" customWidth="1"/>
    <col min="1392" max="1392" width="6.1640625" bestFit="1" customWidth="1"/>
    <col min="1393" max="1393" width="7.1640625" bestFit="1" customWidth="1"/>
    <col min="1394" max="1395" width="6.1640625" bestFit="1" customWidth="1"/>
    <col min="1396" max="1396" width="3.1640625" bestFit="1" customWidth="1"/>
    <col min="1397" max="1398" width="7.1640625" bestFit="1" customWidth="1"/>
    <col min="1399" max="1399" width="6.1640625" bestFit="1" customWidth="1"/>
    <col min="1400" max="1400" width="7.1640625" bestFit="1" customWidth="1"/>
    <col min="1401" max="1401" width="6.1640625" bestFit="1" customWidth="1"/>
    <col min="1402" max="1402" width="7.1640625" bestFit="1" customWidth="1"/>
    <col min="1403" max="1403" width="5.1640625" bestFit="1" customWidth="1"/>
    <col min="1404" max="1404" width="7.1640625" bestFit="1" customWidth="1"/>
    <col min="1405" max="1405" width="6.1640625" bestFit="1" customWidth="1"/>
    <col min="1406" max="1406" width="7.1640625" bestFit="1" customWidth="1"/>
    <col min="1407" max="1408" width="6.1640625" bestFit="1" customWidth="1"/>
    <col min="1409" max="1410" width="7.1640625" bestFit="1" customWidth="1"/>
    <col min="1411" max="1413" width="6.1640625" bestFit="1" customWidth="1"/>
    <col min="1414" max="1414" width="7.1640625" bestFit="1" customWidth="1"/>
    <col min="1415" max="1415" width="6.1640625" bestFit="1" customWidth="1"/>
    <col min="1416" max="1417" width="7.1640625" bestFit="1" customWidth="1"/>
    <col min="1418" max="1419" width="6.1640625" bestFit="1" customWidth="1"/>
    <col min="1420" max="1420" width="7.1640625" bestFit="1" customWidth="1"/>
    <col min="1421" max="1421" width="6.1640625" bestFit="1" customWidth="1"/>
    <col min="1422" max="1422" width="7.1640625" bestFit="1" customWidth="1"/>
    <col min="1423" max="1423" width="6.1640625" bestFit="1" customWidth="1"/>
    <col min="1424" max="1424" width="7.1640625" bestFit="1" customWidth="1"/>
    <col min="1425" max="1427" width="6.1640625" bestFit="1" customWidth="1"/>
    <col min="1428" max="1428" width="7.1640625" bestFit="1" customWidth="1"/>
    <col min="1429" max="1430" width="5.1640625" bestFit="1" customWidth="1"/>
    <col min="1431" max="1431" width="7.1640625" bestFit="1" customWidth="1"/>
    <col min="1432" max="1432" width="6.1640625" bestFit="1" customWidth="1"/>
    <col min="1433" max="1437" width="7.1640625" bestFit="1" customWidth="1"/>
    <col min="1438" max="1438" width="5.1640625" bestFit="1" customWidth="1"/>
    <col min="1439" max="1440" width="7.1640625" bestFit="1" customWidth="1"/>
    <col min="1441" max="1441" width="6.1640625" bestFit="1" customWidth="1"/>
    <col min="1442" max="1442" width="7.1640625" bestFit="1" customWidth="1"/>
    <col min="1443" max="1444" width="6.1640625" bestFit="1" customWidth="1"/>
    <col min="1445" max="1445" width="5.1640625" bestFit="1" customWidth="1"/>
    <col min="1446" max="1447" width="7.1640625" bestFit="1" customWidth="1"/>
    <col min="1448" max="1448" width="6.1640625" bestFit="1" customWidth="1"/>
    <col min="1449" max="1449" width="7.1640625" bestFit="1" customWidth="1"/>
    <col min="1450" max="1451" width="6.1640625" bestFit="1" customWidth="1"/>
    <col min="1452" max="1452" width="7.1640625" bestFit="1" customWidth="1"/>
    <col min="1453" max="1453" width="3.1640625" bestFit="1" customWidth="1"/>
    <col min="1454" max="1454" width="7.1640625" bestFit="1" customWidth="1"/>
    <col min="1455" max="1455" width="6.1640625" bestFit="1" customWidth="1"/>
    <col min="1456" max="1457" width="7.1640625" bestFit="1" customWidth="1"/>
    <col min="1458" max="1458" width="5.1640625" bestFit="1" customWidth="1"/>
    <col min="1459" max="1459" width="7.1640625" bestFit="1" customWidth="1"/>
    <col min="1460" max="1461" width="6.1640625" bestFit="1" customWidth="1"/>
    <col min="1462" max="1462" width="7.1640625" bestFit="1" customWidth="1"/>
    <col min="1463" max="1463" width="5.1640625" bestFit="1" customWidth="1"/>
    <col min="1464" max="1465" width="7.1640625" bestFit="1" customWidth="1"/>
    <col min="1466" max="1467" width="6.1640625" bestFit="1" customWidth="1"/>
    <col min="1468" max="1468" width="7.1640625" bestFit="1" customWidth="1"/>
    <col min="1469" max="1470" width="6.1640625" bestFit="1" customWidth="1"/>
    <col min="1471" max="1471" width="7.1640625" bestFit="1" customWidth="1"/>
    <col min="1472" max="1472" width="5.1640625" bestFit="1" customWidth="1"/>
    <col min="1473" max="1473" width="6.1640625" bestFit="1" customWidth="1"/>
    <col min="1474" max="1474" width="7.1640625" bestFit="1" customWidth="1"/>
    <col min="1475" max="1475" width="6.1640625" bestFit="1" customWidth="1"/>
    <col min="1476" max="1476" width="7.1640625" bestFit="1" customWidth="1"/>
    <col min="1477" max="1477" width="5.1640625" bestFit="1" customWidth="1"/>
    <col min="1478" max="1478" width="7.1640625" bestFit="1" customWidth="1"/>
    <col min="1479" max="1479" width="6.1640625" bestFit="1" customWidth="1"/>
    <col min="1480" max="1481" width="7.1640625" bestFit="1" customWidth="1"/>
    <col min="1482" max="1482" width="5.1640625" bestFit="1" customWidth="1"/>
    <col min="1483" max="1483" width="7.1640625" bestFit="1" customWidth="1"/>
    <col min="1484" max="1485" width="6.1640625" bestFit="1" customWidth="1"/>
    <col min="1486" max="1488" width="7.1640625" bestFit="1" customWidth="1"/>
    <col min="1489" max="1489" width="6.1640625" bestFit="1" customWidth="1"/>
    <col min="1490" max="1490" width="7.1640625" bestFit="1" customWidth="1"/>
    <col min="1491" max="1491" width="5.1640625" bestFit="1" customWidth="1"/>
    <col min="1492" max="1493" width="6.1640625" bestFit="1" customWidth="1"/>
    <col min="1494" max="1494" width="7.1640625" bestFit="1" customWidth="1"/>
    <col min="1495" max="1496" width="6.1640625" bestFit="1" customWidth="1"/>
    <col min="1497" max="1497" width="5.1640625" bestFit="1" customWidth="1"/>
    <col min="1498" max="1499" width="6.1640625" bestFit="1" customWidth="1"/>
    <col min="1500" max="1500" width="7.1640625" bestFit="1" customWidth="1"/>
    <col min="1501" max="1501" width="6.1640625" bestFit="1" customWidth="1"/>
    <col min="1502" max="1502" width="7.1640625" bestFit="1" customWidth="1"/>
    <col min="1503" max="1503" width="6.1640625" bestFit="1" customWidth="1"/>
    <col min="1504" max="1504" width="7.1640625" bestFit="1" customWidth="1"/>
    <col min="1505" max="1506" width="6.1640625" bestFit="1" customWidth="1"/>
    <col min="1507" max="1507" width="3.1640625" bestFit="1" customWidth="1"/>
    <col min="1508" max="1510" width="6.1640625" bestFit="1" customWidth="1"/>
    <col min="1511" max="1511" width="5.1640625" bestFit="1" customWidth="1"/>
    <col min="1512" max="1513" width="6.1640625" bestFit="1" customWidth="1"/>
    <col min="1514" max="1515" width="7.1640625" bestFit="1" customWidth="1"/>
    <col min="1516" max="1516" width="6.1640625" bestFit="1" customWidth="1"/>
    <col min="1517" max="1519" width="7.1640625" bestFit="1" customWidth="1"/>
    <col min="1520" max="1520" width="6.1640625" bestFit="1" customWidth="1"/>
    <col min="1521" max="1523" width="7.1640625" bestFit="1" customWidth="1"/>
    <col min="1524" max="1525" width="6.1640625" bestFit="1" customWidth="1"/>
    <col min="1526" max="1526" width="5.1640625" bestFit="1" customWidth="1"/>
    <col min="1527" max="1527" width="7.1640625" bestFit="1" customWidth="1"/>
    <col min="1528" max="1529" width="6.1640625" bestFit="1" customWidth="1"/>
    <col min="1530" max="1530" width="7.1640625" bestFit="1" customWidth="1"/>
    <col min="1531" max="1531" width="6.1640625" bestFit="1" customWidth="1"/>
    <col min="1532" max="1532" width="7.1640625" bestFit="1" customWidth="1"/>
    <col min="1533" max="1534" width="6.1640625" bestFit="1" customWidth="1"/>
    <col min="1535" max="1536" width="7.1640625" bestFit="1" customWidth="1"/>
    <col min="1537" max="1539" width="6.1640625" bestFit="1" customWidth="1"/>
    <col min="1540" max="1540" width="7.1640625" bestFit="1" customWidth="1"/>
    <col min="1541" max="1541" width="6.1640625" bestFit="1" customWidth="1"/>
    <col min="1542" max="1543" width="7.1640625" bestFit="1" customWidth="1"/>
    <col min="1544" max="1544" width="6.1640625" bestFit="1" customWidth="1"/>
    <col min="1545" max="1546" width="7.1640625" bestFit="1" customWidth="1"/>
    <col min="1547" max="1551" width="6.1640625" bestFit="1" customWidth="1"/>
    <col min="1552" max="1552" width="3.1640625" bestFit="1" customWidth="1"/>
    <col min="1553" max="1553" width="6.1640625" bestFit="1" customWidth="1"/>
    <col min="1554" max="1554" width="7.1640625" bestFit="1" customWidth="1"/>
    <col min="1555" max="1555" width="6.1640625" bestFit="1" customWidth="1"/>
    <col min="1556" max="1556" width="5.1640625" bestFit="1" customWidth="1"/>
    <col min="1557" max="1558" width="6.1640625" bestFit="1" customWidth="1"/>
    <col min="1559" max="1560" width="7.1640625" bestFit="1" customWidth="1"/>
    <col min="1561" max="1562" width="6.1640625" bestFit="1" customWidth="1"/>
    <col min="1563" max="1563" width="7.1640625" bestFit="1" customWidth="1"/>
    <col min="1564" max="1564" width="6.1640625" bestFit="1" customWidth="1"/>
    <col min="1565" max="1566" width="5.1640625" bestFit="1" customWidth="1"/>
    <col min="1567" max="1569" width="6.1640625" bestFit="1" customWidth="1"/>
    <col min="1570" max="1570" width="7.1640625" bestFit="1" customWidth="1"/>
    <col min="1571" max="1571" width="6.1640625" bestFit="1" customWidth="1"/>
    <col min="1572" max="1573" width="7.1640625" bestFit="1" customWidth="1"/>
    <col min="1574" max="1577" width="6.1640625" bestFit="1" customWidth="1"/>
    <col min="1578" max="1578" width="7.1640625" bestFit="1" customWidth="1"/>
    <col min="1579" max="1583" width="6.1640625" bestFit="1" customWidth="1"/>
    <col min="1584" max="1586" width="7.1640625" bestFit="1" customWidth="1"/>
    <col min="1587" max="1587" width="6.1640625" bestFit="1" customWidth="1"/>
    <col min="1588" max="1588" width="7.1640625" bestFit="1" customWidth="1"/>
    <col min="1589" max="1592" width="6.1640625" bestFit="1" customWidth="1"/>
    <col min="1593" max="1594" width="7.1640625" bestFit="1" customWidth="1"/>
    <col min="1595" max="1595" width="6.1640625" bestFit="1" customWidth="1"/>
    <col min="1596" max="1600" width="7.1640625" bestFit="1" customWidth="1"/>
    <col min="1601" max="1601" width="6.1640625" bestFit="1" customWidth="1"/>
    <col min="1602" max="1602" width="7.1640625" bestFit="1" customWidth="1"/>
    <col min="1603" max="1603" width="3.1640625" bestFit="1" customWidth="1"/>
    <col min="1604" max="1605" width="7.1640625" bestFit="1" customWidth="1"/>
    <col min="1606" max="1606" width="5.1640625" bestFit="1" customWidth="1"/>
    <col min="1607" max="1608" width="6.1640625" bestFit="1" customWidth="1"/>
    <col min="1609" max="1609" width="7.1640625" bestFit="1" customWidth="1"/>
    <col min="1610" max="1610" width="5.1640625" bestFit="1" customWidth="1"/>
    <col min="1611" max="1611" width="7.1640625" bestFit="1" customWidth="1"/>
    <col min="1612" max="1612" width="6.1640625" bestFit="1" customWidth="1"/>
    <col min="1613" max="1613" width="7.1640625" bestFit="1" customWidth="1"/>
    <col min="1614" max="1614" width="5.1640625" bestFit="1" customWidth="1"/>
    <col min="1615" max="1616" width="6.1640625" bestFit="1" customWidth="1"/>
    <col min="1617" max="1617" width="7.1640625" bestFit="1" customWidth="1"/>
    <col min="1618" max="1619" width="5.1640625" bestFit="1" customWidth="1"/>
    <col min="1620" max="1622" width="7.1640625" bestFit="1" customWidth="1"/>
    <col min="1623" max="1624" width="6.1640625" bestFit="1" customWidth="1"/>
    <col min="1625" max="1626" width="7.1640625" bestFit="1" customWidth="1"/>
    <col min="1627" max="1627" width="6.1640625" bestFit="1" customWidth="1"/>
    <col min="1628" max="1628" width="7.1640625" bestFit="1" customWidth="1"/>
    <col min="1629" max="1629" width="5.1640625" bestFit="1" customWidth="1"/>
    <col min="1630" max="1630" width="7.1640625" bestFit="1" customWidth="1"/>
    <col min="1631" max="1632" width="6.1640625" bestFit="1" customWidth="1"/>
    <col min="1633" max="1634" width="7.1640625" bestFit="1" customWidth="1"/>
    <col min="1635" max="1637" width="6.1640625" bestFit="1" customWidth="1"/>
    <col min="1638" max="1638" width="7.1640625" bestFit="1" customWidth="1"/>
    <col min="1639" max="1639" width="5.1640625" bestFit="1" customWidth="1"/>
    <col min="1640" max="1641" width="6.1640625" bestFit="1" customWidth="1"/>
    <col min="1642" max="1642" width="7.1640625" bestFit="1" customWidth="1"/>
    <col min="1643" max="1648" width="6.1640625" bestFit="1" customWidth="1"/>
    <col min="1649" max="1649" width="7.1640625" bestFit="1" customWidth="1"/>
    <col min="1650" max="1650" width="6.1640625" bestFit="1" customWidth="1"/>
    <col min="1651" max="1653" width="7.1640625" bestFit="1" customWidth="1"/>
    <col min="1654" max="1654" width="5.1640625" bestFit="1" customWidth="1"/>
    <col min="1655" max="1655" width="7.1640625" bestFit="1" customWidth="1"/>
    <col min="1656" max="1656" width="5.1640625" bestFit="1" customWidth="1"/>
    <col min="1657" max="1657" width="6.1640625" bestFit="1" customWidth="1"/>
    <col min="1658" max="1658" width="7.1640625" bestFit="1" customWidth="1"/>
    <col min="1659" max="1659" width="6.1640625" bestFit="1" customWidth="1"/>
    <col min="1660" max="1660" width="5.1640625" bestFit="1" customWidth="1"/>
    <col min="1661" max="1661" width="7.1640625" bestFit="1" customWidth="1"/>
    <col min="1662" max="1662" width="6.1640625" bestFit="1" customWidth="1"/>
    <col min="1663" max="1664" width="7.1640625" bestFit="1" customWidth="1"/>
    <col min="1665" max="1665" width="5.1640625" bestFit="1" customWidth="1"/>
    <col min="1666" max="1666" width="6.1640625" bestFit="1" customWidth="1"/>
    <col min="1667" max="1668" width="7.1640625" bestFit="1" customWidth="1"/>
    <col min="1669" max="1670" width="6.1640625" bestFit="1" customWidth="1"/>
    <col min="1671" max="1671" width="7.1640625" bestFit="1" customWidth="1"/>
    <col min="1672" max="1674" width="6.1640625" bestFit="1" customWidth="1"/>
    <col min="1675" max="1675" width="7.1640625" bestFit="1" customWidth="1"/>
    <col min="1676" max="1677" width="6.1640625" bestFit="1" customWidth="1"/>
    <col min="1678" max="1678" width="5.1640625" bestFit="1" customWidth="1"/>
    <col min="1679" max="1683" width="6.1640625" bestFit="1" customWidth="1"/>
    <col min="1684" max="1684" width="7.1640625" bestFit="1" customWidth="1"/>
    <col min="1685" max="1685" width="6.1640625" bestFit="1" customWidth="1"/>
    <col min="1686" max="1686" width="3.1640625" bestFit="1" customWidth="1"/>
    <col min="1687" max="1687" width="6.1640625" bestFit="1" customWidth="1"/>
    <col min="1688" max="1691" width="7.1640625" bestFit="1" customWidth="1"/>
    <col min="1692" max="1693" width="6.1640625" bestFit="1" customWidth="1"/>
    <col min="1694" max="1694" width="7.1640625" bestFit="1" customWidth="1"/>
    <col min="1695" max="1695" width="6.1640625" bestFit="1" customWidth="1"/>
    <col min="1696" max="1696" width="5.1640625" bestFit="1" customWidth="1"/>
    <col min="1697" max="1698" width="6.1640625" bestFit="1" customWidth="1"/>
    <col min="1699" max="1701" width="7.1640625" bestFit="1" customWidth="1"/>
    <col min="1702" max="1702" width="6.1640625" bestFit="1" customWidth="1"/>
    <col min="1703" max="1703" width="7.1640625" bestFit="1" customWidth="1"/>
    <col min="1704" max="1704" width="5.1640625" bestFit="1" customWidth="1"/>
    <col min="1705" max="1707" width="7.1640625" bestFit="1" customWidth="1"/>
    <col min="1708" max="1712" width="6.1640625" bestFit="1" customWidth="1"/>
    <col min="1713" max="1713" width="7.1640625" bestFit="1" customWidth="1"/>
    <col min="1714" max="1714" width="6.1640625" bestFit="1" customWidth="1"/>
    <col min="1715" max="1715" width="5.1640625" bestFit="1" customWidth="1"/>
    <col min="1716" max="1718" width="6.1640625" bestFit="1" customWidth="1"/>
    <col min="1719" max="1719" width="5.1640625" bestFit="1" customWidth="1"/>
    <col min="1720" max="1722" width="6.1640625" bestFit="1" customWidth="1"/>
    <col min="1723" max="1723" width="5.1640625" bestFit="1" customWidth="1"/>
    <col min="1724" max="1725" width="6.1640625" bestFit="1" customWidth="1"/>
    <col min="1726" max="1730" width="7.1640625" bestFit="1" customWidth="1"/>
    <col min="1731" max="1732" width="6.1640625" bestFit="1" customWidth="1"/>
    <col min="1733" max="1733" width="7.1640625" bestFit="1" customWidth="1"/>
    <col min="1734" max="1734" width="6.1640625" bestFit="1" customWidth="1"/>
    <col min="1735" max="1736" width="7.1640625" bestFit="1" customWidth="1"/>
    <col min="1737" max="1737" width="5.1640625" bestFit="1" customWidth="1"/>
    <col min="1738" max="1738" width="7.1640625" bestFit="1" customWidth="1"/>
    <col min="1739" max="1739" width="6.1640625" bestFit="1" customWidth="1"/>
    <col min="1740" max="1741" width="7.1640625" bestFit="1" customWidth="1"/>
    <col min="1742" max="1743" width="6.1640625" bestFit="1" customWidth="1"/>
    <col min="1744" max="1747" width="7.1640625" bestFit="1" customWidth="1"/>
    <col min="1748" max="1750" width="6.1640625" bestFit="1" customWidth="1"/>
    <col min="1751" max="1751" width="7.1640625" bestFit="1" customWidth="1"/>
    <col min="1752" max="1752" width="6.1640625" bestFit="1" customWidth="1"/>
    <col min="1753" max="1753" width="7.1640625" bestFit="1" customWidth="1"/>
    <col min="1754" max="1754" width="6.1640625" bestFit="1" customWidth="1"/>
    <col min="1755" max="1755" width="5.1640625" bestFit="1" customWidth="1"/>
    <col min="1756" max="1756" width="6.1640625" bestFit="1" customWidth="1"/>
    <col min="1757" max="1757" width="7.1640625" bestFit="1" customWidth="1"/>
    <col min="1758" max="1758" width="6.1640625" bestFit="1" customWidth="1"/>
    <col min="1759" max="1759" width="7.1640625" bestFit="1" customWidth="1"/>
    <col min="1760" max="1761" width="6.1640625" bestFit="1" customWidth="1"/>
    <col min="1762" max="1762" width="7.1640625" bestFit="1" customWidth="1"/>
    <col min="1763" max="1763" width="6.1640625" bestFit="1" customWidth="1"/>
    <col min="1764" max="1764" width="7.1640625" bestFit="1" customWidth="1"/>
    <col min="1765" max="1766" width="6.1640625" bestFit="1" customWidth="1"/>
    <col min="1767" max="1768" width="7.1640625" bestFit="1" customWidth="1"/>
    <col min="1769" max="1769" width="5.1640625" bestFit="1" customWidth="1"/>
    <col min="1770" max="1771" width="6.1640625" bestFit="1" customWidth="1"/>
    <col min="1772" max="1772" width="7.1640625" bestFit="1" customWidth="1"/>
    <col min="1773" max="1773" width="6.1640625" bestFit="1" customWidth="1"/>
    <col min="1774" max="1775" width="7.1640625" bestFit="1" customWidth="1"/>
    <col min="1776" max="1776" width="3.1640625" bestFit="1" customWidth="1"/>
    <col min="1777" max="1778" width="7.1640625" bestFit="1" customWidth="1"/>
    <col min="1779" max="1781" width="6.1640625" bestFit="1" customWidth="1"/>
    <col min="1782" max="1782" width="7.1640625" bestFit="1" customWidth="1"/>
    <col min="1783" max="1784" width="6.1640625" bestFit="1" customWidth="1"/>
    <col min="1785" max="1785" width="7.1640625" bestFit="1" customWidth="1"/>
    <col min="1786" max="1787" width="5.1640625" bestFit="1" customWidth="1"/>
    <col min="1788" max="1788" width="6.1640625" bestFit="1" customWidth="1"/>
    <col min="1789" max="1790" width="7.1640625" bestFit="1" customWidth="1"/>
    <col min="1791" max="1791" width="6.1640625" bestFit="1" customWidth="1"/>
    <col min="1792" max="1797" width="7.1640625" bestFit="1" customWidth="1"/>
    <col min="1798" max="1799" width="5.1640625" bestFit="1" customWidth="1"/>
    <col min="1800" max="1801" width="6.1640625" bestFit="1" customWidth="1"/>
    <col min="1802" max="1802" width="7.1640625" bestFit="1" customWidth="1"/>
    <col min="1803" max="1803" width="5.1640625" bestFit="1" customWidth="1"/>
    <col min="1804" max="1805" width="6.1640625" bestFit="1" customWidth="1"/>
    <col min="1806" max="1806" width="3.1640625" bestFit="1" customWidth="1"/>
    <col min="1807" max="1812" width="6.1640625" bestFit="1" customWidth="1"/>
    <col min="1813" max="1813" width="5.1640625" bestFit="1" customWidth="1"/>
    <col min="1814" max="1816" width="6.1640625" bestFit="1" customWidth="1"/>
    <col min="1817" max="1818" width="7.1640625" bestFit="1" customWidth="1"/>
    <col min="1819" max="1819" width="6.1640625" bestFit="1" customWidth="1"/>
    <col min="1820" max="1820" width="7.1640625" bestFit="1" customWidth="1"/>
    <col min="1821" max="1822" width="6.1640625" bestFit="1" customWidth="1"/>
    <col min="1823" max="1824" width="7.1640625" bestFit="1" customWidth="1"/>
    <col min="1825" max="1825" width="6.1640625" bestFit="1" customWidth="1"/>
    <col min="1826" max="1826" width="7.1640625" bestFit="1" customWidth="1"/>
    <col min="1827" max="1828" width="6.1640625" bestFit="1" customWidth="1"/>
    <col min="1829" max="1829" width="7.1640625" bestFit="1" customWidth="1"/>
    <col min="1830" max="1831" width="5.1640625" bestFit="1" customWidth="1"/>
    <col min="1832" max="1832" width="6.1640625" bestFit="1" customWidth="1"/>
    <col min="1833" max="1833" width="7.1640625" bestFit="1" customWidth="1"/>
    <col min="1834" max="1834" width="6.1640625" bestFit="1" customWidth="1"/>
    <col min="1835" max="1835" width="5.1640625" bestFit="1" customWidth="1"/>
    <col min="1836" max="1836" width="7.1640625" bestFit="1" customWidth="1"/>
    <col min="1837" max="1840" width="6.1640625" bestFit="1" customWidth="1"/>
    <col min="1841" max="1841" width="5.1640625" bestFit="1" customWidth="1"/>
    <col min="1842" max="1842" width="7.1640625" bestFit="1" customWidth="1"/>
    <col min="1843" max="1843" width="6.1640625" bestFit="1" customWidth="1"/>
    <col min="1844" max="1844" width="5.1640625" bestFit="1" customWidth="1"/>
    <col min="1845" max="1846" width="7.1640625" bestFit="1" customWidth="1"/>
    <col min="1847" max="1852" width="6.1640625" bestFit="1" customWidth="1"/>
    <col min="1853" max="1853" width="3.1640625" bestFit="1" customWidth="1"/>
    <col min="1854" max="1855" width="7.1640625" bestFit="1" customWidth="1"/>
    <col min="1856" max="1856" width="6.1640625" bestFit="1" customWidth="1"/>
    <col min="1857" max="1857" width="7.1640625" bestFit="1" customWidth="1"/>
    <col min="1858" max="1858" width="6.1640625" bestFit="1" customWidth="1"/>
    <col min="1859" max="1859" width="7.1640625" bestFit="1" customWidth="1"/>
    <col min="1860" max="1861" width="6.1640625" bestFit="1" customWidth="1"/>
    <col min="1862" max="1866" width="7.1640625" bestFit="1" customWidth="1"/>
    <col min="1867" max="1867" width="6.1640625" bestFit="1" customWidth="1"/>
    <col min="1868" max="1868" width="7.1640625" bestFit="1" customWidth="1"/>
    <col min="1869" max="1869" width="5.1640625" bestFit="1" customWidth="1"/>
    <col min="1870" max="1871" width="6.1640625" bestFit="1" customWidth="1"/>
    <col min="1872" max="1872" width="7.1640625" bestFit="1" customWidth="1"/>
    <col min="1873" max="1876" width="6.1640625" bestFit="1" customWidth="1"/>
    <col min="1877" max="1878" width="7.1640625" bestFit="1" customWidth="1"/>
    <col min="1879" max="1879" width="6.1640625" bestFit="1" customWidth="1"/>
    <col min="1880" max="1880" width="7.1640625" bestFit="1" customWidth="1"/>
    <col min="1881" max="1881" width="5.1640625" bestFit="1" customWidth="1"/>
    <col min="1882" max="1883" width="7.1640625" bestFit="1" customWidth="1"/>
    <col min="1884" max="1892" width="6.1640625" bestFit="1" customWidth="1"/>
    <col min="1893" max="1893" width="7.1640625" bestFit="1" customWidth="1"/>
    <col min="1894" max="1894" width="6.1640625" bestFit="1" customWidth="1"/>
    <col min="1895" max="1896" width="7.1640625" bestFit="1" customWidth="1"/>
    <col min="1897" max="1899" width="6.1640625" bestFit="1" customWidth="1"/>
    <col min="1900" max="1901" width="7.1640625" bestFit="1" customWidth="1"/>
    <col min="1902" max="1902" width="6.1640625" bestFit="1" customWidth="1"/>
    <col min="1903" max="1905" width="7.1640625" bestFit="1" customWidth="1"/>
    <col min="1906" max="1906" width="6.1640625" bestFit="1" customWidth="1"/>
    <col min="1907" max="1908" width="7.1640625" bestFit="1" customWidth="1"/>
    <col min="1909" max="1909" width="5.1640625" bestFit="1" customWidth="1"/>
    <col min="1910" max="1910" width="7.1640625" bestFit="1" customWidth="1"/>
    <col min="1911" max="1912" width="6.1640625" bestFit="1" customWidth="1"/>
    <col min="1913" max="1914" width="5.1640625" bestFit="1" customWidth="1"/>
    <col min="1915" max="1915" width="6.1640625" bestFit="1" customWidth="1"/>
    <col min="1916" max="1916" width="5.1640625" bestFit="1" customWidth="1"/>
    <col min="1917" max="1917" width="7.1640625" bestFit="1" customWidth="1"/>
    <col min="1918" max="1921" width="6.1640625" bestFit="1" customWidth="1"/>
    <col min="1922" max="1924" width="7.1640625" bestFit="1" customWidth="1"/>
    <col min="1925" max="1925" width="5.1640625" bestFit="1" customWidth="1"/>
    <col min="1926" max="1927" width="6.1640625" bestFit="1" customWidth="1"/>
    <col min="1928" max="1928" width="7.1640625" bestFit="1" customWidth="1"/>
    <col min="1929" max="1931" width="6.1640625" bestFit="1" customWidth="1"/>
    <col min="1932" max="1934" width="7.1640625" bestFit="1" customWidth="1"/>
    <col min="1935" max="1937" width="6.1640625" bestFit="1" customWidth="1"/>
    <col min="1938" max="1938" width="7.1640625" bestFit="1" customWidth="1"/>
    <col min="1939" max="1939" width="6.1640625" bestFit="1" customWidth="1"/>
    <col min="1940" max="1940" width="7.1640625" bestFit="1" customWidth="1"/>
    <col min="1941" max="1941" width="6.1640625" bestFit="1" customWidth="1"/>
    <col min="1942" max="1943" width="7.1640625" bestFit="1" customWidth="1"/>
    <col min="1944" max="1947" width="6.1640625" bestFit="1" customWidth="1"/>
    <col min="1948" max="1949" width="7.1640625" bestFit="1" customWidth="1"/>
    <col min="1950" max="1950" width="5.1640625" bestFit="1" customWidth="1"/>
    <col min="1951" max="1952" width="7.1640625" bestFit="1" customWidth="1"/>
    <col min="1953" max="1954" width="6.1640625" bestFit="1" customWidth="1"/>
    <col min="1955" max="1955" width="7.1640625" bestFit="1" customWidth="1"/>
    <col min="1956" max="1956" width="6.1640625" bestFit="1" customWidth="1"/>
    <col min="1957" max="1957" width="7.1640625" bestFit="1" customWidth="1"/>
    <col min="1958" max="1958" width="6.1640625" bestFit="1" customWidth="1"/>
    <col min="1959" max="1959" width="5.1640625" bestFit="1" customWidth="1"/>
    <col min="1960" max="1960" width="7.1640625" bestFit="1" customWidth="1"/>
    <col min="1961" max="1962" width="6.1640625" bestFit="1" customWidth="1"/>
    <col min="1963" max="1966" width="7.1640625" bestFit="1" customWidth="1"/>
    <col min="1967" max="1967" width="6.1640625" bestFit="1" customWidth="1"/>
    <col min="1968" max="1968" width="7.1640625" bestFit="1" customWidth="1"/>
    <col min="1969" max="1970" width="6.1640625" bestFit="1" customWidth="1"/>
    <col min="1971" max="1971" width="7.1640625" bestFit="1" customWidth="1"/>
    <col min="1972" max="1972" width="3.1640625" bestFit="1" customWidth="1"/>
    <col min="1973" max="1973" width="6.1640625" bestFit="1" customWidth="1"/>
    <col min="1974" max="1974" width="7.1640625" bestFit="1" customWidth="1"/>
    <col min="1975" max="1975" width="6.1640625" bestFit="1" customWidth="1"/>
    <col min="1976" max="1976" width="7.1640625" bestFit="1" customWidth="1"/>
    <col min="1977" max="1979" width="6.1640625" bestFit="1" customWidth="1"/>
    <col min="1980" max="1980" width="7.1640625" bestFit="1" customWidth="1"/>
    <col min="1981" max="1982" width="6.1640625" bestFit="1" customWidth="1"/>
    <col min="1983" max="1983" width="7.1640625" bestFit="1" customWidth="1"/>
    <col min="1984" max="1985" width="6.1640625" bestFit="1" customWidth="1"/>
    <col min="1986" max="1986" width="7.1640625" bestFit="1" customWidth="1"/>
    <col min="1987" max="1987" width="5.1640625" bestFit="1" customWidth="1"/>
    <col min="1988" max="1990" width="6.1640625" bestFit="1" customWidth="1"/>
    <col min="1991" max="1991" width="7.1640625" bestFit="1" customWidth="1"/>
    <col min="1992" max="1992" width="6.1640625" bestFit="1" customWidth="1"/>
    <col min="1993" max="1996" width="7.1640625" bestFit="1" customWidth="1"/>
    <col min="1997" max="2002" width="6.1640625" bestFit="1" customWidth="1"/>
    <col min="2003" max="2003" width="7.1640625" bestFit="1" customWidth="1"/>
    <col min="2004" max="2004" width="5.1640625" bestFit="1" customWidth="1"/>
    <col min="2005" max="2006" width="6.1640625" bestFit="1" customWidth="1"/>
    <col min="2007" max="2007" width="5.1640625" bestFit="1" customWidth="1"/>
    <col min="2008" max="2015" width="6.1640625" bestFit="1" customWidth="1"/>
    <col min="2016" max="2016" width="7.1640625" bestFit="1" customWidth="1"/>
    <col min="2017" max="2017" width="5.1640625" bestFit="1" customWidth="1"/>
    <col min="2018" max="2018" width="7.1640625" bestFit="1" customWidth="1"/>
    <col min="2019" max="2020" width="6.1640625" bestFit="1" customWidth="1"/>
    <col min="2021" max="2022" width="7.1640625" bestFit="1" customWidth="1"/>
    <col min="2023" max="2024" width="6.1640625" bestFit="1" customWidth="1"/>
    <col min="2025" max="2025" width="7.1640625" bestFit="1" customWidth="1"/>
    <col min="2026" max="2026" width="5.1640625" bestFit="1" customWidth="1"/>
    <col min="2027" max="2028" width="6.1640625" bestFit="1" customWidth="1"/>
    <col min="2029" max="2029" width="5.1640625" bestFit="1" customWidth="1"/>
    <col min="2030" max="2030" width="7.1640625" bestFit="1" customWidth="1"/>
    <col min="2031" max="2033" width="6.1640625" bestFit="1" customWidth="1"/>
    <col min="2034" max="2034" width="5.1640625" bestFit="1" customWidth="1"/>
    <col min="2035" max="2035" width="6.1640625" bestFit="1" customWidth="1"/>
    <col min="2036" max="2036" width="7.1640625" bestFit="1" customWidth="1"/>
    <col min="2037" max="2037" width="6.1640625" bestFit="1" customWidth="1"/>
    <col min="2038" max="2038" width="5.1640625" bestFit="1" customWidth="1"/>
    <col min="2039" max="2043" width="6.1640625" bestFit="1" customWidth="1"/>
    <col min="2044" max="2044" width="5.1640625" bestFit="1" customWidth="1"/>
    <col min="2045" max="2045" width="7.1640625" bestFit="1" customWidth="1"/>
    <col min="2046" max="2048" width="6.1640625" bestFit="1" customWidth="1"/>
    <col min="2049" max="2049" width="7.1640625" bestFit="1" customWidth="1"/>
    <col min="2050" max="2050" width="6.1640625" bestFit="1" customWidth="1"/>
    <col min="2051" max="2051" width="3.1640625" bestFit="1" customWidth="1"/>
    <col min="2052" max="2053" width="7.1640625" bestFit="1" customWidth="1"/>
    <col min="2054" max="2055" width="6.1640625" bestFit="1" customWidth="1"/>
    <col min="2056" max="2056" width="5.1640625" bestFit="1" customWidth="1"/>
    <col min="2057" max="2057" width="6.1640625" bestFit="1" customWidth="1"/>
    <col min="2058" max="2060" width="7.1640625" bestFit="1" customWidth="1"/>
    <col min="2061" max="2061" width="5.1640625" bestFit="1" customWidth="1"/>
    <col min="2062" max="2064" width="7.1640625" bestFit="1" customWidth="1"/>
    <col min="2065" max="2066" width="6.1640625" bestFit="1" customWidth="1"/>
    <col min="2067" max="2067" width="7.1640625" bestFit="1" customWidth="1"/>
    <col min="2068" max="2068" width="6.1640625" bestFit="1" customWidth="1"/>
    <col min="2069" max="2069" width="5.1640625" bestFit="1" customWidth="1"/>
    <col min="2070" max="2070" width="6.1640625" bestFit="1" customWidth="1"/>
    <col min="2071" max="2072" width="7.1640625" bestFit="1" customWidth="1"/>
    <col min="2073" max="2075" width="6.1640625" bestFit="1" customWidth="1"/>
    <col min="2076" max="2076" width="7.1640625" bestFit="1" customWidth="1"/>
    <col min="2077" max="2077" width="6.1640625" bestFit="1" customWidth="1"/>
    <col min="2078" max="2079" width="7.1640625" bestFit="1" customWidth="1"/>
    <col min="2080" max="2080" width="6.1640625" bestFit="1" customWidth="1"/>
    <col min="2081" max="2082" width="7.1640625" bestFit="1" customWidth="1"/>
    <col min="2083" max="2083" width="6.1640625" bestFit="1" customWidth="1"/>
    <col min="2084" max="2084" width="7.1640625" bestFit="1" customWidth="1"/>
    <col min="2085" max="2089" width="6.1640625" bestFit="1" customWidth="1"/>
    <col min="2090" max="2090" width="7.1640625" bestFit="1" customWidth="1"/>
    <col min="2091" max="2093" width="6.1640625" bestFit="1" customWidth="1"/>
    <col min="2094" max="2094" width="7.1640625" bestFit="1" customWidth="1"/>
    <col min="2095" max="2095" width="3.1640625" bestFit="1" customWidth="1"/>
    <col min="2096" max="2099" width="7.1640625" bestFit="1" customWidth="1"/>
    <col min="2100" max="2103" width="6.1640625" bestFit="1" customWidth="1"/>
    <col min="2104" max="2104" width="7.1640625" bestFit="1" customWidth="1"/>
    <col min="2105" max="2105" width="6.1640625" bestFit="1" customWidth="1"/>
    <col min="2106" max="2107" width="7.1640625" bestFit="1" customWidth="1"/>
    <col min="2108" max="2108" width="6.1640625" bestFit="1" customWidth="1"/>
    <col min="2109" max="2109" width="5.1640625" bestFit="1" customWidth="1"/>
    <col min="2110" max="2112" width="6.1640625" bestFit="1" customWidth="1"/>
    <col min="2113" max="2113" width="7.1640625" bestFit="1" customWidth="1"/>
    <col min="2114" max="2114" width="6.1640625" bestFit="1" customWidth="1"/>
    <col min="2115" max="2116" width="5.1640625" bestFit="1" customWidth="1"/>
    <col min="2117" max="2117" width="7.1640625" bestFit="1" customWidth="1"/>
    <col min="2118" max="2118" width="6.1640625" bestFit="1" customWidth="1"/>
    <col min="2119" max="2124" width="7.1640625" bestFit="1" customWidth="1"/>
    <col min="2125" max="2125" width="6.1640625" bestFit="1" customWidth="1"/>
    <col min="2126" max="2126" width="7.1640625" bestFit="1" customWidth="1"/>
    <col min="2127" max="2128" width="6.1640625" bestFit="1" customWidth="1"/>
    <col min="2129" max="2129" width="3.1640625" bestFit="1" customWidth="1"/>
    <col min="2130" max="2130" width="7.1640625" bestFit="1" customWidth="1"/>
    <col min="2131" max="2131" width="6.1640625" bestFit="1" customWidth="1"/>
    <col min="2132" max="2133" width="7.1640625" bestFit="1" customWidth="1"/>
    <col min="2134" max="2134" width="6.1640625" bestFit="1" customWidth="1"/>
    <col min="2135" max="2135" width="5.1640625" bestFit="1" customWidth="1"/>
    <col min="2136" max="2137" width="7.1640625" bestFit="1" customWidth="1"/>
    <col min="2138" max="2138" width="6.1640625" bestFit="1" customWidth="1"/>
    <col min="2139" max="2139" width="7.1640625" bestFit="1" customWidth="1"/>
    <col min="2140" max="2140" width="5.1640625" bestFit="1" customWidth="1"/>
    <col min="2141" max="2141" width="7.1640625" bestFit="1" customWidth="1"/>
    <col min="2142" max="2142" width="6.1640625" bestFit="1" customWidth="1"/>
    <col min="2143" max="2144" width="7.1640625" bestFit="1" customWidth="1"/>
    <col min="2145" max="2145" width="5.1640625" bestFit="1" customWidth="1"/>
    <col min="2146" max="2147" width="7.1640625" bestFit="1" customWidth="1"/>
    <col min="2148" max="2148" width="6.1640625" bestFit="1" customWidth="1"/>
    <col min="2149" max="2149" width="7.1640625" bestFit="1" customWidth="1"/>
    <col min="2150" max="2152" width="6.1640625" bestFit="1" customWidth="1"/>
    <col min="2153" max="2153" width="5.1640625" bestFit="1" customWidth="1"/>
    <col min="2154" max="2154" width="7.1640625" bestFit="1" customWidth="1"/>
    <col min="2155" max="2157" width="6.1640625" bestFit="1" customWidth="1"/>
    <col min="2158" max="2158" width="7.1640625" bestFit="1" customWidth="1"/>
    <col min="2159" max="2159" width="6.1640625" bestFit="1" customWidth="1"/>
    <col min="2160" max="2160" width="7.1640625" bestFit="1" customWidth="1"/>
    <col min="2161" max="2162" width="6.1640625" bestFit="1" customWidth="1"/>
    <col min="2163" max="2163" width="7.1640625" bestFit="1" customWidth="1"/>
    <col min="2164" max="2166" width="6.1640625" bestFit="1" customWidth="1"/>
    <col min="2167" max="2167" width="7.1640625" bestFit="1" customWidth="1"/>
    <col min="2168" max="2169" width="6.1640625" bestFit="1" customWidth="1"/>
    <col min="2170" max="2171" width="7.1640625" bestFit="1" customWidth="1"/>
    <col min="2172" max="2175" width="6.1640625" bestFit="1" customWidth="1"/>
    <col min="2176" max="2177" width="7.1640625" bestFit="1" customWidth="1"/>
    <col min="2178" max="2180" width="6.1640625" bestFit="1" customWidth="1"/>
    <col min="2181" max="2183" width="7.1640625" bestFit="1" customWidth="1"/>
    <col min="2184" max="2184" width="6.1640625" bestFit="1" customWidth="1"/>
    <col min="2185" max="2185" width="5.1640625" bestFit="1" customWidth="1"/>
    <col min="2186" max="2187" width="6.1640625" bestFit="1" customWidth="1"/>
    <col min="2188" max="2188" width="7.1640625" bestFit="1" customWidth="1"/>
    <col min="2189" max="2189" width="6.1640625" bestFit="1" customWidth="1"/>
    <col min="2190" max="2191" width="7.1640625" bestFit="1" customWidth="1"/>
    <col min="2192" max="2192" width="6.1640625" bestFit="1" customWidth="1"/>
    <col min="2193" max="2193" width="5.1640625" bestFit="1" customWidth="1"/>
    <col min="2194" max="2194" width="6.1640625" bestFit="1" customWidth="1"/>
    <col min="2195" max="2195" width="7.1640625" bestFit="1" customWidth="1"/>
    <col min="2196" max="2196" width="3.1640625" bestFit="1" customWidth="1"/>
    <col min="2197" max="2197" width="7.1640625" bestFit="1" customWidth="1"/>
    <col min="2198" max="2198" width="6.1640625" bestFit="1" customWidth="1"/>
    <col min="2199" max="2201" width="7.1640625" bestFit="1" customWidth="1"/>
    <col min="2202" max="2202" width="6.1640625" bestFit="1" customWidth="1"/>
    <col min="2203" max="2204" width="7.1640625" bestFit="1" customWidth="1"/>
    <col min="2205" max="2205" width="6.1640625" bestFit="1" customWidth="1"/>
    <col min="2206" max="2209" width="7.1640625" bestFit="1" customWidth="1"/>
    <col min="2210" max="2213" width="6.1640625" bestFit="1" customWidth="1"/>
    <col min="2214" max="2215" width="7.1640625" bestFit="1" customWidth="1"/>
    <col min="2216" max="2216" width="6.1640625" bestFit="1" customWidth="1"/>
    <col min="2217" max="2218" width="7.1640625" bestFit="1" customWidth="1"/>
    <col min="2219" max="2220" width="6.1640625" bestFit="1" customWidth="1"/>
    <col min="2221" max="2221" width="5.1640625" bestFit="1" customWidth="1"/>
    <col min="2222" max="2222" width="6.1640625" bestFit="1" customWidth="1"/>
    <col min="2223" max="2223" width="7.1640625" bestFit="1" customWidth="1"/>
    <col min="2224" max="2226" width="6.1640625" bestFit="1" customWidth="1"/>
    <col min="2227" max="2227" width="7.1640625" bestFit="1" customWidth="1"/>
    <col min="2228" max="2228" width="6.1640625" bestFit="1" customWidth="1"/>
    <col min="2229" max="2229" width="7.1640625" bestFit="1" customWidth="1"/>
    <col min="2230" max="2230" width="3.1640625" bestFit="1" customWidth="1"/>
    <col min="2231" max="2231" width="7.1640625" bestFit="1" customWidth="1"/>
    <col min="2232" max="2233" width="6.1640625" bestFit="1" customWidth="1"/>
    <col min="2234" max="2234" width="7.1640625" bestFit="1" customWidth="1"/>
    <col min="2235" max="2235" width="6.1640625" bestFit="1" customWidth="1"/>
    <col min="2236" max="2236" width="7.1640625" bestFit="1" customWidth="1"/>
    <col min="2237" max="2238" width="5.1640625" bestFit="1" customWidth="1"/>
    <col min="2239" max="2239" width="6.1640625" bestFit="1" customWidth="1"/>
    <col min="2240" max="2240" width="7.1640625" bestFit="1" customWidth="1"/>
    <col min="2241" max="2241" width="6.1640625" bestFit="1" customWidth="1"/>
    <col min="2242" max="2242" width="5.1640625" bestFit="1" customWidth="1"/>
    <col min="2243" max="2248" width="6.1640625" bestFit="1" customWidth="1"/>
    <col min="2249" max="2249" width="7.1640625" bestFit="1" customWidth="1"/>
    <col min="2250" max="2251" width="6.1640625" bestFit="1" customWidth="1"/>
    <col min="2252" max="2252" width="5.1640625" bestFit="1" customWidth="1"/>
    <col min="2253" max="2254" width="7.1640625" bestFit="1" customWidth="1"/>
    <col min="2255" max="2255" width="6.1640625" bestFit="1" customWidth="1"/>
    <col min="2256" max="2258" width="7.1640625" bestFit="1" customWidth="1"/>
    <col min="2259" max="2260" width="6.1640625" bestFit="1" customWidth="1"/>
    <col min="2261" max="2261" width="7.1640625" bestFit="1" customWidth="1"/>
    <col min="2262" max="2267" width="6.1640625" bestFit="1" customWidth="1"/>
    <col min="2268" max="2268" width="7.1640625" bestFit="1" customWidth="1"/>
    <col min="2269" max="2269" width="6.1640625" bestFit="1" customWidth="1"/>
    <col min="2270" max="2270" width="7.1640625" bestFit="1" customWidth="1"/>
    <col min="2271" max="2272" width="6.1640625" bestFit="1" customWidth="1"/>
    <col min="2273" max="2273" width="7.1640625" bestFit="1" customWidth="1"/>
    <col min="2274" max="2274" width="5.1640625" bestFit="1" customWidth="1"/>
    <col min="2275" max="2276" width="7.1640625" bestFit="1" customWidth="1"/>
    <col min="2277" max="2277" width="6.1640625" bestFit="1" customWidth="1"/>
    <col min="2278" max="2281" width="7.1640625" bestFit="1" customWidth="1"/>
    <col min="2282" max="2283" width="5.1640625" bestFit="1" customWidth="1"/>
    <col min="2284" max="2288" width="6.1640625" bestFit="1" customWidth="1"/>
    <col min="2289" max="2289" width="5.1640625" bestFit="1" customWidth="1"/>
    <col min="2290" max="2290" width="7.1640625" bestFit="1" customWidth="1"/>
    <col min="2291" max="2294" width="6.1640625" bestFit="1" customWidth="1"/>
    <col min="2295" max="2295" width="7.1640625" bestFit="1" customWidth="1"/>
    <col min="2296" max="2296" width="6.1640625" bestFit="1" customWidth="1"/>
    <col min="2297" max="2299" width="7.1640625" bestFit="1" customWidth="1"/>
    <col min="2300" max="2301" width="6.1640625" bestFit="1" customWidth="1"/>
    <col min="2302" max="2304" width="7.1640625" bestFit="1" customWidth="1"/>
    <col min="2305" max="2305" width="5.1640625" bestFit="1" customWidth="1"/>
    <col min="2306" max="2307" width="7.1640625" bestFit="1" customWidth="1"/>
    <col min="2308" max="2309" width="6.1640625" bestFit="1" customWidth="1"/>
    <col min="2310" max="2310" width="7.1640625" bestFit="1" customWidth="1"/>
    <col min="2311" max="2311" width="5.1640625" bestFit="1" customWidth="1"/>
    <col min="2312" max="2315" width="6.1640625" bestFit="1" customWidth="1"/>
    <col min="2316" max="2316" width="7.1640625" bestFit="1" customWidth="1"/>
    <col min="2317" max="2317" width="3.1640625" bestFit="1" customWidth="1"/>
    <col min="2318" max="2319" width="6.1640625" bestFit="1" customWidth="1"/>
    <col min="2320" max="2320" width="7.1640625" bestFit="1" customWidth="1"/>
    <col min="2321" max="2321" width="5.1640625" bestFit="1" customWidth="1"/>
    <col min="2322" max="2323" width="6.1640625" bestFit="1" customWidth="1"/>
    <col min="2324" max="2325" width="7.1640625" bestFit="1" customWidth="1"/>
    <col min="2326" max="2328" width="6.1640625" bestFit="1" customWidth="1"/>
    <col min="2329" max="2329" width="7.1640625" bestFit="1" customWidth="1"/>
    <col min="2330" max="2331" width="6.1640625" bestFit="1" customWidth="1"/>
    <col min="2332" max="2332" width="7.1640625" bestFit="1" customWidth="1"/>
    <col min="2333" max="2334" width="6.1640625" bestFit="1" customWidth="1"/>
    <col min="2335" max="2335" width="5.1640625" bestFit="1" customWidth="1"/>
    <col min="2336" max="2336" width="7.1640625" bestFit="1" customWidth="1"/>
    <col min="2337" max="2339" width="6.1640625" bestFit="1" customWidth="1"/>
    <col min="2340" max="2340" width="7.1640625" bestFit="1" customWidth="1"/>
    <col min="2341" max="2341" width="5.1640625" bestFit="1" customWidth="1"/>
    <col min="2342" max="2342" width="6.1640625" bestFit="1" customWidth="1"/>
    <col min="2343" max="2344" width="5.1640625" bestFit="1" customWidth="1"/>
    <col min="2345" max="2345" width="6.1640625" bestFit="1" customWidth="1"/>
    <col min="2346" max="2346" width="7.1640625" bestFit="1" customWidth="1"/>
    <col min="2347" max="2347" width="6.1640625" bestFit="1" customWidth="1"/>
    <col min="2348" max="2348" width="7.1640625" bestFit="1" customWidth="1"/>
    <col min="2349" max="2351" width="6.1640625" bestFit="1" customWidth="1"/>
    <col min="2352" max="2352" width="5.1640625" bestFit="1" customWidth="1"/>
    <col min="2353" max="2355" width="7.1640625" bestFit="1" customWidth="1"/>
    <col min="2356" max="2356" width="5.1640625" bestFit="1" customWidth="1"/>
    <col min="2357" max="2357" width="7.1640625" bestFit="1" customWidth="1"/>
    <col min="2358" max="2361" width="6.1640625" bestFit="1" customWidth="1"/>
    <col min="2362" max="2364" width="7.1640625" bestFit="1" customWidth="1"/>
    <col min="2365" max="2366" width="6.1640625" bestFit="1" customWidth="1"/>
    <col min="2367" max="2367" width="7.1640625" bestFit="1" customWidth="1"/>
    <col min="2368" max="2369" width="6.1640625" bestFit="1" customWidth="1"/>
    <col min="2370" max="2371" width="7.1640625" bestFit="1" customWidth="1"/>
    <col min="2372" max="2375" width="6.1640625" bestFit="1" customWidth="1"/>
    <col min="2376" max="2376" width="3.1640625" bestFit="1" customWidth="1"/>
    <col min="2377" max="2377" width="6.1640625" bestFit="1" customWidth="1"/>
    <col min="2378" max="2378" width="7.1640625" bestFit="1" customWidth="1"/>
    <col min="2379" max="2379" width="6.1640625" bestFit="1" customWidth="1"/>
    <col min="2380" max="2380" width="7.1640625" bestFit="1" customWidth="1"/>
    <col min="2381" max="2381" width="6.1640625" bestFit="1" customWidth="1"/>
    <col min="2382" max="2382" width="7.1640625" bestFit="1" customWidth="1"/>
    <col min="2383" max="2384" width="6.1640625" bestFit="1" customWidth="1"/>
    <col min="2385" max="2385" width="5.1640625" bestFit="1" customWidth="1"/>
    <col min="2386" max="2386" width="7.1640625" bestFit="1" customWidth="1"/>
    <col min="2387" max="2388" width="6.1640625" bestFit="1" customWidth="1"/>
    <col min="2389" max="2392" width="7.1640625" bestFit="1" customWidth="1"/>
    <col min="2393" max="2395" width="6.1640625" bestFit="1" customWidth="1"/>
    <col min="2396" max="2396" width="7.1640625" bestFit="1" customWidth="1"/>
    <col min="2397" max="2399" width="6.1640625" bestFit="1" customWidth="1"/>
    <col min="2400" max="2401" width="7.1640625" bestFit="1" customWidth="1"/>
    <col min="2402" max="2405" width="6.1640625" bestFit="1" customWidth="1"/>
    <col min="2406" max="2406" width="3.1640625" bestFit="1" customWidth="1"/>
    <col min="2407" max="2407" width="7.1640625" bestFit="1" customWidth="1"/>
    <col min="2408" max="2408" width="5.1640625" bestFit="1" customWidth="1"/>
    <col min="2409" max="2411" width="6.1640625" bestFit="1" customWidth="1"/>
    <col min="2412" max="2412" width="7.1640625" bestFit="1" customWidth="1"/>
    <col min="2413" max="2414" width="6.1640625" bestFit="1" customWidth="1"/>
    <col min="2415" max="2415" width="7.1640625" bestFit="1" customWidth="1"/>
    <col min="2416" max="2420" width="6.1640625" bestFit="1" customWidth="1"/>
    <col min="2421" max="2422" width="7.1640625" bestFit="1" customWidth="1"/>
    <col min="2423" max="2425" width="6.1640625" bestFit="1" customWidth="1"/>
    <col min="2426" max="2426" width="5.1640625" bestFit="1" customWidth="1"/>
    <col min="2427" max="2427" width="6.1640625" bestFit="1" customWidth="1"/>
    <col min="2428" max="2429" width="7.1640625" bestFit="1" customWidth="1"/>
    <col min="2430" max="2430" width="5.1640625" bestFit="1" customWidth="1"/>
    <col min="2431" max="2437" width="6.1640625" bestFit="1" customWidth="1"/>
    <col min="2438" max="2438" width="7.1640625" bestFit="1" customWidth="1"/>
    <col min="2439" max="2439" width="5.1640625" bestFit="1" customWidth="1"/>
    <col min="2440" max="2441" width="6.1640625" bestFit="1" customWidth="1"/>
    <col min="2442" max="2442" width="5.1640625" bestFit="1" customWidth="1"/>
    <col min="2443" max="2444" width="7.1640625" bestFit="1" customWidth="1"/>
    <col min="2445" max="2446" width="6.1640625" bestFit="1" customWidth="1"/>
    <col min="2447" max="2449" width="7.1640625" bestFit="1" customWidth="1"/>
    <col min="2450" max="2450" width="6.1640625" bestFit="1" customWidth="1"/>
    <col min="2451" max="2451" width="7.1640625" bestFit="1" customWidth="1"/>
    <col min="2452" max="2453" width="6.1640625" bestFit="1" customWidth="1"/>
    <col min="2454" max="2454" width="5.1640625" bestFit="1" customWidth="1"/>
    <col min="2455" max="2455" width="7.1640625" bestFit="1" customWidth="1"/>
    <col min="2456" max="2457" width="6.1640625" bestFit="1" customWidth="1"/>
    <col min="2458" max="2458" width="7.1640625" bestFit="1" customWidth="1"/>
    <col min="2459" max="2459" width="6.1640625" bestFit="1" customWidth="1"/>
    <col min="2460" max="2460" width="7.1640625" bestFit="1" customWidth="1"/>
    <col min="2461" max="2461" width="6.1640625" bestFit="1" customWidth="1"/>
    <col min="2462" max="2462" width="7.1640625" bestFit="1" customWidth="1"/>
    <col min="2463" max="2463" width="6.1640625" bestFit="1" customWidth="1"/>
    <col min="2464" max="2467" width="7.1640625" bestFit="1" customWidth="1"/>
    <col min="2468" max="2469" width="6.1640625" bestFit="1" customWidth="1"/>
    <col min="2470" max="2470" width="5.1640625" bestFit="1" customWidth="1"/>
    <col min="2471" max="2471" width="6.1640625" bestFit="1" customWidth="1"/>
    <col min="2472" max="2472" width="7.1640625" bestFit="1" customWidth="1"/>
    <col min="2473" max="2473" width="6.1640625" bestFit="1" customWidth="1"/>
    <col min="2474" max="2474" width="7.1640625" bestFit="1" customWidth="1"/>
    <col min="2475" max="2475" width="6.1640625" bestFit="1" customWidth="1"/>
    <col min="2476" max="2477" width="7.1640625" bestFit="1" customWidth="1"/>
    <col min="2478" max="2478" width="6.1640625" bestFit="1" customWidth="1"/>
    <col min="2479" max="2479" width="7.1640625" bestFit="1" customWidth="1"/>
    <col min="2480" max="2480" width="6.1640625" bestFit="1" customWidth="1"/>
    <col min="2481" max="2483" width="7.1640625" bestFit="1" customWidth="1"/>
    <col min="2484" max="2484" width="6.1640625" bestFit="1" customWidth="1"/>
    <col min="2485" max="2485" width="7.1640625" bestFit="1" customWidth="1"/>
    <col min="2486" max="2486" width="6.1640625" bestFit="1" customWidth="1"/>
    <col min="2487" max="2487" width="7.1640625" bestFit="1" customWidth="1"/>
    <col min="2488" max="2489" width="6.1640625" bestFit="1" customWidth="1"/>
    <col min="2490" max="2490" width="7.1640625" bestFit="1" customWidth="1"/>
    <col min="2491" max="2491" width="5.1640625" bestFit="1" customWidth="1"/>
    <col min="2492" max="2493" width="6.1640625" bestFit="1" customWidth="1"/>
    <col min="2494" max="2494" width="7.1640625" bestFit="1" customWidth="1"/>
    <col min="2495" max="2497" width="6.1640625" bestFit="1" customWidth="1"/>
    <col min="2498" max="2498" width="7.1640625" bestFit="1" customWidth="1"/>
    <col min="2499" max="2499" width="6.1640625" bestFit="1" customWidth="1"/>
    <col min="2500" max="2500" width="5.1640625" bestFit="1" customWidth="1"/>
    <col min="2501" max="2501" width="6.1640625" bestFit="1" customWidth="1"/>
    <col min="2502" max="2502" width="7.1640625" bestFit="1" customWidth="1"/>
    <col min="2503" max="2503" width="6.1640625" bestFit="1" customWidth="1"/>
    <col min="2504" max="2506" width="7.1640625" bestFit="1" customWidth="1"/>
    <col min="2507" max="2508" width="6.1640625" bestFit="1" customWidth="1"/>
    <col min="2509" max="2510" width="7.1640625" bestFit="1" customWidth="1"/>
    <col min="2511" max="2512" width="6.1640625" bestFit="1" customWidth="1"/>
    <col min="2513" max="2513" width="3.1640625" bestFit="1" customWidth="1"/>
    <col min="2514" max="2514" width="6.1640625" bestFit="1" customWidth="1"/>
    <col min="2515" max="2515" width="7.1640625" bestFit="1" customWidth="1"/>
    <col min="2516" max="2517" width="6.1640625" bestFit="1" customWidth="1"/>
    <col min="2518" max="2518" width="7.1640625" bestFit="1" customWidth="1"/>
    <col min="2519" max="2519" width="6.1640625" bestFit="1" customWidth="1"/>
    <col min="2520" max="2520" width="7.1640625" bestFit="1" customWidth="1"/>
    <col min="2521" max="2521" width="6.1640625" bestFit="1" customWidth="1"/>
    <col min="2522" max="2522" width="7.1640625" bestFit="1" customWidth="1"/>
    <col min="2523" max="2523" width="5.1640625" bestFit="1" customWidth="1"/>
    <col min="2524" max="2526" width="7.1640625" bestFit="1" customWidth="1"/>
    <col min="2527" max="2527" width="5.1640625" bestFit="1" customWidth="1"/>
    <col min="2528" max="2531" width="6.1640625" bestFit="1" customWidth="1"/>
    <col min="2532" max="2534" width="7.1640625" bestFit="1" customWidth="1"/>
    <col min="2535" max="2536" width="6.1640625" bestFit="1" customWidth="1"/>
    <col min="2537" max="2542" width="7.1640625" bestFit="1" customWidth="1"/>
    <col min="2543" max="2543" width="6.1640625" bestFit="1" customWidth="1"/>
    <col min="2544" max="2544" width="7.1640625" bestFit="1" customWidth="1"/>
    <col min="2545" max="2548" width="6.1640625" bestFit="1" customWidth="1"/>
    <col min="2549" max="2551" width="7.1640625" bestFit="1" customWidth="1"/>
    <col min="2552" max="2552" width="6.1640625" bestFit="1" customWidth="1"/>
    <col min="2553" max="2553" width="7.1640625" bestFit="1" customWidth="1"/>
    <col min="2554" max="2554" width="5.1640625" bestFit="1" customWidth="1"/>
    <col min="2555" max="2556" width="6.1640625" bestFit="1" customWidth="1"/>
    <col min="2557" max="2557" width="7.1640625" bestFit="1" customWidth="1"/>
    <col min="2558" max="2558" width="5.1640625" bestFit="1" customWidth="1"/>
    <col min="2559" max="2560" width="6.1640625" bestFit="1" customWidth="1"/>
    <col min="2561" max="2561" width="7.1640625" bestFit="1" customWidth="1"/>
    <col min="2562" max="2562" width="6.1640625" bestFit="1" customWidth="1"/>
    <col min="2563" max="2563" width="7.1640625" bestFit="1" customWidth="1"/>
    <col min="2564" max="2564" width="3.1640625" bestFit="1" customWidth="1"/>
    <col min="2565" max="2567" width="7.1640625" bestFit="1" customWidth="1"/>
    <col min="2568" max="2568" width="5.1640625" bestFit="1" customWidth="1"/>
    <col min="2569" max="2569" width="7.1640625" bestFit="1" customWidth="1"/>
    <col min="2570" max="2571" width="6.1640625" bestFit="1" customWidth="1"/>
    <col min="2572" max="2572" width="5.1640625" bestFit="1" customWidth="1"/>
    <col min="2573" max="2573" width="7.1640625" bestFit="1" customWidth="1"/>
    <col min="2574" max="2574" width="6.1640625" bestFit="1" customWidth="1"/>
    <col min="2575" max="2576" width="7.1640625" bestFit="1" customWidth="1"/>
    <col min="2577" max="2579" width="6.1640625" bestFit="1" customWidth="1"/>
    <col min="2580" max="2580" width="7.1640625" bestFit="1" customWidth="1"/>
    <col min="2581" max="2581" width="6.1640625" bestFit="1" customWidth="1"/>
    <col min="2582" max="2583" width="7.1640625" bestFit="1" customWidth="1"/>
    <col min="2584" max="2587" width="6.1640625" bestFit="1" customWidth="1"/>
    <col min="2588" max="2588" width="7.1640625" bestFit="1" customWidth="1"/>
    <col min="2589" max="2589" width="5.1640625" bestFit="1" customWidth="1"/>
    <col min="2590" max="2590" width="7.1640625" bestFit="1" customWidth="1"/>
    <col min="2591" max="2591" width="6.1640625" bestFit="1" customWidth="1"/>
    <col min="2592" max="2592" width="7.1640625" bestFit="1" customWidth="1"/>
    <col min="2593" max="2593" width="6.1640625" bestFit="1" customWidth="1"/>
    <col min="2594" max="2594" width="7.1640625" bestFit="1" customWidth="1"/>
    <col min="2595" max="2595" width="5.1640625" bestFit="1" customWidth="1"/>
    <col min="2596" max="2597" width="7.1640625" bestFit="1" customWidth="1"/>
    <col min="2598" max="2598" width="5.1640625" bestFit="1" customWidth="1"/>
    <col min="2599" max="2601" width="6.1640625" bestFit="1" customWidth="1"/>
    <col min="2602" max="2602" width="5.1640625" bestFit="1" customWidth="1"/>
    <col min="2603" max="2604" width="6.1640625" bestFit="1" customWidth="1"/>
    <col min="2605" max="2605" width="7.1640625" bestFit="1" customWidth="1"/>
    <col min="2606" max="2606" width="6.1640625" bestFit="1" customWidth="1"/>
    <col min="2607" max="2611" width="7.1640625" bestFit="1" customWidth="1"/>
    <col min="2612" max="2612" width="6.1640625" bestFit="1" customWidth="1"/>
    <col min="2613" max="2615" width="7.1640625" bestFit="1" customWidth="1"/>
    <col min="2616" max="2616" width="6.1640625" bestFit="1" customWidth="1"/>
    <col min="2617" max="2617" width="5.1640625" bestFit="1" customWidth="1"/>
    <col min="2618" max="2618" width="7.1640625" bestFit="1" customWidth="1"/>
    <col min="2619" max="2619" width="6.1640625" bestFit="1" customWidth="1"/>
    <col min="2620" max="2624" width="7.1640625" bestFit="1" customWidth="1"/>
    <col min="2625" max="2625" width="5.1640625" bestFit="1" customWidth="1"/>
    <col min="2626" max="2628" width="6.1640625" bestFit="1" customWidth="1"/>
    <col min="2629" max="2634" width="7.1640625" bestFit="1" customWidth="1"/>
    <col min="2635" max="2635" width="5.1640625" bestFit="1" customWidth="1"/>
    <col min="2636" max="2637" width="7.1640625" bestFit="1" customWidth="1"/>
    <col min="2638" max="2638" width="6.1640625" bestFit="1" customWidth="1"/>
    <col min="2639" max="2639" width="7.1640625" bestFit="1" customWidth="1"/>
    <col min="2640" max="2642" width="6.1640625" bestFit="1" customWidth="1"/>
    <col min="2643" max="2643" width="5.1640625" bestFit="1" customWidth="1"/>
    <col min="2644" max="2644" width="7.1640625" bestFit="1" customWidth="1"/>
    <col min="2645" max="2646" width="5.1640625" bestFit="1" customWidth="1"/>
    <col min="2647" max="2647" width="7.1640625" bestFit="1" customWidth="1"/>
    <col min="2648" max="2650" width="6.1640625" bestFit="1" customWidth="1"/>
    <col min="2651" max="2653" width="7.1640625" bestFit="1" customWidth="1"/>
    <col min="2654" max="2654" width="6.1640625" bestFit="1" customWidth="1"/>
    <col min="2655" max="2658" width="7.1640625" bestFit="1" customWidth="1"/>
    <col min="2659" max="2661" width="6.1640625" bestFit="1" customWidth="1"/>
    <col min="2662" max="2662" width="5.1640625" bestFit="1" customWidth="1"/>
    <col min="2663" max="2663" width="7.1640625" bestFit="1" customWidth="1"/>
    <col min="2664" max="2664" width="5.1640625" bestFit="1" customWidth="1"/>
    <col min="2665" max="2668" width="6.1640625" bestFit="1" customWidth="1"/>
    <col min="2669" max="2669" width="7.1640625" bestFit="1" customWidth="1"/>
    <col min="2670" max="2670" width="6.1640625" bestFit="1" customWidth="1"/>
    <col min="2671" max="2671" width="7.1640625" bestFit="1" customWidth="1"/>
    <col min="2672" max="2673" width="5.1640625" bestFit="1" customWidth="1"/>
    <col min="2674" max="2675" width="7.1640625" bestFit="1" customWidth="1"/>
    <col min="2676" max="2682" width="6.1640625" bestFit="1" customWidth="1"/>
    <col min="2683" max="2683" width="5.1640625" bestFit="1" customWidth="1"/>
    <col min="2684" max="2684" width="7.1640625" bestFit="1" customWidth="1"/>
    <col min="2685" max="2685" width="6.1640625" bestFit="1" customWidth="1"/>
    <col min="2686" max="2691" width="7.1640625" bestFit="1" customWidth="1"/>
    <col min="2692" max="2694" width="6.1640625" bestFit="1" customWidth="1"/>
    <col min="2695" max="2695" width="5.1640625" bestFit="1" customWidth="1"/>
    <col min="2696" max="2699" width="6.1640625" bestFit="1" customWidth="1"/>
    <col min="2700" max="2700" width="7.1640625" bestFit="1" customWidth="1"/>
    <col min="2701" max="2701" width="6.1640625" bestFit="1" customWidth="1"/>
    <col min="2702" max="2702" width="5.1640625" bestFit="1" customWidth="1"/>
    <col min="2703" max="2704" width="6.1640625" bestFit="1" customWidth="1"/>
    <col min="2705" max="2705" width="7.1640625" bestFit="1" customWidth="1"/>
    <col min="2706" max="2708" width="6.1640625" bestFit="1" customWidth="1"/>
    <col min="2709" max="2709" width="7.1640625" bestFit="1" customWidth="1"/>
    <col min="2710" max="2710" width="6.1640625" bestFit="1" customWidth="1"/>
    <col min="2711" max="2713" width="7.1640625" bestFit="1" customWidth="1"/>
    <col min="2714" max="2718" width="6.1640625" bestFit="1" customWidth="1"/>
    <col min="2719" max="2719" width="7.1640625" bestFit="1" customWidth="1"/>
    <col min="2720" max="2720" width="5.1640625" bestFit="1" customWidth="1"/>
    <col min="2721" max="2721" width="7.1640625" bestFit="1" customWidth="1"/>
    <col min="2722" max="2723" width="5.1640625" bestFit="1" customWidth="1"/>
    <col min="2724" max="2726" width="6.1640625" bestFit="1" customWidth="1"/>
    <col min="2727" max="2727" width="5.1640625" bestFit="1" customWidth="1"/>
    <col min="2728" max="2729" width="7.1640625" bestFit="1" customWidth="1"/>
    <col min="2730" max="2730" width="6.1640625" bestFit="1" customWidth="1"/>
    <col min="2731" max="2731" width="7.1640625" bestFit="1" customWidth="1"/>
    <col min="2732" max="2732" width="5.1640625" bestFit="1" customWidth="1"/>
    <col min="2733" max="2734" width="7.1640625" bestFit="1" customWidth="1"/>
    <col min="2735" max="2739" width="6.1640625" bestFit="1" customWidth="1"/>
    <col min="2740" max="2740" width="7.1640625" bestFit="1" customWidth="1"/>
    <col min="2741" max="2742" width="6.1640625" bestFit="1" customWidth="1"/>
    <col min="2743" max="2745" width="7.1640625" bestFit="1" customWidth="1"/>
    <col min="2746" max="2746" width="6.1640625" bestFit="1" customWidth="1"/>
    <col min="2747" max="2749" width="7.1640625" bestFit="1" customWidth="1"/>
    <col min="2750" max="2751" width="6.1640625" bestFit="1" customWidth="1"/>
    <col min="2752" max="2752" width="7.1640625" bestFit="1" customWidth="1"/>
    <col min="2753" max="2753" width="6.1640625" bestFit="1" customWidth="1"/>
    <col min="2754" max="2754" width="5.1640625" bestFit="1" customWidth="1"/>
    <col min="2755" max="2755" width="6.1640625" bestFit="1" customWidth="1"/>
    <col min="2756" max="2757" width="7.1640625" bestFit="1" customWidth="1"/>
    <col min="2758" max="2759" width="6.1640625" bestFit="1" customWidth="1"/>
    <col min="2760" max="2760" width="7.1640625" bestFit="1" customWidth="1"/>
    <col min="2761" max="2761" width="6.1640625" bestFit="1" customWidth="1"/>
    <col min="2762" max="2762" width="7.1640625" bestFit="1" customWidth="1"/>
    <col min="2763" max="2765" width="6.1640625" bestFit="1" customWidth="1"/>
    <col min="2766" max="2766" width="7.1640625" bestFit="1" customWidth="1"/>
    <col min="2767" max="2767" width="6.1640625" bestFit="1" customWidth="1"/>
    <col min="2768" max="2768" width="7.1640625" bestFit="1" customWidth="1"/>
    <col min="2769" max="2769" width="3.1640625" bestFit="1" customWidth="1"/>
    <col min="2770" max="2772" width="6.1640625" bestFit="1" customWidth="1"/>
    <col min="2773" max="2773" width="5.1640625" bestFit="1" customWidth="1"/>
    <col min="2774" max="2775" width="6.1640625" bestFit="1" customWidth="1"/>
    <col min="2776" max="2776" width="7.1640625" bestFit="1" customWidth="1"/>
    <col min="2777" max="2777" width="6.1640625" bestFit="1" customWidth="1"/>
    <col min="2778" max="2778" width="5.1640625" bestFit="1" customWidth="1"/>
    <col min="2779" max="2779" width="6.1640625" bestFit="1" customWidth="1"/>
    <col min="2780" max="2783" width="7.1640625" bestFit="1" customWidth="1"/>
    <col min="2784" max="2784" width="6.1640625" bestFit="1" customWidth="1"/>
    <col min="2785" max="2787" width="7.1640625" bestFit="1" customWidth="1"/>
    <col min="2788" max="2788" width="6.1640625" bestFit="1" customWidth="1"/>
    <col min="2789" max="2789" width="7.1640625" bestFit="1" customWidth="1"/>
    <col min="2790" max="2791" width="6.1640625" bestFit="1" customWidth="1"/>
    <col min="2792" max="2792" width="7.1640625" bestFit="1" customWidth="1"/>
    <col min="2793" max="2793" width="5.1640625" bestFit="1" customWidth="1"/>
    <col min="2794" max="2794" width="6.1640625" bestFit="1" customWidth="1"/>
    <col min="2795" max="2795" width="7.1640625" bestFit="1" customWidth="1"/>
    <col min="2796" max="2797" width="6.1640625" bestFit="1" customWidth="1"/>
    <col min="2798" max="2798" width="7.1640625" bestFit="1" customWidth="1"/>
    <col min="2799" max="2799" width="6.1640625" bestFit="1" customWidth="1"/>
    <col min="2800" max="2801" width="7.1640625" bestFit="1" customWidth="1"/>
    <col min="2802" max="2802" width="5.1640625" bestFit="1" customWidth="1"/>
    <col min="2803" max="2804" width="7.1640625" bestFit="1" customWidth="1"/>
    <col min="2805" max="2808" width="6.1640625" bestFit="1" customWidth="1"/>
    <col min="2809" max="2809" width="5.1640625" bestFit="1" customWidth="1"/>
    <col min="2810" max="2810" width="7.1640625" bestFit="1" customWidth="1"/>
    <col min="2811" max="2816" width="6.1640625" bestFit="1" customWidth="1"/>
    <col min="2817" max="2817" width="7.1640625" bestFit="1" customWidth="1"/>
    <col min="2818" max="2818" width="6.1640625" bestFit="1" customWidth="1"/>
    <col min="2819" max="2819" width="7.1640625" bestFit="1" customWidth="1"/>
    <col min="2820" max="2820" width="5.1640625" bestFit="1" customWidth="1"/>
    <col min="2821" max="2821" width="7.1640625" bestFit="1" customWidth="1"/>
    <col min="2822" max="2822" width="6.1640625" bestFit="1" customWidth="1"/>
    <col min="2823" max="2824" width="7.1640625" bestFit="1" customWidth="1"/>
    <col min="2825" max="2826" width="6.1640625" bestFit="1" customWidth="1"/>
    <col min="2827" max="2827" width="7.1640625" bestFit="1" customWidth="1"/>
    <col min="2828" max="2828" width="6.1640625" bestFit="1" customWidth="1"/>
    <col min="2829" max="2829" width="7.1640625" bestFit="1" customWidth="1"/>
    <col min="2830" max="2831" width="6.1640625" bestFit="1" customWidth="1"/>
    <col min="2832" max="2832" width="7.1640625" bestFit="1" customWidth="1"/>
    <col min="2833" max="2833" width="5.1640625" bestFit="1" customWidth="1"/>
    <col min="2834" max="2835" width="6.1640625" bestFit="1" customWidth="1"/>
    <col min="2836" max="2837" width="7.1640625" bestFit="1" customWidth="1"/>
    <col min="2838" max="2839" width="6.1640625" bestFit="1" customWidth="1"/>
    <col min="2840" max="2840" width="7.1640625" bestFit="1" customWidth="1"/>
    <col min="2841" max="2841" width="6.1640625" bestFit="1" customWidth="1"/>
    <col min="2842" max="2843" width="7.1640625" bestFit="1" customWidth="1"/>
    <col min="2844" max="2847" width="6.1640625" bestFit="1" customWidth="1"/>
    <col min="2848" max="2848" width="5.1640625" bestFit="1" customWidth="1"/>
    <col min="2849" max="2850" width="7.1640625" bestFit="1" customWidth="1"/>
    <col min="2851" max="2851" width="5.1640625" bestFit="1" customWidth="1"/>
    <col min="2852" max="2852" width="7.1640625" bestFit="1" customWidth="1"/>
    <col min="2853" max="2853" width="6.1640625" bestFit="1" customWidth="1"/>
    <col min="2854" max="2854" width="7.1640625" bestFit="1" customWidth="1"/>
    <col min="2855" max="2856" width="6.1640625" bestFit="1" customWidth="1"/>
    <col min="2857" max="2859" width="7.1640625" bestFit="1" customWidth="1"/>
    <col min="2860" max="2860" width="5.1640625" bestFit="1" customWidth="1"/>
    <col min="2861" max="2861" width="7.1640625" bestFit="1" customWidth="1"/>
    <col min="2862" max="2865" width="6.1640625" bestFit="1" customWidth="1"/>
    <col min="2866" max="2866" width="7.1640625" bestFit="1" customWidth="1"/>
    <col min="2867" max="2867" width="6.1640625" bestFit="1" customWidth="1"/>
    <col min="2868" max="2868" width="7.1640625" bestFit="1" customWidth="1"/>
    <col min="2869" max="2869" width="6.1640625" bestFit="1" customWidth="1"/>
    <col min="2870" max="2870" width="5.1640625" bestFit="1" customWidth="1"/>
    <col min="2871" max="2871" width="6.1640625" bestFit="1" customWidth="1"/>
    <col min="2872" max="2873" width="7.1640625" bestFit="1" customWidth="1"/>
    <col min="2874" max="2880" width="6.1640625" bestFit="1" customWidth="1"/>
    <col min="2881" max="2882" width="7.1640625" bestFit="1" customWidth="1"/>
    <col min="2883" max="2883" width="6.1640625" bestFit="1" customWidth="1"/>
    <col min="2884" max="2885" width="7.1640625" bestFit="1" customWidth="1"/>
    <col min="2886" max="2886" width="5.1640625" bestFit="1" customWidth="1"/>
    <col min="2887" max="2889" width="6.1640625" bestFit="1" customWidth="1"/>
    <col min="2890" max="2891" width="7.1640625" bestFit="1" customWidth="1"/>
    <col min="2892" max="2893" width="6.1640625" bestFit="1" customWidth="1"/>
    <col min="2894" max="2894" width="7.1640625" bestFit="1" customWidth="1"/>
    <col min="2895" max="2895" width="3.1640625" bestFit="1" customWidth="1"/>
    <col min="2896" max="2896" width="6.1640625" bestFit="1" customWidth="1"/>
    <col min="2897" max="2898" width="7.1640625" bestFit="1" customWidth="1"/>
    <col min="2899" max="2899" width="6.1640625" bestFit="1" customWidth="1"/>
    <col min="2900" max="2903" width="7.1640625" bestFit="1" customWidth="1"/>
    <col min="2904" max="2904" width="6.1640625" bestFit="1" customWidth="1"/>
    <col min="2905" max="2905" width="5.1640625" bestFit="1" customWidth="1"/>
    <col min="2906" max="2906" width="7.1640625" bestFit="1" customWidth="1"/>
    <col min="2907" max="2910" width="6.1640625" bestFit="1" customWidth="1"/>
    <col min="2911" max="2911" width="5.1640625" bestFit="1" customWidth="1"/>
    <col min="2912" max="2915" width="6.1640625" bestFit="1" customWidth="1"/>
    <col min="2916" max="2916" width="5.1640625" bestFit="1" customWidth="1"/>
    <col min="2917" max="2919" width="6.1640625" bestFit="1" customWidth="1"/>
    <col min="2920" max="2920" width="7.1640625" bestFit="1" customWidth="1"/>
    <col min="2921" max="2921" width="8.1640625" bestFit="1" customWidth="1"/>
    <col min="2922" max="2923" width="6.1640625" bestFit="1" customWidth="1"/>
    <col min="2924" max="2924" width="7.1640625" bestFit="1" customWidth="1"/>
    <col min="2925" max="2925" width="6.1640625" bestFit="1" customWidth="1"/>
    <col min="2926" max="2928" width="7.1640625" bestFit="1" customWidth="1"/>
    <col min="2929" max="2929" width="6.1640625" bestFit="1" customWidth="1"/>
    <col min="2930" max="2930" width="7.1640625" bestFit="1" customWidth="1"/>
    <col min="2931" max="2932" width="6.1640625" bestFit="1" customWidth="1"/>
    <col min="2933" max="2933" width="7.1640625" bestFit="1" customWidth="1"/>
    <col min="2934" max="2934" width="5.1640625" bestFit="1" customWidth="1"/>
    <col min="2935" max="2936" width="6.1640625" bestFit="1" customWidth="1"/>
    <col min="2937" max="2937" width="7.1640625" bestFit="1" customWidth="1"/>
    <col min="2938" max="2938" width="6.1640625" bestFit="1" customWidth="1"/>
    <col min="2939" max="2939" width="7.1640625" bestFit="1" customWidth="1"/>
    <col min="2940" max="2943" width="6.1640625" bestFit="1" customWidth="1"/>
    <col min="2944" max="2944" width="7.1640625" bestFit="1" customWidth="1"/>
    <col min="2945" max="2946" width="6.1640625" bestFit="1" customWidth="1"/>
    <col min="2947" max="2948" width="7.1640625" bestFit="1" customWidth="1"/>
    <col min="2949" max="2949" width="6.1640625" bestFit="1" customWidth="1"/>
    <col min="2950" max="2950" width="5.1640625" bestFit="1" customWidth="1"/>
    <col min="2951" max="2952" width="7.1640625" bestFit="1" customWidth="1"/>
    <col min="2953" max="2953" width="6.1640625" bestFit="1" customWidth="1"/>
    <col min="2954" max="2954" width="5.1640625" bestFit="1" customWidth="1"/>
    <col min="2955" max="2955" width="6.1640625" bestFit="1" customWidth="1"/>
    <col min="2956" max="2958" width="7.1640625" bestFit="1" customWidth="1"/>
    <col min="2959" max="2959" width="5.1640625" bestFit="1" customWidth="1"/>
    <col min="2960" max="2962" width="6.1640625" bestFit="1" customWidth="1"/>
    <col min="2963" max="2963" width="7.1640625" bestFit="1" customWidth="1"/>
    <col min="2964" max="2966" width="6.1640625" bestFit="1" customWidth="1"/>
    <col min="2967" max="2969" width="7.1640625" bestFit="1" customWidth="1"/>
    <col min="2970" max="2972" width="6.1640625" bestFit="1" customWidth="1"/>
    <col min="2973" max="2973" width="7.1640625" bestFit="1" customWidth="1"/>
    <col min="2974" max="2979" width="6.1640625" bestFit="1" customWidth="1"/>
    <col min="2980" max="2980" width="3.1640625" bestFit="1" customWidth="1"/>
    <col min="2981" max="2981" width="6.1640625" bestFit="1" customWidth="1"/>
    <col min="2982" max="2982" width="7.1640625" bestFit="1" customWidth="1"/>
    <col min="2983" max="2983" width="6.1640625" bestFit="1" customWidth="1"/>
    <col min="2984" max="2984" width="7.1640625" bestFit="1" customWidth="1"/>
    <col min="2985" max="2985" width="6.1640625" bestFit="1" customWidth="1"/>
    <col min="2986" max="2987" width="7.1640625" bestFit="1" customWidth="1"/>
    <col min="2988" max="2988" width="5.1640625" bestFit="1" customWidth="1"/>
    <col min="2989" max="2989" width="7.1640625" bestFit="1" customWidth="1"/>
    <col min="2990" max="2992" width="6.1640625" bestFit="1" customWidth="1"/>
    <col min="2993" max="2995" width="7.1640625" bestFit="1" customWidth="1"/>
    <col min="2996" max="2997" width="6.1640625" bestFit="1" customWidth="1"/>
    <col min="2998" max="2998" width="7.1640625" bestFit="1" customWidth="1"/>
    <col min="2999" max="2999" width="6.1640625" bestFit="1" customWidth="1"/>
    <col min="3000" max="3001" width="7.1640625" bestFit="1" customWidth="1"/>
    <col min="3002" max="3002" width="3.1640625" bestFit="1" customWidth="1"/>
    <col min="3003" max="3004" width="7.1640625" bestFit="1" customWidth="1"/>
    <col min="3005" max="3007" width="6.1640625" bestFit="1" customWidth="1"/>
    <col min="3008" max="3008" width="7.1640625" bestFit="1" customWidth="1"/>
    <col min="3009" max="3009" width="5.1640625" bestFit="1" customWidth="1"/>
    <col min="3010" max="3010" width="6.1640625" bestFit="1" customWidth="1"/>
    <col min="3011" max="3012" width="7.1640625" bestFit="1" customWidth="1"/>
    <col min="3013" max="3013" width="6.1640625" bestFit="1" customWidth="1"/>
    <col min="3014" max="3014" width="7.1640625" bestFit="1" customWidth="1"/>
    <col min="3015" max="3016" width="5.1640625" bestFit="1" customWidth="1"/>
    <col min="3017" max="3017" width="6.1640625" bestFit="1" customWidth="1"/>
    <col min="3018" max="3020" width="7.1640625" bestFit="1" customWidth="1"/>
    <col min="3021" max="3021" width="5.1640625" bestFit="1" customWidth="1"/>
    <col min="3022" max="3023" width="6.1640625" bestFit="1" customWidth="1"/>
    <col min="3024" max="3024" width="7.1640625" bestFit="1" customWidth="1"/>
    <col min="3025" max="3025" width="6.1640625" bestFit="1" customWidth="1"/>
    <col min="3026" max="3028" width="7.1640625" bestFit="1" customWidth="1"/>
    <col min="3029" max="3029" width="6.1640625" bestFit="1" customWidth="1"/>
    <col min="3030" max="3030" width="7.1640625" bestFit="1" customWidth="1"/>
    <col min="3031" max="3031" width="6.1640625" bestFit="1" customWidth="1"/>
    <col min="3032" max="3032" width="7.1640625" bestFit="1" customWidth="1"/>
    <col min="3033" max="3033" width="6.1640625" bestFit="1" customWidth="1"/>
    <col min="3034" max="3034" width="3.1640625" bestFit="1" customWidth="1"/>
    <col min="3035" max="3035" width="7.1640625" bestFit="1" customWidth="1"/>
    <col min="3036" max="3036" width="6.1640625" bestFit="1" customWidth="1"/>
    <col min="3037" max="3038" width="7.1640625" bestFit="1" customWidth="1"/>
    <col min="3039" max="3040" width="6.1640625" bestFit="1" customWidth="1"/>
    <col min="3041" max="3041" width="7.1640625" bestFit="1" customWidth="1"/>
    <col min="3042" max="3045" width="6.1640625" bestFit="1" customWidth="1"/>
    <col min="3046" max="3046" width="3.1640625" bestFit="1" customWidth="1"/>
    <col min="3047" max="3051" width="6.1640625" bestFit="1" customWidth="1"/>
    <col min="3052" max="3052" width="7.1640625" bestFit="1" customWidth="1"/>
    <col min="3053" max="3053" width="6.1640625" bestFit="1" customWidth="1"/>
    <col min="3054" max="3054" width="5.1640625" bestFit="1" customWidth="1"/>
    <col min="3055" max="3055" width="7.1640625" bestFit="1" customWidth="1"/>
    <col min="3056" max="3061" width="6.1640625" bestFit="1" customWidth="1"/>
    <col min="3062" max="3062" width="7.1640625" bestFit="1" customWidth="1"/>
    <col min="3063" max="3063" width="5.1640625" bestFit="1" customWidth="1"/>
    <col min="3064" max="3064" width="6.1640625" bestFit="1" customWidth="1"/>
    <col min="3065" max="3065" width="7.1640625" bestFit="1" customWidth="1"/>
    <col min="3066" max="3066" width="6.1640625" bestFit="1" customWidth="1"/>
    <col min="3067" max="3071" width="7.1640625" bestFit="1" customWidth="1"/>
    <col min="3072" max="3072" width="6.1640625" bestFit="1" customWidth="1"/>
    <col min="3073" max="3073" width="7.1640625" bestFit="1" customWidth="1"/>
    <col min="3074" max="3078" width="6.1640625" bestFit="1" customWidth="1"/>
    <col min="3079" max="3079" width="5.1640625" bestFit="1" customWidth="1"/>
    <col min="3080" max="3080" width="6.1640625" bestFit="1" customWidth="1"/>
    <col min="3081" max="3081" width="7.1640625" bestFit="1" customWidth="1"/>
    <col min="3082" max="3083" width="6.1640625" bestFit="1" customWidth="1"/>
    <col min="3084" max="3084" width="7.1640625" bestFit="1" customWidth="1"/>
    <col min="3085" max="3085" width="6.1640625" bestFit="1" customWidth="1"/>
    <col min="3086" max="3088" width="7.1640625" bestFit="1" customWidth="1"/>
    <col min="3089" max="3089" width="6.1640625" bestFit="1" customWidth="1"/>
    <col min="3090" max="3090" width="5.1640625" bestFit="1" customWidth="1"/>
    <col min="3091" max="3091" width="6.1640625" bestFit="1" customWidth="1"/>
    <col min="3092" max="3092" width="7.1640625" bestFit="1" customWidth="1"/>
    <col min="3093" max="3093" width="5.1640625" bestFit="1" customWidth="1"/>
    <col min="3094" max="3094" width="8.1640625" bestFit="1" customWidth="1"/>
    <col min="3095" max="3095" width="7.1640625" bestFit="1" customWidth="1"/>
    <col min="3096" max="3096" width="5.1640625" bestFit="1" customWidth="1"/>
    <col min="3097" max="3099" width="6.1640625" bestFit="1" customWidth="1"/>
    <col min="3100" max="3100" width="7.1640625" bestFit="1" customWidth="1"/>
    <col min="3101" max="3101" width="5.1640625" bestFit="1" customWidth="1"/>
    <col min="3102" max="3104" width="6.1640625" bestFit="1" customWidth="1"/>
    <col min="3105" max="3105" width="7.1640625" bestFit="1" customWidth="1"/>
    <col min="3106" max="3107" width="6.1640625" bestFit="1" customWidth="1"/>
    <col min="3108" max="3108" width="7.1640625" bestFit="1" customWidth="1"/>
    <col min="3109" max="3109" width="5.1640625" bestFit="1" customWidth="1"/>
    <col min="3110" max="3113" width="6.1640625" bestFit="1" customWidth="1"/>
    <col min="3114" max="3115" width="7.1640625" bestFit="1" customWidth="1"/>
    <col min="3116" max="3116" width="6.1640625" bestFit="1" customWidth="1"/>
    <col min="3117" max="3117" width="7.1640625" bestFit="1" customWidth="1"/>
    <col min="3118" max="3118" width="6.1640625" bestFit="1" customWidth="1"/>
    <col min="3119" max="3119" width="7.1640625" bestFit="1" customWidth="1"/>
    <col min="3120" max="3120" width="6.1640625" bestFit="1" customWidth="1"/>
    <col min="3121" max="3121" width="5.1640625" bestFit="1" customWidth="1"/>
    <col min="3122" max="3126" width="6.1640625" bestFit="1" customWidth="1"/>
    <col min="3127" max="3127" width="7.1640625" bestFit="1" customWidth="1"/>
    <col min="3128" max="3128" width="6.1640625" bestFit="1" customWidth="1"/>
    <col min="3129" max="3129" width="7.1640625" bestFit="1" customWidth="1"/>
    <col min="3130" max="3130" width="5.1640625" bestFit="1" customWidth="1"/>
    <col min="3131" max="3131" width="6.1640625" bestFit="1" customWidth="1"/>
    <col min="3132" max="3132" width="5.1640625" bestFit="1" customWidth="1"/>
    <col min="3133" max="3134" width="7.1640625" bestFit="1" customWidth="1"/>
    <col min="3135" max="3136" width="6.1640625" bestFit="1" customWidth="1"/>
    <col min="3137" max="3140" width="7.1640625" bestFit="1" customWidth="1"/>
    <col min="3141" max="3145" width="6.1640625" bestFit="1" customWidth="1"/>
    <col min="3146" max="3147" width="7.1640625" bestFit="1" customWidth="1"/>
    <col min="3148" max="3148" width="6.1640625" bestFit="1" customWidth="1"/>
    <col min="3149" max="3149" width="5.1640625" bestFit="1" customWidth="1"/>
    <col min="3150" max="3150" width="7.1640625" bestFit="1" customWidth="1"/>
    <col min="3151" max="3152" width="6.1640625" bestFit="1" customWidth="1"/>
    <col min="3153" max="3154" width="7.1640625" bestFit="1" customWidth="1"/>
    <col min="3155" max="3156" width="5.1640625" bestFit="1" customWidth="1"/>
    <col min="3157" max="3157" width="7.1640625" bestFit="1" customWidth="1"/>
    <col min="3158" max="3158" width="6.1640625" bestFit="1" customWidth="1"/>
    <col min="3159" max="3160" width="7.1640625" bestFit="1" customWidth="1"/>
    <col min="3161" max="3164" width="6.1640625" bestFit="1" customWidth="1"/>
    <col min="3165" max="3165" width="5.1640625" bestFit="1" customWidth="1"/>
    <col min="3166" max="3170" width="6.1640625" bestFit="1" customWidth="1"/>
    <col min="3171" max="3171" width="5.1640625" bestFit="1" customWidth="1"/>
    <col min="3172" max="3173" width="6.1640625" bestFit="1" customWidth="1"/>
    <col min="3174" max="3174" width="7.1640625" bestFit="1" customWidth="1"/>
    <col min="3175" max="3175" width="6.1640625" bestFit="1" customWidth="1"/>
    <col min="3176" max="3179" width="7.1640625" bestFit="1" customWidth="1"/>
    <col min="3180" max="3180" width="6.1640625" bestFit="1" customWidth="1"/>
    <col min="3181" max="3182" width="7.1640625" bestFit="1" customWidth="1"/>
    <col min="3183" max="3183" width="6.1640625" bestFit="1" customWidth="1"/>
    <col min="3184" max="3184" width="7.1640625" bestFit="1" customWidth="1"/>
    <col min="3185" max="3189" width="6.1640625" bestFit="1" customWidth="1"/>
    <col min="3190" max="3190" width="7.1640625" bestFit="1" customWidth="1"/>
    <col min="3191" max="3191" width="6.1640625" bestFit="1" customWidth="1"/>
    <col min="3192" max="3192" width="5.1640625" bestFit="1" customWidth="1"/>
    <col min="3193" max="3195" width="7.1640625" bestFit="1" customWidth="1"/>
    <col min="3196" max="3196" width="5.1640625" bestFit="1" customWidth="1"/>
    <col min="3197" max="3198" width="6.1640625" bestFit="1" customWidth="1"/>
    <col min="3199" max="3199" width="5.1640625" bestFit="1" customWidth="1"/>
    <col min="3200" max="3201" width="6.1640625" bestFit="1" customWidth="1"/>
    <col min="3202" max="3202" width="7.1640625" bestFit="1" customWidth="1"/>
    <col min="3203" max="3203" width="5.1640625" bestFit="1" customWidth="1"/>
    <col min="3204" max="3204" width="6.1640625" bestFit="1" customWidth="1"/>
    <col min="3205" max="3208" width="7.1640625" bestFit="1" customWidth="1"/>
    <col min="3209" max="3212" width="6.1640625" bestFit="1" customWidth="1"/>
    <col min="3213" max="3214" width="7.1640625" bestFit="1" customWidth="1"/>
    <col min="3215" max="3217" width="6.1640625" bestFit="1" customWidth="1"/>
    <col min="3218" max="3218" width="5.1640625" bestFit="1" customWidth="1"/>
    <col min="3219" max="3219" width="7.1640625" bestFit="1" customWidth="1"/>
    <col min="3220" max="3220" width="6.1640625" bestFit="1" customWidth="1"/>
    <col min="3221" max="3221" width="5.1640625" bestFit="1" customWidth="1"/>
    <col min="3222" max="3222" width="6.1640625" bestFit="1" customWidth="1"/>
    <col min="3223" max="3223" width="5.1640625" bestFit="1" customWidth="1"/>
    <col min="3224" max="3229" width="6.1640625" bestFit="1" customWidth="1"/>
    <col min="3230" max="3230" width="7.1640625" bestFit="1" customWidth="1"/>
    <col min="3231" max="3231" width="6.1640625" bestFit="1" customWidth="1"/>
    <col min="3232" max="3232" width="5.1640625" bestFit="1" customWidth="1"/>
    <col min="3233" max="3235" width="7.1640625" bestFit="1" customWidth="1"/>
    <col min="3236" max="3236" width="5.1640625" bestFit="1" customWidth="1"/>
    <col min="3237" max="3237" width="7.1640625" bestFit="1" customWidth="1"/>
    <col min="3238" max="3239" width="6.1640625" bestFit="1" customWidth="1"/>
    <col min="3240" max="3240" width="8.1640625" bestFit="1" customWidth="1"/>
    <col min="3241" max="3242" width="6.1640625" bestFit="1" customWidth="1"/>
    <col min="3243" max="3248" width="7.1640625" bestFit="1" customWidth="1"/>
    <col min="3249" max="3249" width="6.1640625" bestFit="1" customWidth="1"/>
    <col min="3250" max="3250" width="7.1640625" bestFit="1" customWidth="1"/>
    <col min="3251" max="3251" width="5.1640625" bestFit="1" customWidth="1"/>
    <col min="3252" max="3254" width="6.1640625" bestFit="1" customWidth="1"/>
    <col min="3255" max="3255" width="7.1640625" bestFit="1" customWidth="1"/>
    <col min="3256" max="3256" width="6.1640625" bestFit="1" customWidth="1"/>
    <col min="3257" max="3257" width="7.1640625" bestFit="1" customWidth="1"/>
    <col min="3258" max="3258" width="3.1640625" bestFit="1" customWidth="1"/>
    <col min="3259" max="3264" width="6.1640625" bestFit="1" customWidth="1"/>
    <col min="3265" max="3265" width="5.1640625" bestFit="1" customWidth="1"/>
    <col min="3266" max="3266" width="7.1640625" bestFit="1" customWidth="1"/>
    <col min="3267" max="3267" width="6.1640625" bestFit="1" customWidth="1"/>
    <col min="3268" max="3268" width="7.1640625" bestFit="1" customWidth="1"/>
    <col min="3269" max="3270" width="6.1640625" bestFit="1" customWidth="1"/>
    <col min="3271" max="3274" width="7.1640625" bestFit="1" customWidth="1"/>
    <col min="3275" max="3275" width="5.1640625" bestFit="1" customWidth="1"/>
    <col min="3276" max="3276" width="7.1640625" bestFit="1" customWidth="1"/>
    <col min="3277" max="3278" width="6.1640625" bestFit="1" customWidth="1"/>
    <col min="3279" max="3280" width="7.1640625" bestFit="1" customWidth="1"/>
    <col min="3281" max="3281" width="6.1640625" bestFit="1" customWidth="1"/>
    <col min="3282" max="3282" width="5.1640625" bestFit="1" customWidth="1"/>
    <col min="3283" max="3288" width="6.1640625" bestFit="1" customWidth="1"/>
    <col min="3289" max="3289" width="7.1640625" bestFit="1" customWidth="1"/>
    <col min="3290" max="3294" width="6.1640625" bestFit="1" customWidth="1"/>
    <col min="3295" max="3296" width="7.1640625" bestFit="1" customWidth="1"/>
    <col min="3297" max="3298" width="6.1640625" bestFit="1" customWidth="1"/>
    <col min="3299" max="3300" width="7.1640625" bestFit="1" customWidth="1"/>
    <col min="3301" max="3301" width="6.1640625" bestFit="1" customWidth="1"/>
    <col min="3302" max="3302" width="7.1640625" bestFit="1" customWidth="1"/>
    <col min="3303" max="3304" width="6.1640625" bestFit="1" customWidth="1"/>
    <col min="3305" max="3305" width="7.1640625" bestFit="1" customWidth="1"/>
    <col min="3306" max="3306" width="6.1640625" bestFit="1" customWidth="1"/>
    <col min="3307" max="3307" width="7.1640625" bestFit="1" customWidth="1"/>
    <col min="3308" max="3309" width="5.1640625" bestFit="1" customWidth="1"/>
    <col min="3310" max="3310" width="7.1640625" bestFit="1" customWidth="1"/>
    <col min="3311" max="3311" width="5.1640625" bestFit="1" customWidth="1"/>
    <col min="3312" max="3316" width="6.1640625" bestFit="1" customWidth="1"/>
    <col min="3317" max="3317" width="7.1640625" bestFit="1" customWidth="1"/>
    <col min="3318" max="3318" width="5.1640625" bestFit="1" customWidth="1"/>
    <col min="3319" max="3319" width="7.1640625" bestFit="1" customWidth="1"/>
    <col min="3320" max="3320" width="5.1640625" bestFit="1" customWidth="1"/>
    <col min="3321" max="3323" width="7.1640625" bestFit="1" customWidth="1"/>
    <col min="3324" max="3324" width="6.1640625" bestFit="1" customWidth="1"/>
    <col min="3325" max="3325" width="7.1640625" bestFit="1" customWidth="1"/>
    <col min="3326" max="3330" width="6.1640625" bestFit="1" customWidth="1"/>
    <col min="3331" max="3332" width="7.1640625" bestFit="1" customWidth="1"/>
    <col min="3333" max="3333" width="6.1640625" bestFit="1" customWidth="1"/>
    <col min="3334" max="3338" width="7.1640625" bestFit="1" customWidth="1"/>
    <col min="3339" max="3339" width="6.1640625" bestFit="1" customWidth="1"/>
    <col min="3340" max="3340" width="7.1640625" bestFit="1" customWidth="1"/>
    <col min="3341" max="3342" width="6.1640625" bestFit="1" customWidth="1"/>
    <col min="3343" max="3343" width="7.1640625" bestFit="1" customWidth="1"/>
    <col min="3344" max="3346" width="6.1640625" bestFit="1" customWidth="1"/>
    <col min="3347" max="3348" width="7.1640625" bestFit="1" customWidth="1"/>
    <col min="3349" max="3349" width="5.1640625" bestFit="1" customWidth="1"/>
    <col min="3350" max="3350" width="7.1640625" bestFit="1" customWidth="1"/>
    <col min="3351" max="3351" width="6.1640625" bestFit="1" customWidth="1"/>
    <col min="3352" max="3353" width="7.1640625" bestFit="1" customWidth="1"/>
    <col min="3354" max="3356" width="6.1640625" bestFit="1" customWidth="1"/>
    <col min="3357" max="3357" width="7.1640625" bestFit="1" customWidth="1"/>
    <col min="3358" max="3358" width="6.1640625" bestFit="1" customWidth="1"/>
    <col min="3359" max="3360" width="7.1640625" bestFit="1" customWidth="1"/>
    <col min="3361" max="3362" width="6.1640625" bestFit="1" customWidth="1"/>
    <col min="3363" max="3366" width="7.1640625" bestFit="1" customWidth="1"/>
    <col min="3367" max="3367" width="6.1640625" bestFit="1" customWidth="1"/>
    <col min="3368" max="3368" width="7.1640625" bestFit="1" customWidth="1"/>
    <col min="3369" max="3369" width="5.1640625" bestFit="1" customWidth="1"/>
    <col min="3370" max="3370" width="6.1640625" bestFit="1" customWidth="1"/>
    <col min="3371" max="3371" width="5.1640625" bestFit="1" customWidth="1"/>
    <col min="3372" max="3372" width="7.1640625" bestFit="1" customWidth="1"/>
    <col min="3373" max="3373" width="6.1640625" bestFit="1" customWidth="1"/>
    <col min="3374" max="3374" width="7.1640625" bestFit="1" customWidth="1"/>
    <col min="3375" max="3375" width="6.1640625" bestFit="1" customWidth="1"/>
    <col min="3376" max="3378" width="7.1640625" bestFit="1" customWidth="1"/>
    <col min="3379" max="3379" width="5.1640625" bestFit="1" customWidth="1"/>
    <col min="3380" max="3380" width="6.1640625" bestFit="1" customWidth="1"/>
    <col min="3381" max="3382" width="7.1640625" bestFit="1" customWidth="1"/>
    <col min="3383" max="3383" width="6.1640625" bestFit="1" customWidth="1"/>
    <col min="3384" max="3384" width="5.1640625" bestFit="1" customWidth="1"/>
    <col min="3385" max="3385" width="7.1640625" bestFit="1" customWidth="1"/>
    <col min="3386" max="3389" width="6.1640625" bestFit="1" customWidth="1"/>
    <col min="3390" max="3390" width="4.1640625" bestFit="1" customWidth="1"/>
    <col min="3391" max="3392" width="7.1640625" bestFit="1" customWidth="1"/>
    <col min="3393" max="3394" width="8.1640625" bestFit="1" customWidth="1"/>
    <col min="3395" max="3395" width="6.1640625" bestFit="1" customWidth="1"/>
    <col min="3396" max="3398" width="7.1640625" bestFit="1" customWidth="1"/>
    <col min="3399" max="3399" width="6.1640625" bestFit="1" customWidth="1"/>
    <col min="3400" max="3400" width="7.1640625" bestFit="1" customWidth="1"/>
    <col min="3401" max="3401" width="6.1640625" bestFit="1" customWidth="1"/>
    <col min="3402" max="3405" width="7.1640625" bestFit="1" customWidth="1"/>
    <col min="3406" max="3408" width="8.1640625" bestFit="1" customWidth="1"/>
    <col min="3409" max="3410" width="7.1640625" bestFit="1" customWidth="1"/>
    <col min="3411" max="3412" width="6.1640625" bestFit="1" customWidth="1"/>
    <col min="3413" max="3413" width="8.1640625" bestFit="1" customWidth="1"/>
    <col min="3414" max="3414" width="7.1640625" bestFit="1" customWidth="1"/>
    <col min="3415" max="3419" width="8.1640625" bestFit="1" customWidth="1"/>
    <col min="3420" max="3420" width="7.1640625" bestFit="1" customWidth="1"/>
    <col min="3421" max="3421" width="8.1640625" bestFit="1" customWidth="1"/>
    <col min="3422" max="3423" width="7.1640625" bestFit="1" customWidth="1"/>
    <col min="3424" max="3424" width="8.1640625" bestFit="1" customWidth="1"/>
    <col min="3425" max="3425" width="7.1640625" bestFit="1" customWidth="1"/>
    <col min="3426" max="3427" width="8.1640625" bestFit="1" customWidth="1"/>
    <col min="3428" max="3429" width="6.1640625" bestFit="1" customWidth="1"/>
    <col min="3430" max="3431" width="7.1640625" bestFit="1" customWidth="1"/>
    <col min="3432" max="3433" width="8.1640625" bestFit="1" customWidth="1"/>
    <col min="3434" max="3434" width="7.1640625" bestFit="1" customWidth="1"/>
    <col min="3435" max="3435" width="8.1640625" bestFit="1" customWidth="1"/>
    <col min="3436" max="3440" width="7.1640625" bestFit="1" customWidth="1"/>
    <col min="3441" max="3441" width="8.1640625" bestFit="1" customWidth="1"/>
    <col min="3442" max="3442" width="7.1640625" bestFit="1" customWidth="1"/>
    <col min="3443" max="3443" width="8.1640625" bestFit="1" customWidth="1"/>
    <col min="3444" max="3444" width="7.1640625" bestFit="1" customWidth="1"/>
    <col min="3445" max="3445" width="6.1640625" bestFit="1" customWidth="1"/>
    <col min="3446" max="3448" width="7.1640625" bestFit="1" customWidth="1"/>
    <col min="3449" max="3449" width="6.1640625" bestFit="1" customWidth="1"/>
    <col min="3450" max="3454" width="7.1640625" bestFit="1" customWidth="1"/>
    <col min="3455" max="3457" width="8.1640625" bestFit="1" customWidth="1"/>
    <col min="3458" max="3461" width="7.1640625" bestFit="1" customWidth="1"/>
    <col min="3462" max="3462" width="8.1640625" bestFit="1" customWidth="1"/>
    <col min="3463"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0" width="7.1640625" bestFit="1" customWidth="1"/>
    <col min="3471" max="3472" width="8.1640625" bestFit="1" customWidth="1"/>
    <col min="3473" max="3474" width="7.1640625" bestFit="1" customWidth="1"/>
    <col min="3475" max="3476" width="8.1640625" bestFit="1" customWidth="1"/>
    <col min="3477" max="3479" width="7.1640625" bestFit="1" customWidth="1"/>
    <col min="3480" max="3482" width="8.1640625" bestFit="1" customWidth="1"/>
    <col min="3483" max="3483" width="7.1640625" bestFit="1" customWidth="1"/>
    <col min="3484" max="3484" width="8.1640625" bestFit="1" customWidth="1"/>
    <col min="3485" max="3486" width="6.1640625" bestFit="1" customWidth="1"/>
    <col min="3487" max="3489" width="8.1640625" bestFit="1" customWidth="1"/>
    <col min="3490" max="3490" width="7.1640625" bestFit="1" customWidth="1"/>
    <col min="3491" max="3492" width="8.1640625" bestFit="1" customWidth="1"/>
    <col min="3493" max="3493" width="7.1640625" bestFit="1" customWidth="1"/>
    <col min="3494" max="3494" width="8.1640625" bestFit="1" customWidth="1"/>
    <col min="3495" max="3498" width="7.1640625" bestFit="1" customWidth="1"/>
    <col min="3499" max="3499" width="8.1640625" bestFit="1" customWidth="1"/>
    <col min="3500" max="3500" width="7.1640625" bestFit="1" customWidth="1"/>
    <col min="3501" max="3501" width="8.1640625" bestFit="1" customWidth="1"/>
    <col min="3502" max="3503" width="6.1640625" bestFit="1" customWidth="1"/>
    <col min="3504" max="3505" width="7.1640625" bestFit="1" customWidth="1"/>
    <col min="3506" max="3506" width="8.1640625" bestFit="1" customWidth="1"/>
    <col min="3507" max="3507" width="7.1640625" bestFit="1" customWidth="1"/>
    <col min="3508" max="3509" width="8.1640625" bestFit="1" customWidth="1"/>
    <col min="3510" max="3510" width="6.1640625" bestFit="1" customWidth="1"/>
    <col min="3511" max="3511" width="8.1640625" bestFit="1" customWidth="1"/>
    <col min="3512" max="3514" width="7.1640625" bestFit="1" customWidth="1"/>
    <col min="3515" max="3515" width="4.1640625" bestFit="1" customWidth="1"/>
    <col min="3516" max="3516" width="7.1640625" bestFit="1" customWidth="1"/>
    <col min="3517" max="3517" width="8.1640625" bestFit="1" customWidth="1"/>
    <col min="3518" max="3518" width="7.1640625" bestFit="1" customWidth="1"/>
    <col min="3519" max="3519" width="8.1640625" bestFit="1" customWidth="1"/>
    <col min="3520" max="3520" width="7.1640625" bestFit="1" customWidth="1"/>
    <col min="3521" max="3521" width="8.1640625" bestFit="1" customWidth="1"/>
    <col min="3522" max="3522" width="6.1640625" bestFit="1" customWidth="1"/>
    <col min="3523" max="3525" width="7.1640625" bestFit="1" customWidth="1"/>
    <col min="3526" max="3526" width="8.1640625" bestFit="1" customWidth="1"/>
    <col min="3527" max="3527" width="7.1640625" bestFit="1" customWidth="1"/>
    <col min="3528" max="3529" width="8.1640625" bestFit="1" customWidth="1"/>
    <col min="3530" max="3531" width="6.1640625" bestFit="1" customWidth="1"/>
    <col min="3532" max="3532" width="7.1640625" bestFit="1" customWidth="1"/>
    <col min="3533" max="3534" width="8.1640625" bestFit="1" customWidth="1"/>
    <col min="3535" max="3536" width="7.1640625" bestFit="1" customWidth="1"/>
    <col min="3537" max="3538" width="8.1640625" bestFit="1" customWidth="1"/>
    <col min="3539" max="3539" width="6.1640625" bestFit="1" customWidth="1"/>
    <col min="3540" max="3543" width="7.1640625" bestFit="1" customWidth="1"/>
    <col min="3544" max="3544" width="8.1640625" bestFit="1" customWidth="1"/>
    <col min="3545" max="3547" width="7.1640625" bestFit="1" customWidth="1"/>
    <col min="3548" max="3548" width="6.1640625" bestFit="1" customWidth="1"/>
    <col min="3549" max="3549" width="8.1640625" bestFit="1" customWidth="1"/>
    <col min="3550" max="3551" width="7.1640625" bestFit="1" customWidth="1"/>
    <col min="3552" max="3552" width="6.1640625" bestFit="1" customWidth="1"/>
    <col min="3553" max="3553" width="8.1640625" bestFit="1" customWidth="1"/>
    <col min="3554" max="3554" width="6.1640625" bestFit="1" customWidth="1"/>
    <col min="3555" max="3556" width="7.1640625" bestFit="1" customWidth="1"/>
    <col min="3557" max="3558" width="8.1640625" bestFit="1" customWidth="1"/>
    <col min="3559" max="3562" width="7.1640625" bestFit="1" customWidth="1"/>
    <col min="3563" max="3563" width="4.1640625" bestFit="1" customWidth="1"/>
    <col min="3564" max="3564" width="7.1640625" bestFit="1" customWidth="1"/>
    <col min="3565" max="3565" width="8.1640625" bestFit="1" customWidth="1"/>
    <col min="3566" max="3566" width="6.1640625" bestFit="1" customWidth="1"/>
    <col min="3567" max="3567" width="7.1640625" bestFit="1" customWidth="1"/>
    <col min="3568" max="3568" width="8.1640625" bestFit="1" customWidth="1"/>
    <col min="3569" max="3569" width="7.1640625" bestFit="1" customWidth="1"/>
    <col min="3570" max="3570" width="8.1640625" bestFit="1" customWidth="1"/>
    <col min="3571" max="3571" width="7.1640625" bestFit="1" customWidth="1"/>
    <col min="3572" max="3572" width="8.1640625" bestFit="1" customWidth="1"/>
    <col min="3573" max="3573" width="7.1640625" bestFit="1" customWidth="1"/>
    <col min="3574" max="3577" width="8.1640625" bestFit="1" customWidth="1"/>
    <col min="3578" max="3578" width="7.1640625" bestFit="1" customWidth="1"/>
    <col min="3579" max="3579" width="4.1640625" bestFit="1" customWidth="1"/>
    <col min="3580" max="3582" width="7.1640625" bestFit="1" customWidth="1"/>
    <col min="3583" max="3583" width="8.1640625" bestFit="1" customWidth="1"/>
    <col min="3584" max="3586" width="7.1640625" bestFit="1" customWidth="1"/>
    <col min="3587" max="3587" width="6.1640625" bestFit="1" customWidth="1"/>
    <col min="3588" max="3588" width="8.1640625" bestFit="1" customWidth="1"/>
    <col min="3589" max="3589" width="7.1640625" bestFit="1" customWidth="1"/>
    <col min="3590" max="3590" width="8.1640625" bestFit="1" customWidth="1"/>
    <col min="3591" max="3593" width="6.1640625" bestFit="1" customWidth="1"/>
    <col min="3594" max="3594" width="8.1640625" bestFit="1" customWidth="1"/>
    <col min="3595" max="3595" width="7.1640625" bestFit="1" customWidth="1"/>
    <col min="3596" max="3596" width="6.1640625" bestFit="1" customWidth="1"/>
    <col min="3597" max="3597" width="8.1640625" bestFit="1" customWidth="1"/>
    <col min="3598" max="3601" width="7.1640625" bestFit="1" customWidth="1"/>
    <col min="3602" max="3602" width="8.1640625" bestFit="1" customWidth="1"/>
    <col min="3603" max="3603" width="7.1640625" bestFit="1" customWidth="1"/>
    <col min="3604" max="3604" width="4.1640625" bestFit="1" customWidth="1"/>
    <col min="3605" max="3606" width="7.1640625" bestFit="1" customWidth="1"/>
    <col min="3607" max="3611" width="8.1640625" bestFit="1" customWidth="1"/>
    <col min="3612" max="3613" width="7.1640625" bestFit="1" customWidth="1"/>
    <col min="3614" max="3614" width="8.1640625" bestFit="1" customWidth="1"/>
    <col min="3615" max="3615" width="6.1640625" bestFit="1" customWidth="1"/>
    <col min="3616" max="3617" width="8.1640625" bestFit="1" customWidth="1"/>
    <col min="3618" max="3618" width="6.1640625" bestFit="1" customWidth="1"/>
    <col min="3619" max="3620" width="7.1640625" bestFit="1" customWidth="1"/>
    <col min="3621" max="3621" width="8.1640625" bestFit="1" customWidth="1"/>
    <col min="3622" max="3625" width="7.1640625" bestFit="1" customWidth="1"/>
    <col min="3626" max="3630" width="8.1640625" bestFit="1" customWidth="1"/>
    <col min="3631" max="3631" width="7.1640625" bestFit="1" customWidth="1"/>
    <col min="3632" max="3632" width="8.1640625" bestFit="1" customWidth="1"/>
    <col min="3633" max="3637" width="7.1640625" bestFit="1" customWidth="1"/>
    <col min="3638" max="3643" width="8.1640625" bestFit="1" customWidth="1"/>
    <col min="3644" max="3646" width="7.1640625" bestFit="1" customWidth="1"/>
    <col min="3647" max="3647" width="8.1640625" bestFit="1" customWidth="1"/>
    <col min="3648" max="3648" width="7.1640625" bestFit="1" customWidth="1"/>
    <col min="3649" max="3650" width="6.1640625" bestFit="1" customWidth="1"/>
    <col min="3651" max="3652" width="7.1640625" bestFit="1" customWidth="1"/>
    <col min="3653" max="3653" width="8.1640625" bestFit="1" customWidth="1"/>
    <col min="3654" max="3655" width="7.1640625" bestFit="1" customWidth="1"/>
    <col min="3656" max="3656" width="8.1640625" bestFit="1" customWidth="1"/>
    <col min="3657" max="3657" width="7.1640625" bestFit="1" customWidth="1"/>
    <col min="3658" max="3658" width="8.1640625" bestFit="1" customWidth="1"/>
    <col min="3659" max="3661" width="7.1640625" bestFit="1" customWidth="1"/>
    <col min="3662" max="3662" width="6.1640625" bestFit="1" customWidth="1"/>
    <col min="3663" max="3665" width="7.1640625" bestFit="1" customWidth="1"/>
    <col min="3666" max="3667" width="8.1640625" bestFit="1" customWidth="1"/>
    <col min="3668" max="3669" width="7.1640625" bestFit="1" customWidth="1"/>
    <col min="3670" max="3670" width="6.1640625" bestFit="1" customWidth="1"/>
    <col min="3671" max="3671" width="7.1640625" bestFit="1" customWidth="1"/>
    <col min="3672" max="3681" width="8.1640625" bestFit="1" customWidth="1"/>
    <col min="3682" max="3682" width="7.1640625" bestFit="1" customWidth="1"/>
    <col min="3683" max="3683" width="8.1640625" bestFit="1" customWidth="1"/>
    <col min="3684" max="3684" width="7.1640625" bestFit="1" customWidth="1"/>
    <col min="3685" max="3685" width="8.1640625" bestFit="1" customWidth="1"/>
    <col min="3686" max="3687" width="7.1640625" bestFit="1" customWidth="1"/>
    <col min="3688" max="3690" width="8.1640625" bestFit="1" customWidth="1"/>
    <col min="3691" max="3691" width="7.1640625" bestFit="1" customWidth="1"/>
    <col min="3692" max="3692" width="6.1640625" bestFit="1" customWidth="1"/>
    <col min="3693" max="3693" width="8.1640625" bestFit="1" customWidth="1"/>
    <col min="3694" max="3695" width="7.1640625" bestFit="1" customWidth="1"/>
    <col min="3696" max="3697" width="6.1640625" bestFit="1" customWidth="1"/>
    <col min="3698" max="3699" width="7.1640625" bestFit="1" customWidth="1"/>
    <col min="3700" max="3702" width="8.1640625" bestFit="1" customWidth="1"/>
    <col min="3703" max="3705" width="7.1640625" bestFit="1" customWidth="1"/>
    <col min="3706" max="3707" width="8.1640625" bestFit="1" customWidth="1"/>
    <col min="3708" max="3709" width="7.1640625" bestFit="1" customWidth="1"/>
    <col min="3710" max="3712" width="8.1640625" bestFit="1" customWidth="1"/>
    <col min="3713" max="3713" width="6.1640625" bestFit="1" customWidth="1"/>
    <col min="3714" max="3715" width="7.1640625" bestFit="1" customWidth="1"/>
    <col min="3716" max="3716" width="8.1640625" bestFit="1" customWidth="1"/>
    <col min="3717" max="3719" width="7.1640625" bestFit="1" customWidth="1"/>
    <col min="3720" max="3720" width="8.1640625" bestFit="1" customWidth="1"/>
    <col min="3721" max="3722" width="7.1640625" bestFit="1" customWidth="1"/>
    <col min="3723" max="3723" width="6.1640625" bestFit="1" customWidth="1"/>
    <col min="3724" max="3724" width="8.1640625" bestFit="1" customWidth="1"/>
    <col min="3725" max="3726" width="7.1640625" bestFit="1" customWidth="1"/>
    <col min="3727" max="3727" width="6.1640625" bestFit="1" customWidth="1"/>
    <col min="3728" max="3728" width="7.1640625" bestFit="1" customWidth="1"/>
    <col min="3729" max="3729" width="8.1640625" bestFit="1" customWidth="1"/>
    <col min="3730" max="3731" width="7.1640625" bestFit="1" customWidth="1"/>
    <col min="3732" max="3734" width="8.1640625" bestFit="1" customWidth="1"/>
    <col min="3735" max="3735" width="7.1640625" bestFit="1" customWidth="1"/>
    <col min="3736" max="3736" width="6.1640625" bestFit="1" customWidth="1"/>
    <col min="3737" max="3740" width="7.1640625" bestFit="1" customWidth="1"/>
    <col min="3741" max="3741" width="6.1640625" bestFit="1" customWidth="1"/>
    <col min="3742" max="3742" width="8.1640625" bestFit="1" customWidth="1"/>
    <col min="3743" max="3743" width="7.1640625" bestFit="1" customWidth="1"/>
    <col min="3744" max="3744" width="6.1640625" bestFit="1" customWidth="1"/>
    <col min="3745" max="3745" width="8.1640625" bestFit="1" customWidth="1"/>
    <col min="3746" max="3746" width="6.1640625" bestFit="1" customWidth="1"/>
    <col min="3747" max="3748" width="7.1640625" bestFit="1" customWidth="1"/>
    <col min="3749" max="3749" width="8.1640625" bestFit="1" customWidth="1"/>
    <col min="3750" max="3751" width="7.1640625" bestFit="1" customWidth="1"/>
    <col min="3752" max="3752" width="8.1640625" bestFit="1" customWidth="1"/>
    <col min="3753" max="3753" width="7.1640625" bestFit="1" customWidth="1"/>
    <col min="3754" max="3754" width="8.1640625" bestFit="1" customWidth="1"/>
    <col min="3755" max="3759" width="7.1640625" bestFit="1" customWidth="1"/>
    <col min="3760" max="3760" width="8.1640625" bestFit="1" customWidth="1"/>
    <col min="3761" max="3763" width="7.1640625" bestFit="1" customWidth="1"/>
    <col min="3764" max="3764" width="4.1640625" bestFit="1" customWidth="1"/>
    <col min="3765" max="3765" width="7.1640625" bestFit="1" customWidth="1"/>
    <col min="3766" max="3766" width="8.1640625" bestFit="1" customWidth="1"/>
    <col min="3767" max="3767" width="7.1640625" bestFit="1" customWidth="1"/>
    <col min="3768" max="3768" width="8.1640625" bestFit="1" customWidth="1"/>
    <col min="3769" max="3770" width="7.1640625" bestFit="1" customWidth="1"/>
    <col min="3771" max="3771" width="6.1640625" bestFit="1" customWidth="1"/>
    <col min="3772" max="3774" width="7.1640625" bestFit="1" customWidth="1"/>
    <col min="3775" max="3775" width="8.1640625" bestFit="1" customWidth="1"/>
    <col min="3776" max="3778" width="7.1640625" bestFit="1" customWidth="1"/>
    <col min="3779" max="3779" width="8.1640625" bestFit="1" customWidth="1"/>
    <col min="3780" max="3780" width="7.1640625" bestFit="1" customWidth="1"/>
    <col min="3781" max="3781" width="8.1640625" bestFit="1" customWidth="1"/>
    <col min="3782" max="3784" width="7.1640625" bestFit="1" customWidth="1"/>
    <col min="3785" max="3785" width="8.1640625" bestFit="1" customWidth="1"/>
    <col min="3786" max="3786" width="6.1640625" bestFit="1" customWidth="1"/>
    <col min="3787" max="3787" width="7.1640625" bestFit="1" customWidth="1"/>
    <col min="3788" max="3788" width="8.1640625" bestFit="1" customWidth="1"/>
    <col min="3789" max="3789" width="7.1640625" bestFit="1" customWidth="1"/>
    <col min="3790" max="3790" width="6.1640625" bestFit="1" customWidth="1"/>
    <col min="3791" max="3792" width="7.1640625" bestFit="1" customWidth="1"/>
    <col min="3793" max="3793" width="8.1640625" bestFit="1" customWidth="1"/>
    <col min="3794" max="3794" width="7.1640625" bestFit="1" customWidth="1"/>
    <col min="3795" max="3795" width="6.1640625" bestFit="1" customWidth="1"/>
    <col min="3796" max="3797" width="8.1640625" bestFit="1" customWidth="1"/>
    <col min="3798" max="3798" width="6.1640625" bestFit="1" customWidth="1"/>
    <col min="3799" max="3799" width="7.1640625" bestFit="1" customWidth="1"/>
    <col min="3800" max="3801" width="8.1640625" bestFit="1" customWidth="1"/>
    <col min="3802" max="3802" width="7.1640625" bestFit="1" customWidth="1"/>
    <col min="3803" max="3803" width="6.1640625" bestFit="1" customWidth="1"/>
    <col min="3804" max="3804" width="8.1640625" bestFit="1" customWidth="1"/>
    <col min="3805" max="3805" width="7.1640625" bestFit="1" customWidth="1"/>
    <col min="3806" max="3808" width="8.1640625" bestFit="1" customWidth="1"/>
    <col min="3809" max="3809" width="7.1640625" bestFit="1" customWidth="1"/>
    <col min="3810" max="3811" width="8.1640625" bestFit="1" customWidth="1"/>
    <col min="3812" max="3812" width="7.1640625" bestFit="1" customWidth="1"/>
    <col min="3813" max="3813" width="6.1640625" bestFit="1" customWidth="1"/>
    <col min="3814" max="3814" width="8.1640625" bestFit="1" customWidth="1"/>
    <col min="3815" max="3816" width="7.1640625" bestFit="1" customWidth="1"/>
    <col min="3817" max="3818" width="8.1640625" bestFit="1" customWidth="1"/>
    <col min="3819" max="3819" width="7.1640625" bestFit="1" customWidth="1"/>
    <col min="3820" max="3820" width="8.1640625" bestFit="1" customWidth="1"/>
    <col min="3821" max="3821" width="7.1640625" bestFit="1" customWidth="1"/>
    <col min="3822" max="3822" width="6.1640625" bestFit="1" customWidth="1"/>
    <col min="3823" max="3824" width="7.1640625" bestFit="1" customWidth="1"/>
    <col min="3825" max="3827" width="8.1640625" bestFit="1" customWidth="1"/>
    <col min="3828" max="3828" width="7.1640625" bestFit="1" customWidth="1"/>
    <col min="3829" max="3831" width="8.1640625" bestFit="1" customWidth="1"/>
    <col min="3832" max="3835" width="7.1640625" bestFit="1" customWidth="1"/>
    <col min="3836" max="3839" width="8.1640625" bestFit="1" customWidth="1"/>
    <col min="3840" max="3841" width="7.1640625" bestFit="1" customWidth="1"/>
    <col min="3842" max="3843" width="8.1640625" bestFit="1" customWidth="1"/>
    <col min="3844" max="3845" width="7.1640625" bestFit="1" customWidth="1"/>
    <col min="3846" max="3849" width="8.1640625" bestFit="1" customWidth="1"/>
    <col min="3850" max="3850" width="7.1640625" bestFit="1" customWidth="1"/>
    <col min="3851" max="3851" width="6.1640625" bestFit="1" customWidth="1"/>
    <col min="3852" max="3853" width="7.1640625" bestFit="1" customWidth="1"/>
    <col min="3854" max="3855" width="8.1640625" bestFit="1" customWidth="1"/>
    <col min="3856" max="3856" width="7.1640625" bestFit="1" customWidth="1"/>
    <col min="3857" max="3857" width="6.1640625" bestFit="1" customWidth="1"/>
    <col min="3858" max="3858" width="7.1640625" bestFit="1" customWidth="1"/>
    <col min="3859" max="3861" width="8.1640625" bestFit="1" customWidth="1"/>
    <col min="3862" max="3862" width="6.1640625" bestFit="1" customWidth="1"/>
    <col min="3863" max="3866" width="7.1640625" bestFit="1" customWidth="1"/>
    <col min="3867" max="3867" width="4.1640625" bestFit="1" customWidth="1"/>
    <col min="3868" max="3869" width="7.1640625" bestFit="1" customWidth="1"/>
    <col min="3870" max="3870" width="8.1640625" bestFit="1" customWidth="1"/>
    <col min="3871" max="3871" width="7.1640625" bestFit="1" customWidth="1"/>
    <col min="3872" max="3872" width="6.1640625" bestFit="1" customWidth="1"/>
    <col min="3873" max="3874" width="7.1640625" bestFit="1" customWidth="1"/>
    <col min="3875" max="3875" width="8.1640625" bestFit="1" customWidth="1"/>
    <col min="3876" max="3876" width="7.1640625" bestFit="1" customWidth="1"/>
    <col min="3877" max="3880" width="8.1640625" bestFit="1" customWidth="1"/>
    <col min="3881" max="3881" width="7.1640625" bestFit="1" customWidth="1"/>
    <col min="3882" max="3882" width="8.1640625" bestFit="1" customWidth="1"/>
    <col min="3883" max="3884" width="7.1640625" bestFit="1" customWidth="1"/>
    <col min="3885" max="3885" width="8.1640625" bestFit="1" customWidth="1"/>
    <col min="3886" max="3886" width="6.1640625" bestFit="1" customWidth="1"/>
    <col min="3887" max="3893" width="7.1640625" bestFit="1" customWidth="1"/>
    <col min="3894" max="3895" width="8.1640625" bestFit="1" customWidth="1"/>
    <col min="3896" max="3899" width="7.1640625" bestFit="1" customWidth="1"/>
    <col min="3900" max="3900" width="8.1640625" bestFit="1" customWidth="1"/>
    <col min="3901" max="3901" width="9.1640625" bestFit="1" customWidth="1"/>
    <col min="3902" max="3903" width="8.1640625" bestFit="1" customWidth="1"/>
    <col min="3904" max="3904" width="7.1640625" bestFit="1" customWidth="1"/>
    <col min="3905" max="3905" width="8.1640625" bestFit="1" customWidth="1"/>
    <col min="3906" max="3906" width="6.1640625" bestFit="1" customWidth="1"/>
    <col min="3907" max="3909" width="7.1640625" bestFit="1" customWidth="1"/>
    <col min="3910" max="3912" width="8.1640625" bestFit="1" customWidth="1"/>
    <col min="3913" max="3913" width="6.1640625" bestFit="1" customWidth="1"/>
    <col min="3914" max="3914" width="8.1640625" bestFit="1" customWidth="1"/>
    <col min="3915" max="3918" width="7.1640625" bestFit="1" customWidth="1"/>
    <col min="3919" max="3919" width="8.1640625" bestFit="1" customWidth="1"/>
    <col min="3920" max="3920" width="6.1640625" bestFit="1" customWidth="1"/>
    <col min="3921" max="3925" width="7.1640625" bestFit="1" customWidth="1"/>
    <col min="3926" max="3926" width="8.1640625" bestFit="1" customWidth="1"/>
    <col min="3927" max="3927" width="7.1640625" bestFit="1" customWidth="1"/>
    <col min="3928" max="3928" width="8.1640625" bestFit="1" customWidth="1"/>
    <col min="3929" max="3929" width="7.1640625" bestFit="1" customWidth="1"/>
    <col min="3930" max="3930" width="4.1640625" bestFit="1" customWidth="1"/>
    <col min="3931" max="3932" width="7.1640625" bestFit="1" customWidth="1"/>
    <col min="3933" max="3933" width="8.1640625" bestFit="1" customWidth="1"/>
    <col min="3934" max="3937" width="7.1640625" bestFit="1" customWidth="1"/>
    <col min="3938" max="3939" width="8.1640625" bestFit="1" customWidth="1"/>
    <col min="3940" max="3943" width="7.1640625" bestFit="1" customWidth="1"/>
    <col min="3944" max="3944" width="6.1640625" bestFit="1" customWidth="1"/>
    <col min="3945" max="3946" width="7.1640625" bestFit="1" customWidth="1"/>
    <col min="3947" max="3947" width="8.1640625" bestFit="1" customWidth="1"/>
    <col min="3948" max="3948" width="7.1640625" bestFit="1" customWidth="1"/>
    <col min="3949" max="3949" width="8.1640625" bestFit="1" customWidth="1"/>
    <col min="3950" max="3952" width="7.1640625" bestFit="1" customWidth="1"/>
    <col min="3953" max="3957" width="8.1640625" bestFit="1" customWidth="1"/>
    <col min="3958" max="3960" width="7.1640625" bestFit="1" customWidth="1"/>
    <col min="3961" max="3961" width="8.1640625" bestFit="1" customWidth="1"/>
    <col min="3962" max="3962" width="7.1640625" bestFit="1" customWidth="1"/>
    <col min="3963" max="3963" width="6.1640625" bestFit="1" customWidth="1"/>
    <col min="3964" max="3968" width="7.1640625" bestFit="1" customWidth="1"/>
    <col min="3969" max="3969" width="6.1640625" bestFit="1" customWidth="1"/>
    <col min="3970" max="3973" width="7.1640625" bestFit="1" customWidth="1"/>
    <col min="3974" max="3974" width="8.1640625" bestFit="1" customWidth="1"/>
    <col min="3975" max="3975" width="7.1640625" bestFit="1" customWidth="1"/>
    <col min="3976" max="3976" width="8.1640625" bestFit="1" customWidth="1"/>
    <col min="3977" max="3979" width="7.1640625" bestFit="1" customWidth="1"/>
    <col min="3980" max="3980" width="8.1640625" bestFit="1" customWidth="1"/>
    <col min="3981" max="3981" width="7.1640625" bestFit="1" customWidth="1"/>
    <col min="3982" max="3983" width="8.1640625" bestFit="1" customWidth="1"/>
    <col min="3984" max="3984" width="7.1640625" bestFit="1" customWidth="1"/>
    <col min="3985" max="3985" width="8.1640625" bestFit="1" customWidth="1"/>
    <col min="3986" max="3986" width="7.1640625" bestFit="1" customWidth="1"/>
    <col min="3987" max="3987" width="8.1640625" bestFit="1" customWidth="1"/>
    <col min="3988" max="3988" width="6.1640625" bestFit="1" customWidth="1"/>
    <col min="3989" max="3991" width="8.1640625" bestFit="1" customWidth="1"/>
    <col min="3992" max="3992" width="7.1640625" bestFit="1" customWidth="1"/>
    <col min="3993" max="3993" width="8.1640625" bestFit="1" customWidth="1"/>
    <col min="3994" max="3995" width="7.1640625" bestFit="1" customWidth="1"/>
    <col min="3996" max="3998" width="8.1640625" bestFit="1" customWidth="1"/>
    <col min="3999" max="3999" width="7.1640625" bestFit="1" customWidth="1"/>
    <col min="4000" max="4001" width="8.1640625" bestFit="1" customWidth="1"/>
    <col min="4002" max="4005" width="7.1640625" bestFit="1" customWidth="1"/>
    <col min="4006" max="4006" width="6.1640625" bestFit="1" customWidth="1"/>
    <col min="4007" max="4007" width="8.1640625" bestFit="1" customWidth="1"/>
    <col min="4008" max="4010" width="7.1640625" bestFit="1" customWidth="1"/>
    <col min="4011" max="4011" width="8.1640625" bestFit="1" customWidth="1"/>
    <col min="4012" max="4012" width="6.1640625" bestFit="1" customWidth="1"/>
    <col min="4013" max="4017" width="8.1640625" bestFit="1" customWidth="1"/>
    <col min="4018" max="4018" width="7.1640625" bestFit="1" customWidth="1"/>
    <col min="4019" max="4020" width="8.1640625" bestFit="1" customWidth="1"/>
    <col min="4021" max="4021" width="6.1640625" bestFit="1" customWidth="1"/>
    <col min="4022" max="4022" width="7.1640625" bestFit="1" customWidth="1"/>
    <col min="4023" max="4023" width="9.1640625" bestFit="1" customWidth="1"/>
    <col min="4024" max="4024" width="8.1640625" bestFit="1" customWidth="1"/>
    <col min="4025" max="4025" width="6.1640625" bestFit="1" customWidth="1"/>
    <col min="4026" max="4029" width="7.1640625" bestFit="1" customWidth="1"/>
    <col min="4030" max="4030" width="8.1640625" bestFit="1" customWidth="1"/>
    <col min="4031" max="4032" width="7.1640625" bestFit="1" customWidth="1"/>
    <col min="4033" max="4034" width="8.1640625" bestFit="1" customWidth="1"/>
    <col min="4035" max="4035" width="6.1640625" bestFit="1" customWidth="1"/>
    <col min="4036" max="4036" width="4.1640625" bestFit="1" customWidth="1"/>
    <col min="4037" max="4037" width="6.1640625" bestFit="1" customWidth="1"/>
    <col min="4038" max="4038" width="8.1640625" bestFit="1" customWidth="1"/>
    <col min="4039" max="4040" width="7.1640625" bestFit="1" customWidth="1"/>
    <col min="4041" max="4041" width="8.1640625" bestFit="1" customWidth="1"/>
    <col min="4042" max="4042" width="7.1640625" bestFit="1" customWidth="1"/>
    <col min="4043" max="4044" width="8.1640625" bestFit="1" customWidth="1"/>
    <col min="4045" max="4047" width="7.1640625" bestFit="1" customWidth="1"/>
    <col min="4048" max="4048" width="8.1640625" bestFit="1" customWidth="1"/>
    <col min="4049" max="4049" width="7.1640625" bestFit="1" customWidth="1"/>
    <col min="4050" max="4050" width="6.1640625" bestFit="1" customWidth="1"/>
    <col min="4051" max="4051" width="7.1640625" bestFit="1" customWidth="1"/>
    <col min="4052" max="4052" width="8.1640625" bestFit="1" customWidth="1"/>
    <col min="4053" max="4053" width="6.1640625" bestFit="1" customWidth="1"/>
    <col min="4054" max="4057" width="7.1640625" bestFit="1" customWidth="1"/>
    <col min="4058" max="4060" width="8.1640625" bestFit="1" customWidth="1"/>
    <col min="4061" max="4067" width="7.1640625" bestFit="1" customWidth="1"/>
    <col min="4068" max="4069" width="8.1640625" bestFit="1" customWidth="1"/>
    <col min="4070" max="4072" width="7.1640625" bestFit="1" customWidth="1"/>
    <col min="4073" max="4074" width="8.1640625" bestFit="1" customWidth="1"/>
    <col min="4075" max="4075" width="7.1640625" bestFit="1" customWidth="1"/>
    <col min="4076" max="4076" width="8.1640625" bestFit="1" customWidth="1"/>
    <col min="4077" max="4081" width="7.1640625" bestFit="1" customWidth="1"/>
    <col min="4082" max="4083" width="8.1640625" bestFit="1" customWidth="1"/>
    <col min="4084" max="4086" width="7.1640625" bestFit="1" customWidth="1"/>
    <col min="4087" max="4087" width="8.1640625" bestFit="1" customWidth="1"/>
    <col min="4088" max="4088" width="7.1640625" bestFit="1" customWidth="1"/>
    <col min="4089" max="4092" width="8.1640625" bestFit="1" customWidth="1"/>
    <col min="4093" max="4095" width="7.1640625" bestFit="1" customWidth="1"/>
    <col min="4096" max="4097" width="8.1640625" bestFit="1" customWidth="1"/>
    <col min="4098" max="4098" width="7.1640625" bestFit="1" customWidth="1"/>
    <col min="4099" max="4099" width="8.1640625" bestFit="1" customWidth="1"/>
    <col min="4100" max="4101" width="7.1640625" bestFit="1" customWidth="1"/>
    <col min="4102" max="4104" width="8.1640625" bestFit="1" customWidth="1"/>
    <col min="4105" max="4106" width="7.1640625" bestFit="1" customWidth="1"/>
    <col min="4107" max="4107" width="8.1640625" bestFit="1" customWidth="1"/>
    <col min="4108" max="4108" width="4.1640625" bestFit="1" customWidth="1"/>
    <col min="4109" max="4110" width="8.1640625" bestFit="1" customWidth="1"/>
    <col min="4111" max="4111" width="6.1640625" bestFit="1" customWidth="1"/>
    <col min="4112" max="4112" width="8.1640625" bestFit="1" customWidth="1"/>
    <col min="4113" max="4114" width="7.1640625" bestFit="1" customWidth="1"/>
    <col min="4115" max="4115" width="8.1640625" bestFit="1" customWidth="1"/>
    <col min="4116" max="4116" width="7.1640625" bestFit="1" customWidth="1"/>
    <col min="4117" max="4117" width="8.1640625" bestFit="1" customWidth="1"/>
    <col min="4118" max="4118" width="7.1640625" bestFit="1" customWidth="1"/>
    <col min="4119" max="4121" width="8.1640625" bestFit="1" customWidth="1"/>
    <col min="4122" max="4122" width="9.1640625" bestFit="1" customWidth="1"/>
    <col min="4123" max="4123" width="6.1640625" bestFit="1" customWidth="1"/>
    <col min="4124" max="4124" width="8.1640625" bestFit="1" customWidth="1"/>
    <col min="4125" max="4127" width="7.1640625" bestFit="1" customWidth="1"/>
    <col min="4128" max="4129" width="8.1640625" bestFit="1" customWidth="1"/>
    <col min="4130" max="4130" width="7.1640625" bestFit="1" customWidth="1"/>
    <col min="4131" max="4131" width="8.1640625" bestFit="1" customWidth="1"/>
    <col min="4132" max="4133" width="7.1640625" bestFit="1" customWidth="1"/>
    <col min="4134" max="4134" width="8.1640625" bestFit="1" customWidth="1"/>
    <col min="4135" max="4136" width="7.1640625" bestFit="1" customWidth="1"/>
    <col min="4137" max="4137" width="6.1640625" bestFit="1" customWidth="1"/>
    <col min="4138" max="4138" width="9.1640625" bestFit="1" customWidth="1"/>
    <col min="4139" max="4139" width="6.1640625" bestFit="1" customWidth="1"/>
    <col min="4140" max="4143" width="7.1640625" bestFit="1" customWidth="1"/>
    <col min="4144" max="4145" width="8.1640625" bestFit="1" customWidth="1"/>
    <col min="4146" max="4146" width="6.1640625" bestFit="1" customWidth="1"/>
    <col min="4147" max="4147" width="8.1640625" bestFit="1" customWidth="1"/>
    <col min="4148" max="4148" width="7.1640625" bestFit="1" customWidth="1"/>
    <col min="4149" max="4152" width="8.1640625" bestFit="1" customWidth="1"/>
    <col min="4153" max="4159" width="7.1640625" bestFit="1" customWidth="1"/>
    <col min="4160" max="4163" width="8.1640625" bestFit="1" customWidth="1"/>
    <col min="4164" max="4164" width="7.1640625" bestFit="1" customWidth="1"/>
    <col min="4165" max="4165" width="8.1640625" bestFit="1" customWidth="1"/>
    <col min="4166" max="4168" width="7.1640625" bestFit="1" customWidth="1"/>
    <col min="4169" max="4169" width="8.1640625" bestFit="1" customWidth="1"/>
    <col min="4170" max="4170" width="7.1640625" bestFit="1" customWidth="1"/>
    <col min="4171" max="4172" width="8.1640625" bestFit="1" customWidth="1"/>
    <col min="4173" max="4174" width="7.1640625" bestFit="1" customWidth="1"/>
    <col min="4175" max="4175" width="8.1640625" bestFit="1" customWidth="1"/>
    <col min="4176" max="4176" width="6.1640625" bestFit="1" customWidth="1"/>
    <col min="4177" max="4177" width="8.1640625" bestFit="1" customWidth="1"/>
    <col min="4178" max="4178" width="6.1640625" bestFit="1" customWidth="1"/>
    <col min="4179" max="4182" width="7.1640625" bestFit="1" customWidth="1"/>
    <col min="4183" max="4184" width="8.1640625" bestFit="1" customWidth="1"/>
    <col min="4185" max="4185" width="7.1640625" bestFit="1" customWidth="1"/>
    <col min="4186" max="4186" width="8.1640625" bestFit="1" customWidth="1"/>
    <col min="4187" max="4187" width="7.1640625" bestFit="1" customWidth="1"/>
    <col min="4188" max="4190" width="8.1640625" bestFit="1" customWidth="1"/>
    <col min="4191" max="4191" width="7.1640625" bestFit="1" customWidth="1"/>
    <col min="4192" max="4192" width="8.1640625" bestFit="1" customWidth="1"/>
    <col min="4193" max="4195" width="7.1640625" bestFit="1" customWidth="1"/>
    <col min="4196" max="4197" width="8.1640625" bestFit="1" customWidth="1"/>
    <col min="4198" max="4198" width="6.1640625" bestFit="1" customWidth="1"/>
    <col min="4199" max="4199" width="9.1640625" bestFit="1" customWidth="1"/>
    <col min="4200" max="4200" width="7.1640625" bestFit="1" customWidth="1"/>
    <col min="4201" max="4201" width="6.1640625" bestFit="1" customWidth="1"/>
    <col min="4202" max="4203" width="7.1640625" bestFit="1" customWidth="1"/>
    <col min="4204" max="4205" width="8.1640625" bestFit="1" customWidth="1"/>
    <col min="4206" max="4206" width="9.1640625" bestFit="1" customWidth="1"/>
    <col min="4207" max="4207" width="8.1640625" bestFit="1" customWidth="1"/>
    <col min="4208" max="4208" width="7.1640625" bestFit="1" customWidth="1"/>
    <col min="4209" max="4209" width="8.1640625" bestFit="1" customWidth="1"/>
    <col min="4210" max="4210" width="9.1640625" bestFit="1" customWidth="1"/>
    <col min="4211" max="4211" width="6.1640625" bestFit="1" customWidth="1"/>
    <col min="4212" max="4214" width="8.1640625" bestFit="1" customWidth="1"/>
    <col min="4215" max="4215" width="7.1640625" bestFit="1" customWidth="1"/>
    <col min="4216" max="4217" width="8.1640625" bestFit="1" customWidth="1"/>
    <col min="4218" max="4218" width="4.1640625" bestFit="1" customWidth="1"/>
    <col min="4219" max="4220" width="8.1640625" bestFit="1" customWidth="1"/>
    <col min="4221" max="4224" width="7.1640625" bestFit="1" customWidth="1"/>
    <col min="4225" max="4226" width="8.1640625" bestFit="1" customWidth="1"/>
    <col min="4227" max="4229" width="7.1640625" bestFit="1" customWidth="1"/>
    <col min="4230" max="4230" width="8.1640625" bestFit="1" customWidth="1"/>
    <col min="4231" max="4232" width="6.1640625" bestFit="1" customWidth="1"/>
    <col min="4233" max="4233" width="8.1640625" bestFit="1" customWidth="1"/>
    <col min="4234" max="4235" width="6.1640625" bestFit="1" customWidth="1"/>
    <col min="4236" max="4236" width="7.1640625" bestFit="1" customWidth="1"/>
    <col min="4237" max="4237" width="6.1640625" bestFit="1" customWidth="1"/>
    <col min="4238" max="4238" width="8.1640625" bestFit="1" customWidth="1"/>
    <col min="4239" max="4242" width="7.1640625" bestFit="1" customWidth="1"/>
    <col min="4243" max="4247" width="8.1640625" bestFit="1" customWidth="1"/>
    <col min="4248" max="4252" width="7.1640625" bestFit="1" customWidth="1"/>
    <col min="4253" max="4256" width="8.1640625" bestFit="1" customWidth="1"/>
    <col min="4257" max="4258" width="7.1640625" bestFit="1" customWidth="1"/>
    <col min="4259" max="4259" width="8.1640625" bestFit="1" customWidth="1"/>
    <col min="4260" max="4261" width="7.1640625" bestFit="1" customWidth="1"/>
    <col min="4262" max="4262" width="6.1640625" bestFit="1" customWidth="1"/>
    <col min="4263" max="4265" width="7.1640625" bestFit="1" customWidth="1"/>
    <col min="4266" max="4268" width="8.1640625" bestFit="1" customWidth="1"/>
    <col min="4269" max="4272" width="7.1640625" bestFit="1" customWidth="1"/>
    <col min="4273" max="4274" width="6.1640625" bestFit="1" customWidth="1"/>
    <col min="4275" max="4275" width="7.1640625" bestFit="1" customWidth="1"/>
    <col min="4276" max="4278" width="8.1640625" bestFit="1" customWidth="1"/>
    <col min="4279" max="4279" width="7.1640625" bestFit="1" customWidth="1"/>
    <col min="4280" max="4281" width="8.1640625" bestFit="1" customWidth="1"/>
    <col min="4282" max="4282" width="6.1640625" bestFit="1" customWidth="1"/>
    <col min="4283" max="4283" width="8.1640625" bestFit="1" customWidth="1"/>
    <col min="4284" max="4284" width="7.1640625" bestFit="1" customWidth="1"/>
    <col min="4285" max="4286" width="8.1640625" bestFit="1" customWidth="1"/>
    <col min="4287" max="4287" width="7.1640625" bestFit="1" customWidth="1"/>
    <col min="4288" max="4289" width="8.1640625" bestFit="1" customWidth="1"/>
    <col min="4290" max="4290" width="7.1640625" bestFit="1" customWidth="1"/>
    <col min="4291" max="4293" width="8.1640625" bestFit="1" customWidth="1"/>
    <col min="4294" max="4294" width="6.1640625" bestFit="1" customWidth="1"/>
    <col min="4295" max="4296" width="7.1640625" bestFit="1" customWidth="1"/>
    <col min="4297" max="4297" width="6.1640625" bestFit="1" customWidth="1"/>
    <col min="4298" max="4298" width="8.1640625" bestFit="1" customWidth="1"/>
    <col min="4299" max="4299" width="9.1640625" bestFit="1" customWidth="1"/>
    <col min="4300" max="4302" width="8.1640625" bestFit="1" customWidth="1"/>
    <col min="4303" max="4304" width="7.1640625" bestFit="1" customWidth="1"/>
    <col min="4305" max="4306" width="8.1640625" bestFit="1" customWidth="1"/>
    <col min="4307" max="4308" width="7.1640625" bestFit="1" customWidth="1"/>
    <col min="4309" max="4309" width="8.1640625" bestFit="1" customWidth="1"/>
    <col min="4310" max="4315" width="7.1640625" bestFit="1" customWidth="1"/>
    <col min="4316" max="4319" width="8.1640625" bestFit="1" customWidth="1"/>
    <col min="4320" max="4320" width="7.1640625" bestFit="1" customWidth="1"/>
    <col min="4321" max="4321" width="8.1640625" bestFit="1" customWidth="1"/>
    <col min="4322" max="4324" width="7.1640625" bestFit="1" customWidth="1"/>
    <col min="4325" max="4328" width="8.1640625" bestFit="1" customWidth="1"/>
    <col min="4329" max="4329" width="6.1640625" bestFit="1" customWidth="1"/>
    <col min="4330" max="4330" width="7.1640625" bestFit="1" customWidth="1"/>
    <col min="4331" max="4331" width="8.1640625" bestFit="1" customWidth="1"/>
    <col min="4332" max="4337" width="7.1640625" bestFit="1" customWidth="1"/>
    <col min="4338" max="4338" width="8.1640625" bestFit="1" customWidth="1"/>
    <col min="4339" max="4339" width="7.1640625" bestFit="1" customWidth="1"/>
    <col min="4340" max="4340" width="8.1640625" bestFit="1" customWidth="1"/>
    <col min="4341" max="4342" width="7.1640625" bestFit="1" customWidth="1"/>
    <col min="4343" max="4344" width="8.1640625" bestFit="1" customWidth="1"/>
    <col min="4345" max="4347" width="7.1640625" bestFit="1" customWidth="1"/>
    <col min="4348" max="4348" width="6.1640625" bestFit="1" customWidth="1"/>
    <col min="4349" max="4351" width="7.1640625" bestFit="1" customWidth="1"/>
    <col min="4352" max="4352" width="8.1640625" bestFit="1" customWidth="1"/>
    <col min="4353" max="4356" width="7.1640625" bestFit="1" customWidth="1"/>
    <col min="4357" max="4358" width="8.1640625" bestFit="1" customWidth="1"/>
    <col min="4359" max="4359" width="7.1640625" bestFit="1" customWidth="1"/>
    <col min="4360" max="4360" width="8.1640625" bestFit="1" customWidth="1"/>
    <col min="4361" max="4361" width="7.1640625" bestFit="1" customWidth="1"/>
    <col min="4362" max="4362" width="4.1640625" bestFit="1" customWidth="1"/>
    <col min="4363" max="4363" width="6.1640625" bestFit="1" customWidth="1"/>
    <col min="4364" max="4364" width="8.1640625" bestFit="1" customWidth="1"/>
    <col min="4365" max="4365" width="7.1640625" bestFit="1" customWidth="1"/>
    <col min="4366" max="4366" width="8.1640625" bestFit="1" customWidth="1"/>
    <col min="4367" max="4367" width="4.1640625" bestFit="1" customWidth="1"/>
    <col min="4368" max="4368" width="8.1640625" bestFit="1" customWidth="1"/>
    <col min="4369" max="4370" width="7.1640625" bestFit="1" customWidth="1"/>
    <col min="4371" max="4371" width="8.1640625" bestFit="1" customWidth="1"/>
    <col min="4372" max="4373" width="7.1640625" bestFit="1" customWidth="1"/>
    <col min="4374" max="4376" width="8.1640625" bestFit="1" customWidth="1"/>
    <col min="4377" max="4377" width="6.1640625" bestFit="1" customWidth="1"/>
    <col min="4378" max="4378" width="8.1640625" bestFit="1" customWidth="1"/>
    <col min="4379" max="4380" width="6.1640625" bestFit="1" customWidth="1"/>
    <col min="4381" max="4381" width="7.1640625" bestFit="1" customWidth="1"/>
    <col min="4382" max="4382" width="6.1640625" bestFit="1" customWidth="1"/>
    <col min="4383" max="4384" width="7.1640625" bestFit="1" customWidth="1"/>
    <col min="4385" max="4385" width="8.1640625" bestFit="1" customWidth="1"/>
    <col min="4386" max="4389" width="7.1640625" bestFit="1" customWidth="1"/>
    <col min="4390" max="4390" width="8.1640625" bestFit="1" customWidth="1"/>
    <col min="4391" max="4391" width="7.1640625" bestFit="1" customWidth="1"/>
    <col min="4392" max="4392" width="8.1640625" bestFit="1" customWidth="1"/>
    <col min="4393" max="4393" width="7.1640625" bestFit="1" customWidth="1"/>
    <col min="4394" max="4395" width="8.1640625" bestFit="1" customWidth="1"/>
    <col min="4396" max="4396" width="7.1640625" bestFit="1" customWidth="1"/>
    <col min="4397" max="4399" width="8.1640625" bestFit="1" customWidth="1"/>
    <col min="4400" max="4400" width="7.1640625" bestFit="1" customWidth="1"/>
    <col min="4401" max="4401" width="6.1640625" bestFit="1" customWidth="1"/>
    <col min="4402" max="4402" width="8.1640625" bestFit="1" customWidth="1"/>
    <col min="4403" max="4404" width="7.1640625" bestFit="1" customWidth="1"/>
    <col min="4405" max="4407" width="8.1640625" bestFit="1" customWidth="1"/>
    <col min="4408" max="4408" width="7.1640625" bestFit="1" customWidth="1"/>
    <col min="4409" max="4409" width="8.1640625" bestFit="1" customWidth="1"/>
    <col min="4410" max="4410" width="6.1640625" bestFit="1" customWidth="1"/>
    <col min="4411" max="4412" width="7.1640625" bestFit="1" customWidth="1"/>
    <col min="4413" max="4413" width="8.1640625" bestFit="1" customWidth="1"/>
    <col min="4414" max="4415" width="7.1640625" bestFit="1" customWidth="1"/>
    <col min="4416" max="4418" width="8.1640625" bestFit="1" customWidth="1"/>
    <col min="4419" max="4419" width="7.1640625" bestFit="1" customWidth="1"/>
    <col min="4420" max="4422" width="8.1640625" bestFit="1" customWidth="1"/>
    <col min="4423" max="4425" width="7.1640625" bestFit="1" customWidth="1"/>
    <col min="4426" max="4426" width="9.1640625" bestFit="1" customWidth="1"/>
    <col min="4427" max="4430" width="8.1640625" bestFit="1" customWidth="1"/>
    <col min="4431" max="4431" width="7.1640625" bestFit="1" customWidth="1"/>
    <col min="4432" max="4432" width="8.1640625" bestFit="1" customWidth="1"/>
    <col min="4433" max="4433" width="6.1640625" bestFit="1" customWidth="1"/>
    <col min="4434" max="4439" width="7.1640625" bestFit="1" customWidth="1"/>
    <col min="4440" max="4440" width="8.1640625" bestFit="1" customWidth="1"/>
    <col min="4441" max="4443" width="7.1640625" bestFit="1" customWidth="1"/>
    <col min="4444" max="4445" width="8.1640625" bestFit="1" customWidth="1"/>
    <col min="4446" max="4450" width="7.1640625" bestFit="1" customWidth="1"/>
    <col min="4451" max="4452" width="8.1640625" bestFit="1" customWidth="1"/>
    <col min="4453" max="4454" width="4.1640625" bestFit="1" customWidth="1"/>
    <col min="4455" max="4455" width="8.1640625" bestFit="1" customWidth="1"/>
    <col min="4456" max="4456" width="6.1640625" bestFit="1" customWidth="1"/>
    <col min="4457" max="4461" width="8.1640625" bestFit="1" customWidth="1"/>
    <col min="4462" max="4462" width="7.1640625" bestFit="1" customWidth="1"/>
    <col min="4463" max="4466" width="8.1640625" bestFit="1" customWidth="1"/>
    <col min="4467" max="4467" width="6.1640625" bestFit="1" customWidth="1"/>
    <col min="4468" max="4468" width="7.1640625" bestFit="1" customWidth="1"/>
    <col min="4469" max="4469" width="9.1640625" bestFit="1" customWidth="1"/>
    <col min="4470" max="4470" width="8.1640625" bestFit="1" customWidth="1"/>
    <col min="4471" max="4474" width="7.1640625" bestFit="1" customWidth="1"/>
    <col min="4475" max="4480" width="8.1640625" bestFit="1" customWidth="1"/>
    <col min="4481" max="4483" width="7.1640625" bestFit="1" customWidth="1"/>
    <col min="4484" max="4485" width="8.1640625" bestFit="1" customWidth="1"/>
    <col min="4486" max="4486" width="7.1640625" bestFit="1" customWidth="1"/>
    <col min="4487" max="4489" width="8.1640625" bestFit="1" customWidth="1"/>
    <col min="4490" max="4490" width="7.1640625" bestFit="1" customWidth="1"/>
    <col min="4491" max="4491" width="6.1640625" bestFit="1" customWidth="1"/>
    <col min="4492" max="4492" width="8.1640625" bestFit="1" customWidth="1"/>
    <col min="4493" max="4493" width="6.1640625" bestFit="1" customWidth="1"/>
    <col min="4494" max="4494" width="7.1640625" bestFit="1" customWidth="1"/>
    <col min="4495" max="4495" width="8.1640625" bestFit="1" customWidth="1"/>
    <col min="4496" max="4502" width="7.1640625" bestFit="1" customWidth="1"/>
    <col min="4503" max="4504" width="8.1640625" bestFit="1" customWidth="1"/>
    <col min="4505" max="4510" width="7.1640625" bestFit="1" customWidth="1"/>
    <col min="4511" max="4511" width="8.1640625" bestFit="1" customWidth="1"/>
    <col min="4512" max="4513" width="7.1640625" bestFit="1" customWidth="1"/>
    <col min="4514" max="4514" width="8.1640625" bestFit="1" customWidth="1"/>
    <col min="4515" max="4516" width="7.1640625" bestFit="1" customWidth="1"/>
    <col min="4517" max="4519" width="8.1640625" bestFit="1" customWidth="1"/>
    <col min="4520" max="4521" width="7.1640625" bestFit="1" customWidth="1"/>
    <col min="4522" max="4522" width="6.1640625" bestFit="1" customWidth="1"/>
    <col min="4523" max="4526" width="7.1640625" bestFit="1" customWidth="1"/>
    <col min="4527" max="4527" width="8.1640625" bestFit="1" customWidth="1"/>
    <col min="4528" max="4528" width="4.1640625" bestFit="1" customWidth="1"/>
    <col min="4529" max="4532" width="7.1640625" bestFit="1" customWidth="1"/>
    <col min="4533" max="4533" width="8.1640625" bestFit="1" customWidth="1"/>
    <col min="4534" max="4534" width="6.1640625" bestFit="1" customWidth="1"/>
    <col min="4535" max="4535" width="7.1640625" bestFit="1" customWidth="1"/>
    <col min="4536" max="4539" width="8.1640625" bestFit="1" customWidth="1"/>
    <col min="4540" max="4540" width="6.1640625" bestFit="1" customWidth="1"/>
    <col min="4541" max="4541" width="7.1640625" bestFit="1" customWidth="1"/>
    <col min="4542" max="4544" width="8.1640625" bestFit="1" customWidth="1"/>
    <col min="4545" max="4547" width="7.1640625" bestFit="1" customWidth="1"/>
    <col min="4548" max="4551" width="8.1640625" bestFit="1" customWidth="1"/>
    <col min="4552" max="4553" width="7.1640625" bestFit="1" customWidth="1"/>
    <col min="4554" max="4554" width="8.1640625" bestFit="1" customWidth="1"/>
    <col min="4555" max="4555" width="6.1640625" bestFit="1" customWidth="1"/>
    <col min="4556" max="4556" width="8.1640625" bestFit="1" customWidth="1"/>
    <col min="4557" max="4557" width="7.1640625" bestFit="1" customWidth="1"/>
    <col min="4558" max="4558" width="6.1640625" bestFit="1" customWidth="1"/>
    <col min="4559" max="4559" width="7.1640625" bestFit="1" customWidth="1"/>
    <col min="4560" max="4560" width="8.1640625" bestFit="1" customWidth="1"/>
    <col min="4561" max="4563" width="7.1640625" bestFit="1" customWidth="1"/>
    <col min="4564" max="4564" width="8.1640625" bestFit="1" customWidth="1"/>
    <col min="4565" max="4565" width="7.1640625" bestFit="1" customWidth="1"/>
    <col min="4566" max="4566" width="8.1640625" bestFit="1" customWidth="1"/>
    <col min="4567" max="4569" width="7.1640625" bestFit="1" customWidth="1"/>
    <col min="4570" max="4570" width="8.1640625" bestFit="1" customWidth="1"/>
    <col min="4571" max="4573" width="6.1640625" bestFit="1" customWidth="1"/>
    <col min="4574" max="4574" width="7.1640625" bestFit="1" customWidth="1"/>
    <col min="4575" max="4575" width="8.1640625" bestFit="1" customWidth="1"/>
    <col min="4576" max="4576" width="7.1640625" bestFit="1" customWidth="1"/>
    <col min="4577" max="4577" width="6.1640625" bestFit="1" customWidth="1"/>
    <col min="4578" max="4578" width="8.1640625" bestFit="1" customWidth="1"/>
    <col min="4579" max="4580" width="7.1640625" bestFit="1" customWidth="1"/>
    <col min="4581" max="4582" width="8.1640625" bestFit="1" customWidth="1"/>
    <col min="4583" max="4583" width="7.1640625" bestFit="1" customWidth="1"/>
    <col min="4584" max="4586" width="8.1640625" bestFit="1" customWidth="1"/>
    <col min="4587" max="4588" width="7.1640625" bestFit="1" customWidth="1"/>
    <col min="4589" max="4589" width="8.1640625" bestFit="1" customWidth="1"/>
    <col min="4590" max="4593" width="7.1640625" bestFit="1" customWidth="1"/>
    <col min="4594" max="4594" width="8.1640625" bestFit="1" customWidth="1"/>
    <col min="4595" max="4597" width="7.1640625" bestFit="1" customWidth="1"/>
    <col min="4598" max="4599" width="8.1640625" bestFit="1" customWidth="1"/>
    <col min="4600" max="4600" width="7.1640625" bestFit="1" customWidth="1"/>
    <col min="4601" max="4601" width="8.1640625" bestFit="1" customWidth="1"/>
    <col min="4602" max="4602" width="7.1640625" bestFit="1" customWidth="1"/>
    <col min="4603" max="4603" width="8.1640625" bestFit="1" customWidth="1"/>
    <col min="4604" max="4604" width="7.1640625" bestFit="1" customWidth="1"/>
    <col min="4605" max="4605" width="6.1640625" bestFit="1" customWidth="1"/>
    <col min="4606" max="4614" width="7.1640625" bestFit="1" customWidth="1"/>
    <col min="4615" max="4615" width="8.1640625" bestFit="1" customWidth="1"/>
    <col min="4616" max="4616" width="7.1640625" bestFit="1" customWidth="1"/>
    <col min="4617" max="4617" width="8.1640625" bestFit="1" customWidth="1"/>
    <col min="4618" max="4618" width="4.1640625" bestFit="1" customWidth="1"/>
    <col min="4619" max="4619" width="7.1640625" bestFit="1" customWidth="1"/>
    <col min="4620" max="4620" width="6.1640625" bestFit="1" customWidth="1"/>
    <col min="4621" max="4621" width="7.1640625" bestFit="1" customWidth="1"/>
    <col min="4622" max="4622" width="8.1640625" bestFit="1" customWidth="1"/>
    <col min="4623" max="4623" width="6.1640625" bestFit="1" customWidth="1"/>
    <col min="4624" max="4627" width="8.1640625" bestFit="1" customWidth="1"/>
    <col min="4628" max="4628" width="7.1640625" bestFit="1" customWidth="1"/>
    <col min="4629" max="4629" width="6.1640625" bestFit="1" customWidth="1"/>
    <col min="4630" max="4631" width="8.1640625" bestFit="1" customWidth="1"/>
    <col min="4632" max="4632" width="7.1640625" bestFit="1" customWidth="1"/>
    <col min="4633" max="4633" width="6.1640625" bestFit="1" customWidth="1"/>
    <col min="4634" max="4635" width="8.1640625" bestFit="1" customWidth="1"/>
    <col min="4636" max="4636" width="7.1640625" bestFit="1" customWidth="1"/>
    <col min="4637" max="4637" width="8.1640625" bestFit="1" customWidth="1"/>
    <col min="4638" max="4639" width="7.1640625" bestFit="1" customWidth="1"/>
    <col min="4640" max="4640" width="8.1640625" bestFit="1" customWidth="1"/>
    <col min="4641" max="4641" width="6.1640625" bestFit="1" customWidth="1"/>
    <col min="4642" max="4642" width="8.1640625" bestFit="1" customWidth="1"/>
    <col min="4643" max="4643" width="7.1640625" bestFit="1" customWidth="1"/>
    <col min="4644" max="4644" width="8.1640625" bestFit="1" customWidth="1"/>
    <col min="4645" max="4646" width="7.1640625" bestFit="1" customWidth="1"/>
    <col min="4647" max="4650" width="8.1640625" bestFit="1" customWidth="1"/>
    <col min="4651" max="4651" width="7.1640625" bestFit="1" customWidth="1"/>
    <col min="4652" max="4652" width="6.1640625" bestFit="1" customWidth="1"/>
    <col min="4653" max="4655" width="7.1640625" bestFit="1" customWidth="1"/>
    <col min="4656" max="4656" width="8.1640625" bestFit="1" customWidth="1"/>
    <col min="4657" max="4658" width="7.1640625" bestFit="1" customWidth="1"/>
    <col min="4659" max="4659" width="8.1640625" bestFit="1" customWidth="1"/>
    <col min="4660" max="4660" width="9.1640625" bestFit="1" customWidth="1"/>
    <col min="4661" max="4662" width="8.1640625" bestFit="1" customWidth="1"/>
    <col min="4663" max="4666" width="7.1640625" bestFit="1" customWidth="1"/>
    <col min="4667" max="4668" width="8.1640625" bestFit="1" customWidth="1"/>
    <col min="4669" max="4677" width="7.1640625" bestFit="1" customWidth="1"/>
    <col min="4678" max="4678" width="8.1640625" bestFit="1" customWidth="1"/>
    <col min="4679" max="4679" width="6.1640625" bestFit="1" customWidth="1"/>
    <col min="4680" max="4681" width="7.1640625" bestFit="1" customWidth="1"/>
    <col min="4682" max="4682" width="8.1640625" bestFit="1" customWidth="1"/>
    <col min="4683" max="4683" width="9.1640625" bestFit="1" customWidth="1"/>
    <col min="4684" max="4685" width="6.1640625" bestFit="1" customWidth="1"/>
    <col min="4686" max="4690" width="8.1640625" bestFit="1" customWidth="1"/>
    <col min="4691" max="4692" width="7.1640625" bestFit="1" customWidth="1"/>
    <col min="4693" max="4695" width="8.1640625" bestFit="1" customWidth="1"/>
    <col min="4696" max="4696" width="7.1640625" bestFit="1" customWidth="1"/>
    <col min="4697" max="4700" width="8.1640625" bestFit="1" customWidth="1"/>
    <col min="4701" max="4702" width="7.1640625" bestFit="1" customWidth="1"/>
    <col min="4703" max="4703" width="8.1640625" bestFit="1" customWidth="1"/>
    <col min="4704" max="4705" width="7.1640625" bestFit="1" customWidth="1"/>
    <col min="4706" max="4713" width="8.1640625" bestFit="1" customWidth="1"/>
    <col min="4714" max="4714" width="7.1640625" bestFit="1" customWidth="1"/>
    <col min="4715" max="4716" width="6.1640625" bestFit="1" customWidth="1"/>
    <col min="4717" max="4717" width="8.1640625" bestFit="1" customWidth="1"/>
    <col min="4718" max="4718" width="7.1640625" bestFit="1" customWidth="1"/>
    <col min="4719" max="4719" width="4.1640625" bestFit="1" customWidth="1"/>
    <col min="4720" max="4720" width="8.1640625" bestFit="1" customWidth="1"/>
    <col min="4721" max="4721" width="7.1640625" bestFit="1" customWidth="1"/>
    <col min="4722" max="4722" width="6.1640625" bestFit="1" customWidth="1"/>
    <col min="4723" max="4726" width="7.1640625" bestFit="1" customWidth="1"/>
    <col min="4727" max="4727" width="6.1640625" bestFit="1" customWidth="1"/>
    <col min="4728" max="4729" width="7.1640625" bestFit="1" customWidth="1"/>
    <col min="4730" max="4731" width="8.1640625" bestFit="1" customWidth="1"/>
    <col min="4732" max="4733" width="7.1640625" bestFit="1" customWidth="1"/>
    <col min="4734" max="4735" width="8.1640625" bestFit="1" customWidth="1"/>
    <col min="4736" max="4736" width="7.1640625" bestFit="1" customWidth="1"/>
    <col min="4737" max="4737" width="8.1640625" bestFit="1" customWidth="1"/>
    <col min="4738" max="4738" width="7.1640625" bestFit="1" customWidth="1"/>
    <col min="4739" max="4739" width="6.1640625" bestFit="1" customWidth="1"/>
    <col min="4740" max="4740" width="8.1640625" bestFit="1" customWidth="1"/>
    <col min="4741" max="4741" width="7.1640625" bestFit="1" customWidth="1"/>
    <col min="4742" max="4744" width="8.1640625" bestFit="1" customWidth="1"/>
    <col min="4745" max="4745" width="6.1640625" bestFit="1" customWidth="1"/>
    <col min="4746" max="4746" width="8.1640625" bestFit="1" customWidth="1"/>
    <col min="4747" max="4747" width="7.1640625" bestFit="1" customWidth="1"/>
    <col min="4748" max="4749" width="8.1640625" bestFit="1" customWidth="1"/>
    <col min="4750" max="4750" width="9.1640625" bestFit="1" customWidth="1"/>
    <col min="4751" max="4752" width="7.1640625" bestFit="1" customWidth="1"/>
    <col min="4753" max="4754" width="8.1640625" bestFit="1" customWidth="1"/>
    <col min="4755" max="4755" width="9.1640625" bestFit="1" customWidth="1"/>
    <col min="4756" max="4756" width="7.1640625" bestFit="1" customWidth="1"/>
    <col min="4757" max="4759" width="8.1640625" bestFit="1" customWidth="1"/>
    <col min="4760" max="4760" width="6.1640625" bestFit="1" customWidth="1"/>
    <col min="4761" max="4763" width="8.1640625" bestFit="1" customWidth="1"/>
    <col min="4764" max="4764" width="7.1640625" bestFit="1" customWidth="1"/>
    <col min="4765" max="4767" width="8.1640625" bestFit="1" customWidth="1"/>
    <col min="4768" max="4768" width="7.1640625" bestFit="1" customWidth="1"/>
    <col min="4769" max="4769" width="4.1640625" bestFit="1" customWidth="1"/>
    <col min="4770" max="4770" width="8.1640625" bestFit="1" customWidth="1"/>
    <col min="4771" max="4771" width="7.1640625" bestFit="1" customWidth="1"/>
    <col min="4772" max="4774" width="8.1640625" bestFit="1" customWidth="1"/>
    <col min="4775" max="4777" width="7.1640625" bestFit="1" customWidth="1"/>
    <col min="4778" max="4779" width="8.1640625" bestFit="1" customWidth="1"/>
    <col min="4780" max="4780" width="7.1640625" bestFit="1" customWidth="1"/>
    <col min="4781" max="4782" width="8.1640625" bestFit="1" customWidth="1"/>
    <col min="4783" max="4784" width="7.1640625" bestFit="1" customWidth="1"/>
    <col min="4785" max="4786" width="8.1640625" bestFit="1" customWidth="1"/>
    <col min="4787" max="4789" width="7.1640625" bestFit="1" customWidth="1"/>
    <col min="4790" max="4793" width="8.1640625" bestFit="1" customWidth="1"/>
    <col min="4794" max="4794" width="7.1640625" bestFit="1" customWidth="1"/>
    <col min="4795" max="4795" width="8.1640625" bestFit="1" customWidth="1"/>
    <col min="4796" max="4796" width="7.1640625" bestFit="1" customWidth="1"/>
    <col min="4797" max="4797" width="8.1640625" bestFit="1" customWidth="1"/>
    <col min="4798" max="4798" width="7.1640625" bestFit="1" customWidth="1"/>
    <col min="4799" max="4799" width="8.1640625" bestFit="1" customWidth="1"/>
    <col min="4800" max="4800" width="6.1640625" bestFit="1" customWidth="1"/>
    <col min="4801" max="4803" width="7.1640625" bestFit="1" customWidth="1"/>
    <col min="4804" max="4805" width="8.1640625" bestFit="1" customWidth="1"/>
    <col min="4806" max="4807" width="7.1640625" bestFit="1" customWidth="1"/>
    <col min="4808" max="4808" width="8.1640625" bestFit="1" customWidth="1"/>
    <col min="4809" max="4809" width="4.1640625" bestFit="1" customWidth="1"/>
    <col min="4810" max="4810" width="8.1640625" bestFit="1" customWidth="1"/>
    <col min="4811" max="4811" width="7.1640625" bestFit="1" customWidth="1"/>
    <col min="4812" max="4812" width="8.1640625" bestFit="1" customWidth="1"/>
    <col min="4813" max="4813" width="7.1640625" bestFit="1" customWidth="1"/>
    <col min="4814" max="4815" width="8.1640625" bestFit="1" customWidth="1"/>
    <col min="4816" max="4817" width="7.1640625" bestFit="1" customWidth="1"/>
    <col min="4818" max="4818" width="8.1640625" bestFit="1" customWidth="1"/>
    <col min="4819" max="4819" width="7.1640625" bestFit="1" customWidth="1"/>
    <col min="4820" max="4822" width="8.1640625" bestFit="1" customWidth="1"/>
    <col min="4823" max="4823" width="7.1640625" bestFit="1" customWidth="1"/>
    <col min="4824" max="4824" width="8.1640625" bestFit="1" customWidth="1"/>
    <col min="4825" max="4826" width="7.1640625" bestFit="1" customWidth="1"/>
    <col min="4827" max="4827" width="8.1640625" bestFit="1" customWidth="1"/>
    <col min="4828" max="4828" width="7.1640625" bestFit="1" customWidth="1"/>
    <col min="4829" max="4829" width="6.1640625" bestFit="1" customWidth="1"/>
    <col min="4830" max="4831" width="7.1640625" bestFit="1" customWidth="1"/>
    <col min="4832" max="4832" width="8.1640625" bestFit="1" customWidth="1"/>
    <col min="4833" max="4836" width="7.1640625" bestFit="1" customWidth="1"/>
    <col min="4837" max="4837" width="4.1640625" bestFit="1" customWidth="1"/>
    <col min="4838" max="4838" width="7.1640625" bestFit="1" customWidth="1"/>
    <col min="4839" max="4839" width="6.1640625" bestFit="1" customWidth="1"/>
    <col min="4840" max="4840" width="7.1640625" bestFit="1" customWidth="1"/>
    <col min="4841" max="4841" width="8.1640625" bestFit="1" customWidth="1"/>
    <col min="4842" max="4842" width="7.1640625" bestFit="1" customWidth="1"/>
    <col min="4843" max="4844" width="8.1640625" bestFit="1" customWidth="1"/>
    <col min="4845" max="4847" width="7.1640625" bestFit="1" customWidth="1"/>
    <col min="4848" max="4848" width="8.1640625" bestFit="1" customWidth="1"/>
    <col min="4849" max="4849" width="7.1640625" bestFit="1" customWidth="1"/>
    <col min="4850" max="4850" width="4.1640625" bestFit="1" customWidth="1"/>
    <col min="4851" max="4851" width="7.1640625" bestFit="1" customWidth="1"/>
    <col min="4852" max="4854" width="8.1640625" bestFit="1" customWidth="1"/>
    <col min="4855" max="4856" width="7.1640625" bestFit="1" customWidth="1"/>
    <col min="4857" max="4857" width="8.1640625" bestFit="1" customWidth="1"/>
    <col min="4858" max="4858" width="7.1640625" bestFit="1" customWidth="1"/>
    <col min="4859" max="4859" width="8.1640625" bestFit="1" customWidth="1"/>
    <col min="4860" max="4861" width="7.1640625" bestFit="1" customWidth="1"/>
    <col min="4862" max="4862" width="8.1640625" bestFit="1" customWidth="1"/>
    <col min="4863" max="4865" width="7.1640625" bestFit="1" customWidth="1"/>
    <col min="4866" max="4866" width="8.1640625" bestFit="1" customWidth="1"/>
    <col min="4867" max="4867" width="7.1640625" bestFit="1" customWidth="1"/>
    <col min="4868" max="4868" width="8.1640625" bestFit="1" customWidth="1"/>
    <col min="4869" max="4869" width="6.1640625" bestFit="1" customWidth="1"/>
    <col min="4870" max="4870" width="7.1640625" bestFit="1" customWidth="1"/>
    <col min="4871" max="4873" width="8.1640625" bestFit="1" customWidth="1"/>
    <col min="4874" max="4877" width="7.1640625" bestFit="1" customWidth="1"/>
    <col min="4878" max="4878" width="9.1640625" bestFit="1" customWidth="1"/>
    <col min="4879" max="4881" width="8.1640625" bestFit="1" customWidth="1"/>
    <col min="4882" max="4883" width="7.1640625" bestFit="1" customWidth="1"/>
    <col min="4884" max="4885" width="8.1640625" bestFit="1" customWidth="1"/>
    <col min="4886" max="4886" width="6.1640625" bestFit="1" customWidth="1"/>
    <col min="4887" max="4887" width="7.1640625" bestFit="1" customWidth="1"/>
    <col min="4888" max="4889" width="8.1640625" bestFit="1" customWidth="1"/>
    <col min="4890" max="4891" width="7.1640625" bestFit="1" customWidth="1"/>
    <col min="4892" max="4892" width="8.1640625" bestFit="1" customWidth="1"/>
    <col min="4893" max="4893" width="7.1640625" bestFit="1" customWidth="1"/>
    <col min="4894" max="4894" width="9.1640625" bestFit="1" customWidth="1"/>
    <col min="4895" max="4895" width="8.1640625" bestFit="1" customWidth="1"/>
    <col min="4896" max="4896" width="7.1640625" bestFit="1" customWidth="1"/>
    <col min="4897" max="4897" width="8.1640625" bestFit="1" customWidth="1"/>
    <col min="4898" max="4898" width="7.1640625" bestFit="1" customWidth="1"/>
    <col min="4899" max="4899" width="8.1640625" bestFit="1" customWidth="1"/>
    <col min="4900" max="4900" width="7.1640625" bestFit="1" customWidth="1"/>
    <col min="4901" max="4901" width="4.1640625" bestFit="1" customWidth="1"/>
    <col min="4902" max="4902" width="8.1640625" bestFit="1" customWidth="1"/>
    <col min="4903" max="4903" width="6.1640625" bestFit="1" customWidth="1"/>
    <col min="4904" max="4904" width="7.1640625" bestFit="1" customWidth="1"/>
    <col min="4905" max="4906" width="8.1640625" bestFit="1" customWidth="1"/>
    <col min="4907" max="4908" width="7.1640625" bestFit="1" customWidth="1"/>
    <col min="4909" max="4909" width="8.1640625" bestFit="1" customWidth="1"/>
    <col min="4910" max="4910" width="7.1640625" bestFit="1" customWidth="1"/>
    <col min="4911" max="4913" width="8.1640625" bestFit="1" customWidth="1"/>
    <col min="4914" max="4914" width="9.1640625" bestFit="1" customWidth="1"/>
    <col min="4915" max="4916" width="8.1640625" bestFit="1" customWidth="1"/>
    <col min="4917" max="4917" width="7.1640625" bestFit="1" customWidth="1"/>
    <col min="4918" max="4918" width="6.1640625" bestFit="1" customWidth="1"/>
    <col min="4919" max="4919" width="7.1640625" bestFit="1" customWidth="1"/>
    <col min="4920" max="4920" width="8.1640625" bestFit="1" customWidth="1"/>
    <col min="4921" max="4921" width="7.1640625" bestFit="1" customWidth="1"/>
    <col min="4922" max="4923" width="8.1640625" bestFit="1" customWidth="1"/>
    <col min="4924" max="4924" width="7.1640625" bestFit="1" customWidth="1"/>
    <col min="4925" max="4927" width="8.1640625" bestFit="1" customWidth="1"/>
    <col min="4928" max="4928" width="6.1640625" bestFit="1" customWidth="1"/>
    <col min="4929" max="4929" width="8.1640625" bestFit="1" customWidth="1"/>
    <col min="4930" max="4930" width="6.1640625" bestFit="1" customWidth="1"/>
    <col min="4931" max="4933" width="7.1640625" bestFit="1" customWidth="1"/>
    <col min="4934" max="4934" width="8.1640625" bestFit="1" customWidth="1"/>
    <col min="4935" max="4937" width="7.1640625" bestFit="1" customWidth="1"/>
    <col min="4938" max="4940" width="8.1640625" bestFit="1" customWidth="1"/>
    <col min="4941" max="4941" width="7.1640625" bestFit="1" customWidth="1"/>
    <col min="4942" max="4943" width="8.1640625" bestFit="1" customWidth="1"/>
    <col min="4944" max="4946" width="7.1640625" bestFit="1" customWidth="1"/>
    <col min="4947" max="4947" width="8.1640625" bestFit="1" customWidth="1"/>
    <col min="4948" max="4949" width="7.1640625" bestFit="1" customWidth="1"/>
    <col min="4950" max="4951" width="8.1640625" bestFit="1" customWidth="1"/>
    <col min="4952" max="4952" width="4.1640625" bestFit="1" customWidth="1"/>
    <col min="4953" max="4953" width="7.1640625" bestFit="1" customWidth="1"/>
    <col min="4954" max="4954" width="4.1640625" bestFit="1" customWidth="1"/>
    <col min="4955" max="4955" width="8.1640625" bestFit="1" customWidth="1"/>
    <col min="4956" max="4957" width="7.1640625" bestFit="1" customWidth="1"/>
    <col min="4958" max="4958" width="6.1640625" bestFit="1" customWidth="1"/>
    <col min="4959" max="4960" width="8.1640625" bestFit="1" customWidth="1"/>
    <col min="4961" max="4961" width="6.1640625" bestFit="1" customWidth="1"/>
    <col min="4962" max="4962" width="8.1640625" bestFit="1" customWidth="1"/>
    <col min="4963" max="4964" width="7.1640625" bestFit="1" customWidth="1"/>
    <col min="4965" max="4965" width="8.1640625" bestFit="1" customWidth="1"/>
    <col min="4966" max="4969" width="7.1640625" bestFit="1" customWidth="1"/>
    <col min="4970" max="4971" width="8.1640625" bestFit="1" customWidth="1"/>
    <col min="4972" max="4972" width="6.1640625" bestFit="1" customWidth="1"/>
    <col min="4973" max="4973" width="7.1640625" bestFit="1" customWidth="1"/>
    <col min="4974" max="4974" width="8.1640625" bestFit="1" customWidth="1"/>
    <col min="4975" max="4977" width="7.1640625" bestFit="1" customWidth="1"/>
    <col min="4978" max="4978" width="6.1640625" bestFit="1" customWidth="1"/>
    <col min="4979" max="4981" width="7.1640625" bestFit="1" customWidth="1"/>
    <col min="4982" max="4982" width="8.1640625" bestFit="1" customWidth="1"/>
    <col min="4983" max="4983" width="6.1640625" bestFit="1" customWidth="1"/>
    <col min="4984" max="4989" width="8.1640625" bestFit="1" customWidth="1"/>
    <col min="4990" max="4990" width="7.1640625" bestFit="1" customWidth="1"/>
    <col min="4991" max="4991" width="9.1640625" bestFit="1" customWidth="1"/>
    <col min="4992" max="4993" width="8.1640625" bestFit="1" customWidth="1"/>
    <col min="4994" max="4994" width="6.1640625" bestFit="1" customWidth="1"/>
    <col min="4995" max="4995" width="7.1640625" bestFit="1" customWidth="1"/>
    <col min="4996" max="4996" width="4.1640625" bestFit="1" customWidth="1"/>
    <col min="4997" max="4997" width="7.1640625" bestFit="1" customWidth="1"/>
    <col min="4998" max="5000" width="8.1640625" bestFit="1" customWidth="1"/>
    <col min="5001" max="5001" width="7.1640625" bestFit="1" customWidth="1"/>
    <col min="5002" max="5002" width="8.1640625" bestFit="1" customWidth="1"/>
    <col min="5003" max="5003" width="7.1640625" bestFit="1" customWidth="1"/>
    <col min="5004" max="5004" width="6.1640625" bestFit="1" customWidth="1"/>
    <col min="5005" max="5005" width="8.1640625" bestFit="1" customWidth="1"/>
    <col min="5006" max="5006" width="6.1640625" bestFit="1" customWidth="1"/>
    <col min="5007" max="5007" width="7.1640625" bestFit="1" customWidth="1"/>
    <col min="5008" max="5008" width="6.1640625" bestFit="1" customWidth="1"/>
    <col min="5009" max="5009" width="8.1640625" bestFit="1" customWidth="1"/>
    <col min="5010" max="5010" width="6.1640625" bestFit="1" customWidth="1"/>
    <col min="5011" max="5014" width="8.1640625" bestFit="1" customWidth="1"/>
    <col min="5015" max="5015" width="7.1640625" bestFit="1" customWidth="1"/>
    <col min="5016" max="5018" width="8.1640625" bestFit="1" customWidth="1"/>
    <col min="5019" max="5019" width="9.1640625" bestFit="1" customWidth="1"/>
    <col min="5020" max="5020" width="8.1640625" bestFit="1" customWidth="1"/>
    <col min="5021" max="5022" width="7.1640625" bestFit="1" customWidth="1"/>
    <col min="5023" max="5023" width="8.1640625" bestFit="1" customWidth="1"/>
    <col min="5024" max="5024" width="6.1640625" bestFit="1" customWidth="1"/>
    <col min="5025" max="5025" width="7.1640625" bestFit="1" customWidth="1"/>
    <col min="5026" max="5027" width="6.1640625" bestFit="1" customWidth="1"/>
    <col min="5028" max="5028" width="7.1640625" bestFit="1" customWidth="1"/>
    <col min="5029" max="5029" width="8.1640625" bestFit="1" customWidth="1"/>
    <col min="5030" max="5030" width="7.1640625" bestFit="1" customWidth="1"/>
    <col min="5031" max="5031" width="8.1640625" bestFit="1" customWidth="1"/>
    <col min="5032" max="5032" width="7.1640625" bestFit="1" customWidth="1"/>
    <col min="5033" max="5040" width="8.1640625" bestFit="1" customWidth="1"/>
    <col min="5041" max="5041" width="7.1640625" bestFit="1" customWidth="1"/>
    <col min="5042" max="5042" width="8.1640625" bestFit="1" customWidth="1"/>
    <col min="5043" max="5043" width="7.1640625" bestFit="1" customWidth="1"/>
    <col min="5044" max="5046" width="8.1640625" bestFit="1" customWidth="1"/>
    <col min="5047" max="5047" width="7.1640625" bestFit="1" customWidth="1"/>
    <col min="5048" max="5049" width="8.1640625" bestFit="1" customWidth="1"/>
    <col min="5050" max="5050" width="6.1640625" bestFit="1" customWidth="1"/>
    <col min="5051" max="5051" width="8.1640625" bestFit="1" customWidth="1"/>
    <col min="5052" max="5055" width="7.1640625" bestFit="1" customWidth="1"/>
    <col min="5056" max="5056" width="8.1640625" bestFit="1" customWidth="1"/>
    <col min="5057" max="5057" width="6.1640625" bestFit="1" customWidth="1"/>
    <col min="5058" max="5058" width="8.1640625" bestFit="1" customWidth="1"/>
    <col min="5059" max="5059" width="7.1640625" bestFit="1" customWidth="1"/>
    <col min="5060" max="5060" width="8.1640625" bestFit="1" customWidth="1"/>
    <col min="5061" max="5061" width="7.1640625" bestFit="1" customWidth="1"/>
    <col min="5062" max="5062" width="8.1640625" bestFit="1" customWidth="1"/>
    <col min="5063" max="5063" width="7.1640625" bestFit="1" customWidth="1"/>
    <col min="5064" max="5065" width="8.1640625" bestFit="1" customWidth="1"/>
    <col min="5066" max="5068" width="7.1640625" bestFit="1" customWidth="1"/>
    <col min="5069" max="5070" width="8.1640625" bestFit="1" customWidth="1"/>
    <col min="5071" max="5071" width="6.1640625" bestFit="1" customWidth="1"/>
    <col min="5072" max="5072" width="7.1640625" bestFit="1" customWidth="1"/>
    <col min="5073" max="5074" width="8.1640625" bestFit="1" customWidth="1"/>
    <col min="5075" max="5076" width="7.1640625" bestFit="1" customWidth="1"/>
    <col min="5077" max="5077" width="4.1640625" bestFit="1" customWidth="1"/>
    <col min="5078" max="5078" width="7.1640625" bestFit="1" customWidth="1"/>
    <col min="5079" max="5080" width="8.1640625" bestFit="1" customWidth="1"/>
    <col min="5081" max="5083" width="7.1640625" bestFit="1" customWidth="1"/>
    <col min="5084" max="5084" width="8.1640625" bestFit="1" customWidth="1"/>
    <col min="5085" max="5085" width="6.1640625" bestFit="1" customWidth="1"/>
    <col min="5086" max="5086" width="8.1640625" bestFit="1" customWidth="1"/>
    <col min="5087" max="5088" width="7.1640625" bestFit="1" customWidth="1"/>
    <col min="5089" max="5089" width="6.1640625" bestFit="1" customWidth="1"/>
    <col min="5090" max="5090" width="8.1640625" bestFit="1" customWidth="1"/>
    <col min="5091" max="5091" width="6.1640625" bestFit="1" customWidth="1"/>
    <col min="5092" max="5092" width="8.1640625" bestFit="1" customWidth="1"/>
    <col min="5093" max="5093" width="7.1640625" bestFit="1" customWidth="1"/>
    <col min="5094" max="5096" width="8.1640625" bestFit="1" customWidth="1"/>
    <col min="5097" max="5101" width="7.1640625" bestFit="1" customWidth="1"/>
    <col min="5102" max="5103" width="8.1640625" bestFit="1" customWidth="1"/>
    <col min="5104" max="5104" width="4.1640625" bestFit="1" customWidth="1"/>
    <col min="5105" max="5105" width="8.1640625" bestFit="1" customWidth="1"/>
    <col min="5106" max="5109" width="7.1640625" bestFit="1" customWidth="1"/>
    <col min="5110" max="5110" width="8.1640625" bestFit="1" customWidth="1"/>
    <col min="5111" max="5111" width="7.1640625" bestFit="1" customWidth="1"/>
    <col min="5112" max="5112" width="8.1640625" bestFit="1" customWidth="1"/>
    <col min="5113" max="5115" width="7.1640625" bestFit="1" customWidth="1"/>
    <col min="5116" max="5116" width="6.1640625" bestFit="1" customWidth="1"/>
    <col min="5117" max="5118" width="7.1640625" bestFit="1" customWidth="1"/>
    <col min="5119" max="5120" width="8.1640625" bestFit="1" customWidth="1"/>
    <col min="5121" max="5121" width="7.1640625" bestFit="1" customWidth="1"/>
    <col min="5122" max="5122" width="8.1640625" bestFit="1" customWidth="1"/>
    <col min="5123" max="5123" width="6.1640625" bestFit="1" customWidth="1"/>
    <col min="5124" max="5124" width="7.1640625" bestFit="1" customWidth="1"/>
    <col min="5125" max="5125" width="8.1640625" bestFit="1" customWidth="1"/>
    <col min="5126" max="5127" width="7.1640625" bestFit="1" customWidth="1"/>
    <col min="5128" max="5128" width="8.1640625" bestFit="1" customWidth="1"/>
    <col min="5129" max="5129" width="6.1640625" bestFit="1" customWidth="1"/>
    <col min="5130" max="5131" width="7.1640625" bestFit="1" customWidth="1"/>
    <col min="5132" max="5132" width="6.1640625" bestFit="1" customWidth="1"/>
    <col min="5133" max="5133" width="7.1640625" bestFit="1" customWidth="1"/>
    <col min="5134" max="5134" width="6.1640625" bestFit="1" customWidth="1"/>
    <col min="5135" max="5135" width="8.1640625" bestFit="1" customWidth="1"/>
    <col min="5136" max="5140" width="7.1640625" bestFit="1" customWidth="1"/>
    <col min="5141" max="5141" width="6.1640625" bestFit="1" customWidth="1"/>
    <col min="5142" max="5144" width="7.1640625" bestFit="1" customWidth="1"/>
    <col min="5145" max="5145" width="8.1640625" bestFit="1" customWidth="1"/>
    <col min="5146" max="5147" width="7.1640625" bestFit="1" customWidth="1"/>
    <col min="5148" max="5151" width="8.1640625" bestFit="1" customWidth="1"/>
    <col min="5152" max="5152" width="4.1640625" bestFit="1" customWidth="1"/>
    <col min="5153" max="5154" width="7.1640625" bestFit="1" customWidth="1"/>
    <col min="5155" max="5155" width="8.1640625" bestFit="1" customWidth="1"/>
    <col min="5156" max="5156" width="7.1640625" bestFit="1" customWidth="1"/>
    <col min="5157" max="5157" width="8.1640625" bestFit="1" customWidth="1"/>
    <col min="5158" max="5158" width="7.1640625" bestFit="1" customWidth="1"/>
    <col min="5159" max="5159" width="8.1640625" bestFit="1" customWidth="1"/>
    <col min="5160" max="5160" width="7.1640625" bestFit="1" customWidth="1"/>
    <col min="5161" max="5161" width="8.1640625" bestFit="1" customWidth="1"/>
    <col min="5162" max="5162" width="7.1640625" bestFit="1" customWidth="1"/>
    <col min="5163" max="5163" width="8.1640625" bestFit="1" customWidth="1"/>
    <col min="5164" max="5166" width="7.1640625" bestFit="1" customWidth="1"/>
    <col min="5167" max="5167" width="8.1640625" bestFit="1" customWidth="1"/>
    <col min="5168" max="5169" width="7.1640625" bestFit="1" customWidth="1"/>
    <col min="5170" max="5171" width="8.1640625" bestFit="1" customWidth="1"/>
    <col min="5172" max="5175" width="7.1640625" bestFit="1" customWidth="1"/>
    <col min="5176" max="5177" width="8.1640625" bestFit="1" customWidth="1"/>
    <col min="5178" max="5179" width="7.1640625" bestFit="1" customWidth="1"/>
    <col min="5180" max="5181" width="8.1640625" bestFit="1" customWidth="1"/>
    <col min="5182" max="5182" width="7.1640625" bestFit="1" customWidth="1"/>
    <col min="5183" max="5183" width="8.1640625" bestFit="1" customWidth="1"/>
    <col min="5184" max="5186" width="7.1640625" bestFit="1" customWidth="1"/>
    <col min="5187" max="5187" width="4.1640625" bestFit="1" customWidth="1"/>
    <col min="5188" max="5188" width="7.1640625" bestFit="1" customWidth="1"/>
    <col min="5189" max="5190" width="8.1640625" bestFit="1" customWidth="1"/>
    <col min="5191" max="5195" width="7.1640625" bestFit="1" customWidth="1"/>
    <col min="5196" max="5196" width="8.1640625" bestFit="1" customWidth="1"/>
    <col min="5197" max="5198" width="7.1640625" bestFit="1" customWidth="1"/>
    <col min="5199" max="5199" width="6.1640625" bestFit="1" customWidth="1"/>
    <col min="5200" max="5200" width="8.1640625" bestFit="1" customWidth="1"/>
    <col min="5201" max="5202" width="7.1640625" bestFit="1" customWidth="1"/>
    <col min="5203" max="5205" width="8.1640625" bestFit="1" customWidth="1"/>
    <col min="5206" max="5206" width="9.1640625" bestFit="1" customWidth="1"/>
    <col min="5207" max="5208" width="7.1640625" bestFit="1" customWidth="1"/>
    <col min="5209" max="5209" width="8.1640625" bestFit="1" customWidth="1"/>
    <col min="5210" max="5210" width="6.1640625" bestFit="1" customWidth="1"/>
    <col min="5211" max="5212" width="7.1640625" bestFit="1" customWidth="1"/>
    <col min="5213" max="5214" width="8.1640625" bestFit="1" customWidth="1"/>
    <col min="5215" max="5216" width="7.1640625" bestFit="1" customWidth="1"/>
    <col min="5217" max="5218" width="8.1640625" bestFit="1" customWidth="1"/>
    <col min="5219" max="5219" width="7.1640625" bestFit="1" customWidth="1"/>
    <col min="5220" max="5220" width="8.1640625" bestFit="1" customWidth="1"/>
    <col min="5221" max="5221" width="7.1640625" bestFit="1" customWidth="1"/>
    <col min="5222" max="5222" width="8.1640625" bestFit="1" customWidth="1"/>
    <col min="5223" max="5224" width="6.1640625" bestFit="1" customWidth="1"/>
    <col min="5225" max="5225" width="8.1640625" bestFit="1" customWidth="1"/>
    <col min="5226" max="5226" width="7.1640625" bestFit="1" customWidth="1"/>
    <col min="5227" max="5227" width="8.1640625" bestFit="1" customWidth="1"/>
    <col min="5228" max="5229" width="7.1640625" bestFit="1" customWidth="1"/>
    <col min="5230" max="5230" width="8.1640625" bestFit="1" customWidth="1"/>
    <col min="5231" max="5233" width="7.1640625" bestFit="1" customWidth="1"/>
    <col min="5234" max="5234" width="8.1640625" bestFit="1" customWidth="1"/>
    <col min="5235" max="5235" width="7.1640625" bestFit="1" customWidth="1"/>
    <col min="5236" max="5236" width="8.1640625" bestFit="1" customWidth="1"/>
    <col min="5237" max="5237" width="7.1640625" bestFit="1" customWidth="1"/>
    <col min="5238" max="5238" width="8.1640625" bestFit="1" customWidth="1"/>
    <col min="5239" max="5239" width="7.1640625" bestFit="1" customWidth="1"/>
    <col min="5240" max="5240" width="8.1640625" bestFit="1" customWidth="1"/>
    <col min="5241" max="5242" width="7.1640625" bestFit="1" customWidth="1"/>
    <col min="5243" max="5243" width="6.1640625" bestFit="1" customWidth="1"/>
    <col min="5244" max="5244" width="7.1640625" bestFit="1" customWidth="1"/>
    <col min="5245" max="5245" width="9.1640625" bestFit="1" customWidth="1"/>
    <col min="5246" max="5246" width="8.1640625" bestFit="1" customWidth="1"/>
    <col min="5247" max="5249" width="7.1640625" bestFit="1" customWidth="1"/>
    <col min="5250" max="5251" width="8.1640625" bestFit="1" customWidth="1"/>
    <col min="5252" max="5252" width="7.1640625" bestFit="1" customWidth="1"/>
    <col min="5253" max="5253" width="8.1640625" bestFit="1" customWidth="1"/>
    <col min="5254" max="5255" width="7.1640625" bestFit="1" customWidth="1"/>
    <col min="5256" max="5256" width="8.1640625" bestFit="1" customWidth="1"/>
    <col min="5257" max="5257" width="7.1640625" bestFit="1" customWidth="1"/>
    <col min="5258" max="5258" width="8.1640625" bestFit="1" customWidth="1"/>
    <col min="5259" max="5261" width="7.1640625" bestFit="1" customWidth="1"/>
    <col min="5262" max="5262" width="8.1640625" bestFit="1" customWidth="1"/>
    <col min="5263" max="5264" width="7.1640625" bestFit="1" customWidth="1"/>
    <col min="5265" max="5265" width="8.1640625" bestFit="1" customWidth="1"/>
    <col min="5266" max="5268" width="7.1640625" bestFit="1" customWidth="1"/>
    <col min="5269" max="5269" width="8.1640625" bestFit="1" customWidth="1"/>
    <col min="5270" max="5272" width="7.1640625" bestFit="1" customWidth="1"/>
    <col min="5273" max="5273" width="8.1640625" bestFit="1" customWidth="1"/>
    <col min="5274" max="5274" width="6.1640625" bestFit="1" customWidth="1"/>
    <col min="5275" max="5276" width="7.1640625" bestFit="1" customWidth="1"/>
    <col min="5277" max="5278" width="8.1640625" bestFit="1" customWidth="1"/>
    <col min="5279" max="5279" width="4.1640625" bestFit="1" customWidth="1"/>
    <col min="5280" max="5282" width="7.1640625" bestFit="1" customWidth="1"/>
    <col min="5283" max="5285" width="8.1640625" bestFit="1" customWidth="1"/>
    <col min="5286" max="5286" width="6.1640625" bestFit="1" customWidth="1"/>
    <col min="5287" max="5290" width="7.1640625" bestFit="1" customWidth="1"/>
    <col min="5291" max="5294" width="8.1640625" bestFit="1" customWidth="1"/>
    <col min="5295" max="5295" width="9.1640625" bestFit="1" customWidth="1"/>
    <col min="5296" max="5296" width="8.1640625" bestFit="1" customWidth="1"/>
    <col min="5297" max="5297" width="7.1640625" bestFit="1" customWidth="1"/>
    <col min="5298" max="5298" width="6.1640625" bestFit="1" customWidth="1"/>
    <col min="5299" max="5299" width="7.1640625" bestFit="1" customWidth="1"/>
    <col min="5300" max="5300" width="8.1640625" bestFit="1" customWidth="1"/>
    <col min="5301" max="5302" width="7.1640625" bestFit="1" customWidth="1"/>
    <col min="5303" max="5303" width="8.1640625" bestFit="1" customWidth="1"/>
    <col min="5304" max="5305" width="7.1640625" bestFit="1" customWidth="1"/>
    <col min="5306" max="5309" width="8.1640625" bestFit="1" customWidth="1"/>
    <col min="5310" max="5315" width="7.1640625" bestFit="1" customWidth="1"/>
    <col min="5316" max="5316" width="6.1640625" bestFit="1" customWidth="1"/>
    <col min="5317" max="5318" width="8.1640625" bestFit="1" customWidth="1"/>
    <col min="5319" max="5320" width="7.1640625" bestFit="1" customWidth="1"/>
    <col min="5321" max="5325" width="8.1640625" bestFit="1" customWidth="1"/>
    <col min="5326" max="5326" width="6.1640625" bestFit="1" customWidth="1"/>
    <col min="5327" max="5327" width="7.1640625" bestFit="1" customWidth="1"/>
    <col min="5328" max="5328" width="8.1640625" bestFit="1" customWidth="1"/>
    <col min="5329" max="5329" width="7.1640625" bestFit="1" customWidth="1"/>
    <col min="5330" max="5330" width="8.1640625" bestFit="1" customWidth="1"/>
    <col min="5331" max="5331" width="7.1640625" bestFit="1" customWidth="1"/>
    <col min="5332" max="5332" width="8.1640625" bestFit="1" customWidth="1"/>
    <col min="5333" max="5333" width="6.1640625" bestFit="1" customWidth="1"/>
    <col min="5334" max="5334" width="7.1640625" bestFit="1" customWidth="1"/>
    <col min="5335" max="5336" width="8.1640625" bestFit="1" customWidth="1"/>
    <col min="5337" max="5337" width="7.1640625" bestFit="1" customWidth="1"/>
    <col min="5338" max="5338" width="8.1640625" bestFit="1" customWidth="1"/>
    <col min="5339" max="5339" width="7.1640625" bestFit="1" customWidth="1"/>
    <col min="5340" max="5340" width="6.1640625" bestFit="1" customWidth="1"/>
    <col min="5341" max="5342" width="8.1640625" bestFit="1" customWidth="1"/>
    <col min="5343" max="5344" width="7.1640625" bestFit="1" customWidth="1"/>
    <col min="5345" max="5346" width="8.1640625" bestFit="1" customWidth="1"/>
    <col min="5347" max="5347" width="4.1640625" bestFit="1" customWidth="1"/>
    <col min="5348" max="5348" width="7.1640625" bestFit="1" customWidth="1"/>
    <col min="5349" max="5349" width="4.1640625" bestFit="1" customWidth="1"/>
    <col min="5350" max="5353" width="8.1640625" bestFit="1" customWidth="1"/>
    <col min="5354" max="5354" width="6.1640625" bestFit="1" customWidth="1"/>
    <col min="5355" max="5356" width="7.1640625" bestFit="1" customWidth="1"/>
    <col min="5357" max="5357" width="8.1640625" bestFit="1" customWidth="1"/>
    <col min="5358" max="5359" width="7.1640625" bestFit="1" customWidth="1"/>
    <col min="5360" max="5360" width="8.1640625" bestFit="1" customWidth="1"/>
    <col min="5361" max="5361" width="6.1640625" bestFit="1" customWidth="1"/>
    <col min="5362" max="5362" width="7.1640625" bestFit="1" customWidth="1"/>
    <col min="5363" max="5363" width="8.1640625" bestFit="1" customWidth="1"/>
    <col min="5364" max="5364" width="7.1640625" bestFit="1" customWidth="1"/>
    <col min="5365" max="5365" width="8.1640625" bestFit="1" customWidth="1"/>
    <col min="5366" max="5366" width="7.1640625" bestFit="1" customWidth="1"/>
    <col min="5367" max="5369" width="8.1640625" bestFit="1" customWidth="1"/>
    <col min="5370" max="5374" width="7.1640625" bestFit="1" customWidth="1"/>
    <col min="5375" max="5376" width="8.1640625" bestFit="1" customWidth="1"/>
    <col min="5377" max="5377" width="9.1640625" bestFit="1" customWidth="1"/>
    <col min="5378" max="5379" width="8.1640625" bestFit="1" customWidth="1"/>
    <col min="5380" max="5380" width="6.1640625" bestFit="1" customWidth="1"/>
    <col min="5381" max="5381" width="7.1640625" bestFit="1" customWidth="1"/>
    <col min="5382" max="5383" width="8.1640625" bestFit="1" customWidth="1"/>
    <col min="5384" max="5384" width="7.1640625" bestFit="1" customWidth="1"/>
    <col min="5385" max="5385" width="9.1640625" bestFit="1" customWidth="1"/>
    <col min="5386" max="5387" width="7.1640625" bestFit="1" customWidth="1"/>
    <col min="5388" max="5388" width="9.1640625" bestFit="1" customWidth="1"/>
    <col min="5389" max="5390" width="7.1640625" bestFit="1" customWidth="1"/>
    <col min="5391" max="5391" width="6.1640625" bestFit="1" customWidth="1"/>
    <col min="5392" max="5393" width="8.1640625" bestFit="1" customWidth="1"/>
    <col min="5394" max="5394" width="7.1640625" bestFit="1" customWidth="1"/>
    <col min="5395" max="5395" width="8.1640625" bestFit="1" customWidth="1"/>
    <col min="5396" max="5396" width="6.1640625" bestFit="1" customWidth="1"/>
    <col min="5397" max="5397" width="8.1640625" bestFit="1" customWidth="1"/>
    <col min="5398" max="5400" width="7.1640625" bestFit="1" customWidth="1"/>
    <col min="5401" max="5404" width="8.1640625" bestFit="1" customWidth="1"/>
    <col min="5405" max="5405" width="7.1640625" bestFit="1" customWidth="1"/>
    <col min="5406" max="5406" width="8.1640625" bestFit="1" customWidth="1"/>
    <col min="5407" max="5407" width="7.1640625" bestFit="1" customWidth="1"/>
    <col min="5408" max="5408" width="8.1640625" bestFit="1" customWidth="1"/>
    <col min="5409" max="5410" width="7.1640625" bestFit="1" customWidth="1"/>
    <col min="5411" max="5412" width="8.1640625" bestFit="1" customWidth="1"/>
    <col min="5413" max="5414" width="7.1640625" bestFit="1" customWidth="1"/>
    <col min="5415" max="5415" width="8.1640625" bestFit="1" customWidth="1"/>
    <col min="5416" max="5416" width="7.1640625" bestFit="1" customWidth="1"/>
    <col min="5417" max="5418" width="8.1640625" bestFit="1" customWidth="1"/>
    <col min="5419" max="5419" width="6.1640625" bestFit="1" customWidth="1"/>
    <col min="5420" max="5420" width="8.1640625" bestFit="1" customWidth="1"/>
    <col min="5421" max="5421" width="7.1640625" bestFit="1" customWidth="1"/>
    <col min="5422" max="5422" width="8.1640625" bestFit="1" customWidth="1"/>
    <col min="5423" max="5423" width="7.1640625" bestFit="1" customWidth="1"/>
    <col min="5424" max="5424" width="8.1640625" bestFit="1" customWidth="1"/>
    <col min="5425" max="5425" width="4.1640625" bestFit="1" customWidth="1"/>
    <col min="5426" max="5426" width="8.1640625" bestFit="1" customWidth="1"/>
    <col min="5427" max="5427" width="7.1640625" bestFit="1" customWidth="1"/>
    <col min="5428" max="5428" width="8.1640625" bestFit="1" customWidth="1"/>
    <col min="5429" max="5429" width="7.1640625" bestFit="1" customWidth="1"/>
    <col min="5430" max="5430" width="6.1640625" bestFit="1" customWidth="1"/>
    <col min="5431" max="5432" width="8.1640625" bestFit="1" customWidth="1"/>
    <col min="5433" max="5433" width="7.1640625" bestFit="1" customWidth="1"/>
    <col min="5434" max="5435" width="8.1640625" bestFit="1" customWidth="1"/>
    <col min="5436" max="5436" width="6.1640625" bestFit="1" customWidth="1"/>
    <col min="5437" max="5437" width="7.1640625" bestFit="1" customWidth="1"/>
    <col min="5438" max="5440" width="8.1640625" bestFit="1" customWidth="1"/>
    <col min="5441" max="5442" width="7.1640625" bestFit="1" customWidth="1"/>
    <col min="5443" max="5443" width="8.1640625" bestFit="1" customWidth="1"/>
    <col min="5444" max="5444" width="7.1640625" bestFit="1" customWidth="1"/>
    <col min="5445" max="5447" width="8.1640625" bestFit="1" customWidth="1"/>
    <col min="5448" max="5448" width="7.1640625" bestFit="1" customWidth="1"/>
    <col min="5449" max="5450" width="8.1640625" bestFit="1" customWidth="1"/>
    <col min="5451" max="5451" width="6.1640625" bestFit="1" customWidth="1"/>
    <col min="5452" max="5453" width="7.1640625" bestFit="1" customWidth="1"/>
    <col min="5454" max="5455" width="8.1640625" bestFit="1" customWidth="1"/>
    <col min="5456" max="5457" width="7.1640625" bestFit="1" customWidth="1"/>
    <col min="5458" max="5462" width="8.1640625" bestFit="1" customWidth="1"/>
    <col min="5463" max="5470" width="7.1640625" bestFit="1" customWidth="1"/>
    <col min="5471" max="5475" width="8.1640625" bestFit="1" customWidth="1"/>
    <col min="5476" max="5476" width="7.1640625" bestFit="1" customWidth="1"/>
    <col min="5477" max="5478" width="6.1640625" bestFit="1" customWidth="1"/>
    <col min="5479" max="5479" width="8.1640625" bestFit="1" customWidth="1"/>
    <col min="5480" max="5481" width="7.1640625" bestFit="1" customWidth="1"/>
    <col min="5482" max="5482" width="8.1640625" bestFit="1" customWidth="1"/>
    <col min="5483" max="5484" width="7.1640625" bestFit="1" customWidth="1"/>
    <col min="5485" max="5485" width="6.1640625" bestFit="1" customWidth="1"/>
    <col min="5486" max="5487" width="7.1640625" bestFit="1" customWidth="1"/>
    <col min="5488" max="5488" width="8.1640625" bestFit="1" customWidth="1"/>
    <col min="5489" max="5490" width="7.1640625" bestFit="1" customWidth="1"/>
    <col min="5491" max="5493" width="8.1640625" bestFit="1" customWidth="1"/>
    <col min="5494" max="5495" width="7.1640625" bestFit="1" customWidth="1"/>
    <col min="5496" max="5496" width="8.1640625" bestFit="1" customWidth="1"/>
    <col min="5497" max="5498" width="7.1640625" bestFit="1" customWidth="1"/>
    <col min="5499" max="5499" width="6.1640625" bestFit="1" customWidth="1"/>
    <col min="5500" max="5500" width="8.1640625" bestFit="1" customWidth="1"/>
    <col min="5501" max="5502" width="7.1640625" bestFit="1" customWidth="1"/>
    <col min="5503" max="5503" width="8.1640625" bestFit="1" customWidth="1"/>
    <col min="5504" max="5504" width="7.1640625" bestFit="1" customWidth="1"/>
    <col min="5505" max="5506" width="6.1640625" bestFit="1" customWidth="1"/>
    <col min="5507" max="5507" width="7.1640625" bestFit="1" customWidth="1"/>
    <col min="5508" max="5508" width="4.1640625" bestFit="1" customWidth="1"/>
    <col min="5509" max="5510" width="7.1640625" bestFit="1" customWidth="1"/>
    <col min="5511" max="5511" width="8.1640625" bestFit="1" customWidth="1"/>
    <col min="5512" max="5512" width="7.1640625" bestFit="1" customWidth="1"/>
    <col min="5513" max="5513" width="8.1640625" bestFit="1" customWidth="1"/>
    <col min="5514" max="5514" width="7.1640625" bestFit="1" customWidth="1"/>
    <col min="5515" max="5516" width="8.1640625" bestFit="1" customWidth="1"/>
    <col min="5517" max="5518" width="7.1640625" bestFit="1" customWidth="1"/>
    <col min="5519" max="5520" width="8.1640625" bestFit="1" customWidth="1"/>
    <col min="5521" max="5522" width="7.1640625" bestFit="1" customWidth="1"/>
    <col min="5523" max="5523" width="8.1640625" bestFit="1" customWidth="1"/>
    <col min="5524" max="5524" width="7.1640625" bestFit="1" customWidth="1"/>
    <col min="5525" max="5525" width="8.1640625" bestFit="1" customWidth="1"/>
    <col min="5526" max="5527" width="7.1640625" bestFit="1" customWidth="1"/>
    <col min="5528" max="5528" width="8.1640625" bestFit="1" customWidth="1"/>
    <col min="5529" max="5529" width="6.1640625" bestFit="1" customWidth="1"/>
    <col min="5530" max="5532" width="7.1640625" bestFit="1" customWidth="1"/>
    <col min="5533" max="5534" width="8.1640625" bestFit="1" customWidth="1"/>
    <col min="5535" max="5535" width="6.1640625" bestFit="1" customWidth="1"/>
    <col min="5536" max="5537" width="8.1640625" bestFit="1" customWidth="1"/>
    <col min="5538" max="5539" width="7.1640625" bestFit="1" customWidth="1"/>
    <col min="5540" max="5540" width="8.1640625" bestFit="1" customWidth="1"/>
    <col min="5541" max="5541" width="7.1640625" bestFit="1" customWidth="1"/>
    <col min="5542" max="5542" width="8.1640625" bestFit="1" customWidth="1"/>
    <col min="5543" max="5543" width="7.1640625" bestFit="1" customWidth="1"/>
    <col min="5544" max="5544" width="6.1640625" bestFit="1" customWidth="1"/>
    <col min="5545" max="5546" width="8.1640625" bestFit="1" customWidth="1"/>
    <col min="5547" max="5547" width="7.1640625" bestFit="1" customWidth="1"/>
    <col min="5548" max="5549" width="8.1640625" bestFit="1" customWidth="1"/>
    <col min="5550" max="5551" width="7.1640625" bestFit="1" customWidth="1"/>
    <col min="5552" max="5556" width="8.1640625" bestFit="1" customWidth="1"/>
    <col min="5557" max="5557" width="7.1640625" bestFit="1" customWidth="1"/>
    <col min="5558" max="5558" width="8.1640625" bestFit="1" customWidth="1"/>
    <col min="5559" max="5562" width="7.1640625" bestFit="1" customWidth="1"/>
    <col min="5563" max="5563" width="8.1640625" bestFit="1" customWidth="1"/>
    <col min="5564" max="5565" width="7.1640625" bestFit="1" customWidth="1"/>
    <col min="5566" max="5567" width="8.1640625" bestFit="1" customWidth="1"/>
    <col min="5568" max="5572" width="7.1640625" bestFit="1" customWidth="1"/>
    <col min="5573" max="5573" width="8.1640625" bestFit="1" customWidth="1"/>
    <col min="5574" max="5575" width="7.1640625" bestFit="1" customWidth="1"/>
    <col min="5576" max="5577" width="8.1640625" bestFit="1" customWidth="1"/>
    <col min="5578" max="5579" width="7.1640625" bestFit="1" customWidth="1"/>
    <col min="5580" max="5581" width="8.1640625" bestFit="1" customWidth="1"/>
    <col min="5582" max="5584" width="7.1640625" bestFit="1" customWidth="1"/>
    <col min="5585" max="5586" width="8.1640625" bestFit="1" customWidth="1"/>
    <col min="5587" max="5587" width="6.1640625" bestFit="1" customWidth="1"/>
    <col min="5588" max="5588" width="7.1640625" bestFit="1" customWidth="1"/>
    <col min="5589" max="5589" width="8.1640625" bestFit="1" customWidth="1"/>
    <col min="5590" max="5591" width="7.1640625" bestFit="1" customWidth="1"/>
    <col min="5592" max="5594" width="8.1640625" bestFit="1" customWidth="1"/>
    <col min="5595" max="5595" width="6.1640625" bestFit="1" customWidth="1"/>
    <col min="5596" max="5600" width="7.1640625" bestFit="1" customWidth="1"/>
    <col min="5601" max="5601" width="8.1640625" bestFit="1" customWidth="1"/>
    <col min="5602" max="5602" width="4.1640625" bestFit="1" customWidth="1"/>
    <col min="5603" max="5604" width="7.1640625" bestFit="1" customWidth="1"/>
    <col min="5605" max="5605" width="6.1640625" bestFit="1" customWidth="1"/>
    <col min="5606" max="5606" width="7.1640625" bestFit="1" customWidth="1"/>
    <col min="5607" max="5607" width="6.1640625" bestFit="1" customWidth="1"/>
    <col min="5608" max="5608" width="8.1640625" bestFit="1" customWidth="1"/>
    <col min="5609" max="5611" width="7.1640625" bestFit="1" customWidth="1"/>
    <col min="5612" max="5612" width="8.1640625" bestFit="1" customWidth="1"/>
    <col min="5613" max="5613" width="6.1640625" bestFit="1" customWidth="1"/>
    <col min="5614" max="5615" width="7.1640625" bestFit="1" customWidth="1"/>
    <col min="5616" max="5619" width="8.1640625" bestFit="1" customWidth="1"/>
    <col min="5620" max="5621" width="7.1640625" bestFit="1" customWidth="1"/>
    <col min="5622" max="5622" width="6.1640625" bestFit="1" customWidth="1"/>
    <col min="5623" max="5626" width="8.1640625" bestFit="1" customWidth="1"/>
    <col min="5627" max="5627" width="7.1640625" bestFit="1" customWidth="1"/>
    <col min="5628" max="5628" width="6.1640625" bestFit="1" customWidth="1"/>
    <col min="5629" max="5629" width="8.1640625" bestFit="1" customWidth="1"/>
    <col min="5630" max="5630" width="7.1640625" bestFit="1" customWidth="1"/>
    <col min="5631" max="5631" width="8.1640625" bestFit="1" customWidth="1"/>
    <col min="5632" max="5632" width="7.1640625" bestFit="1" customWidth="1"/>
    <col min="5633" max="5633" width="8.1640625" bestFit="1" customWidth="1"/>
    <col min="5634" max="5634" width="7.1640625" bestFit="1" customWidth="1"/>
    <col min="5635" max="5636" width="6.1640625" bestFit="1" customWidth="1"/>
    <col min="5637" max="5638" width="7.1640625" bestFit="1" customWidth="1"/>
    <col min="5639" max="5641" width="8.1640625" bestFit="1" customWidth="1"/>
    <col min="5642" max="5643" width="7.1640625" bestFit="1" customWidth="1"/>
    <col min="5644" max="5644" width="8.1640625" bestFit="1" customWidth="1"/>
    <col min="5645" max="5645" width="6.1640625" bestFit="1" customWidth="1"/>
    <col min="5646" max="5646" width="8.1640625" bestFit="1" customWidth="1"/>
    <col min="5647" max="5647" width="7.1640625" bestFit="1" customWidth="1"/>
    <col min="5648" max="5649" width="6.1640625" bestFit="1" customWidth="1"/>
    <col min="5650" max="5651" width="7.1640625" bestFit="1" customWidth="1"/>
    <col min="5652" max="5652" width="6.1640625" bestFit="1" customWidth="1"/>
    <col min="5653" max="5653" width="8.1640625" bestFit="1" customWidth="1"/>
    <col min="5654" max="5656" width="7.1640625" bestFit="1" customWidth="1"/>
    <col min="5657" max="5659" width="8.1640625" bestFit="1" customWidth="1"/>
    <col min="5660" max="5660" width="7.1640625" bestFit="1" customWidth="1"/>
    <col min="5661" max="5664" width="8.1640625" bestFit="1" customWidth="1"/>
    <col min="5665" max="5667" width="7.1640625" bestFit="1" customWidth="1"/>
    <col min="5668" max="5669" width="8.1640625" bestFit="1" customWidth="1"/>
    <col min="5670" max="5672" width="7.1640625" bestFit="1" customWidth="1"/>
    <col min="5673" max="5673" width="8.1640625" bestFit="1" customWidth="1"/>
    <col min="5674" max="5677" width="7.1640625" bestFit="1" customWidth="1"/>
    <col min="5678" max="5678" width="8.1640625" bestFit="1" customWidth="1"/>
    <col min="5679" max="5680" width="7.1640625" bestFit="1" customWidth="1"/>
    <col min="5681" max="5681" width="8.1640625" bestFit="1" customWidth="1"/>
    <col min="5682" max="5682" width="6.1640625" bestFit="1" customWidth="1"/>
    <col min="5683" max="5683" width="7.1640625" bestFit="1" customWidth="1"/>
    <col min="5684" max="5684" width="8.1640625" bestFit="1" customWidth="1"/>
    <col min="5685" max="5687" width="7.1640625" bestFit="1" customWidth="1"/>
    <col min="5688" max="5689" width="8.1640625" bestFit="1" customWidth="1"/>
    <col min="5690" max="5692" width="7.1640625" bestFit="1" customWidth="1"/>
    <col min="5693" max="5693" width="8.1640625" bestFit="1" customWidth="1"/>
    <col min="5694" max="5694" width="9.1640625" bestFit="1" customWidth="1"/>
    <col min="5695" max="5701" width="8.1640625" bestFit="1" customWidth="1"/>
    <col min="5702" max="5702" width="7.1640625" bestFit="1" customWidth="1"/>
    <col min="5703" max="5705" width="8.1640625" bestFit="1" customWidth="1"/>
    <col min="5706" max="5706" width="7.1640625" bestFit="1" customWidth="1"/>
    <col min="5707" max="5708" width="9.1640625" bestFit="1" customWidth="1"/>
    <col min="5709" max="5710" width="8.1640625" bestFit="1" customWidth="1"/>
    <col min="5711" max="5712" width="7.1640625" bestFit="1" customWidth="1"/>
    <col min="5713" max="5713" width="8.1640625" bestFit="1" customWidth="1"/>
    <col min="5714" max="5714" width="7.1640625" bestFit="1" customWidth="1"/>
    <col min="5715" max="5715" width="6.1640625" bestFit="1" customWidth="1"/>
    <col min="5716" max="5716" width="8.1640625" bestFit="1" customWidth="1"/>
    <col min="5717" max="5717" width="6.1640625" bestFit="1" customWidth="1"/>
    <col min="5718" max="5718" width="7.1640625" bestFit="1" customWidth="1"/>
    <col min="5719" max="5719" width="8.1640625" bestFit="1" customWidth="1"/>
    <col min="5720" max="5720" width="7.1640625" bestFit="1" customWidth="1"/>
    <col min="5721" max="5721" width="8.1640625" bestFit="1" customWidth="1"/>
    <col min="5722" max="5723" width="7.1640625" bestFit="1" customWidth="1"/>
    <col min="5724" max="5724" width="8.1640625" bestFit="1" customWidth="1"/>
    <col min="5725" max="5725" width="7.1640625" bestFit="1" customWidth="1"/>
    <col min="5726" max="5726" width="6.1640625" bestFit="1" customWidth="1"/>
    <col min="5727" max="5727" width="8.1640625" bestFit="1" customWidth="1"/>
    <col min="5728" max="5729" width="7.1640625" bestFit="1" customWidth="1"/>
    <col min="5730" max="5730" width="8.1640625" bestFit="1" customWidth="1"/>
    <col min="5731" max="5732" width="7.1640625" bestFit="1" customWidth="1"/>
    <col min="5733" max="5733" width="8.1640625" bestFit="1" customWidth="1"/>
    <col min="5734" max="5734" width="9.1640625" bestFit="1" customWidth="1"/>
    <col min="5735" max="5735" width="8.1640625" bestFit="1" customWidth="1"/>
    <col min="5736" max="5741" width="9.1640625" bestFit="1" customWidth="1"/>
    <col min="5742" max="5742" width="8.1640625" bestFit="1" customWidth="1"/>
    <col min="5743" max="5746" width="9.1640625" bestFit="1" customWidth="1"/>
    <col min="5747" max="5747" width="8.1640625" bestFit="1" customWidth="1"/>
    <col min="5748" max="5749" width="9.1640625" bestFit="1" customWidth="1"/>
    <col min="5750" max="5750" width="8.1640625" bestFit="1" customWidth="1"/>
    <col min="5751" max="5751" width="9.1640625" bestFit="1" customWidth="1"/>
    <col min="5752" max="5753" width="8.1640625" bestFit="1" customWidth="1"/>
    <col min="5754" max="5754" width="7.1640625" bestFit="1" customWidth="1"/>
    <col min="5755" max="5755" width="9.1640625" bestFit="1" customWidth="1"/>
    <col min="5756" max="5756" width="8.1640625" bestFit="1" customWidth="1"/>
    <col min="5757" max="5758" width="9.1640625" bestFit="1" customWidth="1"/>
    <col min="5759" max="5759" width="7.1640625" bestFit="1" customWidth="1"/>
    <col min="5760" max="5762" width="8.1640625" bestFit="1" customWidth="1"/>
    <col min="5763" max="5763" width="7.1640625" bestFit="1" customWidth="1"/>
    <col min="5764" max="5766" width="8.1640625" bestFit="1" customWidth="1"/>
    <col min="5767" max="5767" width="9.1640625" bestFit="1" customWidth="1"/>
    <col min="5768" max="5770" width="8.1640625" bestFit="1" customWidth="1"/>
    <col min="5771" max="5771" width="5.1640625" bestFit="1" customWidth="1"/>
    <col min="5772" max="5774" width="9.1640625" bestFit="1" customWidth="1"/>
    <col min="5775" max="5775" width="8.1640625" bestFit="1" customWidth="1"/>
    <col min="5776" max="5777" width="9.1640625" bestFit="1" customWidth="1"/>
    <col min="5778" max="5779" width="8.1640625" bestFit="1" customWidth="1"/>
    <col min="5780" max="5780" width="9.1640625" bestFit="1" customWidth="1"/>
    <col min="5781" max="5781" width="8.1640625" bestFit="1" customWidth="1"/>
    <col min="5782" max="5782" width="9.1640625" bestFit="1" customWidth="1"/>
    <col min="5783" max="5783" width="8.1640625" bestFit="1" customWidth="1"/>
    <col min="5784" max="5785" width="9.1640625" bestFit="1" customWidth="1"/>
    <col min="5786" max="5786" width="8.1640625" bestFit="1" customWidth="1"/>
    <col min="5787" max="5787" width="9.1640625" bestFit="1" customWidth="1"/>
    <col min="5788" max="5788" width="7.1640625" bestFit="1" customWidth="1"/>
    <col min="5789" max="5793" width="8.1640625" bestFit="1" customWidth="1"/>
    <col min="5794" max="5796" width="9.1640625" bestFit="1" customWidth="1"/>
    <col min="5797" max="5797" width="7.1640625" bestFit="1" customWidth="1"/>
    <col min="5798" max="5800" width="8.1640625" bestFit="1" customWidth="1"/>
    <col min="5801" max="5804" width="9.1640625" bestFit="1" customWidth="1"/>
    <col min="5805" max="5805" width="8.1640625" bestFit="1" customWidth="1"/>
    <col min="5806" max="5806" width="9.1640625" bestFit="1" customWidth="1"/>
    <col min="5807" max="5807" width="8.1640625" bestFit="1" customWidth="1"/>
    <col min="5808" max="5808" width="9.1640625" bestFit="1" customWidth="1"/>
    <col min="5809" max="5813" width="8.1640625" bestFit="1" customWidth="1"/>
    <col min="5814" max="5814" width="9.1640625" bestFit="1" customWidth="1"/>
    <col min="5815" max="5815" width="7.1640625" bestFit="1" customWidth="1"/>
    <col min="5816" max="5816" width="8.1640625" bestFit="1" customWidth="1"/>
    <col min="5817" max="5817" width="9.1640625" bestFit="1" customWidth="1"/>
    <col min="5818" max="5818" width="8.1640625" bestFit="1" customWidth="1"/>
    <col min="5819" max="5819" width="9.1640625" bestFit="1" customWidth="1"/>
    <col min="5820" max="5820" width="8.1640625" bestFit="1" customWidth="1"/>
    <col min="5821" max="5821" width="5.1640625" bestFit="1" customWidth="1"/>
    <col min="5822" max="5822" width="9.1640625" bestFit="1" customWidth="1"/>
    <col min="5823" max="5824" width="8.1640625" bestFit="1" customWidth="1"/>
    <col min="5825" max="5825" width="7.1640625" bestFit="1" customWidth="1"/>
    <col min="5826" max="5826" width="8.1640625" bestFit="1" customWidth="1"/>
    <col min="5827" max="5828" width="9.1640625" bestFit="1" customWidth="1"/>
    <col min="5829" max="5831" width="8.1640625" bestFit="1" customWidth="1"/>
    <col min="5832" max="5832" width="9.1640625" bestFit="1" customWidth="1"/>
    <col min="5833" max="5836" width="8.1640625" bestFit="1" customWidth="1"/>
    <col min="5837" max="5838" width="9.1640625" bestFit="1" customWidth="1"/>
    <col min="5839" max="5839" width="8.1640625" bestFit="1" customWidth="1"/>
    <col min="5840" max="5840" width="10.1640625" bestFit="1" customWidth="1"/>
    <col min="5841" max="5841" width="9.1640625" bestFit="1" customWidth="1"/>
    <col min="5842" max="5842" width="7.1640625" bestFit="1" customWidth="1"/>
    <col min="5843" max="5844" width="8.1640625" bestFit="1" customWidth="1"/>
    <col min="5845" max="5845" width="9.1640625" bestFit="1" customWidth="1"/>
    <col min="5846" max="5849" width="8.1640625" bestFit="1" customWidth="1"/>
    <col min="5850" max="5850" width="7.1640625" bestFit="1" customWidth="1"/>
    <col min="5851" max="5857" width="8.1640625" bestFit="1" customWidth="1"/>
    <col min="5858" max="5859" width="9.1640625" bestFit="1" customWidth="1"/>
    <col min="5860" max="5862" width="8.1640625" bestFit="1" customWidth="1"/>
    <col min="5863" max="5863" width="9.1640625" bestFit="1" customWidth="1"/>
    <col min="5864" max="5866" width="8.1640625" bestFit="1" customWidth="1"/>
    <col min="5867" max="5867" width="9.1640625" bestFit="1" customWidth="1"/>
    <col min="5868" max="5870" width="8.1640625" bestFit="1" customWidth="1"/>
    <col min="5871" max="5871" width="9.1640625" bestFit="1" customWidth="1"/>
    <col min="5872" max="5872" width="7.1640625" bestFit="1" customWidth="1"/>
    <col min="5873" max="5873" width="8.1640625" bestFit="1" customWidth="1"/>
    <col min="5874" max="5874" width="9.1640625" bestFit="1" customWidth="1"/>
    <col min="5875" max="5875" width="8.1640625" bestFit="1" customWidth="1"/>
    <col min="5876" max="5876" width="7.1640625" bestFit="1" customWidth="1"/>
    <col min="5877" max="5878" width="8.1640625" bestFit="1" customWidth="1"/>
    <col min="5879" max="5879" width="9.1640625" bestFit="1" customWidth="1"/>
    <col min="5880" max="5881" width="8.1640625" bestFit="1" customWidth="1"/>
    <col min="5882" max="5883" width="9.1640625" bestFit="1" customWidth="1"/>
    <col min="5884" max="5884" width="8.1640625" bestFit="1" customWidth="1"/>
    <col min="5885" max="5885" width="9.1640625" bestFit="1" customWidth="1"/>
    <col min="5886" max="5888" width="8.1640625" bestFit="1" customWidth="1"/>
    <col min="5889" max="5889" width="9.1640625" bestFit="1" customWidth="1"/>
    <col min="5890" max="5890" width="10.1640625" bestFit="1" customWidth="1"/>
    <col min="5891" max="5891" width="8.1640625" bestFit="1" customWidth="1"/>
    <col min="5892" max="5892" width="7.1640625" bestFit="1" customWidth="1"/>
    <col min="5893" max="5894" width="8.1640625" bestFit="1" customWidth="1"/>
    <col min="5895" max="5895" width="9.1640625" bestFit="1" customWidth="1"/>
    <col min="5896" max="5899" width="8.1640625" bestFit="1" customWidth="1"/>
    <col min="5900" max="5900" width="9.1640625" bestFit="1" customWidth="1"/>
    <col min="5901" max="5903" width="8.1640625" bestFit="1" customWidth="1"/>
    <col min="5904" max="5904" width="7.1640625" bestFit="1" customWidth="1"/>
    <col min="5905" max="5905" width="8.1640625" bestFit="1" customWidth="1"/>
    <col min="5906" max="5907" width="9.1640625" bestFit="1" customWidth="1"/>
    <col min="5908" max="5908" width="7.1640625" bestFit="1" customWidth="1"/>
    <col min="5909" max="5909" width="5.1640625" bestFit="1" customWidth="1"/>
    <col min="5910" max="5910" width="8.1640625" bestFit="1" customWidth="1"/>
    <col min="5911" max="5913" width="9.1640625" bestFit="1" customWidth="1"/>
    <col min="5914" max="5914" width="7.1640625" bestFit="1" customWidth="1"/>
    <col min="5915" max="5918" width="8.1640625" bestFit="1" customWidth="1"/>
    <col min="5919" max="5919" width="7.1640625" bestFit="1" customWidth="1"/>
    <col min="5920" max="5921" width="8.1640625" bestFit="1" customWidth="1"/>
    <col min="5922" max="5922" width="7.1640625" bestFit="1" customWidth="1"/>
    <col min="5923" max="5924" width="9.1640625" bestFit="1" customWidth="1"/>
    <col min="5925" max="5925" width="8.1640625" bestFit="1" customWidth="1"/>
    <col min="5926" max="5927" width="9.1640625" bestFit="1" customWidth="1"/>
    <col min="5928" max="5928" width="8.1640625" bestFit="1" customWidth="1"/>
    <col min="5929" max="5929" width="9.1640625" bestFit="1" customWidth="1"/>
    <col min="5930" max="5931" width="8.1640625" bestFit="1" customWidth="1"/>
    <col min="5932" max="5932" width="9.1640625" bestFit="1" customWidth="1"/>
    <col min="5933" max="5934" width="8.1640625" bestFit="1" customWidth="1"/>
    <col min="5935" max="5935" width="7.1640625" bestFit="1" customWidth="1"/>
    <col min="5936" max="5937" width="9.1640625" bestFit="1" customWidth="1"/>
    <col min="5938" max="5938" width="8.1640625" bestFit="1" customWidth="1"/>
    <col min="5939" max="5939" width="9.1640625" bestFit="1" customWidth="1"/>
    <col min="5940" max="5940" width="8.1640625" bestFit="1" customWidth="1"/>
    <col min="5941" max="5942" width="9.1640625" bestFit="1" customWidth="1"/>
    <col min="5943" max="5945" width="8.1640625" bestFit="1" customWidth="1"/>
    <col min="5946" max="5946" width="9.1640625" bestFit="1" customWidth="1"/>
    <col min="5947" max="5948" width="8.1640625" bestFit="1" customWidth="1"/>
    <col min="5949" max="5949" width="9.1640625" bestFit="1" customWidth="1"/>
    <col min="5950" max="5952" width="8.1640625" bestFit="1" customWidth="1"/>
    <col min="5953" max="5953" width="9.1640625" bestFit="1" customWidth="1"/>
    <col min="5954" max="5954" width="8.1640625" bestFit="1" customWidth="1"/>
    <col min="5955" max="5955" width="9.1640625" bestFit="1" customWidth="1"/>
    <col min="5956" max="5956" width="7.1640625" bestFit="1" customWidth="1"/>
    <col min="5957" max="5957" width="8.1640625" bestFit="1" customWidth="1"/>
    <col min="5958" max="5958" width="9.1640625" bestFit="1" customWidth="1"/>
    <col min="5959" max="5960" width="8.1640625" bestFit="1" customWidth="1"/>
    <col min="5961" max="5961" width="9.1640625" bestFit="1" customWidth="1"/>
    <col min="5962" max="5963" width="8.1640625" bestFit="1" customWidth="1"/>
    <col min="5964" max="5964" width="9.1640625" bestFit="1" customWidth="1"/>
    <col min="5965" max="5965" width="7.1640625" bestFit="1" customWidth="1"/>
    <col min="5966" max="5969" width="8.1640625" bestFit="1" customWidth="1"/>
    <col min="5970" max="5970" width="7.1640625" bestFit="1" customWidth="1"/>
    <col min="5971" max="5971" width="9.1640625" bestFit="1" customWidth="1"/>
    <col min="5972" max="5973" width="8.1640625" bestFit="1" customWidth="1"/>
    <col min="5974" max="5974" width="9.1640625" bestFit="1" customWidth="1"/>
    <col min="5975" max="5975" width="8.1640625" bestFit="1" customWidth="1"/>
    <col min="5976" max="5976" width="7.1640625" bestFit="1" customWidth="1"/>
    <col min="5977" max="5980" width="8.1640625" bestFit="1" customWidth="1"/>
    <col min="5981" max="5981" width="9.1640625" bestFit="1" customWidth="1"/>
    <col min="5982" max="5982" width="7.1640625" bestFit="1" customWidth="1"/>
    <col min="5983" max="5985" width="8.1640625" bestFit="1" customWidth="1"/>
    <col min="5986" max="5986" width="7.1640625" bestFit="1" customWidth="1"/>
    <col min="5987" max="5987" width="9.1640625" bestFit="1" customWidth="1"/>
    <col min="5988" max="5991" width="8.1640625" bestFit="1" customWidth="1"/>
    <col min="5992" max="5993" width="9.1640625" bestFit="1" customWidth="1"/>
    <col min="5994" max="5997" width="8.1640625" bestFit="1" customWidth="1"/>
    <col min="5998" max="5998" width="9.1640625" bestFit="1" customWidth="1"/>
    <col min="5999" max="5999" width="8.1640625" bestFit="1" customWidth="1"/>
    <col min="6000" max="6000" width="9.1640625" bestFit="1" customWidth="1"/>
    <col min="6001" max="6001" width="8.1640625" bestFit="1" customWidth="1"/>
    <col min="6002" max="6002" width="7.1640625" bestFit="1" customWidth="1"/>
    <col min="6003" max="6003" width="9.1640625" bestFit="1" customWidth="1"/>
    <col min="6004" max="6008" width="8.1640625" bestFit="1" customWidth="1"/>
    <col min="6009" max="6009" width="9.1640625" bestFit="1" customWidth="1"/>
    <col min="6010" max="6010" width="8.1640625" bestFit="1" customWidth="1"/>
    <col min="6011" max="6011" width="7.1640625" bestFit="1" customWidth="1"/>
    <col min="6012" max="6012" width="8.1640625" bestFit="1" customWidth="1"/>
    <col min="6013" max="6014" width="9.1640625" bestFit="1" customWidth="1"/>
    <col min="6015" max="6016" width="8.1640625" bestFit="1" customWidth="1"/>
    <col min="6017" max="6017" width="9.1640625" bestFit="1" customWidth="1"/>
    <col min="6018" max="6019" width="8.1640625" bestFit="1" customWidth="1"/>
    <col min="6020" max="6020" width="9.1640625" bestFit="1" customWidth="1"/>
    <col min="6021" max="6021" width="8.1640625" bestFit="1" customWidth="1"/>
    <col min="6022" max="6022" width="9.1640625" bestFit="1" customWidth="1"/>
    <col min="6023" max="6023" width="8.1640625" bestFit="1" customWidth="1"/>
    <col min="6024" max="6025" width="9.1640625" bestFit="1" customWidth="1"/>
    <col min="6026" max="6026" width="8.1640625" bestFit="1" customWidth="1"/>
    <col min="6027" max="6027" width="7.1640625" bestFit="1" customWidth="1"/>
    <col min="6028" max="6028" width="8.1640625" bestFit="1" customWidth="1"/>
    <col min="6029" max="6029" width="9.1640625" bestFit="1" customWidth="1"/>
    <col min="6030" max="6030" width="7.1640625" bestFit="1" customWidth="1"/>
    <col min="6031" max="6032" width="9.1640625" bestFit="1" customWidth="1"/>
    <col min="6033" max="6035" width="8.1640625" bestFit="1" customWidth="1"/>
    <col min="6036" max="6036" width="7.1640625" bestFit="1" customWidth="1"/>
    <col min="6037" max="6038" width="8.1640625" bestFit="1" customWidth="1"/>
    <col min="6039" max="6039" width="9.1640625" bestFit="1" customWidth="1"/>
    <col min="6040" max="6040" width="7.1640625" bestFit="1" customWidth="1"/>
    <col min="6041" max="6041" width="8.1640625" bestFit="1" customWidth="1"/>
    <col min="6042" max="6042" width="9.1640625" bestFit="1" customWidth="1"/>
    <col min="6043" max="6043" width="7.1640625" bestFit="1" customWidth="1"/>
    <col min="6044" max="6044" width="10.1640625" bestFit="1" customWidth="1"/>
    <col min="6045" max="6046" width="7.1640625" bestFit="1" customWidth="1"/>
    <col min="6047" max="6047" width="8.1640625" bestFit="1" customWidth="1"/>
    <col min="6048" max="6048" width="9.1640625" bestFit="1" customWidth="1"/>
    <col min="6049" max="6049" width="7.1640625" bestFit="1" customWidth="1"/>
    <col min="6050" max="6054" width="8.1640625" bestFit="1" customWidth="1"/>
    <col min="6055" max="6055" width="9.1640625" bestFit="1" customWidth="1"/>
    <col min="6056" max="6057" width="8.1640625" bestFit="1" customWidth="1"/>
    <col min="6058" max="6059" width="9.1640625" bestFit="1" customWidth="1"/>
    <col min="6060" max="6061" width="8.1640625" bestFit="1" customWidth="1"/>
    <col min="6062" max="6062" width="9.1640625" bestFit="1" customWidth="1"/>
    <col min="6063" max="6063" width="8.1640625" bestFit="1" customWidth="1"/>
    <col min="6064" max="6065" width="9.1640625" bestFit="1" customWidth="1"/>
    <col min="6066" max="6067" width="8.1640625" bestFit="1" customWidth="1"/>
    <col min="6068" max="6068" width="9.1640625" bestFit="1" customWidth="1"/>
    <col min="6069" max="6071" width="8.1640625" bestFit="1" customWidth="1"/>
    <col min="6072" max="6074" width="9.1640625" bestFit="1" customWidth="1"/>
    <col min="6075" max="6078" width="8.1640625" bestFit="1" customWidth="1"/>
    <col min="6079" max="6081" width="9.1640625" bestFit="1" customWidth="1"/>
    <col min="6082" max="6085" width="8.1640625" bestFit="1" customWidth="1"/>
    <col min="6086" max="6086" width="9.1640625" bestFit="1" customWidth="1"/>
    <col min="6087" max="6087" width="5.1640625" bestFit="1" customWidth="1"/>
    <col min="6088" max="6089" width="9.1640625" bestFit="1" customWidth="1"/>
    <col min="6090" max="6090" width="5.1640625" bestFit="1" customWidth="1"/>
    <col min="6091" max="6092" width="8.1640625" bestFit="1" customWidth="1"/>
    <col min="6093" max="6093" width="9.1640625" bestFit="1" customWidth="1"/>
    <col min="6094" max="6094" width="8.1640625" bestFit="1" customWidth="1"/>
    <col min="6095" max="6095" width="7.1640625" bestFit="1" customWidth="1"/>
    <col min="6096" max="6096" width="9.1640625" bestFit="1" customWidth="1"/>
    <col min="6097" max="6097" width="8.1640625" bestFit="1" customWidth="1"/>
    <col min="6098" max="6098" width="7.1640625" bestFit="1" customWidth="1"/>
    <col min="6099" max="6099" width="9.1640625" bestFit="1" customWidth="1"/>
    <col min="6100" max="6100" width="8.1640625" bestFit="1" customWidth="1"/>
    <col min="6101" max="6101" width="7.1640625" bestFit="1" customWidth="1"/>
    <col min="6102" max="6103" width="9.1640625" bestFit="1" customWidth="1"/>
    <col min="6104" max="6104" width="8.1640625" bestFit="1" customWidth="1"/>
    <col min="6105" max="6105" width="9.1640625" bestFit="1" customWidth="1"/>
    <col min="6106" max="6108" width="8.1640625" bestFit="1" customWidth="1"/>
    <col min="6109" max="6109" width="9.1640625" bestFit="1" customWidth="1"/>
    <col min="6110" max="6110" width="8.1640625" bestFit="1" customWidth="1"/>
    <col min="6111" max="6115" width="9.1640625" bestFit="1" customWidth="1"/>
    <col min="6116" max="6116" width="7.1640625" bestFit="1" customWidth="1"/>
    <col min="6117" max="6117" width="9.1640625" bestFit="1" customWidth="1"/>
    <col min="6118" max="6118" width="7.1640625" bestFit="1" customWidth="1"/>
    <col min="6119" max="6120" width="9.1640625" bestFit="1" customWidth="1"/>
    <col min="6121" max="6121" width="8.1640625" bestFit="1" customWidth="1"/>
    <col min="6122" max="6122" width="7.1640625" bestFit="1" customWidth="1"/>
    <col min="6123" max="6124" width="9.1640625" bestFit="1" customWidth="1"/>
    <col min="6125" max="6133" width="8.1640625" bestFit="1" customWidth="1"/>
    <col min="6134" max="6134" width="9.1640625" bestFit="1" customWidth="1"/>
    <col min="6135" max="6135" width="8.1640625" bestFit="1" customWidth="1"/>
    <col min="6136" max="6136" width="9.1640625" bestFit="1" customWidth="1"/>
    <col min="6137" max="6140" width="8.1640625" bestFit="1" customWidth="1"/>
    <col min="6141" max="6141" width="9.1640625" bestFit="1" customWidth="1"/>
    <col min="6142" max="6142" width="10.1640625" bestFit="1" customWidth="1"/>
    <col min="6143" max="6145" width="9.1640625" bestFit="1" customWidth="1"/>
    <col min="6146" max="6146" width="10" bestFit="1" customWidth="1"/>
  </cols>
  <sheetData>
    <row r="3" spans="1:6" x14ac:dyDescent="0.2">
      <c r="A3" s="5" t="s">
        <v>10933</v>
      </c>
      <c r="B3" t="s">
        <v>10935</v>
      </c>
      <c r="C3" t="s">
        <v>10936</v>
      </c>
      <c r="D3" t="s">
        <v>10949</v>
      </c>
      <c r="E3" t="s">
        <v>10950</v>
      </c>
      <c r="F3" t="s">
        <v>10951</v>
      </c>
    </row>
    <row r="4" spans="1:6" x14ac:dyDescent="0.2">
      <c r="A4" s="6">
        <v>2011</v>
      </c>
      <c r="B4" s="17">
        <v>484247.49810000096</v>
      </c>
      <c r="C4" s="17">
        <v>49543.974100000007</v>
      </c>
      <c r="D4" s="17">
        <v>7581</v>
      </c>
      <c r="E4" s="17">
        <v>1993</v>
      </c>
      <c r="F4" s="17">
        <v>0.10231126499236715</v>
      </c>
    </row>
    <row r="5" spans="1:6" x14ac:dyDescent="0.2">
      <c r="A5" s="6">
        <v>2012</v>
      </c>
      <c r="B5" s="17">
        <v>470532.50899999985</v>
      </c>
      <c r="C5" s="17">
        <v>61618.603700000051</v>
      </c>
      <c r="D5" s="17">
        <v>7979</v>
      </c>
      <c r="E5" s="17">
        <v>2102</v>
      </c>
      <c r="F5" s="17">
        <v>0.13095504034557592</v>
      </c>
    </row>
    <row r="6" spans="1:6" x14ac:dyDescent="0.2">
      <c r="A6" s="6">
        <v>2013</v>
      </c>
      <c r="B6" s="17">
        <v>608473.83000000066</v>
      </c>
      <c r="C6" s="17">
        <v>81726.930800000177</v>
      </c>
      <c r="D6" s="17">
        <v>9810</v>
      </c>
      <c r="E6" s="17">
        <v>2580</v>
      </c>
      <c r="F6" s="17">
        <v>0.13431461924993568</v>
      </c>
    </row>
    <row r="7" spans="1:6" x14ac:dyDescent="0.2">
      <c r="A7" s="6">
        <v>2014</v>
      </c>
      <c r="B7" s="17">
        <v>733947.0231999997</v>
      </c>
      <c r="C7" s="17">
        <v>93507.513099999967</v>
      </c>
      <c r="D7" s="17">
        <v>12503</v>
      </c>
      <c r="E7" s="17">
        <v>3319</v>
      </c>
      <c r="F7" s="17">
        <v>0.12740362743390987</v>
      </c>
    </row>
    <row r="8" spans="1:6" x14ac:dyDescent="0.2">
      <c r="A8" s="6" t="s">
        <v>10934</v>
      </c>
      <c r="B8" s="17">
        <v>2297200.8602999519</v>
      </c>
      <c r="C8" s="17">
        <v>286397.02169999998</v>
      </c>
      <c r="D8" s="17">
        <v>37873</v>
      </c>
      <c r="E8" s="17">
        <v>9994</v>
      </c>
      <c r="F8" s="17">
        <v>0.12467217240315866</v>
      </c>
    </row>
    <row r="9" spans="1:6" x14ac:dyDescent="0.2">
      <c r="A9" s="9" t="s">
        <v>10952</v>
      </c>
      <c r="B9" s="12">
        <f>(GETPIVOTDATA("Sum of Sales",$A$3,"Year",2014)/GETPIVOTDATA("Sum of Sales",$A$3,"Year",2013))-1</f>
        <v>0.20620967905883303</v>
      </c>
      <c r="C9" s="12">
        <f>(GETPIVOTDATA("Sum of Quantity",$A$3,"Year",2014)/GETPIVOTDATA("Sum of Quantity",$A$3,"Year",2013))-1</f>
        <v>0.27451580020387367</v>
      </c>
      <c r="D9" s="12">
        <f>(GETPIVOTDATA("Sum of Profit",$A$3,"Year",2014)/GETPIVOTDATA("Sum of Profit",$A$3,"Year",2013))-1</f>
        <v>0.14414565902185772</v>
      </c>
      <c r="E9" s="12">
        <f>(GETPIVOTDATA("Count of Order ID",$A$3,"Year",2014)/GETPIVOTDATA("Count of Order ID",$A$3,"Year",2013))-1</f>
        <v>0.2864341085271318</v>
      </c>
      <c r="F9" s="12">
        <f>(GETPIVOTDATA("Sum of Profit Margin",$A$3,"Year",2014)/GETPIVOTDATA("Sum of Profit Margin",$A$3,"Year",2013))-1</f>
        <v>-5.1453757264990463E-2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489C7-FFF5-4944-AB90-6791000CA794}">
  <dimension ref="A1"/>
  <sheetViews>
    <sheetView showGridLines="0" showRowColHeaders="0" tabSelected="1" workbookViewId="0">
      <selection activeCell="V9" sqref="V9"/>
    </sheetView>
  </sheetViews>
  <sheetFormatPr baseColWidth="10" defaultRowHeight="15" x14ac:dyDescent="0.2"/>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K1" zoomScaleNormal="100" workbookViewId="0">
      <selection activeCell="K1" sqref="K1"/>
    </sheetView>
  </sheetViews>
  <sheetFormatPr baseColWidth="10" defaultColWidth="14.5" defaultRowHeight="15" customHeight="1" x14ac:dyDescent="0.2"/>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baseColWidth="10" defaultColWidth="14.5" defaultRowHeight="15" customHeight="1" x14ac:dyDescent="0.2"/>
  <cols>
    <col min="1" max="26" width="8.6640625" customWidth="1"/>
  </cols>
  <sheetData>
    <row r="1" spans="1:17" ht="14.25" customHeight="1" x14ac:dyDescent="0.2"/>
    <row r="2" spans="1:17" ht="14.25" customHeight="1" x14ac:dyDescent="0.2"/>
    <row r="3" spans="1:17" ht="14.25" customHeight="1" x14ac:dyDescent="0.2"/>
    <row r="4" spans="1:17" ht="14.25" customHeight="1" x14ac:dyDescent="0.2"/>
    <row r="5" spans="1:17" ht="14.25" customHeight="1" x14ac:dyDescent="0.2"/>
    <row r="6" spans="1:17" ht="14.25" customHeight="1" x14ac:dyDescent="0.2"/>
    <row r="7" spans="1:17" ht="14.25" customHeight="1" x14ac:dyDescent="0.2"/>
    <row r="8" spans="1:17" ht="14.25" customHeight="1" x14ac:dyDescent="0.2"/>
    <row r="9" spans="1:17" ht="14.25" customHeight="1" x14ac:dyDescent="0.2"/>
    <row r="10" spans="1:17" ht="14.25" customHeight="1" x14ac:dyDescent="0.2"/>
    <row r="11" spans="1:17" ht="14.25" customHeight="1" x14ac:dyDescent="0.2">
      <c r="A11" s="4" t="s">
        <v>10932</v>
      </c>
      <c r="B11" s="2" t="e">
        <f>#REF!</f>
        <v>#REF!</v>
      </c>
      <c r="Q11" s="4"/>
    </row>
    <row r="12" spans="1:17" ht="14.25" customHeight="1" x14ac:dyDescent="0.2"/>
    <row r="13" spans="1:17" ht="14.25" customHeight="1" x14ac:dyDescent="0.2"/>
    <row r="14" spans="1:17" ht="14.25" customHeight="1" x14ac:dyDescent="0.2"/>
    <row r="15" spans="1:17" ht="14.25" customHeight="1" x14ac:dyDescent="0.2"/>
    <row r="16" spans="1:17"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Sales and Profit Analysis</vt:lpstr>
      <vt:lpstr>Category Wise Profit</vt:lpstr>
      <vt:lpstr>Category Wise Sales</vt:lpstr>
      <vt:lpstr>Sales per States</vt:lpstr>
      <vt:lpstr>Subcategories by sale</vt:lpstr>
      <vt:lpstr>KPI</vt:lpstr>
      <vt:lpstr>KPI YOY</vt:lpstr>
      <vt:lpstr>Sheet10</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Rohit Tandon</cp:lastModifiedBy>
  <dcterms:created xsi:type="dcterms:W3CDTF">2015-06-05T18:17:20Z</dcterms:created>
  <dcterms:modified xsi:type="dcterms:W3CDTF">2024-04-03T11:02:13Z</dcterms:modified>
</cp:coreProperties>
</file>