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Internsala Data\Project\"/>
    </mc:Choice>
  </mc:AlternateContent>
  <xr:revisionPtr revIDLastSave="0" documentId="13_ncr:1_{04E6EC9E-B415-481D-B9A5-2EB5DE29E101}" xr6:coauthVersionLast="47" xr6:coauthVersionMax="47" xr10:uidLastSave="{00000000-0000-0000-0000-000000000000}"/>
  <bookViews>
    <workbookView xWindow="-110" yWindow="-110" windowWidth="19420" windowHeight="10300" xr2:uid="{7768088D-4482-4472-AA1E-F7FA41005395}"/>
  </bookViews>
  <sheets>
    <sheet name="weightLogInfo_merged" sheetId="2" r:id="rId1"/>
    <sheet name="Sheet1" sheetId="1" r:id="rId2"/>
  </sheets>
  <definedNames>
    <definedName name="ExternalData_1" localSheetId="0" hidden="1">weightLogInfo_merged!$A$1:$H$68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L2" i="2" s="1"/>
  <c r="K6" i="2" l="1"/>
  <c r="M2" i="2"/>
  <c r="N2" i="2" s="1"/>
  <c r="O2" i="2" s="1"/>
  <c r="L7" i="2"/>
  <c r="K2" i="2"/>
  <c r="L4" i="2"/>
  <c r="K7" i="2"/>
  <c r="L3" i="2"/>
  <c r="K5" i="2"/>
  <c r="M9" i="2"/>
  <c r="N9" i="2" s="1"/>
  <c r="O9" i="2" s="1"/>
  <c r="L5" i="2"/>
  <c r="K8" i="2"/>
  <c r="K4" i="2"/>
  <c r="M7" i="2"/>
  <c r="N7" i="2" s="1"/>
  <c r="O7" i="2" s="1"/>
  <c r="M6" i="2"/>
  <c r="N6" i="2" s="1"/>
  <c r="O6" i="2" s="1"/>
  <c r="L6" i="2"/>
  <c r="M8" i="2"/>
  <c r="N8" i="2" s="1"/>
  <c r="O8" i="2" s="1"/>
  <c r="K3" i="2"/>
  <c r="L9" i="2"/>
  <c r="M5" i="2"/>
  <c r="N5" i="2" s="1"/>
  <c r="O5" i="2" s="1"/>
  <c r="M3" i="2"/>
  <c r="N3" i="2" s="1"/>
  <c r="O3" i="2" s="1"/>
  <c r="K9" i="2"/>
  <c r="L8" i="2"/>
  <c r="M4" i="2"/>
  <c r="N4" i="2" s="1"/>
  <c r="O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947EB-7401-4EB3-97C1-C656C3253BDC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<sst xmlns="http://schemas.openxmlformats.org/spreadsheetml/2006/main" count="82" uniqueCount="71">
  <si>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</si>
  <si>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</si>
  <si>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</si>
  <si>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</si>
  <si>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</si>
  <si>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</si>
  <si>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</si>
  <si>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</si>
  <si>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</si>
  <si>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5/3/2016 11:59:59 PM</t>
  </si>
  <si>
    <t>4/13/2016 1:08:52 AM</t>
  </si>
  <si>
    <t>4/21/2016 11:59:59 PM</t>
  </si>
  <si>
    <t>5/12/2016 11:59:59 PM</t>
  </si>
  <si>
    <t>4/17/2016 11:59:59 PM</t>
  </si>
  <si>
    <t>5/4/2016 11:59:59 PM</t>
  </si>
  <si>
    <t>4/18/2016 11:59:59 PM</t>
  </si>
  <si>
    <t>4/25/2016 11:59:59 PM</t>
  </si>
  <si>
    <t>5/1/2016 11:59:59 PM</t>
  </si>
  <si>
    <t>5/9/2016 11:59:59 PM</t>
  </si>
  <si>
    <t>4/17/2016 9:17:55 AM</t>
  </si>
  <si>
    <t>4/12/2016 11:59:59 PM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</si>
  <si>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</si>
  <si>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</si>
  <si>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</si>
  <si>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</si>
  <si>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</si>
  <si>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</si>
  <si>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</si>
  <si>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</si>
  <si>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</si>
  <si>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</si>
  <si>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</si>
  <si>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</si>
  <si>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</si>
  <si>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5/5/2016 11:59:59 PM</t>
  </si>
  <si>
    <t>5/6/2016 11:59:59 PM</t>
  </si>
  <si>
    <t>5/7/2016 11:59:59 PM</t>
  </si>
  <si>
    <t>5/8/2016 11:59:59 PM</t>
  </si>
  <si>
    <t>5/10/2016 11:59:59 PM</t>
  </si>
  <si>
    <t>5/11/2016 11:59:59 PM</t>
  </si>
  <si>
    <t>4/12/2016 6:47:11 AM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</si>
  <si>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</si>
  <si>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</si>
  <si>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</si>
  <si>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</si>
  <si>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</si>
  <si>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</si>
  <si>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</si>
  <si>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</si>
  <si>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</si>
  <si>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</si>
  <si>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</si>
  <si>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</si>
  <si>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</si>
  <si>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</si>
  <si>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</si>
  <si>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5/1/2016 8:47:49 AM</t>
  </si>
  <si>
    <t>5/3/2016 6:49:41 AM</t>
  </si>
  <si>
    <t>5/4/2016 6:48:22 AM</t>
  </si>
  <si>
    <t>5/6/2016 6:43:35 AM</t>
  </si>
  <si>
    <t>5/8/2016 7:35:53 AM</t>
  </si>
  <si>
    <t>5/9/2016 6:39:44 AM</t>
  </si>
  <si>
    <t>5/11/2016 6:51:47 AM</t>
  </si>
  <si>
    <t>5/12/2016 6:42:53 AM</t>
  </si>
  <si>
    <t>Unique_Id</t>
  </si>
  <si>
    <t>Avg Of BMI</t>
  </si>
  <si>
    <t>Weight Range</t>
  </si>
  <si>
    <t>Potential customers</t>
  </si>
  <si>
    <t>Total Potential Customers = 5</t>
  </si>
  <si>
    <t>Avg Weight_Pounds</t>
  </si>
  <si>
    <t>Avg 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</si>
</sst>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0" borderId="4" xfId="0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2">
    <dxf>
      <fill>
        <patternFill>
          <bgColor theme="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AE2C47-3C6E-4A58-9188-364E7C8CB5B9}" autoFormatId="16" applyNumberFormats="0" applyBorderFormats="0" applyFontFormats="0" applyPatternFormats="0" applyAlignmentFormats="0" applyWidthHeightFormats="0">
  <queryTableRefresh nextId="10">
    <queryTableFields count="8">
      <queryTableField id="1" name="Id" tableColumnId="1"/>
      <queryTableField id="2" name="Date" tableColumnId="2"/>
      <queryTableField id="3" name="WeightKg" tableColumnId="3"/>
      <queryTableField id="4" name="WeightPounds" tableColumnId="4"/>
      <queryTableField id="5" name="Fat" tableColumnId="5"/>
      <queryTableField id="6" name="BMI" tableColumnId="6"/>
      <queryTableField id="7" name="IsManualReport" tableColumnId="7"/>
      <queryTableField id="8" name="Log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08202-F2D7-4163-86CD-CC006EA283BC}" name="weightLogInfo_merged" displayName="weightLogInfo_merged" ref="A1:H68" tableType="queryTable" totalsRowShown="0">
  <autoFilter ref="A1:H68" xr:uid="{AE908202-F2D7-4163-86CD-CC006EA283BC}"/>
  <tableColumns count="8">
    <tableColumn id="1" xr3:uid="{FCB17AB2-39D3-4C25-BAA1-C05802DE762B}" uniqueName="1" name="Id" queryTableFieldId="1"/>
    <tableColumn id="2" xr3:uid="{57AD70E0-8971-411A-89E4-3C4EE501BF08}" uniqueName="2" name="Date" queryTableFieldId="2" dataDxfId="1"/>
    <tableColumn id="3" xr3:uid="{ADC3469D-39A8-43A5-BBE2-6F2EAE00558A}" uniqueName="3" name="WeightKg" queryTableFieldId="3"/>
    <tableColumn id="4" xr3:uid="{71CB02C1-25C6-4C5A-9812-145B7C373900}" uniqueName="4" name="WeightPounds" queryTableFieldId="4"/>
    <tableColumn id="5" xr3:uid="{FC3CB38D-8138-4FF8-9CCD-68406B0A2AD3}" uniqueName="5" name="Fat" queryTableFieldId="5"/>
    <tableColumn id="6" xr3:uid="{B901A708-F7D2-476F-97EB-C1129AE74294}" uniqueName="6" name="BMI" queryTableFieldId="6"/>
    <tableColumn id="7" xr3:uid="{A2EA8B14-8B2F-4AF6-A4D3-0E85D859CBFB}" uniqueName="7" name="IsManualReport" queryTableFieldId="7"/>
    <tableColumn id="8" xr3:uid="{AED6C05A-74EF-4627-9FD4-B22B4B435ABA}" uniqueName="8" name="LogI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B928-CFC1-489D-998D-9DE3549BE515}">
  <dimension ref="A1:O68"/>
  <sheetViews>
    <sheetView tabSelected="1" topLeftCell="G1" workbookViewId="0">
      <selection activeCell="K1" sqref="K1"/>
    </sheetView>
  </sheetViews>
  <sheetFormatPr defaultRowHeight="14.5" x14ac:dyDescent="0.35"/>
  <cols>
    <col min="1" max="1" width="10.81640625" bestFit="1" customWidth="1"/>
    <col min="2" max="2" width="20.36328125" bestFit="1" customWidth="1"/>
    <col min="3" max="3" width="11.81640625" bestFit="1" customWidth="1"/>
    <col min="4" max="4" width="15.453125" bestFit="1" customWidth="1"/>
    <col min="5" max="5" width="5.7265625" bestFit="1" customWidth="1"/>
    <col min="6" max="6" width="11.81640625" bestFit="1" customWidth="1"/>
    <col min="7" max="7" width="16.6328125" bestFit="1" customWidth="1"/>
    <col min="8" max="8" width="11.81640625" bestFit="1" customWidth="1"/>
    <col min="10" max="10" width="10.81640625" bestFit="1" customWidth="1"/>
    <col min="11" max="11" width="15.81640625" bestFit="1" customWidth="1"/>
    <col min="12" max="12" width="17.7265625" bestFit="1" customWidth="1"/>
    <col min="13" max="13" width="11.81640625" bestFit="1" customWidth="1"/>
    <col min="14" max="14" width="12.36328125" bestFit="1" customWidth="1"/>
    <col min="15" max="15" width="17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1" t="s">
        <v>64</v>
      </c>
      <c r="K1" s="12" t="s">
        <v>70</v>
      </c>
      <c r="L1" s="12" t="s">
        <v>69</v>
      </c>
      <c r="M1" s="12" t="s">
        <v>65</v>
      </c>
      <c r="N1" s="12" t="s">
        <v>66</v>
      </c>
      <c r="O1" s="13" t="s">
        <v>67</v>
      </c>
    </row>
    <row r="2" spans="1:15" x14ac:dyDescent="0.35">
      <c r="A2">
        <v>1503960366</v>
      </c>
      <c r="B2" s="1" t="s">
        <v>8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  <c r="J2" s="3" cm="1">
        <f t="array" ref="J2:J9">_xlfn.UNIQUE(weightLogInfo_merged[Id],0,0)</f>
        <v>1503960366</v>
      </c>
      <c r="K2" s="4">
        <f>AVERAGEIF(weightLogInfo_merged[Id],J2,weightLogInfo_merged[WeightKg])</f>
        <v>52.599998474121101</v>
      </c>
      <c r="L2" s="4">
        <f>AVERAGEIF(weightLogInfo_merged[Id],J2,weightLogInfo_merged[WeightPounds])</f>
        <v>115.963146545323</v>
      </c>
      <c r="M2" s="5">
        <f>AVERAGEIF(weightLogInfo_merged[Id],J2,weightLogInfo_merged[BMI])</f>
        <v>22.649999618530298</v>
      </c>
      <c r="N2" s="5" t="str">
        <f>IF(AND(M2&lt;25),"Healthy",IF(AND((M2&gt;25),(M2&lt;30)),"Overweight","Obesity"))</f>
        <v>Healthy</v>
      </c>
      <c r="O2" s="6" t="str">
        <f>IF(N2="Healthy","No","Yes")</f>
        <v>No</v>
      </c>
    </row>
    <row r="3" spans="1:15" x14ac:dyDescent="0.35">
      <c r="A3">
        <v>1503960366</v>
      </c>
      <c r="B3" s="1" t="s">
        <v>9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  <c r="J3" s="3">
        <v>1927972279</v>
      </c>
      <c r="K3" s="4">
        <f>AVERAGEIF(weightLogInfo_merged[Id],J3,weightLogInfo_merged[WeightKg])</f>
        <v>133.5</v>
      </c>
      <c r="L3" s="4">
        <f>AVERAGEIF(weightLogInfo_merged[Id],J3,weightLogInfo_merged[WeightPounds])</f>
        <v>294.31712001697503</v>
      </c>
      <c r="M3" s="5">
        <f>AVERAGEIF(weightLogInfo_merged[Id],J3,weightLogInfo_merged[BMI])</f>
        <v>47.540000915527301</v>
      </c>
      <c r="N3" s="5" t="str">
        <f t="shared" ref="N3:N9" si="0">IF(AND(M3&lt;25),"Healthy",IF(AND((M3&gt;25),(M3&lt;30)),"Overweight","Obesity"))</f>
        <v>Obesity</v>
      </c>
      <c r="O3" s="6" t="str">
        <f t="shared" ref="O3:O9" si="1">IF(N3="Healthy","No","Yes")</f>
        <v>Yes</v>
      </c>
    </row>
    <row r="4" spans="1:15" x14ac:dyDescent="0.35">
      <c r="A4">
        <v>1927972279</v>
      </c>
      <c r="B4" s="1" t="s">
        <v>10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  <c r="J4" s="3">
        <v>2873212765</v>
      </c>
      <c r="K4" s="4">
        <f>AVERAGEIF(weightLogInfo_merged[Id],J4,weightLogInfo_merged[WeightKg])</f>
        <v>57</v>
      </c>
      <c r="L4" s="4">
        <f>AVERAGEIF(weightLogInfo_merged[Id],J4,weightLogInfo_merged[WeightPounds])</f>
        <v>125.66348944545001</v>
      </c>
      <c r="M4" s="5">
        <f>AVERAGEIF(weightLogInfo_merged[Id],J4,weightLogInfo_merged[BMI])</f>
        <v>21.570000648498549</v>
      </c>
      <c r="N4" s="5" t="str">
        <f t="shared" si="0"/>
        <v>Healthy</v>
      </c>
      <c r="O4" s="6" t="str">
        <f t="shared" si="1"/>
        <v>No</v>
      </c>
    </row>
    <row r="5" spans="1:15" x14ac:dyDescent="0.35">
      <c r="A5">
        <v>2873212765</v>
      </c>
      <c r="B5" s="1" t="s">
        <v>11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  <c r="J5" s="3">
        <v>4319703577</v>
      </c>
      <c r="K5" s="4">
        <f>AVERAGEIF(weightLogInfo_merged[Id],J5,weightLogInfo_merged[WeightKg])</f>
        <v>72.350002288818359</v>
      </c>
      <c r="L5" s="4">
        <f>AVERAGEIF(weightLogInfo_merged[Id],J5,weightLogInfo_merged[WeightPounds])</f>
        <v>159.504451736828</v>
      </c>
      <c r="M5" s="5">
        <f>AVERAGEIF(weightLogInfo_merged[Id],J5,weightLogInfo_merged[BMI])</f>
        <v>27.414999961853049</v>
      </c>
      <c r="N5" s="5" t="str">
        <f t="shared" si="0"/>
        <v>Overweight</v>
      </c>
      <c r="O5" s="6" t="str">
        <f t="shared" si="1"/>
        <v>Yes</v>
      </c>
    </row>
    <row r="6" spans="1:15" x14ac:dyDescent="0.35">
      <c r="A6">
        <v>2873212765</v>
      </c>
      <c r="B6" s="1" t="s">
        <v>12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  <c r="J6" s="3">
        <v>4558609924</v>
      </c>
      <c r="K6" s="4">
        <f>AVERAGEIF(weightLogInfo_merged[Id],J6,weightLogInfo_merged[WeightKg])</f>
        <v>69.639999389648438</v>
      </c>
      <c r="L6" s="4">
        <f>AVERAGEIF(weightLogInfo_merged[Id],J6,weightLogInfo_merged[WeightPounds])</f>
        <v>153.52991804003921</v>
      </c>
      <c r="M6" s="5">
        <f>AVERAGEIF(weightLogInfo_merged[Id],J6,weightLogInfo_merged[BMI])</f>
        <v>27.213999938964843</v>
      </c>
      <c r="N6" s="5" t="str">
        <f t="shared" si="0"/>
        <v>Overweight</v>
      </c>
      <c r="O6" s="6" t="str">
        <f t="shared" si="1"/>
        <v>Yes</v>
      </c>
    </row>
    <row r="7" spans="1:15" x14ac:dyDescent="0.35">
      <c r="A7">
        <v>4319703577</v>
      </c>
      <c r="B7" s="1" t="s">
        <v>13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  <c r="J7" s="3">
        <v>5577150313</v>
      </c>
      <c r="K7" s="4">
        <f>AVERAGEIF(weightLogInfo_merged[Id],J7,weightLogInfo_merged[WeightKg])</f>
        <v>90.699996948242202</v>
      </c>
      <c r="L7" s="4">
        <f>AVERAGEIF(weightLogInfo_merged[Id],J7,weightLogInfo_merged[WeightPounds])</f>
        <v>199.959265073821</v>
      </c>
      <c r="M7" s="5">
        <f>AVERAGEIF(weightLogInfo_merged[Id],J7,weightLogInfo_merged[BMI])</f>
        <v>28</v>
      </c>
      <c r="N7" s="5" t="str">
        <f t="shared" si="0"/>
        <v>Overweight</v>
      </c>
      <c r="O7" s="6" t="str">
        <f t="shared" si="1"/>
        <v>Yes</v>
      </c>
    </row>
    <row r="8" spans="1:15" x14ac:dyDescent="0.35">
      <c r="A8">
        <v>4319703577</v>
      </c>
      <c r="B8" s="1" t="s">
        <v>14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  <c r="J8" s="3">
        <v>6962181067</v>
      </c>
      <c r="K8" s="4">
        <f>AVERAGEIF(weightLogInfo_merged[Id],J8,weightLogInfo_merged[WeightKg])</f>
        <v>61.553333791097003</v>
      </c>
      <c r="L8" s="4">
        <f>AVERAGEIF(weightLogInfo_merged[Id],J8,weightLogInfo_merged[WeightPounds])</f>
        <v>135.70187212613658</v>
      </c>
      <c r="M8" s="5">
        <f>AVERAGEIF(weightLogInfo_merged[Id],J8,weightLogInfo_merged[BMI])</f>
        <v>24.027999750773112</v>
      </c>
      <c r="N8" s="5" t="str">
        <f t="shared" si="0"/>
        <v>Healthy</v>
      </c>
      <c r="O8" s="6" t="str">
        <f t="shared" si="1"/>
        <v>No</v>
      </c>
    </row>
    <row r="9" spans="1:15" x14ac:dyDescent="0.35">
      <c r="A9">
        <v>4558609924</v>
      </c>
      <c r="B9" s="1" t="s">
        <v>15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  <c r="J9" s="7">
        <v>8877689391</v>
      </c>
      <c r="K9" s="8">
        <f>AVERAGEIF(weightLogInfo_merged[Id],J9,weightLogInfo_merged[WeightKg])</f>
        <v>85.145834287007645</v>
      </c>
      <c r="L9" s="8">
        <f>AVERAGEIF(weightLogInfo_merged[Id],J9,weightLogInfo_merged[WeightPounds])</f>
        <v>187.7144324254283</v>
      </c>
      <c r="M9" s="9">
        <f>AVERAGEIF(weightLogInfo_merged[Id],J9,weightLogInfo_merged[BMI])</f>
        <v>25.487083355585739</v>
      </c>
      <c r="N9" s="9" t="str">
        <f t="shared" si="0"/>
        <v>Overweight</v>
      </c>
      <c r="O9" s="10" t="str">
        <f t="shared" si="1"/>
        <v>Yes</v>
      </c>
    </row>
    <row r="10" spans="1:15" x14ac:dyDescent="0.35">
      <c r="A10">
        <v>4558609924</v>
      </c>
      <c r="B10" s="1" t="s">
        <v>16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15" x14ac:dyDescent="0.35">
      <c r="A11">
        <v>4558609924</v>
      </c>
      <c r="B11" s="1" t="s">
        <v>17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  <c r="K11" s="2" t="s">
        <v>68</v>
      </c>
      <c r="L11" s="2"/>
    </row>
    <row r="12" spans="1:15" x14ac:dyDescent="0.35">
      <c r="A12">
        <v>4558609924</v>
      </c>
      <c r="B12" s="1" t="s">
        <v>8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15" x14ac:dyDescent="0.35">
      <c r="A13">
        <v>4558609924</v>
      </c>
      <c r="B13" s="1" t="s">
        <v>18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15" x14ac:dyDescent="0.35">
      <c r="A14">
        <v>5577150313</v>
      </c>
      <c r="B14" s="1" t="s">
        <v>19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15" x14ac:dyDescent="0.35">
      <c r="A15">
        <v>6962181067</v>
      </c>
      <c r="B15" s="1" t="s">
        <v>20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15" x14ac:dyDescent="0.35">
      <c r="A16">
        <v>6962181067</v>
      </c>
      <c r="B16" s="1" t="s">
        <v>21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35">
      <c r="A17">
        <v>6962181067</v>
      </c>
      <c r="B17" s="1" t="s">
        <v>22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35">
      <c r="A18">
        <v>6962181067</v>
      </c>
      <c r="B18" s="1" t="s">
        <v>23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35">
      <c r="A19">
        <v>6962181067</v>
      </c>
      <c r="B19" s="1" t="s">
        <v>24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35">
      <c r="A20">
        <v>6962181067</v>
      </c>
      <c r="B20" s="1" t="s">
        <v>13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35">
      <c r="A21">
        <v>6962181067</v>
      </c>
      <c r="B21" s="1" t="s">
        <v>15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35">
      <c r="A22">
        <v>6962181067</v>
      </c>
      <c r="B22" s="1" t="s">
        <v>25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35">
      <c r="A23">
        <v>6962181067</v>
      </c>
      <c r="B23" s="1" t="s">
        <v>26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35">
      <c r="A24">
        <v>6962181067</v>
      </c>
      <c r="B24" s="1" t="s">
        <v>11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35">
      <c r="A25">
        <v>6962181067</v>
      </c>
      <c r="B25" s="1" t="s">
        <v>27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35">
      <c r="A26">
        <v>6962181067</v>
      </c>
      <c r="B26" s="1" t="s">
        <v>28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35">
      <c r="A27">
        <v>6962181067</v>
      </c>
      <c r="B27" s="1" t="s">
        <v>29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35">
      <c r="A28">
        <v>6962181067</v>
      </c>
      <c r="B28" s="1" t="s">
        <v>16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35">
      <c r="A29">
        <v>6962181067</v>
      </c>
      <c r="B29" s="1" t="s">
        <v>30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35">
      <c r="A30">
        <v>6962181067</v>
      </c>
      <c r="B30" s="1" t="s">
        <v>31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35">
      <c r="A31">
        <v>6962181067</v>
      </c>
      <c r="B31" s="1" t="s">
        <v>32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35">
      <c r="A32">
        <v>6962181067</v>
      </c>
      <c r="B32" s="1" t="s">
        <v>33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35">
      <c r="A33">
        <v>6962181067</v>
      </c>
      <c r="B33" s="1" t="s">
        <v>17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35">
      <c r="A34">
        <v>6962181067</v>
      </c>
      <c r="B34" s="1" t="s">
        <v>8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35">
      <c r="A35">
        <v>6962181067</v>
      </c>
      <c r="B35" s="1" t="s">
        <v>9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35">
      <c r="A36">
        <v>6962181067</v>
      </c>
      <c r="B36" s="1" t="s">
        <v>14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35">
      <c r="A37">
        <v>6962181067</v>
      </c>
      <c r="B37" s="1" t="s">
        <v>34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35">
      <c r="A38">
        <v>6962181067</v>
      </c>
      <c r="B38" s="1" t="s">
        <v>35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35">
      <c r="A39">
        <v>6962181067</v>
      </c>
      <c r="B39" s="1" t="s">
        <v>36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35">
      <c r="A40">
        <v>6962181067</v>
      </c>
      <c r="B40" s="1" t="s">
        <v>37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35">
      <c r="A41">
        <v>6962181067</v>
      </c>
      <c r="B41" s="1" t="s">
        <v>18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35">
      <c r="A42">
        <v>6962181067</v>
      </c>
      <c r="B42" s="1" t="s">
        <v>38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35">
      <c r="A43">
        <v>6962181067</v>
      </c>
      <c r="B43" s="1" t="s">
        <v>39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35">
      <c r="A44">
        <v>6962181067</v>
      </c>
      <c r="B44" s="1" t="s">
        <v>12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35">
      <c r="A45">
        <v>8877689391</v>
      </c>
      <c r="B45" s="1" t="s">
        <v>40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35">
      <c r="A46">
        <v>8877689391</v>
      </c>
      <c r="B46" s="1" t="s">
        <v>41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35">
      <c r="A47">
        <v>8877689391</v>
      </c>
      <c r="B47" s="1" t="s">
        <v>42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35">
      <c r="A48">
        <v>8877689391</v>
      </c>
      <c r="B48" s="1" t="s">
        <v>43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35">
      <c r="A49">
        <v>8877689391</v>
      </c>
      <c r="B49" s="1" t="s">
        <v>44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35">
      <c r="A50">
        <v>8877689391</v>
      </c>
      <c r="B50" s="1" t="s">
        <v>45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35">
      <c r="A51">
        <v>8877689391</v>
      </c>
      <c r="B51" s="1" t="s">
        <v>46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35">
      <c r="A52">
        <v>8877689391</v>
      </c>
      <c r="B52" s="1" t="s">
        <v>47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35">
      <c r="A53">
        <v>8877689391</v>
      </c>
      <c r="B53" s="1" t="s">
        <v>48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35">
      <c r="A54">
        <v>8877689391</v>
      </c>
      <c r="B54" s="1" t="s">
        <v>49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35">
      <c r="A55">
        <v>8877689391</v>
      </c>
      <c r="B55" s="1" t="s">
        <v>50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35">
      <c r="A56">
        <v>8877689391</v>
      </c>
      <c r="B56" s="1" t="s">
        <v>51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35">
      <c r="A57">
        <v>8877689391</v>
      </c>
      <c r="B57" s="1" t="s">
        <v>52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35">
      <c r="A58">
        <v>8877689391</v>
      </c>
      <c r="B58" s="1" t="s">
        <v>53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35">
      <c r="A59">
        <v>8877689391</v>
      </c>
      <c r="B59" s="1" t="s">
        <v>54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35">
      <c r="A60">
        <v>8877689391</v>
      </c>
      <c r="B60" s="1" t="s">
        <v>55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35">
      <c r="A61">
        <v>8877689391</v>
      </c>
      <c r="B61" s="1" t="s">
        <v>56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35">
      <c r="A62">
        <v>8877689391</v>
      </c>
      <c r="B62" s="1" t="s">
        <v>57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35">
      <c r="A63">
        <v>8877689391</v>
      </c>
      <c r="B63" s="1" t="s">
        <v>58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35">
      <c r="A64">
        <v>8877689391</v>
      </c>
      <c r="B64" s="1" t="s">
        <v>59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35">
      <c r="A65">
        <v>8877689391</v>
      </c>
      <c r="B65" s="1" t="s">
        <v>60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35">
      <c r="A66">
        <v>8877689391</v>
      </c>
      <c r="B66" s="1" t="s">
        <v>61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35">
      <c r="A67">
        <v>8877689391</v>
      </c>
      <c r="B67" s="1" t="s">
        <v>62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35">
      <c r="A68">
        <v>8877689391</v>
      </c>
      <c r="B68" s="1" t="s">
        <v>63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mergeCells count="1">
    <mergeCell ref="K11:L11"/>
  </mergeCells>
  <conditionalFormatting sqref="O2:O9">
    <cfRule type="containsText" dxfId="0" priority="1" operator="containsText" text="YES">
      <formula>NOT(ISERROR(SEARCH("YES",O2)))</formula>
    </cfRule>
    <cfRule type="containsText" priority="2" operator="containsText" text="NO">
      <formula>NOT(ISERROR(SEARCH("NO",O2)))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06BD-CA43-4CDA-A680-E5D8BC181A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F5E41-EAE4-49B0-8C16-3EFB139F9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weightLogInfo_merged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2024-06-28T10:30:35Z</dcterms:created>
  <dcterms:modified xsi:type="dcterms:W3CDTF">2024-06-28T11:07:10Z</dcterms:modified>
</cp:coreProperties>
</file>