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janssen/Documents/Github/urban-vulnerability/"/>
    </mc:Choice>
  </mc:AlternateContent>
  <xr:revisionPtr revIDLastSave="0" documentId="8_{13A7DC3C-2026-564B-A1F1-DC407AC34CCD}" xr6:coauthVersionLast="47" xr6:coauthVersionMax="47" xr10:uidLastSave="{00000000-0000-0000-0000-000000000000}"/>
  <bookViews>
    <workbookView xWindow="17600" yWindow="5740" windowWidth="27640" windowHeight="16940" xr2:uid="{F4141CD1-332C-CA4B-B98E-F2FA8362891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E4" i="2"/>
  <c r="F4" i="2"/>
  <c r="G4" i="2"/>
  <c r="H4" i="2"/>
  <c r="I4" i="2"/>
  <c r="J4" i="2"/>
  <c r="K4" i="2"/>
  <c r="L4" i="2"/>
  <c r="M4" i="2"/>
  <c r="N4" i="2"/>
  <c r="O4" i="2"/>
  <c r="E5" i="2"/>
  <c r="F5" i="2"/>
  <c r="G5" i="2"/>
  <c r="H5" i="2"/>
  <c r="I5" i="2"/>
  <c r="J5" i="2"/>
  <c r="K5" i="2"/>
  <c r="L5" i="2"/>
  <c r="M5" i="2"/>
  <c r="N5" i="2"/>
  <c r="O5" i="2"/>
  <c r="E6" i="2"/>
  <c r="F6" i="2"/>
  <c r="G6" i="2"/>
  <c r="H6" i="2"/>
  <c r="I6" i="2"/>
  <c r="J6" i="2"/>
  <c r="K6" i="2"/>
  <c r="L6" i="2"/>
  <c r="M6" i="2"/>
  <c r="N6" i="2"/>
  <c r="O6" i="2"/>
  <c r="E7" i="2"/>
  <c r="F7" i="2"/>
  <c r="G7" i="2"/>
  <c r="H7" i="2"/>
  <c r="I7" i="2"/>
  <c r="J7" i="2"/>
  <c r="K7" i="2"/>
  <c r="L7" i="2"/>
  <c r="M7" i="2"/>
  <c r="N7" i="2"/>
  <c r="O7" i="2"/>
  <c r="E8" i="2"/>
  <c r="F8" i="2"/>
  <c r="G8" i="2"/>
  <c r="H8" i="2"/>
  <c r="I8" i="2"/>
  <c r="J8" i="2"/>
  <c r="K8" i="2"/>
  <c r="L8" i="2"/>
  <c r="M8" i="2"/>
  <c r="N8" i="2"/>
  <c r="O8" i="2"/>
  <c r="E9" i="2"/>
  <c r="F9" i="2"/>
  <c r="G9" i="2"/>
  <c r="H9" i="2"/>
  <c r="I9" i="2"/>
  <c r="J9" i="2"/>
  <c r="K9" i="2"/>
  <c r="L9" i="2"/>
  <c r="M9" i="2"/>
  <c r="N9" i="2"/>
  <c r="O9" i="2"/>
  <c r="E10" i="2"/>
  <c r="F10" i="2"/>
  <c r="G10" i="2"/>
  <c r="H10" i="2"/>
  <c r="I10" i="2"/>
  <c r="J10" i="2"/>
  <c r="K10" i="2"/>
  <c r="L10" i="2"/>
  <c r="M10" i="2"/>
  <c r="N10" i="2"/>
  <c r="O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L12" i="2"/>
  <c r="M12" i="2"/>
  <c r="N12" i="2"/>
  <c r="O12" i="2"/>
  <c r="F2" i="2"/>
  <c r="G2" i="2"/>
  <c r="H2" i="2"/>
  <c r="I2" i="2"/>
  <c r="J2" i="2"/>
  <c r="K2" i="2"/>
  <c r="L2" i="2"/>
  <c r="M2" i="2"/>
  <c r="N2" i="2"/>
  <c r="O2" i="2"/>
  <c r="E2" i="2"/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K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K26" i="1" s="1"/>
  <c r="C7" i="1"/>
  <c r="K17" i="1" l="1"/>
  <c r="K16" i="1"/>
  <c r="K15" i="1"/>
  <c r="K14" i="1"/>
  <c r="K13" i="1"/>
  <c r="C8" i="1"/>
  <c r="K12" i="1"/>
  <c r="K11" i="1"/>
  <c r="K20" i="1"/>
  <c r="K19" i="1"/>
  <c r="K10" i="1"/>
  <c r="K25" i="1"/>
  <c r="K9" i="1"/>
  <c r="K24" i="1"/>
  <c r="K8" i="1"/>
  <c r="K23" i="1"/>
  <c r="K7" i="1"/>
  <c r="K22" i="1"/>
  <c r="K21" i="1"/>
  <c r="K18" i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</calcChain>
</file>

<file path=xl/sharedStrings.xml><?xml version="1.0" encoding="utf-8"?>
<sst xmlns="http://schemas.openxmlformats.org/spreadsheetml/2006/main" count="14" uniqueCount="13">
  <si>
    <t>D</t>
  </si>
  <si>
    <t>dz</t>
  </si>
  <si>
    <t>gamma</t>
  </si>
  <si>
    <t>lambda</t>
  </si>
  <si>
    <t xml:space="preserve"> </t>
  </si>
  <si>
    <t>b</t>
  </si>
  <si>
    <t>c</t>
  </si>
  <si>
    <t>a</t>
  </si>
  <si>
    <t>A</t>
  </si>
  <si>
    <t>B</t>
  </si>
  <si>
    <t>C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</si>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</sst>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Sheet1!$J$6:$J$26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Sheet1!$K$6:$K$26</c:f>
              <c:numCache>
                <c:formatCode>General</c:formatCode>
                <c:ptCount val="21"/>
                <c:pt idx="0">
                  <c:v>0</c:v>
                </c:pt>
                <c:pt idx="1">
                  <c:v>6.2500000000000028E-6</c:v>
                </c:pt>
                <c:pt idx="2">
                  <c:v>1.0000000000000005E-4</c:v>
                </c:pt>
                <c:pt idx="3">
                  <c:v>5.062500000000003E-4</c:v>
                </c:pt>
                <c:pt idx="4">
                  <c:v>1.6000000000000007E-3</c:v>
                </c:pt>
                <c:pt idx="5">
                  <c:v>3.90625E-3</c:v>
                </c:pt>
                <c:pt idx="6">
                  <c:v>8.0999999999999996E-3</c:v>
                </c:pt>
                <c:pt idx="7">
                  <c:v>1.5006249999999995E-2</c:v>
                </c:pt>
                <c:pt idx="8">
                  <c:v>2.5599999999999991E-2</c:v>
                </c:pt>
                <c:pt idx="9">
                  <c:v>4.100624999999998E-2</c:v>
                </c:pt>
                <c:pt idx="10">
                  <c:v>6.2499999999999972E-2</c:v>
                </c:pt>
                <c:pt idx="11">
                  <c:v>9.1506249999999956E-2</c:v>
                </c:pt>
                <c:pt idx="12">
                  <c:v>0.12959999999999999</c:v>
                </c:pt>
                <c:pt idx="13">
                  <c:v>0.17850625000000003</c:v>
                </c:pt>
                <c:pt idx="14">
                  <c:v>0.24010000000000009</c:v>
                </c:pt>
                <c:pt idx="15">
                  <c:v>0.31640625000000022</c:v>
                </c:pt>
                <c:pt idx="16">
                  <c:v>0.4096000000000003</c:v>
                </c:pt>
                <c:pt idx="17">
                  <c:v>0.52200625000000056</c:v>
                </c:pt>
                <c:pt idx="18">
                  <c:v>0.65610000000000057</c:v>
                </c:pt>
                <c:pt idx="19">
                  <c:v>0.81450625000000099</c:v>
                </c:pt>
                <c:pt idx="20">
                  <c:v>1.0000000000000009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B647-BE51-EA8664DC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32784"/>
        <c:axId val="1897449760"/>
      </c:lineChart>
      <c:catAx>
        <c:axId val="18973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49760"/>
        <c:crosses val="autoZero"/>
        <c:auto val="1"/>
        <c:lblAlgn val="ctr"/>
        <c:lblOffset val="100"/>
        <c:noMultiLvlLbl val="0"/>
      </c:catAx>
      <c:valAx>
        <c:axId val="1897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97112860892397E-2"/>
          <c:y val="5.0925925925925923E-2"/>
          <c:w val="0.87434733158355216"/>
          <c:h val="0.80064705453484986"/>
        </c:manualLayout>
      </c:layout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Sheet1!$D$6:$D$26</c:f>
              <c:numCache>
                <c:formatCode>General</c:formatCode>
                <c:ptCount val="21"/>
                <c:pt idx="0">
                  <c:v>0.5</c:v>
                </c:pt>
                <c:pt idx="1">
                  <c:v>0.62245933120185459</c:v>
                </c:pt>
                <c:pt idx="2">
                  <c:v>0.7310585786300049</c:v>
                </c:pt>
                <c:pt idx="3">
                  <c:v>0.81757447619364365</c:v>
                </c:pt>
                <c:pt idx="4">
                  <c:v>0.88079707797788243</c:v>
                </c:pt>
                <c:pt idx="5">
                  <c:v>0.92414181997875644</c:v>
                </c:pt>
                <c:pt idx="6">
                  <c:v>0.95257412682243325</c:v>
                </c:pt>
                <c:pt idx="7">
                  <c:v>0.97068776924864364</c:v>
                </c:pt>
                <c:pt idx="8">
                  <c:v>0.98201379003790845</c:v>
                </c:pt>
                <c:pt idx="9">
                  <c:v>0.98901305736940681</c:v>
                </c:pt>
                <c:pt idx="10">
                  <c:v>0.99330714907571516</c:v>
                </c:pt>
                <c:pt idx="11">
                  <c:v>0.99592986228410385</c:v>
                </c:pt>
                <c:pt idx="12">
                  <c:v>0.99752737684336523</c:v>
                </c:pt>
                <c:pt idx="13">
                  <c:v>0.99849881774326299</c:v>
                </c:pt>
                <c:pt idx="14">
                  <c:v>0.9990889488055994</c:v>
                </c:pt>
                <c:pt idx="15">
                  <c:v>0.9994472213630764</c:v>
                </c:pt>
                <c:pt idx="16">
                  <c:v>0.99966464986953352</c:v>
                </c:pt>
                <c:pt idx="17">
                  <c:v>0.9997965730219448</c:v>
                </c:pt>
                <c:pt idx="18">
                  <c:v>0.9998766054240138</c:v>
                </c:pt>
                <c:pt idx="19">
                  <c:v>0.99992515377248936</c:v>
                </c:pt>
                <c:pt idx="2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0F49-866F-5AE89D86A3EA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Sheet1!$E$6:$E$26</c:f>
              <c:numCache>
                <c:formatCode>General</c:formatCode>
                <c:ptCount val="21"/>
                <c:pt idx="0">
                  <c:v>7.5858180021243449E-2</c:v>
                </c:pt>
                <c:pt idx="1">
                  <c:v>0.11920292202211769</c:v>
                </c:pt>
                <c:pt idx="2">
                  <c:v>0.18242552380635635</c:v>
                </c:pt>
                <c:pt idx="3">
                  <c:v>0.2689414213699951</c:v>
                </c:pt>
                <c:pt idx="4">
                  <c:v>0.37754066879814552</c:v>
                </c:pt>
                <c:pt idx="5">
                  <c:v>0.5</c:v>
                </c:pt>
                <c:pt idx="6">
                  <c:v>0.62245933120185459</c:v>
                </c:pt>
                <c:pt idx="7">
                  <c:v>0.73105857863000479</c:v>
                </c:pt>
                <c:pt idx="8">
                  <c:v>0.81757447619364365</c:v>
                </c:pt>
                <c:pt idx="9">
                  <c:v>0.88079707797788243</c:v>
                </c:pt>
                <c:pt idx="10">
                  <c:v>0.92414181997875644</c:v>
                </c:pt>
                <c:pt idx="11">
                  <c:v>0.95257412682243314</c:v>
                </c:pt>
                <c:pt idx="12">
                  <c:v>0.97068776924864364</c:v>
                </c:pt>
                <c:pt idx="13">
                  <c:v>0.98201379003790845</c:v>
                </c:pt>
                <c:pt idx="14">
                  <c:v>0.98901305736940681</c:v>
                </c:pt>
                <c:pt idx="15">
                  <c:v>0.99330714907571516</c:v>
                </c:pt>
                <c:pt idx="16">
                  <c:v>0.99592986228410385</c:v>
                </c:pt>
                <c:pt idx="17">
                  <c:v>0.99752737684336523</c:v>
                </c:pt>
                <c:pt idx="18">
                  <c:v>0.99849881774326299</c:v>
                </c:pt>
                <c:pt idx="19">
                  <c:v>0.9990889488055994</c:v>
                </c:pt>
                <c:pt idx="20">
                  <c:v>0.9994472213630764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0F49-866F-5AE89D86A3EA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Sheet1!$F$6:$F$26</c:f>
              <c:numCache>
                <c:formatCode>General</c:formatCode>
                <c:ptCount val="21"/>
                <c:pt idx="0">
                  <c:v>2.9312230751356361E-2</c:v>
                </c:pt>
                <c:pt idx="1">
                  <c:v>4.7425873177566635E-2</c:v>
                </c:pt>
                <c:pt idx="2">
                  <c:v>7.5858180021243449E-2</c:v>
                </c:pt>
                <c:pt idx="3">
                  <c:v>0.11920292202211769</c:v>
                </c:pt>
                <c:pt idx="4">
                  <c:v>0.18242552380635635</c:v>
                </c:pt>
                <c:pt idx="5">
                  <c:v>0.2689414213699951</c:v>
                </c:pt>
                <c:pt idx="6">
                  <c:v>0.37754066879814552</c:v>
                </c:pt>
                <c:pt idx="7">
                  <c:v>0.5</c:v>
                </c:pt>
                <c:pt idx="8">
                  <c:v>0.62245933120185459</c:v>
                </c:pt>
                <c:pt idx="9">
                  <c:v>0.73105857863000479</c:v>
                </c:pt>
                <c:pt idx="10">
                  <c:v>0.81757447619364365</c:v>
                </c:pt>
                <c:pt idx="11">
                  <c:v>0.88079707797788243</c:v>
                </c:pt>
                <c:pt idx="12">
                  <c:v>0.92414181997875644</c:v>
                </c:pt>
                <c:pt idx="13">
                  <c:v>0.95257412682243325</c:v>
                </c:pt>
                <c:pt idx="14">
                  <c:v>0.97068776924864375</c:v>
                </c:pt>
                <c:pt idx="15">
                  <c:v>0.98201379003790845</c:v>
                </c:pt>
                <c:pt idx="16">
                  <c:v>0.98901305736940681</c:v>
                </c:pt>
                <c:pt idx="17">
                  <c:v>0.99330714907571516</c:v>
                </c:pt>
                <c:pt idx="18">
                  <c:v>0.99592986228410385</c:v>
                </c:pt>
                <c:pt idx="19">
                  <c:v>0.99752737684336523</c:v>
                </c:pt>
                <c:pt idx="20">
                  <c:v>0.99849881774326299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0F49-866F-5AE89D86A3EA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Sheet1!$G$6:$G$26</c:f>
              <c:numCache>
                <c:formatCode>General</c:formatCode>
                <c:ptCount val="21"/>
                <c:pt idx="0">
                  <c:v>6.6928509242847323E-3</c:v>
                </c:pt>
                <c:pt idx="1">
                  <c:v>1.0986942630593188E-2</c:v>
                </c:pt>
                <c:pt idx="2">
                  <c:v>1.7986209962091548E-2</c:v>
                </c:pt>
                <c:pt idx="3">
                  <c:v>2.9312230751356361E-2</c:v>
                </c:pt>
                <c:pt idx="4">
                  <c:v>4.7425873177566635E-2</c:v>
                </c:pt>
                <c:pt idx="5">
                  <c:v>7.5858180021243449E-2</c:v>
                </c:pt>
                <c:pt idx="6">
                  <c:v>0.11920292202211769</c:v>
                </c:pt>
                <c:pt idx="7">
                  <c:v>0.18242552380635635</c:v>
                </c:pt>
                <c:pt idx="8">
                  <c:v>0.26894142136999499</c:v>
                </c:pt>
                <c:pt idx="9">
                  <c:v>0.3775406687981453</c:v>
                </c:pt>
                <c:pt idx="10">
                  <c:v>0.49999999999999989</c:v>
                </c:pt>
                <c:pt idx="11">
                  <c:v>0.62245933120185448</c:v>
                </c:pt>
                <c:pt idx="12">
                  <c:v>0.73105857863000479</c:v>
                </c:pt>
                <c:pt idx="13">
                  <c:v>0.81757447619364365</c:v>
                </c:pt>
                <c:pt idx="14">
                  <c:v>0.88079707797788254</c:v>
                </c:pt>
                <c:pt idx="15">
                  <c:v>0.92414181997875655</c:v>
                </c:pt>
                <c:pt idx="16">
                  <c:v>0.95257412682243325</c:v>
                </c:pt>
                <c:pt idx="17">
                  <c:v>0.97068776924864375</c:v>
                </c:pt>
                <c:pt idx="18">
                  <c:v>0.98201379003790845</c:v>
                </c:pt>
                <c:pt idx="19">
                  <c:v>0.98901305736940681</c:v>
                </c:pt>
                <c:pt idx="20">
                  <c:v>0.99330714907571516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E-0F49-866F-5AE89D86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83888"/>
        <c:axId val="1897710384"/>
      </c:lineChart>
      <c:catAx>
        <c:axId val="18972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of the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10384"/>
        <c:crosses val="autoZero"/>
        <c:auto val="1"/>
        <c:lblAlgn val="ctr"/>
        <c:lblOffset val="100"/>
        <c:noMultiLvlLbl val="0"/>
      </c:catAx>
      <c:valAx>
        <c:axId val="189771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4499125109362"/>
          <c:y val="0.25986001749781279"/>
          <c:w val="0.16576662292213473"/>
          <c:h val="0.360510352872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Sheet2!$D$2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Sheet2!$E$2:$O$2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2-6B43-A93C-FD3FEC1937BE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Sheet2!$E$3:$O$3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1.3195079107728942</c:v>
                </c:pt>
                <c:pt idx="3">
                  <c:v>1.5518455739153598</c:v>
                </c:pt>
                <c:pt idx="4">
                  <c:v>1.7411011265922482</c:v>
                </c:pt>
                <c:pt idx="5">
                  <c:v>1.9036539387158786</c:v>
                </c:pt>
                <c:pt idx="6">
                  <c:v>2.0476725110792193</c:v>
                </c:pt>
                <c:pt idx="7">
                  <c:v>2.1779064244827797</c:v>
                </c:pt>
                <c:pt idx="8">
                  <c:v>2.2973967099940702</c:v>
                </c:pt>
                <c:pt idx="9">
                  <c:v>2.4082246852806923</c:v>
                </c:pt>
                <c:pt idx="10">
                  <c:v>2.5118864315095806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2-6B43-A93C-FD3FEC1937BE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Sheet2!$E$4:$O$4</c:f>
              <c:numCache>
                <c:formatCode>General</c:formatCode>
                <c:ptCount val="11"/>
                <c:pt idx="0">
                  <c:v>0</c:v>
                </c:pt>
                <c:pt idx="1">
                  <c:v>1.3195079107728942</c:v>
                </c:pt>
                <c:pt idx="2">
                  <c:v>1.741101126592248</c:v>
                </c:pt>
                <c:pt idx="3">
                  <c:v>2.0476725110792193</c:v>
                </c:pt>
                <c:pt idx="4">
                  <c:v>2.2973967099940698</c:v>
                </c:pt>
                <c:pt idx="5">
                  <c:v>2.5118864315095801</c:v>
                </c:pt>
                <c:pt idx="6">
                  <c:v>2.7019200770412266</c:v>
                </c:pt>
                <c:pt idx="7">
                  <c:v>2.8737647560281365</c:v>
                </c:pt>
                <c:pt idx="8">
                  <c:v>3.0314331330207964</c:v>
                </c:pt>
                <c:pt idx="9">
                  <c:v>3.177671523146437</c:v>
                </c:pt>
                <c:pt idx="10">
                  <c:v>3.3144540173399872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2-6B43-A93C-FD3FEC1937BE}"/>
            </c:ext>
          </c:extLst>
        </c:ser>
        <c:ser>
          <c:idx val="3"/>
          <c:order val="3"/>
          <c:tx>
            <c:strRef>
              <c:f>Sheet2!$D$5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Sheet2!$E$5:$O$5</c:f>
              <c:numCache>
                <c:formatCode>General</c:formatCode>
                <c:ptCount val="11"/>
                <c:pt idx="0">
                  <c:v>0</c:v>
                </c:pt>
                <c:pt idx="1">
                  <c:v>1.5518455739153598</c:v>
                </c:pt>
                <c:pt idx="2">
                  <c:v>2.0476725110792193</c:v>
                </c:pt>
                <c:pt idx="3">
                  <c:v>2.4082246852806923</c:v>
                </c:pt>
                <c:pt idx="4">
                  <c:v>2.7019200770412271</c:v>
                </c:pt>
                <c:pt idx="5">
                  <c:v>2.9541769390627777</c:v>
                </c:pt>
                <c:pt idx="6">
                  <c:v>3.177671523146437</c:v>
                </c:pt>
                <c:pt idx="7">
                  <c:v>3.3797744452354284</c:v>
                </c:pt>
                <c:pt idx="8">
                  <c:v>3.5652049159320072</c:v>
                </c:pt>
                <c:pt idx="9">
                  <c:v>3.7371928188465526</c:v>
                </c:pt>
                <c:pt idx="10">
                  <c:v>3.8980598409161904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2-6B43-A93C-FD3FEC1937BE}"/>
            </c:ext>
          </c:extLst>
        </c:ser>
        <c:ser>
          <c:idx val="4"/>
          <c:order val="4"/>
          <c:tx>
            <c:strRef>
              <c:f>Sheet2!$D$6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Sheet2!$E$6:$O$6</c:f>
              <c:numCache>
                <c:formatCode>General</c:formatCode>
                <c:ptCount val="11"/>
                <c:pt idx="0">
                  <c:v>0</c:v>
                </c:pt>
                <c:pt idx="1">
                  <c:v>1.7411011265922482</c:v>
                </c:pt>
                <c:pt idx="2">
                  <c:v>2.2973967099940698</c:v>
                </c:pt>
                <c:pt idx="3">
                  <c:v>2.7019200770412271</c:v>
                </c:pt>
                <c:pt idx="4">
                  <c:v>3.031433133020796</c:v>
                </c:pt>
                <c:pt idx="5">
                  <c:v>3.3144540173399868</c:v>
                </c:pt>
                <c:pt idx="6">
                  <c:v>3.5652049159320067</c:v>
                </c:pt>
                <c:pt idx="7">
                  <c:v>3.791955329279463</c:v>
                </c:pt>
                <c:pt idx="8">
                  <c:v>4</c:v>
                </c:pt>
                <c:pt idx="9">
                  <c:v>4.192962712629476</c:v>
                </c:pt>
                <c:pt idx="10">
                  <c:v>4.3734482957731133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2-6B43-A93C-FD3FEC1937BE}"/>
            </c:ext>
          </c:extLst>
        </c:ser>
        <c:ser>
          <c:idx val="5"/>
          <c:order val="5"/>
          <c:tx>
            <c:strRef>
              <c:f>Sheet2!$D$7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Sheet2!$E$7:$O$7</c:f>
              <c:numCache>
                <c:formatCode>General</c:formatCode>
                <c:ptCount val="11"/>
                <c:pt idx="0">
                  <c:v>0</c:v>
                </c:pt>
                <c:pt idx="1">
                  <c:v>1.9036539387158786</c:v>
                </c:pt>
                <c:pt idx="2">
                  <c:v>2.5118864315095801</c:v>
                </c:pt>
                <c:pt idx="3">
                  <c:v>2.9541769390627777</c:v>
                </c:pt>
                <c:pt idx="4">
                  <c:v>3.3144540173399868</c:v>
                </c:pt>
                <c:pt idx="5">
                  <c:v>3.6238983183884783</c:v>
                </c:pt>
                <c:pt idx="6">
                  <c:v>3.8980598409161895</c:v>
                </c:pt>
                <c:pt idx="7">
                  <c:v>4.1459801431212595</c:v>
                </c:pt>
                <c:pt idx="8">
                  <c:v>4.3734482957731124</c:v>
                </c:pt>
                <c:pt idx="9">
                  <c:v>4.5844264074473973</c:v>
                </c:pt>
                <c:pt idx="10">
                  <c:v>4.7817624989501866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2-6B43-A93C-FD3FEC1937BE}"/>
            </c:ext>
          </c:extLst>
        </c:ser>
        <c:ser>
          <c:idx val="6"/>
          <c:order val="6"/>
          <c:tx>
            <c:strRef>
              <c:f>Sheet2!$D$8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Sheet2!$E$8:$O$8</c:f>
              <c:numCache>
                <c:formatCode>General</c:formatCode>
                <c:ptCount val="11"/>
                <c:pt idx="0">
                  <c:v>0</c:v>
                </c:pt>
                <c:pt idx="1">
                  <c:v>2.0476725110792193</c:v>
                </c:pt>
                <c:pt idx="2">
                  <c:v>2.7019200770412266</c:v>
                </c:pt>
                <c:pt idx="3">
                  <c:v>3.177671523146437</c:v>
                </c:pt>
                <c:pt idx="4">
                  <c:v>3.5652049159320067</c:v>
                </c:pt>
                <c:pt idx="5">
                  <c:v>3.8980598409161895</c:v>
                </c:pt>
                <c:pt idx="6">
                  <c:v>4.192962712629476</c:v>
                </c:pt>
                <c:pt idx="7">
                  <c:v>4.4596391171162173</c:v>
                </c:pt>
                <c:pt idx="8">
                  <c:v>4.7043160900986951</c:v>
                </c:pt>
                <c:pt idx="9">
                  <c:v>4.9312554885516784</c:v>
                </c:pt>
                <c:pt idx="10">
                  <c:v>5.143520796755042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2-6B43-A93C-FD3FEC1937BE}"/>
            </c:ext>
          </c:extLst>
        </c:ser>
        <c:ser>
          <c:idx val="7"/>
          <c:order val="7"/>
          <c:tx>
            <c:strRef>
              <c:f>Sheet2!$D$9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Sheet2!$E$9:$O$9</c:f>
              <c:numCache>
                <c:formatCode>General</c:formatCode>
                <c:ptCount val="11"/>
                <c:pt idx="0">
                  <c:v>0</c:v>
                </c:pt>
                <c:pt idx="1">
                  <c:v>2.1779064244827797</c:v>
                </c:pt>
                <c:pt idx="2">
                  <c:v>2.8737647560281365</c:v>
                </c:pt>
                <c:pt idx="3">
                  <c:v>3.3797744452354284</c:v>
                </c:pt>
                <c:pt idx="4">
                  <c:v>3.791955329279463</c:v>
                </c:pt>
                <c:pt idx="5">
                  <c:v>4.1459801431212595</c:v>
                </c:pt>
                <c:pt idx="6">
                  <c:v>4.4596391171162173</c:v>
                </c:pt>
                <c:pt idx="7">
                  <c:v>4.7432763938033657</c:v>
                </c:pt>
                <c:pt idx="8">
                  <c:v>5.0035150542816869</c:v>
                </c:pt>
                <c:pt idx="9">
                  <c:v>5.24488801367084</c:v>
                </c:pt>
                <c:pt idx="10">
                  <c:v>5.470653596755839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2-6B43-A93C-FD3FEC1937BE}"/>
            </c:ext>
          </c:extLst>
        </c:ser>
        <c:ser>
          <c:idx val="8"/>
          <c:order val="8"/>
          <c:tx>
            <c:strRef>
              <c:f>Sheet2!$D$10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Sheet2!$E$10:$O$10</c:f>
              <c:numCache>
                <c:formatCode>General</c:formatCode>
                <c:ptCount val="11"/>
                <c:pt idx="0">
                  <c:v>0</c:v>
                </c:pt>
                <c:pt idx="1">
                  <c:v>2.2973967099940702</c:v>
                </c:pt>
                <c:pt idx="2">
                  <c:v>3.0314331330207964</c:v>
                </c:pt>
                <c:pt idx="3">
                  <c:v>3.5652049159320072</c:v>
                </c:pt>
                <c:pt idx="4">
                  <c:v>4</c:v>
                </c:pt>
                <c:pt idx="5">
                  <c:v>4.3734482957731124</c:v>
                </c:pt>
                <c:pt idx="6">
                  <c:v>4.7043160900986951</c:v>
                </c:pt>
                <c:pt idx="7">
                  <c:v>5.0035150542816869</c:v>
                </c:pt>
                <c:pt idx="8">
                  <c:v>5.2780316430915777</c:v>
                </c:pt>
                <c:pt idx="9">
                  <c:v>5.5326474688903673</c:v>
                </c:pt>
                <c:pt idx="10">
                  <c:v>5.7707996236288555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2-6B43-A93C-FD3FEC1937BE}"/>
            </c:ext>
          </c:extLst>
        </c:ser>
        <c:ser>
          <c:idx val="9"/>
          <c:order val="9"/>
          <c:tx>
            <c:strRef>
              <c:f>Sheet2!$D$11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Sheet2!$E$11:$O$11</c:f>
              <c:numCache>
                <c:formatCode>General</c:formatCode>
                <c:ptCount val="11"/>
                <c:pt idx="0">
                  <c:v>0</c:v>
                </c:pt>
                <c:pt idx="1">
                  <c:v>2.4082246852806923</c:v>
                </c:pt>
                <c:pt idx="2">
                  <c:v>3.177671523146437</c:v>
                </c:pt>
                <c:pt idx="3">
                  <c:v>3.7371928188465526</c:v>
                </c:pt>
                <c:pt idx="4">
                  <c:v>4.192962712629476</c:v>
                </c:pt>
                <c:pt idx="5">
                  <c:v>4.5844264074473973</c:v>
                </c:pt>
                <c:pt idx="6">
                  <c:v>4.9312554885516784</c:v>
                </c:pt>
                <c:pt idx="7">
                  <c:v>5.24488801367084</c:v>
                </c:pt>
                <c:pt idx="8">
                  <c:v>5.5326474688903673</c:v>
                </c:pt>
                <c:pt idx="9">
                  <c:v>5.7995461347952899</c:v>
                </c:pt>
                <c:pt idx="10">
                  <c:v>6.0491869109830008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2-6B43-A93C-FD3FEC1937BE}"/>
            </c:ext>
          </c:extLst>
        </c:ser>
        <c:ser>
          <c:idx val="10"/>
          <c:order val="10"/>
          <c:tx>
            <c:strRef>
              <c:f>Sheet2!$D$12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Sheet2!$E$1:$O$1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Sheet2!$E$12:$O$12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2.5118864315095806</c:v>
                </c:pt>
                <c:pt idx="2">
                  <c:v>3.3144540173399872</c:v>
                </c:pt>
                <c:pt idx="3">
                  <c:v>3.8980598409161904</c:v>
                </c:pt>
                <c:pt idx="4">
                  <c:v>4.3734482957731133</c:v>
                </c:pt>
                <c:pt idx="5">
                  <c:v>4.7817624989501866</c:v>
                </c:pt>
                <c:pt idx="6">
                  <c:v>5.143520796755042</c:v>
                </c:pt>
                <c:pt idx="7">
                  <c:v>5.470653596755839</c:v>
                </c:pt>
                <c:pt idx="8">
                  <c:v>5.7707996236288555</c:v>
                </c:pt>
                <c:pt idx="9">
                  <c:v>6.0491869109830008</c:v>
                </c:pt>
                <c:pt idx="10">
                  <c:v>6.3095734448019352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32-6B43-A93C-FD3FEC1937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01370368"/>
        <c:axId val="1708081584"/>
        <c:axId val="1919670128"/>
      </c:surface3DChart>
      <c:catAx>
        <c:axId val="19013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81584"/>
        <c:crosses val="autoZero"/>
        <c:auto val="1"/>
        <c:lblAlgn val="ctr"/>
        <c:lblOffset val="100"/>
        <c:noMultiLvlLbl val="0"/>
      </c:catAx>
      <c:valAx>
        <c:axId val="17080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70368"/>
        <c:crosses val="autoZero"/>
        <c:crossBetween val="midCat"/>
      </c:valAx>
      <c:serAx>
        <c:axId val="191967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81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3</xdr:row>
      <xdr:rowOff>127000</xdr:rowOff>
    </xdr:from>
    <xdr:to>
      <xdr:col>17</xdr:col>
      <xdr:colOff>412750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ABDB6-D476-730E-5828-250254C06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679450</xdr:colOff>
      <xdr:row>4</xdr:row>
      <xdr:rowOff>101600</xdr:rowOff>
    </xdr:from>
    <xdr:to>
      <xdr:col>15</xdr:col>
      <xdr:colOff>298450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6BFAE-CED3-0126-58E1-746EBCC2E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63500</xdr:rowOff>
    </xdr:from>
    <xdr:to>
      <xdr:col>12</xdr:col>
      <xdr:colOff>622300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9EBB7-4B50-F735-7E26-6DB71AC7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7E92-77B0-A642-8AB6-625780B27979}">
  <dimension ref="A1:K26"/>
  <sheetViews>
    <sheetView tabSelected="1" workbookViewId="0">
      <selection activeCell="G6" sqref="G6"/>
    </sheetView>
  </sheetViews>
  <sheetFormatPr baseColWidth="10" defaultRowHeight="16" x14ac:dyDescent="0.2"/>
  <sheetData>
    <row r="1" spans="1:11" x14ac:dyDescent="0.2">
      <c r="B1" t="s">
        <v>8</v>
      </c>
      <c r="C1" t="s">
        <v>9</v>
      </c>
      <c r="D1" t="s">
        <v>10</v>
      </c>
      <c r="E1" t="s">
        <v>0</v>
      </c>
    </row>
    <row r="2" spans="1:11" x14ac:dyDescent="0.2">
      <c r="A2" t="s">
        <v>1</v>
      </c>
      <c r="B2">
        <v>1</v>
      </c>
      <c r="C2">
        <v>1</v>
      </c>
      <c r="D2">
        <v>1</v>
      </c>
      <c r="E2">
        <v>1</v>
      </c>
      <c r="J2" t="s">
        <v>5</v>
      </c>
      <c r="K2">
        <v>2</v>
      </c>
    </row>
    <row r="3" spans="1:11" x14ac:dyDescent="0.2">
      <c r="A3" t="s">
        <v>2</v>
      </c>
      <c r="B3">
        <v>5</v>
      </c>
      <c r="C3">
        <v>5</v>
      </c>
      <c r="D3">
        <v>5</v>
      </c>
      <c r="E3">
        <v>5</v>
      </c>
      <c r="J3" t="s">
        <v>6</v>
      </c>
      <c r="K3">
        <v>4</v>
      </c>
    </row>
    <row r="4" spans="1:11" x14ac:dyDescent="0.2">
      <c r="A4" t="s">
        <v>3</v>
      </c>
      <c r="B4">
        <v>0</v>
      </c>
      <c r="C4">
        <v>0.5</v>
      </c>
      <c r="D4">
        <v>0.7</v>
      </c>
      <c r="E4">
        <v>1</v>
      </c>
      <c r="J4" t="s">
        <v>7</v>
      </c>
      <c r="K4">
        <v>0</v>
      </c>
    </row>
    <row r="5" spans="1:11" x14ac:dyDescent="0.2">
      <c r="D5">
        <v>0</v>
      </c>
      <c r="E5">
        <v>0.5</v>
      </c>
      <c r="F5">
        <v>0.7</v>
      </c>
      <c r="G5">
        <v>1</v>
      </c>
      <c r="K5" t="s">
        <v>0</v>
      </c>
    </row>
    <row r="6" spans="1:11" x14ac:dyDescent="0.2">
      <c r="B6" t="s">
        <v>4</v>
      </c>
      <c r="C6">
        <v>0</v>
      </c>
      <c r="D6">
        <f>1-B$2/(1+EXP(B$3*($C6-B$4)))</f>
        <v>0.5</v>
      </c>
      <c r="E6">
        <f t="shared" ref="E6:G21" si="0">1-C$2/(1+EXP(C$3*($C6-C$4)))</f>
        <v>7.5858180021243449E-2</v>
      </c>
      <c r="F6">
        <f t="shared" si="0"/>
        <v>2.9312230751356361E-2</v>
      </c>
      <c r="G6">
        <f t="shared" si="0"/>
        <v>6.6928509242847323E-3</v>
      </c>
      <c r="J6">
        <v>0</v>
      </c>
      <c r="K6">
        <f>+((J6/$K$2)^$K$3)+$K$4</f>
        <v>0</v>
      </c>
    </row>
    <row r="7" spans="1:11" x14ac:dyDescent="0.2">
      <c r="C7">
        <f>+C6+0.1</f>
        <v>0.1</v>
      </c>
      <c r="D7">
        <f t="shared" ref="D7:D26" si="1">1-B$2/(1+EXP(B$3*($C7-B$4)))</f>
        <v>0.62245933120185459</v>
      </c>
      <c r="E7">
        <f t="shared" si="0"/>
        <v>0.11920292202211769</v>
      </c>
      <c r="F7">
        <f t="shared" si="0"/>
        <v>4.7425873177566635E-2</v>
      </c>
      <c r="G7">
        <f t="shared" si="0"/>
        <v>1.0986942630593188E-2</v>
      </c>
      <c r="J7">
        <f>+J6+0.1</f>
        <v>0.1</v>
      </c>
      <c r="K7">
        <f t="shared" ref="K7:K26" si="2">+((J7/$K$2)^$K$3)+$K$4</f>
        <v>6.2500000000000028E-6</v>
      </c>
    </row>
    <row r="8" spans="1:11" x14ac:dyDescent="0.2">
      <c r="C8">
        <f t="shared" ref="C8:C26" si="3">+C7+0.1</f>
        <v>0.2</v>
      </c>
      <c r="D8">
        <f t="shared" si="1"/>
        <v>0.7310585786300049</v>
      </c>
      <c r="E8">
        <f t="shared" si="0"/>
        <v>0.18242552380635635</v>
      </c>
      <c r="F8">
        <f t="shared" si="0"/>
        <v>7.5858180021243449E-2</v>
      </c>
      <c r="G8">
        <f t="shared" si="0"/>
        <v>1.7986209962091548E-2</v>
      </c>
      <c r="J8">
        <f t="shared" ref="J8:J26" si="4">+J7+0.1</f>
        <v>0.2</v>
      </c>
      <c r="K8">
        <f t="shared" si="2"/>
        <v>1.0000000000000005E-4</v>
      </c>
    </row>
    <row r="9" spans="1:11" x14ac:dyDescent="0.2">
      <c r="C9">
        <f t="shared" si="3"/>
        <v>0.30000000000000004</v>
      </c>
      <c r="D9">
        <f t="shared" si="1"/>
        <v>0.81757447619364365</v>
      </c>
      <c r="E9">
        <f t="shared" si="0"/>
        <v>0.2689414213699951</v>
      </c>
      <c r="F9">
        <f t="shared" si="0"/>
        <v>0.11920292202211769</v>
      </c>
      <c r="G9">
        <f t="shared" si="0"/>
        <v>2.9312230751356361E-2</v>
      </c>
      <c r="J9">
        <f t="shared" si="4"/>
        <v>0.30000000000000004</v>
      </c>
      <c r="K9">
        <f t="shared" si="2"/>
        <v>5.062500000000003E-4</v>
      </c>
    </row>
    <row r="10" spans="1:11" x14ac:dyDescent="0.2">
      <c r="C10">
        <f t="shared" si="3"/>
        <v>0.4</v>
      </c>
      <c r="D10">
        <f t="shared" si="1"/>
        <v>0.88079707797788243</v>
      </c>
      <c r="E10">
        <f t="shared" si="0"/>
        <v>0.37754066879814552</v>
      </c>
      <c r="F10">
        <f t="shared" si="0"/>
        <v>0.18242552380635635</v>
      </c>
      <c r="G10">
        <f t="shared" si="0"/>
        <v>4.7425873177566635E-2</v>
      </c>
      <c r="J10">
        <f t="shared" si="4"/>
        <v>0.4</v>
      </c>
      <c r="K10">
        <f t="shared" si="2"/>
        <v>1.6000000000000007E-3</v>
      </c>
    </row>
    <row r="11" spans="1:11" x14ac:dyDescent="0.2">
      <c r="C11">
        <f t="shared" si="3"/>
        <v>0.5</v>
      </c>
      <c r="D11">
        <f t="shared" si="1"/>
        <v>0.92414181997875644</v>
      </c>
      <c r="E11">
        <f t="shared" si="0"/>
        <v>0.5</v>
      </c>
      <c r="F11">
        <f t="shared" si="0"/>
        <v>0.2689414213699951</v>
      </c>
      <c r="G11">
        <f t="shared" si="0"/>
        <v>7.5858180021243449E-2</v>
      </c>
      <c r="J11">
        <f t="shared" si="4"/>
        <v>0.5</v>
      </c>
      <c r="K11">
        <f t="shared" si="2"/>
        <v>3.90625E-3</v>
      </c>
    </row>
    <row r="12" spans="1:11" x14ac:dyDescent="0.2">
      <c r="C12">
        <f t="shared" si="3"/>
        <v>0.6</v>
      </c>
      <c r="D12">
        <f t="shared" si="1"/>
        <v>0.95257412682243325</v>
      </c>
      <c r="E12">
        <f t="shared" si="0"/>
        <v>0.62245933120185459</v>
      </c>
      <c r="F12">
        <f t="shared" si="0"/>
        <v>0.37754066879814552</v>
      </c>
      <c r="G12">
        <f t="shared" si="0"/>
        <v>0.11920292202211769</v>
      </c>
      <c r="J12">
        <f t="shared" si="4"/>
        <v>0.6</v>
      </c>
      <c r="K12">
        <f t="shared" si="2"/>
        <v>8.0999999999999996E-3</v>
      </c>
    </row>
    <row r="13" spans="1:11" x14ac:dyDescent="0.2">
      <c r="C13">
        <f t="shared" si="3"/>
        <v>0.7</v>
      </c>
      <c r="D13">
        <f t="shared" si="1"/>
        <v>0.97068776924864364</v>
      </c>
      <c r="E13">
        <f t="shared" si="0"/>
        <v>0.73105857863000479</v>
      </c>
      <c r="F13">
        <f t="shared" si="0"/>
        <v>0.5</v>
      </c>
      <c r="G13">
        <f t="shared" si="0"/>
        <v>0.18242552380635635</v>
      </c>
      <c r="J13">
        <f t="shared" si="4"/>
        <v>0.7</v>
      </c>
      <c r="K13">
        <f t="shared" si="2"/>
        <v>1.5006249999999995E-2</v>
      </c>
    </row>
    <row r="14" spans="1:11" x14ac:dyDescent="0.2">
      <c r="C14">
        <f t="shared" si="3"/>
        <v>0.79999999999999993</v>
      </c>
      <c r="D14">
        <f t="shared" si="1"/>
        <v>0.98201379003790845</v>
      </c>
      <c r="E14">
        <f t="shared" si="0"/>
        <v>0.81757447619364365</v>
      </c>
      <c r="F14">
        <f t="shared" si="0"/>
        <v>0.62245933120185459</v>
      </c>
      <c r="G14">
        <f t="shared" si="0"/>
        <v>0.26894142136999499</v>
      </c>
      <c r="J14">
        <f t="shared" si="4"/>
        <v>0.79999999999999993</v>
      </c>
      <c r="K14">
        <f t="shared" si="2"/>
        <v>2.5599999999999991E-2</v>
      </c>
    </row>
    <row r="15" spans="1:11" x14ac:dyDescent="0.2">
      <c r="C15">
        <f t="shared" si="3"/>
        <v>0.89999999999999991</v>
      </c>
      <c r="D15">
        <f t="shared" si="1"/>
        <v>0.98901305736940681</v>
      </c>
      <c r="E15">
        <f t="shared" si="0"/>
        <v>0.88079707797788243</v>
      </c>
      <c r="F15">
        <f t="shared" si="0"/>
        <v>0.73105857863000479</v>
      </c>
      <c r="G15">
        <f t="shared" si="0"/>
        <v>0.3775406687981453</v>
      </c>
      <c r="J15">
        <f t="shared" si="4"/>
        <v>0.89999999999999991</v>
      </c>
      <c r="K15">
        <f t="shared" si="2"/>
        <v>4.100624999999998E-2</v>
      </c>
    </row>
    <row r="16" spans="1:11" x14ac:dyDescent="0.2">
      <c r="C16">
        <f t="shared" si="3"/>
        <v>0.99999999999999989</v>
      </c>
      <c r="D16">
        <f t="shared" si="1"/>
        <v>0.99330714907571516</v>
      </c>
      <c r="E16">
        <f t="shared" si="0"/>
        <v>0.92414181997875644</v>
      </c>
      <c r="F16">
        <f t="shared" si="0"/>
        <v>0.81757447619364365</v>
      </c>
      <c r="G16">
        <f t="shared" si="0"/>
        <v>0.49999999999999989</v>
      </c>
      <c r="J16">
        <f t="shared" si="4"/>
        <v>0.99999999999999989</v>
      </c>
      <c r="K16">
        <f t="shared" si="2"/>
        <v>6.2499999999999972E-2</v>
      </c>
    </row>
    <row r="17" spans="3:11" x14ac:dyDescent="0.2">
      <c r="C17">
        <f t="shared" si="3"/>
        <v>1.0999999999999999</v>
      </c>
      <c r="D17">
        <f t="shared" si="1"/>
        <v>0.99592986228410385</v>
      </c>
      <c r="E17">
        <f t="shared" si="0"/>
        <v>0.95257412682243314</v>
      </c>
      <c r="F17">
        <f t="shared" si="0"/>
        <v>0.88079707797788243</v>
      </c>
      <c r="G17">
        <f t="shared" si="0"/>
        <v>0.62245933120185448</v>
      </c>
      <c r="J17">
        <f t="shared" si="4"/>
        <v>1.0999999999999999</v>
      </c>
      <c r="K17">
        <f t="shared" si="2"/>
        <v>9.1506249999999956E-2</v>
      </c>
    </row>
    <row r="18" spans="3:11" x14ac:dyDescent="0.2">
      <c r="C18">
        <f t="shared" si="3"/>
        <v>1.2</v>
      </c>
      <c r="D18">
        <f t="shared" si="1"/>
        <v>0.99752737684336523</v>
      </c>
      <c r="E18">
        <f t="shared" si="0"/>
        <v>0.97068776924864364</v>
      </c>
      <c r="F18">
        <f t="shared" si="0"/>
        <v>0.92414181997875644</v>
      </c>
      <c r="G18">
        <f t="shared" si="0"/>
        <v>0.73105857863000479</v>
      </c>
      <c r="J18">
        <f t="shared" si="4"/>
        <v>1.2</v>
      </c>
      <c r="K18">
        <f t="shared" si="2"/>
        <v>0.12959999999999999</v>
      </c>
    </row>
    <row r="19" spans="3:11" x14ac:dyDescent="0.2">
      <c r="C19">
        <f t="shared" si="3"/>
        <v>1.3</v>
      </c>
      <c r="D19">
        <f t="shared" si="1"/>
        <v>0.99849881774326299</v>
      </c>
      <c r="E19">
        <f t="shared" si="0"/>
        <v>0.98201379003790845</v>
      </c>
      <c r="F19">
        <f t="shared" si="0"/>
        <v>0.95257412682243325</v>
      </c>
      <c r="G19">
        <f t="shared" si="0"/>
        <v>0.81757447619364365</v>
      </c>
      <c r="J19">
        <f t="shared" si="4"/>
        <v>1.3</v>
      </c>
      <c r="K19">
        <f t="shared" si="2"/>
        <v>0.17850625000000003</v>
      </c>
    </row>
    <row r="20" spans="3:11" x14ac:dyDescent="0.2">
      <c r="C20">
        <f t="shared" si="3"/>
        <v>1.4000000000000001</v>
      </c>
      <c r="D20">
        <f t="shared" si="1"/>
        <v>0.9990889488055994</v>
      </c>
      <c r="E20">
        <f t="shared" si="0"/>
        <v>0.98901305736940681</v>
      </c>
      <c r="F20">
        <f t="shared" si="0"/>
        <v>0.97068776924864375</v>
      </c>
      <c r="G20">
        <f t="shared" si="0"/>
        <v>0.88079707797788254</v>
      </c>
      <c r="J20">
        <f t="shared" si="4"/>
        <v>1.4000000000000001</v>
      </c>
      <c r="K20">
        <f t="shared" si="2"/>
        <v>0.24010000000000009</v>
      </c>
    </row>
    <row r="21" spans="3:11" x14ac:dyDescent="0.2">
      <c r="C21">
        <f t="shared" si="3"/>
        <v>1.5000000000000002</v>
      </c>
      <c r="D21">
        <f t="shared" si="1"/>
        <v>0.9994472213630764</v>
      </c>
      <c r="E21">
        <f t="shared" si="0"/>
        <v>0.99330714907571516</v>
      </c>
      <c r="F21">
        <f t="shared" si="0"/>
        <v>0.98201379003790845</v>
      </c>
      <c r="G21">
        <f t="shared" si="0"/>
        <v>0.92414181997875655</v>
      </c>
      <c r="J21">
        <f t="shared" si="4"/>
        <v>1.5000000000000002</v>
      </c>
      <c r="K21">
        <f t="shared" si="2"/>
        <v>0.31640625000000022</v>
      </c>
    </row>
    <row r="22" spans="3:11" x14ac:dyDescent="0.2">
      <c r="C22">
        <f t="shared" si="3"/>
        <v>1.6000000000000003</v>
      </c>
      <c r="D22">
        <f t="shared" si="1"/>
        <v>0.99966464986953352</v>
      </c>
      <c r="E22">
        <f t="shared" ref="E22:E26" si="5">1-C$2/(1+EXP(C$3*($C22-C$4)))</f>
        <v>0.99592986228410385</v>
      </c>
      <c r="F22">
        <f t="shared" ref="F22:F26" si="6">1-D$2/(1+EXP(D$3*($C22-D$4)))</f>
        <v>0.98901305736940681</v>
      </c>
      <c r="G22">
        <f t="shared" ref="G22:G26" si="7">1-E$2/(1+EXP(E$3*($C22-E$4)))</f>
        <v>0.95257412682243325</v>
      </c>
      <c r="J22">
        <f t="shared" si="4"/>
        <v>1.6000000000000003</v>
      </c>
      <c r="K22">
        <f t="shared" si="2"/>
        <v>0.4096000000000003</v>
      </c>
    </row>
    <row r="23" spans="3:11" x14ac:dyDescent="0.2">
      <c r="C23">
        <f t="shared" si="3"/>
        <v>1.7000000000000004</v>
      </c>
      <c r="D23">
        <f t="shared" si="1"/>
        <v>0.9997965730219448</v>
      </c>
      <c r="E23">
        <f t="shared" si="5"/>
        <v>0.99752737684336523</v>
      </c>
      <c r="F23">
        <f t="shared" si="6"/>
        <v>0.99330714907571516</v>
      </c>
      <c r="G23">
        <f t="shared" si="7"/>
        <v>0.97068776924864375</v>
      </c>
      <c r="J23">
        <f t="shared" si="4"/>
        <v>1.7000000000000004</v>
      </c>
      <c r="K23">
        <f t="shared" si="2"/>
        <v>0.52200625000000056</v>
      </c>
    </row>
    <row r="24" spans="3:11" x14ac:dyDescent="0.2">
      <c r="C24">
        <f t="shared" si="3"/>
        <v>1.8000000000000005</v>
      </c>
      <c r="D24">
        <f t="shared" si="1"/>
        <v>0.9998766054240138</v>
      </c>
      <c r="E24">
        <f t="shared" si="5"/>
        <v>0.99849881774326299</v>
      </c>
      <c r="F24">
        <f t="shared" si="6"/>
        <v>0.99592986228410385</v>
      </c>
      <c r="G24">
        <f t="shared" si="7"/>
        <v>0.98201379003790845</v>
      </c>
      <c r="J24">
        <f t="shared" si="4"/>
        <v>1.8000000000000005</v>
      </c>
      <c r="K24">
        <f t="shared" si="2"/>
        <v>0.65610000000000057</v>
      </c>
    </row>
    <row r="25" spans="3:11" x14ac:dyDescent="0.2">
      <c r="C25">
        <f t="shared" si="3"/>
        <v>1.9000000000000006</v>
      </c>
      <c r="D25">
        <f t="shared" si="1"/>
        <v>0.99992515377248936</v>
      </c>
      <c r="E25">
        <f t="shared" si="5"/>
        <v>0.9990889488055994</v>
      </c>
      <c r="F25">
        <f t="shared" si="6"/>
        <v>0.99752737684336523</v>
      </c>
      <c r="G25">
        <f t="shared" si="7"/>
        <v>0.98901305736940681</v>
      </c>
      <c r="J25">
        <f t="shared" si="4"/>
        <v>1.9000000000000006</v>
      </c>
      <c r="K25">
        <f t="shared" si="2"/>
        <v>0.81450625000000099</v>
      </c>
    </row>
    <row r="26" spans="3:11" x14ac:dyDescent="0.2">
      <c r="C26">
        <f t="shared" si="3"/>
        <v>2.0000000000000004</v>
      </c>
      <c r="D26">
        <f t="shared" si="1"/>
        <v>0.99995460213129761</v>
      </c>
      <c r="E26">
        <f t="shared" si="5"/>
        <v>0.9994472213630764</v>
      </c>
      <c r="F26">
        <f t="shared" si="6"/>
        <v>0.99849881774326299</v>
      </c>
      <c r="G26">
        <f t="shared" si="7"/>
        <v>0.99330714907571516</v>
      </c>
      <c r="J26">
        <f t="shared" si="4"/>
        <v>2.0000000000000004</v>
      </c>
      <c r="K26">
        <f t="shared" si="2"/>
        <v>1.0000000000000009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6DA7-2A0D-4540-BD67-CAE352566F67}">
  <dimension ref="A1:O12"/>
  <sheetViews>
    <sheetView workbookViewId="0">
      <selection activeCell="D1" sqref="D1:O12"/>
    </sheetView>
  </sheetViews>
  <sheetFormatPr baseColWidth="10" defaultRowHeight="16" x14ac:dyDescent="0.2"/>
  <sheetData>
    <row r="1" spans="1:15" x14ac:dyDescent="0.2">
      <c r="A1" t="s">
        <v>11</v>
      </c>
      <c r="B1">
        <v>0.4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2">
      <c r="A2" t="s">
        <v>12</v>
      </c>
      <c r="B2">
        <v>0.4</v>
      </c>
      <c r="D2">
        <v>0</v>
      </c>
      <c r="E2">
        <f>+($D2^$B$1)*(E$1^$B$2)</f>
        <v>0</v>
      </c>
      <c r="F2">
        <f t="shared" ref="F2:O12" si="0">+($D2^$B$1)*(F$1^$B$2)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2">
      <c r="D3">
        <v>1</v>
      </c>
      <c r="E3">
        <f t="shared" ref="E3:E12" si="1">+($D3^$B$1)*(E$1^$B$2)</f>
        <v>0</v>
      </c>
      <c r="F3">
        <f t="shared" si="0"/>
        <v>1</v>
      </c>
      <c r="G3">
        <f t="shared" si="0"/>
        <v>1.3195079107728942</v>
      </c>
      <c r="H3">
        <f t="shared" si="0"/>
        <v>1.5518455739153598</v>
      </c>
      <c r="I3">
        <f t="shared" si="0"/>
        <v>1.7411011265922482</v>
      </c>
      <c r="J3">
        <f t="shared" si="0"/>
        <v>1.9036539387158786</v>
      </c>
      <c r="K3">
        <f t="shared" si="0"/>
        <v>2.0476725110792193</v>
      </c>
      <c r="L3">
        <f t="shared" si="0"/>
        <v>2.1779064244827797</v>
      </c>
      <c r="M3">
        <f t="shared" si="0"/>
        <v>2.2973967099940702</v>
      </c>
      <c r="N3">
        <f t="shared" si="0"/>
        <v>2.4082246852806923</v>
      </c>
      <c r="O3">
        <f t="shared" si="0"/>
        <v>2.5118864315095806</v>
      </c>
    </row>
    <row r="4" spans="1:15" x14ac:dyDescent="0.2">
      <c r="D4">
        <v>2</v>
      </c>
      <c r="E4">
        <f t="shared" si="1"/>
        <v>0</v>
      </c>
      <c r="F4">
        <f t="shared" si="0"/>
        <v>1.3195079107728942</v>
      </c>
      <c r="G4">
        <f t="shared" si="0"/>
        <v>1.741101126592248</v>
      </c>
      <c r="H4">
        <f t="shared" si="0"/>
        <v>2.0476725110792193</v>
      </c>
      <c r="I4">
        <f t="shared" si="0"/>
        <v>2.2973967099940698</v>
      </c>
      <c r="J4">
        <f t="shared" si="0"/>
        <v>2.5118864315095801</v>
      </c>
      <c r="K4">
        <f t="shared" si="0"/>
        <v>2.7019200770412266</v>
      </c>
      <c r="L4">
        <f t="shared" si="0"/>
        <v>2.8737647560281365</v>
      </c>
      <c r="M4">
        <f t="shared" si="0"/>
        <v>3.0314331330207964</v>
      </c>
      <c r="N4">
        <f t="shared" si="0"/>
        <v>3.177671523146437</v>
      </c>
      <c r="O4">
        <f t="shared" si="0"/>
        <v>3.3144540173399872</v>
      </c>
    </row>
    <row r="5" spans="1:15" x14ac:dyDescent="0.2">
      <c r="D5">
        <v>3</v>
      </c>
      <c r="E5">
        <f t="shared" si="1"/>
        <v>0</v>
      </c>
      <c r="F5">
        <f t="shared" si="0"/>
        <v>1.5518455739153598</v>
      </c>
      <c r="G5">
        <f t="shared" si="0"/>
        <v>2.0476725110792193</v>
      </c>
      <c r="H5">
        <f t="shared" si="0"/>
        <v>2.4082246852806923</v>
      </c>
      <c r="I5">
        <f t="shared" si="0"/>
        <v>2.7019200770412271</v>
      </c>
      <c r="J5">
        <f t="shared" si="0"/>
        <v>2.9541769390627777</v>
      </c>
      <c r="K5">
        <f t="shared" si="0"/>
        <v>3.177671523146437</v>
      </c>
      <c r="L5">
        <f t="shared" si="0"/>
        <v>3.3797744452354284</v>
      </c>
      <c r="M5">
        <f t="shared" si="0"/>
        <v>3.5652049159320072</v>
      </c>
      <c r="N5">
        <f t="shared" si="0"/>
        <v>3.7371928188465526</v>
      </c>
      <c r="O5">
        <f t="shared" si="0"/>
        <v>3.8980598409161904</v>
      </c>
    </row>
    <row r="6" spans="1:15" x14ac:dyDescent="0.2">
      <c r="D6">
        <v>4</v>
      </c>
      <c r="E6">
        <f t="shared" si="1"/>
        <v>0</v>
      </c>
      <c r="F6">
        <f t="shared" si="0"/>
        <v>1.7411011265922482</v>
      </c>
      <c r="G6">
        <f t="shared" si="0"/>
        <v>2.2973967099940698</v>
      </c>
      <c r="H6">
        <f t="shared" si="0"/>
        <v>2.7019200770412271</v>
      </c>
      <c r="I6">
        <f t="shared" si="0"/>
        <v>3.031433133020796</v>
      </c>
      <c r="J6">
        <f t="shared" si="0"/>
        <v>3.3144540173399868</v>
      </c>
      <c r="K6">
        <f t="shared" si="0"/>
        <v>3.5652049159320067</v>
      </c>
      <c r="L6">
        <f t="shared" si="0"/>
        <v>3.791955329279463</v>
      </c>
      <c r="M6">
        <f t="shared" si="0"/>
        <v>4</v>
      </c>
      <c r="N6">
        <f t="shared" si="0"/>
        <v>4.192962712629476</v>
      </c>
      <c r="O6">
        <f t="shared" si="0"/>
        <v>4.3734482957731133</v>
      </c>
    </row>
    <row r="7" spans="1:15" x14ac:dyDescent="0.2">
      <c r="D7">
        <v>5</v>
      </c>
      <c r="E7">
        <f t="shared" si="1"/>
        <v>0</v>
      </c>
      <c r="F7">
        <f t="shared" si="0"/>
        <v>1.9036539387158786</v>
      </c>
      <c r="G7">
        <f t="shared" si="0"/>
        <v>2.5118864315095801</v>
      </c>
      <c r="H7">
        <f t="shared" si="0"/>
        <v>2.9541769390627777</v>
      </c>
      <c r="I7">
        <f t="shared" si="0"/>
        <v>3.3144540173399868</v>
      </c>
      <c r="J7">
        <f t="shared" si="0"/>
        <v>3.6238983183884783</v>
      </c>
      <c r="K7">
        <f t="shared" si="0"/>
        <v>3.8980598409161895</v>
      </c>
      <c r="L7">
        <f t="shared" si="0"/>
        <v>4.1459801431212595</v>
      </c>
      <c r="M7">
        <f t="shared" si="0"/>
        <v>4.3734482957731124</v>
      </c>
      <c r="N7">
        <f t="shared" si="0"/>
        <v>4.5844264074473973</v>
      </c>
      <c r="O7">
        <f t="shared" si="0"/>
        <v>4.7817624989501866</v>
      </c>
    </row>
    <row r="8" spans="1:15" x14ac:dyDescent="0.2">
      <c r="D8">
        <v>6</v>
      </c>
      <c r="E8">
        <f t="shared" si="1"/>
        <v>0</v>
      </c>
      <c r="F8">
        <f t="shared" si="0"/>
        <v>2.0476725110792193</v>
      </c>
      <c r="G8">
        <f t="shared" si="0"/>
        <v>2.7019200770412266</v>
      </c>
      <c r="H8">
        <f t="shared" si="0"/>
        <v>3.177671523146437</v>
      </c>
      <c r="I8">
        <f t="shared" si="0"/>
        <v>3.5652049159320067</v>
      </c>
      <c r="J8">
        <f t="shared" si="0"/>
        <v>3.8980598409161895</v>
      </c>
      <c r="K8">
        <f t="shared" si="0"/>
        <v>4.192962712629476</v>
      </c>
      <c r="L8">
        <f t="shared" si="0"/>
        <v>4.4596391171162173</v>
      </c>
      <c r="M8">
        <f t="shared" si="0"/>
        <v>4.7043160900986951</v>
      </c>
      <c r="N8">
        <f t="shared" si="0"/>
        <v>4.9312554885516784</v>
      </c>
      <c r="O8">
        <f t="shared" si="0"/>
        <v>5.143520796755042</v>
      </c>
    </row>
    <row r="9" spans="1:15" x14ac:dyDescent="0.2">
      <c r="D9">
        <v>7</v>
      </c>
      <c r="E9">
        <f t="shared" si="1"/>
        <v>0</v>
      </c>
      <c r="F9">
        <f t="shared" si="0"/>
        <v>2.1779064244827797</v>
      </c>
      <c r="G9">
        <f t="shared" si="0"/>
        <v>2.8737647560281365</v>
      </c>
      <c r="H9">
        <f t="shared" si="0"/>
        <v>3.3797744452354284</v>
      </c>
      <c r="I9">
        <f t="shared" si="0"/>
        <v>3.791955329279463</v>
      </c>
      <c r="J9">
        <f t="shared" si="0"/>
        <v>4.1459801431212595</v>
      </c>
      <c r="K9">
        <f t="shared" si="0"/>
        <v>4.4596391171162173</v>
      </c>
      <c r="L9">
        <f t="shared" si="0"/>
        <v>4.7432763938033657</v>
      </c>
      <c r="M9">
        <f t="shared" si="0"/>
        <v>5.0035150542816869</v>
      </c>
      <c r="N9">
        <f t="shared" si="0"/>
        <v>5.24488801367084</v>
      </c>
      <c r="O9">
        <f t="shared" si="0"/>
        <v>5.470653596755839</v>
      </c>
    </row>
    <row r="10" spans="1:15" x14ac:dyDescent="0.2">
      <c r="D10">
        <v>8</v>
      </c>
      <c r="E10">
        <f t="shared" si="1"/>
        <v>0</v>
      </c>
      <c r="F10">
        <f t="shared" si="0"/>
        <v>2.2973967099940702</v>
      </c>
      <c r="G10">
        <f t="shared" si="0"/>
        <v>3.0314331330207964</v>
      </c>
      <c r="H10">
        <f t="shared" si="0"/>
        <v>3.5652049159320072</v>
      </c>
      <c r="I10">
        <f t="shared" si="0"/>
        <v>4</v>
      </c>
      <c r="J10">
        <f t="shared" si="0"/>
        <v>4.3734482957731124</v>
      </c>
      <c r="K10">
        <f t="shared" si="0"/>
        <v>4.7043160900986951</v>
      </c>
      <c r="L10">
        <f t="shared" si="0"/>
        <v>5.0035150542816869</v>
      </c>
      <c r="M10">
        <f t="shared" si="0"/>
        <v>5.2780316430915777</v>
      </c>
      <c r="N10">
        <f t="shared" si="0"/>
        <v>5.5326474688903673</v>
      </c>
      <c r="O10">
        <f t="shared" si="0"/>
        <v>5.7707996236288555</v>
      </c>
    </row>
    <row r="11" spans="1:15" x14ac:dyDescent="0.2">
      <c r="D11">
        <v>9</v>
      </c>
      <c r="E11">
        <f t="shared" si="1"/>
        <v>0</v>
      </c>
      <c r="F11">
        <f t="shared" si="0"/>
        <v>2.4082246852806923</v>
      </c>
      <c r="G11">
        <f t="shared" si="0"/>
        <v>3.177671523146437</v>
      </c>
      <c r="H11">
        <f t="shared" si="0"/>
        <v>3.7371928188465526</v>
      </c>
      <c r="I11">
        <f t="shared" si="0"/>
        <v>4.192962712629476</v>
      </c>
      <c r="J11">
        <f t="shared" si="0"/>
        <v>4.5844264074473973</v>
      </c>
      <c r="K11">
        <f t="shared" si="0"/>
        <v>4.9312554885516784</v>
      </c>
      <c r="L11">
        <f t="shared" si="0"/>
        <v>5.24488801367084</v>
      </c>
      <c r="M11">
        <f t="shared" si="0"/>
        <v>5.5326474688903673</v>
      </c>
      <c r="N11">
        <f t="shared" si="0"/>
        <v>5.7995461347952899</v>
      </c>
      <c r="O11">
        <f t="shared" si="0"/>
        <v>6.0491869109830008</v>
      </c>
    </row>
    <row r="12" spans="1:15" x14ac:dyDescent="0.2">
      <c r="D12">
        <v>10</v>
      </c>
      <c r="E12">
        <f t="shared" si="1"/>
        <v>0</v>
      </c>
      <c r="F12">
        <f t="shared" si="0"/>
        <v>2.5118864315095806</v>
      </c>
      <c r="G12">
        <f t="shared" si="0"/>
        <v>3.3144540173399872</v>
      </c>
      <c r="H12">
        <f t="shared" si="0"/>
        <v>3.8980598409161904</v>
      </c>
      <c r="I12">
        <f t="shared" si="0"/>
        <v>4.3734482957731133</v>
      </c>
      <c r="J12">
        <f t="shared" si="0"/>
        <v>4.7817624989501866</v>
      </c>
      <c r="K12">
        <f t="shared" si="0"/>
        <v>5.143520796755042</v>
      </c>
      <c r="L12">
        <f t="shared" si="0"/>
        <v>5.470653596755839</v>
      </c>
      <c r="M12">
        <f t="shared" si="0"/>
        <v>5.7707996236288555</v>
      </c>
      <c r="N12">
        <f t="shared" si="0"/>
        <v>6.0491869109830008</v>
      </c>
      <c r="O12">
        <f t="shared" si="0"/>
        <v>6.3095734448019352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2022-12-31T00:25:22Z</dcterms:created>
  <dcterms:modified xsi:type="dcterms:W3CDTF">2023-01-02T23:59:35Z</dcterms:modified>
</cp:coreProperties>
</file>