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p4\Desktop\p4-srv6-INT\INT\results\"/>
    </mc:Choice>
  </mc:AlternateContent>
  <xr:revisionPtr revIDLastSave="0" documentId="13_ncr:1_{6876B515-F6C8-4670-8AE6-035CA621C366}" xr6:coauthVersionLast="47" xr6:coauthVersionMax="47" xr10:uidLastSave="{00000000-0000-0000-0000-000000000000}"/>
  <bookViews>
    <workbookView xWindow="-110" yWindow="-110" windowWidth="19420" windowHeight="10420" tabRatio="769" firstSheet="7" activeTab="9" xr2:uid="{00000000-000D-0000-FFFF-FFFF00000000}"/>
  </bookViews>
  <sheets>
    <sheet name="MEDIUM-KShort" sheetId="1" r:id="rId1"/>
    <sheet name="HIGH-KShort" sheetId="2" r:id="rId2"/>
    <sheet name="HIGH+EMERGENCY-KShort" sheetId="3" r:id="rId3"/>
    <sheet name="MEDIUM-ECMP" sheetId="4" r:id="rId4"/>
    <sheet name="HIGH-ECMP" sheetId="5" r:id="rId5"/>
    <sheet name="HIGH+EMERGENCY-ECMP" sheetId="6" r:id="rId6"/>
    <sheet name="MEDIUM-ECMP-SRv6" sheetId="7" r:id="rId7"/>
    <sheet name="HIGH-ECMP-SRv6" sheetId="8" r:id="rId8"/>
    <sheet name="HIGH+EMERGENCY-ECMP-SRv6" sheetId="9" r:id="rId9"/>
    <sheet name="Comparison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8" i="10" l="1"/>
  <c r="G58" i="10" s="1"/>
  <c r="C58" i="10"/>
  <c r="E58" i="10" s="1"/>
  <c r="B58" i="10"/>
  <c r="D57" i="10"/>
  <c r="G57" i="10" s="1"/>
  <c r="C57" i="10"/>
  <c r="B57" i="10"/>
  <c r="E57" i="10" s="1"/>
  <c r="D56" i="10"/>
  <c r="G56" i="10" s="1"/>
  <c r="C56" i="10"/>
  <c r="E56" i="10" s="1"/>
  <c r="B56" i="10"/>
  <c r="D55" i="10"/>
  <c r="G55" i="10" s="1"/>
  <c r="C55" i="10"/>
  <c r="B55" i="10"/>
  <c r="E55" i="10" s="1"/>
  <c r="D54" i="10"/>
  <c r="G54" i="10" s="1"/>
  <c r="C54" i="10"/>
  <c r="E54" i="10" s="1"/>
  <c r="B54" i="10"/>
  <c r="D53" i="10"/>
  <c r="G53" i="10" s="1"/>
  <c r="C53" i="10"/>
  <c r="B53" i="10"/>
  <c r="E53" i="10" s="1"/>
  <c r="D52" i="10"/>
  <c r="G52" i="10" s="1"/>
  <c r="C52" i="10"/>
  <c r="E52" i="10" s="1"/>
  <c r="B52" i="10"/>
  <c r="D51" i="10"/>
  <c r="G51" i="10" s="1"/>
  <c r="C51" i="10"/>
  <c r="B51" i="10"/>
  <c r="E51" i="10" s="1"/>
  <c r="D39" i="10"/>
  <c r="G39" i="10" s="1"/>
  <c r="C39" i="10"/>
  <c r="E39" i="10" s="1"/>
  <c r="B39" i="10"/>
  <c r="D38" i="10"/>
  <c r="G38" i="10" s="1"/>
  <c r="C38" i="10"/>
  <c r="B38" i="10"/>
  <c r="E38" i="10" s="1"/>
  <c r="D37" i="10"/>
  <c r="G37" i="10" s="1"/>
  <c r="C37" i="10"/>
  <c r="E37" i="10" s="1"/>
  <c r="B37" i="10"/>
  <c r="D36" i="10"/>
  <c r="G36" i="10" s="1"/>
  <c r="C36" i="10"/>
  <c r="B36" i="10"/>
  <c r="E36" i="10" s="1"/>
  <c r="D35" i="10"/>
  <c r="G35" i="10" s="1"/>
  <c r="C35" i="10"/>
  <c r="E35" i="10" s="1"/>
  <c r="B35" i="10"/>
  <c r="D34" i="10"/>
  <c r="G34" i="10" s="1"/>
  <c r="C34" i="10"/>
  <c r="B34" i="10"/>
  <c r="E34" i="10" s="1"/>
  <c r="D33" i="10"/>
  <c r="G33" i="10" s="1"/>
  <c r="C33" i="10"/>
  <c r="E33" i="10" s="1"/>
  <c r="B33" i="10"/>
  <c r="D32" i="10"/>
  <c r="G32" i="10" s="1"/>
  <c r="C32" i="10"/>
  <c r="B32" i="10"/>
  <c r="E32" i="10" s="1"/>
  <c r="D20" i="10"/>
  <c r="G20" i="10" s="1"/>
  <c r="C20" i="10"/>
  <c r="E20" i="10" s="1"/>
  <c r="B20" i="10"/>
  <c r="D19" i="10"/>
  <c r="G19" i="10" s="1"/>
  <c r="C19" i="10"/>
  <c r="B19" i="10"/>
  <c r="E19" i="10" s="1"/>
  <c r="D18" i="10"/>
  <c r="G18" i="10" s="1"/>
  <c r="C18" i="10"/>
  <c r="E18" i="10" s="1"/>
  <c r="B18" i="10"/>
  <c r="D17" i="10"/>
  <c r="G17" i="10" s="1"/>
  <c r="C17" i="10"/>
  <c r="B17" i="10"/>
  <c r="E17" i="10" s="1"/>
  <c r="D16" i="10"/>
  <c r="G16" i="10" s="1"/>
  <c r="C16" i="10"/>
  <c r="E16" i="10" s="1"/>
  <c r="B16" i="10"/>
  <c r="D15" i="10"/>
  <c r="G15" i="10" s="1"/>
  <c r="C15" i="10"/>
  <c r="E15" i="10" s="1"/>
  <c r="B15" i="10"/>
  <c r="F15" i="10" s="1"/>
  <c r="D14" i="10"/>
  <c r="G14" i="10" s="1"/>
  <c r="C14" i="10"/>
  <c r="E14" i="10" s="1"/>
  <c r="B14" i="10"/>
  <c r="D13" i="10"/>
  <c r="G13" i="10" s="1"/>
  <c r="C13" i="10"/>
  <c r="E13" i="10" s="1"/>
  <c r="B13" i="10"/>
  <c r="F13" i="10" s="1"/>
  <c r="D383" i="9"/>
  <c r="D60" i="10" s="1"/>
  <c r="B360" i="9"/>
  <c r="D50" i="10" s="1"/>
  <c r="B359" i="9"/>
  <c r="D49" i="10" s="1"/>
  <c r="B355" i="9"/>
  <c r="D45" i="10" s="1"/>
  <c r="N344" i="9"/>
  <c r="L344" i="9"/>
  <c r="M344" i="9" s="1"/>
  <c r="N342" i="9"/>
  <c r="M342" i="9"/>
  <c r="L342" i="9"/>
  <c r="N340" i="9"/>
  <c r="M340" i="9"/>
  <c r="L340" i="9"/>
  <c r="N338" i="9"/>
  <c r="L338" i="9"/>
  <c r="M338" i="9" s="1"/>
  <c r="N336" i="9"/>
  <c r="L336" i="9"/>
  <c r="M336" i="9" s="1"/>
  <c r="N334" i="9"/>
  <c r="M334" i="9"/>
  <c r="L334" i="9"/>
  <c r="N332" i="9"/>
  <c r="M332" i="9"/>
  <c r="L332" i="9"/>
  <c r="N330" i="9"/>
  <c r="L330" i="9"/>
  <c r="M330" i="9" s="1"/>
  <c r="N328" i="9"/>
  <c r="M328" i="9"/>
  <c r="L328" i="9"/>
  <c r="N326" i="9"/>
  <c r="M326" i="9"/>
  <c r="L326" i="9"/>
  <c r="N324" i="9"/>
  <c r="M324" i="9"/>
  <c r="L324" i="9"/>
  <c r="N322" i="9"/>
  <c r="L322" i="9"/>
  <c r="M322" i="9" s="1"/>
  <c r="N320" i="9"/>
  <c r="L320" i="9"/>
  <c r="M320" i="9" s="1"/>
  <c r="N309" i="9"/>
  <c r="M309" i="9"/>
  <c r="L309" i="9"/>
  <c r="N307" i="9"/>
  <c r="M307" i="9"/>
  <c r="L307" i="9"/>
  <c r="N305" i="9"/>
  <c r="L305" i="9"/>
  <c r="M305" i="9" s="1"/>
  <c r="N303" i="9"/>
  <c r="L303" i="9"/>
  <c r="M303" i="9" s="1"/>
  <c r="N301" i="9"/>
  <c r="M301" i="9"/>
  <c r="L301" i="9"/>
  <c r="N299" i="9"/>
  <c r="M299" i="9"/>
  <c r="L299" i="9"/>
  <c r="N297" i="9"/>
  <c r="L297" i="9"/>
  <c r="M297" i="9" s="1"/>
  <c r="N295" i="9"/>
  <c r="M295" i="9"/>
  <c r="L295" i="9"/>
  <c r="N293" i="9"/>
  <c r="M293" i="9"/>
  <c r="L293" i="9"/>
  <c r="N291" i="9"/>
  <c r="M291" i="9"/>
  <c r="L291" i="9"/>
  <c r="N289" i="9"/>
  <c r="L289" i="9"/>
  <c r="M289" i="9" s="1"/>
  <c r="N287" i="9"/>
  <c r="M287" i="9"/>
  <c r="L287" i="9"/>
  <c r="N285" i="9"/>
  <c r="M285" i="9"/>
  <c r="L285" i="9"/>
  <c r="N274" i="9"/>
  <c r="M274" i="9"/>
  <c r="L274" i="9"/>
  <c r="N272" i="9"/>
  <c r="L272" i="9"/>
  <c r="M272" i="9" s="1"/>
  <c r="N270" i="9"/>
  <c r="M270" i="9"/>
  <c r="L270" i="9"/>
  <c r="N268" i="9"/>
  <c r="M268" i="9"/>
  <c r="L268" i="9"/>
  <c r="N266" i="9"/>
  <c r="M266" i="9"/>
  <c r="L266" i="9"/>
  <c r="N264" i="9"/>
  <c r="L264" i="9"/>
  <c r="M264" i="9" s="1"/>
  <c r="N262" i="9"/>
  <c r="M262" i="9"/>
  <c r="L262" i="9"/>
  <c r="N260" i="9"/>
  <c r="M260" i="9"/>
  <c r="L260" i="9"/>
  <c r="N258" i="9"/>
  <c r="M258" i="9"/>
  <c r="L258" i="9"/>
  <c r="N256" i="9"/>
  <c r="L256" i="9"/>
  <c r="M256" i="9" s="1"/>
  <c r="N254" i="9"/>
  <c r="M254" i="9"/>
  <c r="L254" i="9"/>
  <c r="N252" i="9"/>
  <c r="M252" i="9"/>
  <c r="L252" i="9"/>
  <c r="N250" i="9"/>
  <c r="M250" i="9"/>
  <c r="L250" i="9"/>
  <c r="N239" i="9"/>
  <c r="L239" i="9"/>
  <c r="M239" i="9" s="1"/>
  <c r="N237" i="9"/>
  <c r="M237" i="9"/>
  <c r="L237" i="9"/>
  <c r="N235" i="9"/>
  <c r="M235" i="9"/>
  <c r="L235" i="9"/>
  <c r="N233" i="9"/>
  <c r="M233" i="9"/>
  <c r="L233" i="9"/>
  <c r="N231" i="9"/>
  <c r="L231" i="9"/>
  <c r="M231" i="9" s="1"/>
  <c r="N229" i="9"/>
  <c r="M229" i="9"/>
  <c r="L229" i="9"/>
  <c r="N227" i="9"/>
  <c r="M227" i="9"/>
  <c r="L227" i="9"/>
  <c r="N225" i="9"/>
  <c r="M225" i="9"/>
  <c r="L225" i="9"/>
  <c r="N223" i="9"/>
  <c r="L223" i="9"/>
  <c r="M223" i="9" s="1"/>
  <c r="N221" i="9"/>
  <c r="M221" i="9"/>
  <c r="L221" i="9"/>
  <c r="N219" i="9"/>
  <c r="M219" i="9"/>
  <c r="L219" i="9"/>
  <c r="N217" i="9"/>
  <c r="M217" i="9"/>
  <c r="L217" i="9"/>
  <c r="N215" i="9"/>
  <c r="L215" i="9"/>
  <c r="M215" i="9" s="1"/>
  <c r="N204" i="9"/>
  <c r="M204" i="9"/>
  <c r="L204" i="9"/>
  <c r="N202" i="9"/>
  <c r="M202" i="9"/>
  <c r="L202" i="9"/>
  <c r="N200" i="9"/>
  <c r="M200" i="9"/>
  <c r="L200" i="9"/>
  <c r="N198" i="9"/>
  <c r="L198" i="9"/>
  <c r="M198" i="9" s="1"/>
  <c r="N196" i="9"/>
  <c r="M196" i="9"/>
  <c r="L196" i="9"/>
  <c r="N194" i="9"/>
  <c r="M194" i="9"/>
  <c r="L194" i="9"/>
  <c r="N192" i="9"/>
  <c r="M192" i="9"/>
  <c r="L192" i="9"/>
  <c r="N190" i="9"/>
  <c r="L190" i="9"/>
  <c r="M190" i="9" s="1"/>
  <c r="N188" i="9"/>
  <c r="M188" i="9"/>
  <c r="L188" i="9"/>
  <c r="N186" i="9"/>
  <c r="M186" i="9"/>
  <c r="L186" i="9"/>
  <c r="N184" i="9"/>
  <c r="M184" i="9"/>
  <c r="L184" i="9"/>
  <c r="N182" i="9"/>
  <c r="L182" i="9"/>
  <c r="M182" i="9" s="1"/>
  <c r="N180" i="9"/>
  <c r="M180" i="9"/>
  <c r="L180" i="9"/>
  <c r="N169" i="9"/>
  <c r="M169" i="9"/>
  <c r="L169" i="9"/>
  <c r="N167" i="9"/>
  <c r="M167" i="9"/>
  <c r="L167" i="9"/>
  <c r="N165" i="9"/>
  <c r="L165" i="9"/>
  <c r="M165" i="9" s="1"/>
  <c r="N163" i="9"/>
  <c r="M163" i="9"/>
  <c r="L163" i="9"/>
  <c r="N161" i="9"/>
  <c r="M161" i="9"/>
  <c r="L161" i="9"/>
  <c r="N159" i="9"/>
  <c r="M159" i="9"/>
  <c r="L159" i="9"/>
  <c r="N157" i="9"/>
  <c r="L157" i="9"/>
  <c r="M157" i="9" s="1"/>
  <c r="N155" i="9"/>
  <c r="M155" i="9"/>
  <c r="L155" i="9"/>
  <c r="N153" i="9"/>
  <c r="M153" i="9"/>
  <c r="L153" i="9"/>
  <c r="N151" i="9"/>
  <c r="M151" i="9"/>
  <c r="L151" i="9"/>
  <c r="N149" i="9"/>
  <c r="L149" i="9"/>
  <c r="M149" i="9" s="1"/>
  <c r="N147" i="9"/>
  <c r="M147" i="9"/>
  <c r="L147" i="9"/>
  <c r="N145" i="9"/>
  <c r="M145" i="9"/>
  <c r="L145" i="9"/>
  <c r="N134" i="9"/>
  <c r="M134" i="9"/>
  <c r="L134" i="9"/>
  <c r="N132" i="9"/>
  <c r="L132" i="9"/>
  <c r="M132" i="9" s="1"/>
  <c r="N130" i="9"/>
  <c r="M130" i="9"/>
  <c r="L130" i="9"/>
  <c r="N128" i="9"/>
  <c r="M128" i="9"/>
  <c r="L128" i="9"/>
  <c r="N126" i="9"/>
  <c r="M126" i="9"/>
  <c r="L126" i="9"/>
  <c r="N124" i="9"/>
  <c r="L124" i="9"/>
  <c r="M124" i="9" s="1"/>
  <c r="N122" i="9"/>
  <c r="M122" i="9"/>
  <c r="L122" i="9"/>
  <c r="N120" i="9"/>
  <c r="M120" i="9"/>
  <c r="L120" i="9"/>
  <c r="N118" i="9"/>
  <c r="M118" i="9"/>
  <c r="L118" i="9"/>
  <c r="N116" i="9"/>
  <c r="L116" i="9"/>
  <c r="M116" i="9" s="1"/>
  <c r="N114" i="9"/>
  <c r="M114" i="9"/>
  <c r="L114" i="9"/>
  <c r="N112" i="9"/>
  <c r="M112" i="9"/>
  <c r="L112" i="9"/>
  <c r="N110" i="9"/>
  <c r="L110" i="9"/>
  <c r="M110" i="9" s="1"/>
  <c r="N99" i="9"/>
  <c r="L99" i="9"/>
  <c r="M99" i="9" s="1"/>
  <c r="N97" i="9"/>
  <c r="M97" i="9"/>
  <c r="L97" i="9"/>
  <c r="N95" i="9"/>
  <c r="M95" i="9"/>
  <c r="L95" i="9"/>
  <c r="N93" i="9"/>
  <c r="L93" i="9"/>
  <c r="M93" i="9" s="1"/>
  <c r="N91" i="9"/>
  <c r="L91" i="9"/>
  <c r="M91" i="9" s="1"/>
  <c r="N89" i="9"/>
  <c r="L89" i="9"/>
  <c r="M89" i="9" s="1"/>
  <c r="N87" i="9"/>
  <c r="M87" i="9"/>
  <c r="L87" i="9"/>
  <c r="N85" i="9"/>
  <c r="M85" i="9"/>
  <c r="L85" i="9"/>
  <c r="N83" i="9"/>
  <c r="L83" i="9"/>
  <c r="M83" i="9" s="1"/>
  <c r="N81" i="9"/>
  <c r="L81" i="9"/>
  <c r="M81" i="9" s="1"/>
  <c r="N79" i="9"/>
  <c r="M79" i="9"/>
  <c r="L79" i="9"/>
  <c r="N77" i="9"/>
  <c r="M77" i="9"/>
  <c r="L77" i="9"/>
  <c r="N75" i="9"/>
  <c r="L75" i="9"/>
  <c r="M75" i="9" s="1"/>
  <c r="N64" i="9"/>
  <c r="L64" i="9"/>
  <c r="M64" i="9" s="1"/>
  <c r="N62" i="9"/>
  <c r="M62" i="9"/>
  <c r="L62" i="9"/>
  <c r="N60" i="9"/>
  <c r="M60" i="9"/>
  <c r="L60" i="9"/>
  <c r="N58" i="9"/>
  <c r="L58" i="9"/>
  <c r="M58" i="9" s="1"/>
  <c r="N56" i="9"/>
  <c r="L56" i="9"/>
  <c r="M56" i="9" s="1"/>
  <c r="N54" i="9"/>
  <c r="L54" i="9"/>
  <c r="M54" i="9" s="1"/>
  <c r="N52" i="9"/>
  <c r="M52" i="9"/>
  <c r="L52" i="9"/>
  <c r="N50" i="9"/>
  <c r="L50" i="9"/>
  <c r="M50" i="9" s="1"/>
  <c r="N48" i="9"/>
  <c r="L48" i="9"/>
  <c r="M48" i="9" s="1"/>
  <c r="N46" i="9"/>
  <c r="L46" i="9"/>
  <c r="M46" i="9" s="1"/>
  <c r="N44" i="9"/>
  <c r="M44" i="9"/>
  <c r="L44" i="9"/>
  <c r="N42" i="9"/>
  <c r="L42" i="9"/>
  <c r="M42" i="9" s="1"/>
  <c r="N40" i="9"/>
  <c r="L40" i="9"/>
  <c r="M40" i="9" s="1"/>
  <c r="N29" i="9"/>
  <c r="L29" i="9"/>
  <c r="M29" i="9" s="1"/>
  <c r="N27" i="9"/>
  <c r="M27" i="9"/>
  <c r="L27" i="9"/>
  <c r="N25" i="9"/>
  <c r="C382" i="9" s="1"/>
  <c r="L25" i="9"/>
  <c r="M25" i="9" s="1"/>
  <c r="N23" i="9"/>
  <c r="M23" i="9"/>
  <c r="L23" i="9"/>
  <c r="N21" i="9"/>
  <c r="L21" i="9"/>
  <c r="M21" i="9" s="1"/>
  <c r="N19" i="9"/>
  <c r="M19" i="9"/>
  <c r="L19" i="9"/>
  <c r="N17" i="9"/>
  <c r="L17" i="9"/>
  <c r="M17" i="9" s="1"/>
  <c r="N15" i="9"/>
  <c r="M15" i="9"/>
  <c r="L15" i="9"/>
  <c r="N13" i="9"/>
  <c r="L13" i="9"/>
  <c r="M13" i="9" s="1"/>
  <c r="N11" i="9"/>
  <c r="M11" i="9"/>
  <c r="L11" i="9"/>
  <c r="N9" i="9"/>
  <c r="L9" i="9"/>
  <c r="M9" i="9" s="1"/>
  <c r="N7" i="9"/>
  <c r="M7" i="9"/>
  <c r="L7" i="9"/>
  <c r="N5" i="9"/>
  <c r="L5" i="9"/>
  <c r="D384" i="8"/>
  <c r="D41" i="10" s="1"/>
  <c r="C383" i="8"/>
  <c r="B361" i="8"/>
  <c r="D31" i="10" s="1"/>
  <c r="B360" i="8"/>
  <c r="D30" i="10" s="1"/>
  <c r="B356" i="8"/>
  <c r="D26" i="10" s="1"/>
  <c r="N344" i="8"/>
  <c r="L344" i="8"/>
  <c r="M344" i="8" s="1"/>
  <c r="N342" i="8"/>
  <c r="L342" i="8"/>
  <c r="M342" i="8" s="1"/>
  <c r="N340" i="8"/>
  <c r="L340" i="8"/>
  <c r="M340" i="8" s="1"/>
  <c r="N338" i="8"/>
  <c r="M338" i="8"/>
  <c r="L338" i="8"/>
  <c r="N336" i="8"/>
  <c r="M336" i="8"/>
  <c r="L336" i="8"/>
  <c r="N334" i="8"/>
  <c r="L334" i="8"/>
  <c r="M334" i="8" s="1"/>
  <c r="N332" i="8"/>
  <c r="L332" i="8"/>
  <c r="M332" i="8" s="1"/>
  <c r="N330" i="8"/>
  <c r="M330" i="8"/>
  <c r="L330" i="8"/>
  <c r="N328" i="8"/>
  <c r="L328" i="8"/>
  <c r="M328" i="8" s="1"/>
  <c r="N326" i="8"/>
  <c r="L326" i="8"/>
  <c r="M326" i="8" s="1"/>
  <c r="N324" i="8"/>
  <c r="L324" i="8"/>
  <c r="M324" i="8" s="1"/>
  <c r="N322" i="8"/>
  <c r="M322" i="8"/>
  <c r="L322" i="8"/>
  <c r="N304" i="8"/>
  <c r="M304" i="8"/>
  <c r="L304" i="8"/>
  <c r="N302" i="8"/>
  <c r="L302" i="8"/>
  <c r="M302" i="8" s="1"/>
  <c r="N300" i="8"/>
  <c r="L300" i="8"/>
  <c r="M300" i="8" s="1"/>
  <c r="N298" i="8"/>
  <c r="M298" i="8"/>
  <c r="L298" i="8"/>
  <c r="N296" i="8"/>
  <c r="L296" i="8"/>
  <c r="M296" i="8" s="1"/>
  <c r="N294" i="8"/>
  <c r="L294" i="8"/>
  <c r="M294" i="8" s="1"/>
  <c r="N292" i="8"/>
  <c r="L292" i="8"/>
  <c r="M292" i="8" s="1"/>
  <c r="N290" i="8"/>
  <c r="M290" i="8"/>
  <c r="L290" i="8"/>
  <c r="N288" i="8"/>
  <c r="M288" i="8"/>
  <c r="L288" i="8"/>
  <c r="N286" i="8"/>
  <c r="L286" i="8"/>
  <c r="M286" i="8" s="1"/>
  <c r="N284" i="8"/>
  <c r="L284" i="8"/>
  <c r="M284" i="8" s="1"/>
  <c r="N282" i="8"/>
  <c r="M282" i="8"/>
  <c r="L282" i="8"/>
  <c r="N269" i="8"/>
  <c r="L269" i="8"/>
  <c r="M269" i="8" s="1"/>
  <c r="N267" i="8"/>
  <c r="L267" i="8"/>
  <c r="M267" i="8" s="1"/>
  <c r="N265" i="8"/>
  <c r="L265" i="8"/>
  <c r="M265" i="8" s="1"/>
  <c r="N263" i="8"/>
  <c r="M263" i="8"/>
  <c r="L263" i="8"/>
  <c r="N261" i="8"/>
  <c r="M261" i="8"/>
  <c r="L261" i="8"/>
  <c r="N259" i="8"/>
  <c r="L259" i="8"/>
  <c r="M259" i="8" s="1"/>
  <c r="N257" i="8"/>
  <c r="L257" i="8"/>
  <c r="M257" i="8" s="1"/>
  <c r="N255" i="8"/>
  <c r="M255" i="8"/>
  <c r="L255" i="8"/>
  <c r="N253" i="8"/>
  <c r="L253" i="8"/>
  <c r="M253" i="8" s="1"/>
  <c r="N251" i="8"/>
  <c r="L251" i="8"/>
  <c r="M251" i="8" s="1"/>
  <c r="N249" i="8"/>
  <c r="L249" i="8"/>
  <c r="M249" i="8" s="1"/>
  <c r="N247" i="8"/>
  <c r="M247" i="8"/>
  <c r="L247" i="8"/>
  <c r="N235" i="8"/>
  <c r="M235" i="8"/>
  <c r="L235" i="8"/>
  <c r="N233" i="8"/>
  <c r="L233" i="8"/>
  <c r="M233" i="8" s="1"/>
  <c r="N231" i="8"/>
  <c r="L231" i="8"/>
  <c r="M231" i="8" s="1"/>
  <c r="N229" i="8"/>
  <c r="M229" i="8"/>
  <c r="L229" i="8"/>
  <c r="N227" i="8"/>
  <c r="L227" i="8"/>
  <c r="M227" i="8" s="1"/>
  <c r="N225" i="8"/>
  <c r="L225" i="8"/>
  <c r="M225" i="8" s="1"/>
  <c r="N223" i="8"/>
  <c r="L223" i="8"/>
  <c r="M223" i="8" s="1"/>
  <c r="N221" i="8"/>
  <c r="M221" i="8"/>
  <c r="L221" i="8"/>
  <c r="N219" i="8"/>
  <c r="M219" i="8"/>
  <c r="L219" i="8"/>
  <c r="N217" i="8"/>
  <c r="L217" i="8"/>
  <c r="M217" i="8" s="1"/>
  <c r="N215" i="8"/>
  <c r="L215" i="8"/>
  <c r="M215" i="8" s="1"/>
  <c r="N213" i="8"/>
  <c r="M213" i="8"/>
  <c r="L213" i="8"/>
  <c r="N200" i="8"/>
  <c r="L200" i="8"/>
  <c r="M200" i="8" s="1"/>
  <c r="N198" i="8"/>
  <c r="L198" i="8"/>
  <c r="M198" i="8" s="1"/>
  <c r="N196" i="8"/>
  <c r="L196" i="8"/>
  <c r="M196" i="8" s="1"/>
  <c r="N194" i="8"/>
  <c r="M194" i="8"/>
  <c r="L194" i="8"/>
  <c r="N192" i="8"/>
  <c r="M192" i="8"/>
  <c r="L192" i="8"/>
  <c r="N190" i="8"/>
  <c r="L190" i="8"/>
  <c r="M190" i="8" s="1"/>
  <c r="N188" i="8"/>
  <c r="L188" i="8"/>
  <c r="M188" i="8" s="1"/>
  <c r="N186" i="8"/>
  <c r="M186" i="8"/>
  <c r="L186" i="8"/>
  <c r="N184" i="8"/>
  <c r="L184" i="8"/>
  <c r="M184" i="8" s="1"/>
  <c r="N182" i="8"/>
  <c r="L182" i="8"/>
  <c r="M182" i="8" s="1"/>
  <c r="N180" i="8"/>
  <c r="L180" i="8"/>
  <c r="M180" i="8" s="1"/>
  <c r="N178" i="8"/>
  <c r="M178" i="8"/>
  <c r="L178" i="8"/>
  <c r="N166" i="8"/>
  <c r="M166" i="8"/>
  <c r="L166" i="8"/>
  <c r="N164" i="8"/>
  <c r="L164" i="8"/>
  <c r="M164" i="8" s="1"/>
  <c r="N162" i="8"/>
  <c r="L162" i="8"/>
  <c r="M162" i="8" s="1"/>
  <c r="N160" i="8"/>
  <c r="M160" i="8"/>
  <c r="L160" i="8"/>
  <c r="N158" i="8"/>
  <c r="L158" i="8"/>
  <c r="M158" i="8" s="1"/>
  <c r="N156" i="8"/>
  <c r="L156" i="8"/>
  <c r="M156" i="8" s="1"/>
  <c r="N154" i="8"/>
  <c r="L154" i="8"/>
  <c r="M154" i="8" s="1"/>
  <c r="N152" i="8"/>
  <c r="M152" i="8"/>
  <c r="L152" i="8"/>
  <c r="N150" i="8"/>
  <c r="M150" i="8"/>
  <c r="L150" i="8"/>
  <c r="N148" i="8"/>
  <c r="L148" i="8"/>
  <c r="M148" i="8" s="1"/>
  <c r="N146" i="8"/>
  <c r="L146" i="8"/>
  <c r="M146" i="8" s="1"/>
  <c r="N144" i="8"/>
  <c r="M144" i="8"/>
  <c r="L144" i="8"/>
  <c r="N132" i="8"/>
  <c r="L132" i="8"/>
  <c r="M132" i="8" s="1"/>
  <c r="N130" i="8"/>
  <c r="L130" i="8"/>
  <c r="M130" i="8" s="1"/>
  <c r="N128" i="8"/>
  <c r="L128" i="8"/>
  <c r="M128" i="8" s="1"/>
  <c r="N126" i="8"/>
  <c r="M126" i="8"/>
  <c r="L126" i="8"/>
  <c r="N124" i="8"/>
  <c r="M124" i="8"/>
  <c r="L124" i="8"/>
  <c r="N122" i="8"/>
  <c r="L122" i="8"/>
  <c r="M122" i="8" s="1"/>
  <c r="N120" i="8"/>
  <c r="L120" i="8"/>
  <c r="M120" i="8" s="1"/>
  <c r="N118" i="8"/>
  <c r="M118" i="8"/>
  <c r="L118" i="8"/>
  <c r="N116" i="8"/>
  <c r="L116" i="8"/>
  <c r="M116" i="8" s="1"/>
  <c r="N114" i="8"/>
  <c r="L114" i="8"/>
  <c r="M114" i="8" s="1"/>
  <c r="N112" i="8"/>
  <c r="L112" i="8"/>
  <c r="M112" i="8" s="1"/>
  <c r="N110" i="8"/>
  <c r="M110" i="8"/>
  <c r="L110" i="8"/>
  <c r="N98" i="8"/>
  <c r="M98" i="8"/>
  <c r="L98" i="8"/>
  <c r="N96" i="8"/>
  <c r="L96" i="8"/>
  <c r="M96" i="8" s="1"/>
  <c r="N94" i="8"/>
  <c r="L94" i="8"/>
  <c r="M94" i="8" s="1"/>
  <c r="N92" i="8"/>
  <c r="M92" i="8"/>
  <c r="L92" i="8"/>
  <c r="N90" i="8"/>
  <c r="L90" i="8"/>
  <c r="M90" i="8" s="1"/>
  <c r="N88" i="8"/>
  <c r="L88" i="8"/>
  <c r="M88" i="8" s="1"/>
  <c r="N86" i="8"/>
  <c r="L86" i="8"/>
  <c r="M86" i="8" s="1"/>
  <c r="N84" i="8"/>
  <c r="M84" i="8"/>
  <c r="L84" i="8"/>
  <c r="N82" i="8"/>
  <c r="M82" i="8"/>
  <c r="L82" i="8"/>
  <c r="N80" i="8"/>
  <c r="L80" i="8"/>
  <c r="M80" i="8" s="1"/>
  <c r="N78" i="8"/>
  <c r="L78" i="8"/>
  <c r="M78" i="8" s="1"/>
  <c r="N76" i="8"/>
  <c r="M76" i="8"/>
  <c r="L76" i="8"/>
  <c r="N62" i="8"/>
  <c r="L62" i="8"/>
  <c r="M62" i="8" s="1"/>
  <c r="N60" i="8"/>
  <c r="L60" i="8"/>
  <c r="M60" i="8" s="1"/>
  <c r="N58" i="8"/>
  <c r="L58" i="8"/>
  <c r="M58" i="8" s="1"/>
  <c r="N56" i="8"/>
  <c r="M56" i="8"/>
  <c r="L56" i="8"/>
  <c r="N54" i="8"/>
  <c r="M54" i="8"/>
  <c r="L54" i="8"/>
  <c r="N52" i="8"/>
  <c r="L52" i="8"/>
  <c r="M52" i="8" s="1"/>
  <c r="N50" i="8"/>
  <c r="L50" i="8"/>
  <c r="M50" i="8" s="1"/>
  <c r="N48" i="8"/>
  <c r="M48" i="8"/>
  <c r="L48" i="8"/>
  <c r="N46" i="8"/>
  <c r="L46" i="8"/>
  <c r="M46" i="8" s="1"/>
  <c r="N44" i="8"/>
  <c r="L44" i="8"/>
  <c r="M44" i="8" s="1"/>
  <c r="N42" i="8"/>
  <c r="L42" i="8"/>
  <c r="M42" i="8" s="1"/>
  <c r="N40" i="8"/>
  <c r="M40" i="8"/>
  <c r="L40" i="8"/>
  <c r="N27" i="8"/>
  <c r="M27" i="8"/>
  <c r="L27" i="8"/>
  <c r="N25" i="8"/>
  <c r="L25" i="8"/>
  <c r="M25" i="8" s="1"/>
  <c r="N23" i="8"/>
  <c r="L23" i="8"/>
  <c r="M23" i="8" s="1"/>
  <c r="N21" i="8"/>
  <c r="M21" i="8"/>
  <c r="L21" i="8"/>
  <c r="N19" i="8"/>
  <c r="L19" i="8"/>
  <c r="M19" i="8" s="1"/>
  <c r="N17" i="8"/>
  <c r="L17" i="8"/>
  <c r="M17" i="8" s="1"/>
  <c r="N15" i="8"/>
  <c r="L15" i="8"/>
  <c r="M15" i="8" s="1"/>
  <c r="N13" i="8"/>
  <c r="M13" i="8"/>
  <c r="L13" i="8"/>
  <c r="N11" i="8"/>
  <c r="M11" i="8"/>
  <c r="L11" i="8"/>
  <c r="N9" i="8"/>
  <c r="L9" i="8"/>
  <c r="M9" i="8" s="1"/>
  <c r="N7" i="8"/>
  <c r="L7" i="8"/>
  <c r="M7" i="8" s="1"/>
  <c r="N5" i="8"/>
  <c r="B383" i="8" s="1"/>
  <c r="M5" i="8"/>
  <c r="L5" i="8"/>
  <c r="D134" i="7"/>
  <c r="D22" i="10" s="1"/>
  <c r="C133" i="7"/>
  <c r="B111" i="7"/>
  <c r="D12" i="10" s="1"/>
  <c r="B110" i="7"/>
  <c r="D11" i="10" s="1"/>
  <c r="B106" i="7"/>
  <c r="D7" i="10" s="1"/>
  <c r="N101" i="7"/>
  <c r="L101" i="7"/>
  <c r="M101" i="7" s="1"/>
  <c r="N99" i="7"/>
  <c r="M99" i="7"/>
  <c r="L99" i="7"/>
  <c r="N97" i="7"/>
  <c r="L97" i="7"/>
  <c r="M97" i="7" s="1"/>
  <c r="N95" i="7"/>
  <c r="L95" i="7"/>
  <c r="M95" i="7" s="1"/>
  <c r="N91" i="7"/>
  <c r="L91" i="7"/>
  <c r="M91" i="7" s="1"/>
  <c r="N89" i="7"/>
  <c r="M89" i="7"/>
  <c r="L89" i="7"/>
  <c r="N87" i="7"/>
  <c r="M87" i="7"/>
  <c r="L87" i="7"/>
  <c r="N85" i="7"/>
  <c r="L85" i="7"/>
  <c r="M85" i="7" s="1"/>
  <c r="N81" i="7"/>
  <c r="L81" i="7"/>
  <c r="M81" i="7" s="1"/>
  <c r="N79" i="7"/>
  <c r="M79" i="7"/>
  <c r="L79" i="7"/>
  <c r="N77" i="7"/>
  <c r="L77" i="7"/>
  <c r="M77" i="7" s="1"/>
  <c r="N75" i="7"/>
  <c r="L75" i="7"/>
  <c r="M75" i="7" s="1"/>
  <c r="N71" i="7"/>
  <c r="L71" i="7"/>
  <c r="M71" i="7" s="1"/>
  <c r="N69" i="7"/>
  <c r="M69" i="7"/>
  <c r="L69" i="7"/>
  <c r="N67" i="7"/>
  <c r="M67" i="7"/>
  <c r="L67" i="7"/>
  <c r="N65" i="7"/>
  <c r="L65" i="7"/>
  <c r="M65" i="7" s="1"/>
  <c r="N61" i="7"/>
  <c r="L61" i="7"/>
  <c r="M61" i="7" s="1"/>
  <c r="N59" i="7"/>
  <c r="M59" i="7"/>
  <c r="L59" i="7"/>
  <c r="N57" i="7"/>
  <c r="L57" i="7"/>
  <c r="M57" i="7" s="1"/>
  <c r="N55" i="7"/>
  <c r="L55" i="7"/>
  <c r="M55" i="7" s="1"/>
  <c r="N51" i="7"/>
  <c r="L51" i="7"/>
  <c r="M51" i="7" s="1"/>
  <c r="N49" i="7"/>
  <c r="M49" i="7"/>
  <c r="L49" i="7"/>
  <c r="N47" i="7"/>
  <c r="M47" i="7"/>
  <c r="L47" i="7"/>
  <c r="N45" i="7"/>
  <c r="L45" i="7"/>
  <c r="M45" i="7" s="1"/>
  <c r="N41" i="7"/>
  <c r="L41" i="7"/>
  <c r="M41" i="7" s="1"/>
  <c r="N39" i="7"/>
  <c r="M39" i="7"/>
  <c r="L39" i="7"/>
  <c r="N37" i="7"/>
  <c r="L37" i="7"/>
  <c r="M37" i="7" s="1"/>
  <c r="N35" i="7"/>
  <c r="L35" i="7"/>
  <c r="M35" i="7" s="1"/>
  <c r="N31" i="7"/>
  <c r="L31" i="7"/>
  <c r="M31" i="7" s="1"/>
  <c r="N29" i="7"/>
  <c r="M29" i="7"/>
  <c r="L29" i="7"/>
  <c r="N27" i="7"/>
  <c r="M27" i="7"/>
  <c r="L27" i="7"/>
  <c r="N25" i="7"/>
  <c r="L25" i="7"/>
  <c r="M25" i="7" s="1"/>
  <c r="N21" i="7"/>
  <c r="L21" i="7"/>
  <c r="M21" i="7" s="1"/>
  <c r="N19" i="7"/>
  <c r="M19" i="7"/>
  <c r="L19" i="7"/>
  <c r="N17" i="7"/>
  <c r="L17" i="7"/>
  <c r="M17" i="7" s="1"/>
  <c r="N15" i="7"/>
  <c r="L15" i="7"/>
  <c r="M15" i="7" s="1"/>
  <c r="N11" i="7"/>
  <c r="L11" i="7"/>
  <c r="M11" i="7" s="1"/>
  <c r="N9" i="7"/>
  <c r="M9" i="7"/>
  <c r="L9" i="7"/>
  <c r="N7" i="7"/>
  <c r="M7" i="7"/>
  <c r="L7" i="7"/>
  <c r="N5" i="7"/>
  <c r="L5" i="7"/>
  <c r="D315" i="6"/>
  <c r="C60" i="10" s="1"/>
  <c r="E60" i="10" s="1"/>
  <c r="B291" i="6"/>
  <c r="C50" i="10" s="1"/>
  <c r="B290" i="6"/>
  <c r="C49" i="10" s="1"/>
  <c r="B286" i="6"/>
  <c r="C45" i="10" s="1"/>
  <c r="N281" i="6"/>
  <c r="M281" i="6"/>
  <c r="L281" i="6"/>
  <c r="N279" i="6"/>
  <c r="L279" i="6"/>
  <c r="M279" i="6" s="1"/>
  <c r="N277" i="6"/>
  <c r="L277" i="6"/>
  <c r="M277" i="6" s="1"/>
  <c r="N275" i="6"/>
  <c r="M275" i="6"/>
  <c r="L275" i="6"/>
  <c r="N273" i="6"/>
  <c r="M273" i="6"/>
  <c r="L273" i="6"/>
  <c r="N271" i="6"/>
  <c r="L271" i="6"/>
  <c r="M271" i="6" s="1"/>
  <c r="N269" i="6"/>
  <c r="L269" i="6"/>
  <c r="M269" i="6" s="1"/>
  <c r="N267" i="6"/>
  <c r="M267" i="6"/>
  <c r="L267" i="6"/>
  <c r="N265" i="6"/>
  <c r="M265" i="6"/>
  <c r="L265" i="6"/>
  <c r="N263" i="6"/>
  <c r="L263" i="6"/>
  <c r="M263" i="6" s="1"/>
  <c r="N261" i="6"/>
  <c r="L261" i="6"/>
  <c r="M261" i="6" s="1"/>
  <c r="N259" i="6"/>
  <c r="M259" i="6"/>
  <c r="L259" i="6"/>
  <c r="N257" i="6"/>
  <c r="M257" i="6"/>
  <c r="L257" i="6"/>
  <c r="N253" i="6"/>
  <c r="L253" i="6"/>
  <c r="M253" i="6" s="1"/>
  <c r="N251" i="6"/>
  <c r="L251" i="6"/>
  <c r="M251" i="6" s="1"/>
  <c r="N249" i="6"/>
  <c r="M249" i="6"/>
  <c r="L249" i="6"/>
  <c r="N247" i="6"/>
  <c r="M247" i="6"/>
  <c r="L247" i="6"/>
  <c r="N245" i="6"/>
  <c r="L245" i="6"/>
  <c r="M245" i="6" s="1"/>
  <c r="N243" i="6"/>
  <c r="L243" i="6"/>
  <c r="M243" i="6" s="1"/>
  <c r="N241" i="6"/>
  <c r="M241" i="6"/>
  <c r="L241" i="6"/>
  <c r="N239" i="6"/>
  <c r="M239" i="6"/>
  <c r="L239" i="6"/>
  <c r="N237" i="6"/>
  <c r="L237" i="6"/>
  <c r="M237" i="6" s="1"/>
  <c r="N235" i="6"/>
  <c r="L235" i="6"/>
  <c r="M235" i="6" s="1"/>
  <c r="N233" i="6"/>
  <c r="M233" i="6"/>
  <c r="L233" i="6"/>
  <c r="N231" i="6"/>
  <c r="M231" i="6"/>
  <c r="L231" i="6"/>
  <c r="N229" i="6"/>
  <c r="L229" i="6"/>
  <c r="M229" i="6" s="1"/>
  <c r="N225" i="6"/>
  <c r="L225" i="6"/>
  <c r="M225" i="6" s="1"/>
  <c r="N223" i="6"/>
  <c r="M223" i="6"/>
  <c r="L223" i="6"/>
  <c r="N221" i="6"/>
  <c r="M221" i="6"/>
  <c r="L221" i="6"/>
  <c r="N219" i="6"/>
  <c r="L219" i="6"/>
  <c r="M219" i="6" s="1"/>
  <c r="N217" i="6"/>
  <c r="L217" i="6"/>
  <c r="M217" i="6" s="1"/>
  <c r="N215" i="6"/>
  <c r="M215" i="6"/>
  <c r="L215" i="6"/>
  <c r="N213" i="6"/>
  <c r="M213" i="6"/>
  <c r="L213" i="6"/>
  <c r="N211" i="6"/>
  <c r="L211" i="6"/>
  <c r="M211" i="6" s="1"/>
  <c r="N209" i="6"/>
  <c r="L209" i="6"/>
  <c r="M209" i="6" s="1"/>
  <c r="N207" i="6"/>
  <c r="M207" i="6"/>
  <c r="L207" i="6"/>
  <c r="N205" i="6"/>
  <c r="M205" i="6"/>
  <c r="L205" i="6"/>
  <c r="N203" i="6"/>
  <c r="L203" i="6"/>
  <c r="M203" i="6" s="1"/>
  <c r="N201" i="6"/>
  <c r="L201" i="6"/>
  <c r="M201" i="6" s="1"/>
  <c r="N197" i="6"/>
  <c r="M197" i="6"/>
  <c r="L197" i="6"/>
  <c r="N195" i="6"/>
  <c r="M195" i="6"/>
  <c r="L195" i="6"/>
  <c r="N193" i="6"/>
  <c r="L193" i="6"/>
  <c r="M193" i="6" s="1"/>
  <c r="N191" i="6"/>
  <c r="L191" i="6"/>
  <c r="M191" i="6" s="1"/>
  <c r="N189" i="6"/>
  <c r="M189" i="6"/>
  <c r="L189" i="6"/>
  <c r="N187" i="6"/>
  <c r="M187" i="6"/>
  <c r="L187" i="6"/>
  <c r="N185" i="6"/>
  <c r="L185" i="6"/>
  <c r="M185" i="6" s="1"/>
  <c r="N183" i="6"/>
  <c r="L183" i="6"/>
  <c r="M183" i="6" s="1"/>
  <c r="N181" i="6"/>
  <c r="M181" i="6"/>
  <c r="L181" i="6"/>
  <c r="N179" i="6"/>
  <c r="M179" i="6"/>
  <c r="L179" i="6"/>
  <c r="N177" i="6"/>
  <c r="L177" i="6"/>
  <c r="M177" i="6" s="1"/>
  <c r="N175" i="6"/>
  <c r="L175" i="6"/>
  <c r="M175" i="6" s="1"/>
  <c r="N173" i="6"/>
  <c r="M173" i="6"/>
  <c r="L173" i="6"/>
  <c r="N169" i="6"/>
  <c r="M169" i="6"/>
  <c r="L169" i="6"/>
  <c r="N167" i="6"/>
  <c r="L167" i="6"/>
  <c r="M167" i="6" s="1"/>
  <c r="N165" i="6"/>
  <c r="L165" i="6"/>
  <c r="M165" i="6" s="1"/>
  <c r="N163" i="6"/>
  <c r="M163" i="6"/>
  <c r="L163" i="6"/>
  <c r="N161" i="6"/>
  <c r="M161" i="6"/>
  <c r="L161" i="6"/>
  <c r="N159" i="6"/>
  <c r="L159" i="6"/>
  <c r="M159" i="6" s="1"/>
  <c r="N157" i="6"/>
  <c r="L157" i="6"/>
  <c r="M157" i="6" s="1"/>
  <c r="N155" i="6"/>
  <c r="M155" i="6"/>
  <c r="L155" i="6"/>
  <c r="N153" i="6"/>
  <c r="M153" i="6"/>
  <c r="L153" i="6"/>
  <c r="N151" i="6"/>
  <c r="L151" i="6"/>
  <c r="M151" i="6" s="1"/>
  <c r="N149" i="6"/>
  <c r="L149" i="6"/>
  <c r="M149" i="6" s="1"/>
  <c r="N147" i="6"/>
  <c r="M147" i="6"/>
  <c r="L147" i="6"/>
  <c r="N145" i="6"/>
  <c r="M145" i="6"/>
  <c r="L145" i="6"/>
  <c r="N141" i="6"/>
  <c r="L141" i="6"/>
  <c r="M141" i="6" s="1"/>
  <c r="N139" i="6"/>
  <c r="L139" i="6"/>
  <c r="M139" i="6" s="1"/>
  <c r="N137" i="6"/>
  <c r="M137" i="6"/>
  <c r="L137" i="6"/>
  <c r="N135" i="6"/>
  <c r="M135" i="6"/>
  <c r="L135" i="6"/>
  <c r="N133" i="6"/>
  <c r="L133" i="6"/>
  <c r="M133" i="6" s="1"/>
  <c r="N131" i="6"/>
  <c r="L131" i="6"/>
  <c r="M131" i="6" s="1"/>
  <c r="N129" i="6"/>
  <c r="M129" i="6"/>
  <c r="L129" i="6"/>
  <c r="N127" i="6"/>
  <c r="M127" i="6"/>
  <c r="L127" i="6"/>
  <c r="N125" i="6"/>
  <c r="L125" i="6"/>
  <c r="M125" i="6" s="1"/>
  <c r="N123" i="6"/>
  <c r="L123" i="6"/>
  <c r="M123" i="6" s="1"/>
  <c r="N121" i="6"/>
  <c r="M121" i="6"/>
  <c r="L121" i="6"/>
  <c r="N119" i="6"/>
  <c r="M119" i="6"/>
  <c r="L119" i="6"/>
  <c r="N117" i="6"/>
  <c r="L117" i="6"/>
  <c r="M117" i="6" s="1"/>
  <c r="N113" i="6"/>
  <c r="L113" i="6"/>
  <c r="M113" i="6" s="1"/>
  <c r="N111" i="6"/>
  <c r="M111" i="6"/>
  <c r="L111" i="6"/>
  <c r="N109" i="6"/>
  <c r="M109" i="6"/>
  <c r="L109" i="6"/>
  <c r="N107" i="6"/>
  <c r="L107" i="6"/>
  <c r="M107" i="6" s="1"/>
  <c r="N105" i="6"/>
  <c r="L105" i="6"/>
  <c r="M105" i="6" s="1"/>
  <c r="N103" i="6"/>
  <c r="M103" i="6"/>
  <c r="L103" i="6"/>
  <c r="N101" i="6"/>
  <c r="M101" i="6"/>
  <c r="L101" i="6"/>
  <c r="N99" i="6"/>
  <c r="L99" i="6"/>
  <c r="M99" i="6" s="1"/>
  <c r="N97" i="6"/>
  <c r="L97" i="6"/>
  <c r="M97" i="6" s="1"/>
  <c r="N95" i="6"/>
  <c r="M95" i="6"/>
  <c r="L95" i="6"/>
  <c r="N93" i="6"/>
  <c r="M93" i="6"/>
  <c r="L93" i="6"/>
  <c r="N91" i="6"/>
  <c r="L91" i="6"/>
  <c r="M91" i="6" s="1"/>
  <c r="N89" i="6"/>
  <c r="L89" i="6"/>
  <c r="M89" i="6" s="1"/>
  <c r="N85" i="6"/>
  <c r="M85" i="6"/>
  <c r="L85" i="6"/>
  <c r="N83" i="6"/>
  <c r="M83" i="6"/>
  <c r="L83" i="6"/>
  <c r="N81" i="6"/>
  <c r="L81" i="6"/>
  <c r="M81" i="6" s="1"/>
  <c r="N79" i="6"/>
  <c r="L79" i="6"/>
  <c r="M79" i="6" s="1"/>
  <c r="N77" i="6"/>
  <c r="M77" i="6"/>
  <c r="L77" i="6"/>
  <c r="N75" i="6"/>
  <c r="M75" i="6"/>
  <c r="L75" i="6"/>
  <c r="N73" i="6"/>
  <c r="L73" i="6"/>
  <c r="M73" i="6" s="1"/>
  <c r="N71" i="6"/>
  <c r="L71" i="6"/>
  <c r="M71" i="6" s="1"/>
  <c r="N69" i="6"/>
  <c r="M69" i="6"/>
  <c r="L69" i="6"/>
  <c r="N67" i="6"/>
  <c r="M67" i="6"/>
  <c r="L67" i="6"/>
  <c r="N65" i="6"/>
  <c r="L65" i="6"/>
  <c r="M65" i="6" s="1"/>
  <c r="N63" i="6"/>
  <c r="L63" i="6"/>
  <c r="M63" i="6" s="1"/>
  <c r="N61" i="6"/>
  <c r="M61" i="6"/>
  <c r="L61" i="6"/>
  <c r="N57" i="6"/>
  <c r="M57" i="6"/>
  <c r="L57" i="6"/>
  <c r="N55" i="6"/>
  <c r="L55" i="6"/>
  <c r="M55" i="6" s="1"/>
  <c r="N53" i="6"/>
  <c r="L53" i="6"/>
  <c r="M53" i="6" s="1"/>
  <c r="N51" i="6"/>
  <c r="M51" i="6"/>
  <c r="L51" i="6"/>
  <c r="N49" i="6"/>
  <c r="M49" i="6"/>
  <c r="L49" i="6"/>
  <c r="N47" i="6"/>
  <c r="L47" i="6"/>
  <c r="M47" i="6" s="1"/>
  <c r="N45" i="6"/>
  <c r="L45" i="6"/>
  <c r="M45" i="6" s="1"/>
  <c r="N43" i="6"/>
  <c r="M43" i="6"/>
  <c r="L43" i="6"/>
  <c r="N41" i="6"/>
  <c r="M41" i="6"/>
  <c r="L41" i="6"/>
  <c r="N39" i="6"/>
  <c r="L39" i="6"/>
  <c r="M39" i="6" s="1"/>
  <c r="N37" i="6"/>
  <c r="L37" i="6"/>
  <c r="M37" i="6" s="1"/>
  <c r="N35" i="6"/>
  <c r="M35" i="6"/>
  <c r="L35" i="6"/>
  <c r="N33" i="6"/>
  <c r="M33" i="6"/>
  <c r="L33" i="6"/>
  <c r="N29" i="6"/>
  <c r="L29" i="6"/>
  <c r="M29" i="6" s="1"/>
  <c r="N27" i="6"/>
  <c r="L27" i="6"/>
  <c r="M27" i="6" s="1"/>
  <c r="N25" i="6"/>
  <c r="M25" i="6"/>
  <c r="L25" i="6"/>
  <c r="N23" i="6"/>
  <c r="M23" i="6"/>
  <c r="L23" i="6"/>
  <c r="N21" i="6"/>
  <c r="L21" i="6"/>
  <c r="M21" i="6" s="1"/>
  <c r="N19" i="6"/>
  <c r="L19" i="6"/>
  <c r="M19" i="6" s="1"/>
  <c r="N17" i="6"/>
  <c r="M17" i="6"/>
  <c r="L17" i="6"/>
  <c r="N15" i="6"/>
  <c r="M15" i="6"/>
  <c r="L15" i="6"/>
  <c r="N13" i="6"/>
  <c r="L13" i="6"/>
  <c r="M13" i="6" s="1"/>
  <c r="N11" i="6"/>
  <c r="L11" i="6"/>
  <c r="M11" i="6" s="1"/>
  <c r="N9" i="6"/>
  <c r="B314" i="6" s="1"/>
  <c r="M9" i="6"/>
  <c r="L9" i="6"/>
  <c r="N7" i="6"/>
  <c r="M7" i="6"/>
  <c r="B288" i="6" s="1"/>
  <c r="C47" i="10" s="1"/>
  <c r="E47" i="10" s="1"/>
  <c r="L7" i="6"/>
  <c r="N5" i="6"/>
  <c r="L5" i="6"/>
  <c r="M5" i="6" s="1"/>
  <c r="D294" i="5"/>
  <c r="C41" i="10" s="1"/>
  <c r="E41" i="10" s="1"/>
  <c r="C293" i="5"/>
  <c r="B271" i="5"/>
  <c r="C31" i="10" s="1"/>
  <c r="B270" i="5"/>
  <c r="C30" i="10" s="1"/>
  <c r="B266" i="5"/>
  <c r="C26" i="10" s="1"/>
  <c r="N261" i="5"/>
  <c r="L261" i="5"/>
  <c r="M261" i="5" s="1"/>
  <c r="N259" i="5"/>
  <c r="L259" i="5"/>
  <c r="M259" i="5" s="1"/>
  <c r="N257" i="5"/>
  <c r="M257" i="5"/>
  <c r="L257" i="5"/>
  <c r="N255" i="5"/>
  <c r="M255" i="5"/>
  <c r="L255" i="5"/>
  <c r="N253" i="5"/>
  <c r="M253" i="5"/>
  <c r="L253" i="5"/>
  <c r="N251" i="5"/>
  <c r="L251" i="5"/>
  <c r="M251" i="5" s="1"/>
  <c r="N249" i="5"/>
  <c r="M249" i="5"/>
  <c r="L249" i="5"/>
  <c r="N247" i="5"/>
  <c r="M247" i="5"/>
  <c r="L247" i="5"/>
  <c r="N245" i="5"/>
  <c r="L245" i="5"/>
  <c r="M245" i="5" s="1"/>
  <c r="N243" i="5"/>
  <c r="L243" i="5"/>
  <c r="M243" i="5" s="1"/>
  <c r="N241" i="5"/>
  <c r="M241" i="5"/>
  <c r="L241" i="5"/>
  <c r="N239" i="5"/>
  <c r="M239" i="5"/>
  <c r="L239" i="5"/>
  <c r="N235" i="5"/>
  <c r="L235" i="5"/>
  <c r="M235" i="5" s="1"/>
  <c r="N233" i="5"/>
  <c r="L233" i="5"/>
  <c r="M233" i="5" s="1"/>
  <c r="N231" i="5"/>
  <c r="M231" i="5"/>
  <c r="L231" i="5"/>
  <c r="N229" i="5"/>
  <c r="M229" i="5"/>
  <c r="L229" i="5"/>
  <c r="N227" i="5"/>
  <c r="L227" i="5"/>
  <c r="M227" i="5" s="1"/>
  <c r="N225" i="5"/>
  <c r="L225" i="5"/>
  <c r="M225" i="5" s="1"/>
  <c r="N223" i="5"/>
  <c r="M223" i="5"/>
  <c r="L223" i="5"/>
  <c r="N221" i="5"/>
  <c r="M221" i="5"/>
  <c r="L221" i="5"/>
  <c r="N219" i="5"/>
  <c r="M219" i="5"/>
  <c r="L219" i="5"/>
  <c r="N217" i="5"/>
  <c r="L217" i="5"/>
  <c r="M217" i="5" s="1"/>
  <c r="N215" i="5"/>
  <c r="M215" i="5"/>
  <c r="L215" i="5"/>
  <c r="N213" i="5"/>
  <c r="M213" i="5"/>
  <c r="L213" i="5"/>
  <c r="N209" i="5"/>
  <c r="L209" i="5"/>
  <c r="M209" i="5" s="1"/>
  <c r="N207" i="5"/>
  <c r="L207" i="5"/>
  <c r="M207" i="5" s="1"/>
  <c r="N205" i="5"/>
  <c r="M205" i="5"/>
  <c r="L205" i="5"/>
  <c r="N203" i="5"/>
  <c r="M203" i="5"/>
  <c r="L203" i="5"/>
  <c r="N201" i="5"/>
  <c r="L201" i="5"/>
  <c r="M201" i="5" s="1"/>
  <c r="N199" i="5"/>
  <c r="L199" i="5"/>
  <c r="M199" i="5" s="1"/>
  <c r="N197" i="5"/>
  <c r="M197" i="5"/>
  <c r="L197" i="5"/>
  <c r="N195" i="5"/>
  <c r="M195" i="5"/>
  <c r="L195" i="5"/>
  <c r="N193" i="5"/>
  <c r="L193" i="5"/>
  <c r="M193" i="5" s="1"/>
  <c r="N191" i="5"/>
  <c r="L191" i="5"/>
  <c r="M191" i="5" s="1"/>
  <c r="N189" i="5"/>
  <c r="M189" i="5"/>
  <c r="L189" i="5"/>
  <c r="N187" i="5"/>
  <c r="M187" i="5"/>
  <c r="L187" i="5"/>
  <c r="N183" i="5"/>
  <c r="M183" i="5"/>
  <c r="L183" i="5"/>
  <c r="N181" i="5"/>
  <c r="L181" i="5"/>
  <c r="M181" i="5" s="1"/>
  <c r="N179" i="5"/>
  <c r="M179" i="5"/>
  <c r="L179" i="5"/>
  <c r="N177" i="5"/>
  <c r="M177" i="5"/>
  <c r="L177" i="5"/>
  <c r="N175" i="5"/>
  <c r="L175" i="5"/>
  <c r="M175" i="5" s="1"/>
  <c r="N173" i="5"/>
  <c r="L173" i="5"/>
  <c r="M173" i="5" s="1"/>
  <c r="N171" i="5"/>
  <c r="L171" i="5"/>
  <c r="M171" i="5" s="1"/>
  <c r="N169" i="5"/>
  <c r="M169" i="5"/>
  <c r="L169" i="5"/>
  <c r="N167" i="5"/>
  <c r="L167" i="5"/>
  <c r="M167" i="5" s="1"/>
  <c r="N165" i="5"/>
  <c r="L165" i="5"/>
  <c r="M165" i="5" s="1"/>
  <c r="N163" i="5"/>
  <c r="L163" i="5"/>
  <c r="M163" i="5" s="1"/>
  <c r="N161" i="5"/>
  <c r="M161" i="5"/>
  <c r="L161" i="5"/>
  <c r="N157" i="5"/>
  <c r="L157" i="5"/>
  <c r="M157" i="5" s="1"/>
  <c r="N155" i="5"/>
  <c r="L155" i="5"/>
  <c r="M155" i="5" s="1"/>
  <c r="N153" i="5"/>
  <c r="L153" i="5"/>
  <c r="M153" i="5" s="1"/>
  <c r="N151" i="5"/>
  <c r="L151" i="5"/>
  <c r="M151" i="5" s="1"/>
  <c r="N149" i="5"/>
  <c r="L149" i="5"/>
  <c r="M149" i="5" s="1"/>
  <c r="N147" i="5"/>
  <c r="M147" i="5"/>
  <c r="L147" i="5"/>
  <c r="N145" i="5"/>
  <c r="L145" i="5"/>
  <c r="M145" i="5" s="1"/>
  <c r="N143" i="5"/>
  <c r="L143" i="5"/>
  <c r="M143" i="5" s="1"/>
  <c r="N141" i="5"/>
  <c r="L141" i="5"/>
  <c r="M141" i="5" s="1"/>
  <c r="N139" i="5"/>
  <c r="M139" i="5"/>
  <c r="L139" i="5"/>
  <c r="N137" i="5"/>
  <c r="L137" i="5"/>
  <c r="M137" i="5" s="1"/>
  <c r="N135" i="5"/>
  <c r="L135" i="5"/>
  <c r="M135" i="5" s="1"/>
  <c r="N131" i="5"/>
  <c r="L131" i="5"/>
  <c r="M131" i="5" s="1"/>
  <c r="N129" i="5"/>
  <c r="M129" i="5"/>
  <c r="L129" i="5"/>
  <c r="N127" i="5"/>
  <c r="L127" i="5"/>
  <c r="M127" i="5" s="1"/>
  <c r="N125" i="5"/>
  <c r="L125" i="5"/>
  <c r="M125" i="5" s="1"/>
  <c r="N123" i="5"/>
  <c r="L123" i="5"/>
  <c r="M123" i="5" s="1"/>
  <c r="N121" i="5"/>
  <c r="M121" i="5"/>
  <c r="L121" i="5"/>
  <c r="N119" i="5"/>
  <c r="L119" i="5"/>
  <c r="M119" i="5" s="1"/>
  <c r="N117" i="5"/>
  <c r="L117" i="5"/>
  <c r="M117" i="5" s="1"/>
  <c r="N115" i="5"/>
  <c r="L115" i="5"/>
  <c r="M115" i="5" s="1"/>
  <c r="N113" i="5"/>
  <c r="M113" i="5"/>
  <c r="L113" i="5"/>
  <c r="N111" i="5"/>
  <c r="L111" i="5"/>
  <c r="M111" i="5" s="1"/>
  <c r="N109" i="5"/>
  <c r="L109" i="5"/>
  <c r="M109" i="5" s="1"/>
  <c r="N105" i="5"/>
  <c r="L105" i="5"/>
  <c r="M105" i="5" s="1"/>
  <c r="N103" i="5"/>
  <c r="M103" i="5"/>
  <c r="L103" i="5"/>
  <c r="N101" i="5"/>
  <c r="L101" i="5"/>
  <c r="M101" i="5" s="1"/>
  <c r="N99" i="5"/>
  <c r="L99" i="5"/>
  <c r="M99" i="5" s="1"/>
  <c r="N97" i="5"/>
  <c r="L97" i="5"/>
  <c r="M97" i="5" s="1"/>
  <c r="N95" i="5"/>
  <c r="M95" i="5"/>
  <c r="L95" i="5"/>
  <c r="N93" i="5"/>
  <c r="L93" i="5"/>
  <c r="M93" i="5" s="1"/>
  <c r="N91" i="5"/>
  <c r="L91" i="5"/>
  <c r="M91" i="5" s="1"/>
  <c r="N89" i="5"/>
  <c r="L89" i="5"/>
  <c r="M89" i="5" s="1"/>
  <c r="N87" i="5"/>
  <c r="M87" i="5"/>
  <c r="L87" i="5"/>
  <c r="N85" i="5"/>
  <c r="L85" i="5"/>
  <c r="M85" i="5" s="1"/>
  <c r="N83" i="5"/>
  <c r="L83" i="5"/>
  <c r="M83" i="5" s="1"/>
  <c r="N79" i="5"/>
  <c r="L79" i="5"/>
  <c r="M79" i="5" s="1"/>
  <c r="N77" i="5"/>
  <c r="M77" i="5"/>
  <c r="L77" i="5"/>
  <c r="N75" i="5"/>
  <c r="L75" i="5"/>
  <c r="M75" i="5" s="1"/>
  <c r="N73" i="5"/>
  <c r="L73" i="5"/>
  <c r="M73" i="5" s="1"/>
  <c r="N71" i="5"/>
  <c r="L71" i="5"/>
  <c r="M71" i="5" s="1"/>
  <c r="N69" i="5"/>
  <c r="M69" i="5"/>
  <c r="L69" i="5"/>
  <c r="N67" i="5"/>
  <c r="L67" i="5"/>
  <c r="M67" i="5" s="1"/>
  <c r="N65" i="5"/>
  <c r="L65" i="5"/>
  <c r="M65" i="5" s="1"/>
  <c r="N63" i="5"/>
  <c r="L63" i="5"/>
  <c r="M63" i="5" s="1"/>
  <c r="N61" i="5"/>
  <c r="M61" i="5"/>
  <c r="L61" i="5"/>
  <c r="N59" i="5"/>
  <c r="L59" i="5"/>
  <c r="M59" i="5" s="1"/>
  <c r="N57" i="5"/>
  <c r="L57" i="5"/>
  <c r="M57" i="5" s="1"/>
  <c r="N53" i="5"/>
  <c r="L53" i="5"/>
  <c r="M53" i="5" s="1"/>
  <c r="N51" i="5"/>
  <c r="M51" i="5"/>
  <c r="L51" i="5"/>
  <c r="N49" i="5"/>
  <c r="L49" i="5"/>
  <c r="M49" i="5" s="1"/>
  <c r="N47" i="5"/>
  <c r="L47" i="5"/>
  <c r="M47" i="5" s="1"/>
  <c r="N45" i="5"/>
  <c r="L45" i="5"/>
  <c r="M45" i="5" s="1"/>
  <c r="N43" i="5"/>
  <c r="M43" i="5"/>
  <c r="L43" i="5"/>
  <c r="N41" i="5"/>
  <c r="L41" i="5"/>
  <c r="M41" i="5" s="1"/>
  <c r="N39" i="5"/>
  <c r="L39" i="5"/>
  <c r="M39" i="5" s="1"/>
  <c r="N37" i="5"/>
  <c r="L37" i="5"/>
  <c r="M37" i="5" s="1"/>
  <c r="N35" i="5"/>
  <c r="M35" i="5"/>
  <c r="L35" i="5"/>
  <c r="N33" i="5"/>
  <c r="L33" i="5"/>
  <c r="M33" i="5" s="1"/>
  <c r="N31" i="5"/>
  <c r="L31" i="5"/>
  <c r="M31" i="5" s="1"/>
  <c r="N27" i="5"/>
  <c r="L27" i="5"/>
  <c r="M27" i="5" s="1"/>
  <c r="N25" i="5"/>
  <c r="M25" i="5"/>
  <c r="L25" i="5"/>
  <c r="N23" i="5"/>
  <c r="L23" i="5"/>
  <c r="M23" i="5" s="1"/>
  <c r="N21" i="5"/>
  <c r="L21" i="5"/>
  <c r="M21" i="5" s="1"/>
  <c r="N19" i="5"/>
  <c r="L19" i="5"/>
  <c r="M19" i="5" s="1"/>
  <c r="N17" i="5"/>
  <c r="M17" i="5"/>
  <c r="L17" i="5"/>
  <c r="N15" i="5"/>
  <c r="L15" i="5"/>
  <c r="M15" i="5" s="1"/>
  <c r="N13" i="5"/>
  <c r="L13" i="5"/>
  <c r="M13" i="5" s="1"/>
  <c r="N11" i="5"/>
  <c r="L11" i="5"/>
  <c r="M11" i="5" s="1"/>
  <c r="N9" i="5"/>
  <c r="M9" i="5"/>
  <c r="L9" i="5"/>
  <c r="N7" i="5"/>
  <c r="L7" i="5"/>
  <c r="M7" i="5" s="1"/>
  <c r="N5" i="5"/>
  <c r="L5" i="5"/>
  <c r="D134" i="4"/>
  <c r="C22" i="10" s="1"/>
  <c r="C133" i="4"/>
  <c r="B111" i="4"/>
  <c r="C12" i="10" s="1"/>
  <c r="B110" i="4"/>
  <c r="C11" i="10" s="1"/>
  <c r="B107" i="4"/>
  <c r="C8" i="10" s="1"/>
  <c r="B106" i="4"/>
  <c r="C7" i="10" s="1"/>
  <c r="N101" i="4"/>
  <c r="L101" i="4"/>
  <c r="M101" i="4" s="1"/>
  <c r="N99" i="4"/>
  <c r="M99" i="4"/>
  <c r="L99" i="4"/>
  <c r="N97" i="4"/>
  <c r="L97" i="4"/>
  <c r="M97" i="4" s="1"/>
  <c r="N95" i="4"/>
  <c r="M95" i="4"/>
  <c r="L95" i="4"/>
  <c r="N91" i="4"/>
  <c r="L91" i="4"/>
  <c r="M91" i="4" s="1"/>
  <c r="N89" i="4"/>
  <c r="M89" i="4"/>
  <c r="L89" i="4"/>
  <c r="N87" i="4"/>
  <c r="L87" i="4"/>
  <c r="M87" i="4" s="1"/>
  <c r="N85" i="4"/>
  <c r="M85" i="4"/>
  <c r="L85" i="4"/>
  <c r="N81" i="4"/>
  <c r="L81" i="4"/>
  <c r="M81" i="4" s="1"/>
  <c r="N79" i="4"/>
  <c r="M79" i="4"/>
  <c r="L79" i="4"/>
  <c r="N77" i="4"/>
  <c r="L77" i="4"/>
  <c r="M77" i="4" s="1"/>
  <c r="N75" i="4"/>
  <c r="M75" i="4"/>
  <c r="L75" i="4"/>
  <c r="N71" i="4"/>
  <c r="L71" i="4"/>
  <c r="M71" i="4" s="1"/>
  <c r="N69" i="4"/>
  <c r="M69" i="4"/>
  <c r="L69" i="4"/>
  <c r="N67" i="4"/>
  <c r="L67" i="4"/>
  <c r="M67" i="4" s="1"/>
  <c r="N65" i="4"/>
  <c r="M65" i="4"/>
  <c r="L65" i="4"/>
  <c r="N61" i="4"/>
  <c r="L61" i="4"/>
  <c r="M61" i="4" s="1"/>
  <c r="N59" i="4"/>
  <c r="M59" i="4"/>
  <c r="L59" i="4"/>
  <c r="N57" i="4"/>
  <c r="L57" i="4"/>
  <c r="M57" i="4" s="1"/>
  <c r="N55" i="4"/>
  <c r="M55" i="4"/>
  <c r="L55" i="4"/>
  <c r="N51" i="4"/>
  <c r="L51" i="4"/>
  <c r="M51" i="4" s="1"/>
  <c r="N49" i="4"/>
  <c r="M49" i="4"/>
  <c r="L49" i="4"/>
  <c r="N47" i="4"/>
  <c r="L47" i="4"/>
  <c r="M47" i="4" s="1"/>
  <c r="N45" i="4"/>
  <c r="M45" i="4"/>
  <c r="L45" i="4"/>
  <c r="N41" i="4"/>
  <c r="L41" i="4"/>
  <c r="M41" i="4" s="1"/>
  <c r="N39" i="4"/>
  <c r="M39" i="4"/>
  <c r="L39" i="4"/>
  <c r="N37" i="4"/>
  <c r="L37" i="4"/>
  <c r="M37" i="4" s="1"/>
  <c r="N35" i="4"/>
  <c r="M35" i="4"/>
  <c r="L35" i="4"/>
  <c r="N31" i="4"/>
  <c r="L31" i="4"/>
  <c r="M31" i="4" s="1"/>
  <c r="N29" i="4"/>
  <c r="M29" i="4"/>
  <c r="L29" i="4"/>
  <c r="N27" i="4"/>
  <c r="L27" i="4"/>
  <c r="M27" i="4" s="1"/>
  <c r="N25" i="4"/>
  <c r="M25" i="4"/>
  <c r="L25" i="4"/>
  <c r="N21" i="4"/>
  <c r="L21" i="4"/>
  <c r="M21" i="4" s="1"/>
  <c r="N19" i="4"/>
  <c r="M19" i="4"/>
  <c r="L19" i="4"/>
  <c r="N17" i="4"/>
  <c r="L17" i="4"/>
  <c r="M17" i="4" s="1"/>
  <c r="N15" i="4"/>
  <c r="M15" i="4"/>
  <c r="L15" i="4"/>
  <c r="N11" i="4"/>
  <c r="L11" i="4"/>
  <c r="M11" i="4" s="1"/>
  <c r="N9" i="4"/>
  <c r="M9" i="4"/>
  <c r="L9" i="4"/>
  <c r="N7" i="4"/>
  <c r="L7" i="4"/>
  <c r="M7" i="4" s="1"/>
  <c r="N5" i="4"/>
  <c r="B109" i="4" s="1"/>
  <c r="C10" i="10" s="1"/>
  <c r="M5" i="4"/>
  <c r="B108" i="4" s="1"/>
  <c r="C9" i="10" s="1"/>
  <c r="L5" i="4"/>
  <c r="D312" i="3"/>
  <c r="B60" i="10" s="1"/>
  <c r="B291" i="3"/>
  <c r="B50" i="10" s="1"/>
  <c r="B290" i="3"/>
  <c r="B49" i="10" s="1"/>
  <c r="B286" i="3"/>
  <c r="B45" i="10" s="1"/>
  <c r="N281" i="3"/>
  <c r="L281" i="3"/>
  <c r="M281" i="3" s="1"/>
  <c r="N279" i="3"/>
  <c r="M279" i="3"/>
  <c r="L279" i="3"/>
  <c r="N277" i="3"/>
  <c r="L277" i="3"/>
  <c r="M277" i="3" s="1"/>
  <c r="N275" i="3"/>
  <c r="L275" i="3"/>
  <c r="M275" i="3" s="1"/>
  <c r="N273" i="3"/>
  <c r="L273" i="3"/>
  <c r="M273" i="3" s="1"/>
  <c r="N271" i="3"/>
  <c r="M271" i="3"/>
  <c r="L271" i="3"/>
  <c r="N269" i="3"/>
  <c r="L269" i="3"/>
  <c r="M269" i="3" s="1"/>
  <c r="N267" i="3"/>
  <c r="L267" i="3"/>
  <c r="M267" i="3" s="1"/>
  <c r="N265" i="3"/>
  <c r="L265" i="3"/>
  <c r="M265" i="3" s="1"/>
  <c r="N263" i="3"/>
  <c r="M263" i="3"/>
  <c r="L263" i="3"/>
  <c r="N261" i="3"/>
  <c r="L261" i="3"/>
  <c r="M261" i="3" s="1"/>
  <c r="N259" i="3"/>
  <c r="L259" i="3"/>
  <c r="M259" i="3" s="1"/>
  <c r="N257" i="3"/>
  <c r="L257" i="3"/>
  <c r="M257" i="3" s="1"/>
  <c r="N253" i="3"/>
  <c r="M253" i="3"/>
  <c r="L253" i="3"/>
  <c r="N251" i="3"/>
  <c r="L251" i="3"/>
  <c r="M251" i="3" s="1"/>
  <c r="N249" i="3"/>
  <c r="L249" i="3"/>
  <c r="M249" i="3" s="1"/>
  <c r="N247" i="3"/>
  <c r="L247" i="3"/>
  <c r="M247" i="3" s="1"/>
  <c r="N245" i="3"/>
  <c r="M245" i="3"/>
  <c r="L245" i="3"/>
  <c r="N243" i="3"/>
  <c r="L243" i="3"/>
  <c r="M243" i="3" s="1"/>
  <c r="N241" i="3"/>
  <c r="L241" i="3"/>
  <c r="M241" i="3" s="1"/>
  <c r="N239" i="3"/>
  <c r="L239" i="3"/>
  <c r="M239" i="3" s="1"/>
  <c r="N237" i="3"/>
  <c r="M237" i="3"/>
  <c r="L237" i="3"/>
  <c r="N235" i="3"/>
  <c r="L235" i="3"/>
  <c r="M235" i="3" s="1"/>
  <c r="N233" i="3"/>
  <c r="L233" i="3"/>
  <c r="M233" i="3" s="1"/>
  <c r="N231" i="3"/>
  <c r="L231" i="3"/>
  <c r="M231" i="3" s="1"/>
  <c r="N229" i="3"/>
  <c r="M229" i="3"/>
  <c r="L229" i="3"/>
  <c r="N225" i="3"/>
  <c r="L225" i="3"/>
  <c r="M225" i="3" s="1"/>
  <c r="N223" i="3"/>
  <c r="L223" i="3"/>
  <c r="M223" i="3" s="1"/>
  <c r="N221" i="3"/>
  <c r="L221" i="3"/>
  <c r="M221" i="3" s="1"/>
  <c r="N219" i="3"/>
  <c r="M219" i="3"/>
  <c r="L219" i="3"/>
  <c r="N217" i="3"/>
  <c r="L217" i="3"/>
  <c r="M217" i="3" s="1"/>
  <c r="N215" i="3"/>
  <c r="L215" i="3"/>
  <c r="M215" i="3" s="1"/>
  <c r="N213" i="3"/>
  <c r="L213" i="3"/>
  <c r="M213" i="3" s="1"/>
  <c r="N211" i="3"/>
  <c r="M211" i="3"/>
  <c r="L211" i="3"/>
  <c r="N209" i="3"/>
  <c r="L209" i="3"/>
  <c r="M209" i="3" s="1"/>
  <c r="N207" i="3"/>
  <c r="L207" i="3"/>
  <c r="M207" i="3" s="1"/>
  <c r="N205" i="3"/>
  <c r="L205" i="3"/>
  <c r="M205" i="3" s="1"/>
  <c r="N203" i="3"/>
  <c r="M203" i="3"/>
  <c r="L203" i="3"/>
  <c r="N201" i="3"/>
  <c r="L201" i="3"/>
  <c r="M201" i="3" s="1"/>
  <c r="N197" i="3"/>
  <c r="L197" i="3"/>
  <c r="M197" i="3" s="1"/>
  <c r="N195" i="3"/>
  <c r="L195" i="3"/>
  <c r="M195" i="3" s="1"/>
  <c r="N193" i="3"/>
  <c r="M193" i="3"/>
  <c r="L193" i="3"/>
  <c r="N191" i="3"/>
  <c r="L191" i="3"/>
  <c r="M191" i="3" s="1"/>
  <c r="N189" i="3"/>
  <c r="L189" i="3"/>
  <c r="M189" i="3" s="1"/>
  <c r="N187" i="3"/>
  <c r="L187" i="3"/>
  <c r="M187" i="3" s="1"/>
  <c r="N185" i="3"/>
  <c r="M185" i="3"/>
  <c r="L185" i="3"/>
  <c r="N183" i="3"/>
  <c r="L183" i="3"/>
  <c r="M183" i="3" s="1"/>
  <c r="N181" i="3"/>
  <c r="L181" i="3"/>
  <c r="M181" i="3" s="1"/>
  <c r="N179" i="3"/>
  <c r="L179" i="3"/>
  <c r="M179" i="3" s="1"/>
  <c r="N177" i="3"/>
  <c r="M177" i="3"/>
  <c r="L177" i="3"/>
  <c r="N175" i="3"/>
  <c r="L175" i="3"/>
  <c r="M175" i="3" s="1"/>
  <c r="N173" i="3"/>
  <c r="L173" i="3"/>
  <c r="M173" i="3" s="1"/>
  <c r="N169" i="3"/>
  <c r="L169" i="3"/>
  <c r="M169" i="3" s="1"/>
  <c r="N167" i="3"/>
  <c r="M167" i="3"/>
  <c r="L167" i="3"/>
  <c r="N165" i="3"/>
  <c r="L165" i="3"/>
  <c r="M165" i="3" s="1"/>
  <c r="N163" i="3"/>
  <c r="L163" i="3"/>
  <c r="M163" i="3" s="1"/>
  <c r="N161" i="3"/>
  <c r="L161" i="3"/>
  <c r="M161" i="3" s="1"/>
  <c r="N159" i="3"/>
  <c r="M159" i="3"/>
  <c r="L159" i="3"/>
  <c r="N157" i="3"/>
  <c r="L157" i="3"/>
  <c r="M157" i="3" s="1"/>
  <c r="N155" i="3"/>
  <c r="L155" i="3"/>
  <c r="M155" i="3" s="1"/>
  <c r="N153" i="3"/>
  <c r="L153" i="3"/>
  <c r="M153" i="3" s="1"/>
  <c r="N151" i="3"/>
  <c r="M151" i="3"/>
  <c r="L151" i="3"/>
  <c r="N149" i="3"/>
  <c r="L149" i="3"/>
  <c r="M149" i="3" s="1"/>
  <c r="N147" i="3"/>
  <c r="L147" i="3"/>
  <c r="M147" i="3" s="1"/>
  <c r="N145" i="3"/>
  <c r="L145" i="3"/>
  <c r="M145" i="3" s="1"/>
  <c r="N141" i="3"/>
  <c r="M141" i="3"/>
  <c r="L141" i="3"/>
  <c r="N139" i="3"/>
  <c r="L139" i="3"/>
  <c r="M139" i="3" s="1"/>
  <c r="N137" i="3"/>
  <c r="L137" i="3"/>
  <c r="M137" i="3" s="1"/>
  <c r="N135" i="3"/>
  <c r="L135" i="3"/>
  <c r="M135" i="3" s="1"/>
  <c r="N133" i="3"/>
  <c r="M133" i="3"/>
  <c r="L133" i="3"/>
  <c r="N131" i="3"/>
  <c r="L131" i="3"/>
  <c r="M131" i="3" s="1"/>
  <c r="N129" i="3"/>
  <c r="L129" i="3"/>
  <c r="M129" i="3" s="1"/>
  <c r="N127" i="3"/>
  <c r="L127" i="3"/>
  <c r="M127" i="3" s="1"/>
  <c r="N125" i="3"/>
  <c r="M125" i="3"/>
  <c r="L125" i="3"/>
  <c r="N123" i="3"/>
  <c r="L123" i="3"/>
  <c r="M123" i="3" s="1"/>
  <c r="N121" i="3"/>
  <c r="L121" i="3"/>
  <c r="M121" i="3" s="1"/>
  <c r="N119" i="3"/>
  <c r="L119" i="3"/>
  <c r="M119" i="3" s="1"/>
  <c r="N117" i="3"/>
  <c r="M117" i="3"/>
  <c r="L117" i="3"/>
  <c r="N113" i="3"/>
  <c r="L113" i="3"/>
  <c r="M113" i="3" s="1"/>
  <c r="N111" i="3"/>
  <c r="L111" i="3"/>
  <c r="M111" i="3" s="1"/>
  <c r="N109" i="3"/>
  <c r="L109" i="3"/>
  <c r="M109" i="3" s="1"/>
  <c r="N107" i="3"/>
  <c r="M107" i="3"/>
  <c r="L107" i="3"/>
  <c r="N105" i="3"/>
  <c r="L105" i="3"/>
  <c r="M105" i="3" s="1"/>
  <c r="N103" i="3"/>
  <c r="L103" i="3"/>
  <c r="M103" i="3" s="1"/>
  <c r="N101" i="3"/>
  <c r="L101" i="3"/>
  <c r="M101" i="3" s="1"/>
  <c r="N99" i="3"/>
  <c r="M99" i="3"/>
  <c r="L99" i="3"/>
  <c r="N97" i="3"/>
  <c r="L97" i="3"/>
  <c r="M97" i="3" s="1"/>
  <c r="N95" i="3"/>
  <c r="L95" i="3"/>
  <c r="M95" i="3" s="1"/>
  <c r="N93" i="3"/>
  <c r="L93" i="3"/>
  <c r="M93" i="3" s="1"/>
  <c r="N91" i="3"/>
  <c r="M91" i="3"/>
  <c r="L91" i="3"/>
  <c r="N89" i="3"/>
  <c r="L89" i="3"/>
  <c r="M89" i="3" s="1"/>
  <c r="N85" i="3"/>
  <c r="L85" i="3"/>
  <c r="M85" i="3" s="1"/>
  <c r="N83" i="3"/>
  <c r="L83" i="3"/>
  <c r="M83" i="3" s="1"/>
  <c r="N81" i="3"/>
  <c r="M81" i="3"/>
  <c r="L81" i="3"/>
  <c r="N79" i="3"/>
  <c r="L79" i="3"/>
  <c r="M79" i="3" s="1"/>
  <c r="N77" i="3"/>
  <c r="L77" i="3"/>
  <c r="M77" i="3" s="1"/>
  <c r="N75" i="3"/>
  <c r="C311" i="3" s="1"/>
  <c r="L75" i="3"/>
  <c r="M75" i="3" s="1"/>
  <c r="N73" i="3"/>
  <c r="M73" i="3"/>
  <c r="L73" i="3"/>
  <c r="N71" i="3"/>
  <c r="L71" i="3"/>
  <c r="M71" i="3" s="1"/>
  <c r="N69" i="3"/>
  <c r="L69" i="3"/>
  <c r="M69" i="3" s="1"/>
  <c r="N67" i="3"/>
  <c r="L67" i="3"/>
  <c r="M67" i="3" s="1"/>
  <c r="N65" i="3"/>
  <c r="M65" i="3"/>
  <c r="L65" i="3"/>
  <c r="N63" i="3"/>
  <c r="L63" i="3"/>
  <c r="M63" i="3" s="1"/>
  <c r="N61" i="3"/>
  <c r="L61" i="3"/>
  <c r="M61" i="3" s="1"/>
  <c r="N57" i="3"/>
  <c r="L57" i="3"/>
  <c r="M57" i="3" s="1"/>
  <c r="N55" i="3"/>
  <c r="M55" i="3"/>
  <c r="L55" i="3"/>
  <c r="N53" i="3"/>
  <c r="L53" i="3"/>
  <c r="M53" i="3" s="1"/>
  <c r="N51" i="3"/>
  <c r="L51" i="3"/>
  <c r="M51" i="3" s="1"/>
  <c r="N49" i="3"/>
  <c r="L49" i="3"/>
  <c r="M49" i="3" s="1"/>
  <c r="N47" i="3"/>
  <c r="M47" i="3"/>
  <c r="L47" i="3"/>
  <c r="N45" i="3"/>
  <c r="L45" i="3"/>
  <c r="M45" i="3" s="1"/>
  <c r="N43" i="3"/>
  <c r="L43" i="3"/>
  <c r="M43" i="3" s="1"/>
  <c r="N41" i="3"/>
  <c r="L41" i="3"/>
  <c r="M41" i="3" s="1"/>
  <c r="N39" i="3"/>
  <c r="M39" i="3"/>
  <c r="L39" i="3"/>
  <c r="N37" i="3"/>
  <c r="L37" i="3"/>
  <c r="M37" i="3" s="1"/>
  <c r="N35" i="3"/>
  <c r="L35" i="3"/>
  <c r="M35" i="3" s="1"/>
  <c r="N33" i="3"/>
  <c r="L33" i="3"/>
  <c r="M33" i="3" s="1"/>
  <c r="N29" i="3"/>
  <c r="M29" i="3"/>
  <c r="L29" i="3"/>
  <c r="N27" i="3"/>
  <c r="L27" i="3"/>
  <c r="M27" i="3" s="1"/>
  <c r="N25" i="3"/>
  <c r="L25" i="3"/>
  <c r="M25" i="3" s="1"/>
  <c r="N23" i="3"/>
  <c r="L23" i="3"/>
  <c r="M23" i="3" s="1"/>
  <c r="N21" i="3"/>
  <c r="M21" i="3"/>
  <c r="L21" i="3"/>
  <c r="N19" i="3"/>
  <c r="L19" i="3"/>
  <c r="M19" i="3" s="1"/>
  <c r="N17" i="3"/>
  <c r="L17" i="3"/>
  <c r="M17" i="3" s="1"/>
  <c r="N15" i="3"/>
  <c r="L15" i="3"/>
  <c r="M15" i="3" s="1"/>
  <c r="N13" i="3"/>
  <c r="M13" i="3"/>
  <c r="L13" i="3"/>
  <c r="N11" i="3"/>
  <c r="M11" i="3"/>
  <c r="L11" i="3"/>
  <c r="N9" i="3"/>
  <c r="L9" i="3"/>
  <c r="M9" i="3" s="1"/>
  <c r="N7" i="3"/>
  <c r="L7" i="3"/>
  <c r="M7" i="3" s="1"/>
  <c r="N5" i="3"/>
  <c r="M5" i="3"/>
  <c r="B288" i="3" s="1"/>
  <c r="B47" i="10" s="1"/>
  <c r="L5" i="3"/>
  <c r="D293" i="2"/>
  <c r="B41" i="10" s="1"/>
  <c r="C292" i="2"/>
  <c r="B271" i="2"/>
  <c r="B31" i="10" s="1"/>
  <c r="B270" i="2"/>
  <c r="B30" i="10" s="1"/>
  <c r="B266" i="2"/>
  <c r="B26" i="10" s="1"/>
  <c r="N261" i="2"/>
  <c r="L261" i="2"/>
  <c r="M261" i="2" s="1"/>
  <c r="N259" i="2"/>
  <c r="M259" i="2"/>
  <c r="L259" i="2"/>
  <c r="N257" i="2"/>
  <c r="M257" i="2"/>
  <c r="L257" i="2"/>
  <c r="N255" i="2"/>
  <c r="L255" i="2"/>
  <c r="M255" i="2" s="1"/>
  <c r="N253" i="2"/>
  <c r="L253" i="2"/>
  <c r="M253" i="2" s="1"/>
  <c r="N251" i="2"/>
  <c r="M251" i="2"/>
  <c r="L251" i="2"/>
  <c r="N249" i="2"/>
  <c r="L249" i="2"/>
  <c r="M249" i="2" s="1"/>
  <c r="N247" i="2"/>
  <c r="L247" i="2"/>
  <c r="M247" i="2" s="1"/>
  <c r="N245" i="2"/>
  <c r="L245" i="2"/>
  <c r="M245" i="2" s="1"/>
  <c r="N243" i="2"/>
  <c r="M243" i="2"/>
  <c r="L243" i="2"/>
  <c r="N241" i="2"/>
  <c r="L241" i="2"/>
  <c r="M241" i="2" s="1"/>
  <c r="N239" i="2"/>
  <c r="M239" i="2"/>
  <c r="L239" i="2"/>
  <c r="N235" i="2"/>
  <c r="L235" i="2"/>
  <c r="M235" i="2" s="1"/>
  <c r="N233" i="2"/>
  <c r="M233" i="2"/>
  <c r="L233" i="2"/>
  <c r="N231" i="2"/>
  <c r="M231" i="2"/>
  <c r="L231" i="2"/>
  <c r="N229" i="2"/>
  <c r="M229" i="2"/>
  <c r="L229" i="2"/>
  <c r="N227" i="2"/>
  <c r="L227" i="2"/>
  <c r="M227" i="2" s="1"/>
  <c r="N225" i="2"/>
  <c r="M225" i="2"/>
  <c r="L225" i="2"/>
  <c r="N223" i="2"/>
  <c r="M223" i="2"/>
  <c r="L223" i="2"/>
  <c r="N221" i="2"/>
  <c r="L221" i="2"/>
  <c r="M221" i="2" s="1"/>
  <c r="N219" i="2"/>
  <c r="L219" i="2"/>
  <c r="M219" i="2" s="1"/>
  <c r="N217" i="2"/>
  <c r="M217" i="2"/>
  <c r="L217" i="2"/>
  <c r="N215" i="2"/>
  <c r="L215" i="2"/>
  <c r="M215" i="2" s="1"/>
  <c r="N213" i="2"/>
  <c r="L213" i="2"/>
  <c r="M213" i="2" s="1"/>
  <c r="N209" i="2"/>
  <c r="L209" i="2"/>
  <c r="M209" i="2" s="1"/>
  <c r="N207" i="2"/>
  <c r="M207" i="2"/>
  <c r="L207" i="2"/>
  <c r="N205" i="2"/>
  <c r="L205" i="2"/>
  <c r="M205" i="2" s="1"/>
  <c r="N203" i="2"/>
  <c r="M203" i="2"/>
  <c r="L203" i="2"/>
  <c r="N201" i="2"/>
  <c r="L201" i="2"/>
  <c r="M201" i="2" s="1"/>
  <c r="N199" i="2"/>
  <c r="M199" i="2"/>
  <c r="L199" i="2"/>
  <c r="N197" i="2"/>
  <c r="M197" i="2"/>
  <c r="L197" i="2"/>
  <c r="N195" i="2"/>
  <c r="M195" i="2"/>
  <c r="L195" i="2"/>
  <c r="N193" i="2"/>
  <c r="L193" i="2"/>
  <c r="M193" i="2" s="1"/>
  <c r="N191" i="2"/>
  <c r="M191" i="2"/>
  <c r="L191" i="2"/>
  <c r="N189" i="2"/>
  <c r="M189" i="2"/>
  <c r="L189" i="2"/>
  <c r="N187" i="2"/>
  <c r="L187" i="2"/>
  <c r="M187" i="2" s="1"/>
  <c r="N183" i="2"/>
  <c r="L183" i="2"/>
  <c r="M183" i="2" s="1"/>
  <c r="N181" i="2"/>
  <c r="M181" i="2"/>
  <c r="L181" i="2"/>
  <c r="N179" i="2"/>
  <c r="L179" i="2"/>
  <c r="M179" i="2" s="1"/>
  <c r="N177" i="2"/>
  <c r="L177" i="2"/>
  <c r="M177" i="2" s="1"/>
  <c r="N175" i="2"/>
  <c r="M175" i="2"/>
  <c r="L175" i="2"/>
  <c r="N173" i="2"/>
  <c r="M173" i="2"/>
  <c r="L173" i="2"/>
  <c r="N171" i="2"/>
  <c r="L171" i="2"/>
  <c r="M171" i="2" s="1"/>
  <c r="N169" i="2"/>
  <c r="L169" i="2"/>
  <c r="M169" i="2" s="1"/>
  <c r="N167" i="2"/>
  <c r="M167" i="2"/>
  <c r="L167" i="2"/>
  <c r="N165" i="2"/>
  <c r="M165" i="2"/>
  <c r="L165" i="2"/>
  <c r="N163" i="2"/>
  <c r="L163" i="2"/>
  <c r="M163" i="2" s="1"/>
  <c r="N161" i="2"/>
  <c r="L161" i="2"/>
  <c r="M161" i="2" s="1"/>
  <c r="N157" i="2"/>
  <c r="M157" i="2"/>
  <c r="L157" i="2"/>
  <c r="N155" i="2"/>
  <c r="M155" i="2"/>
  <c r="L155" i="2"/>
  <c r="N153" i="2"/>
  <c r="L153" i="2"/>
  <c r="M153" i="2" s="1"/>
  <c r="N151" i="2"/>
  <c r="L151" i="2"/>
  <c r="M151" i="2" s="1"/>
  <c r="N149" i="2"/>
  <c r="M149" i="2"/>
  <c r="L149" i="2"/>
  <c r="N147" i="2"/>
  <c r="M147" i="2"/>
  <c r="L147" i="2"/>
  <c r="N145" i="2"/>
  <c r="L145" i="2"/>
  <c r="M145" i="2" s="1"/>
  <c r="N143" i="2"/>
  <c r="L143" i="2"/>
  <c r="M143" i="2" s="1"/>
  <c r="N141" i="2"/>
  <c r="M141" i="2"/>
  <c r="L141" i="2"/>
  <c r="N139" i="2"/>
  <c r="M139" i="2"/>
  <c r="L139" i="2"/>
  <c r="N137" i="2"/>
  <c r="L137" i="2"/>
  <c r="M137" i="2" s="1"/>
  <c r="N135" i="2"/>
  <c r="L135" i="2"/>
  <c r="M135" i="2" s="1"/>
  <c r="N131" i="2"/>
  <c r="M131" i="2"/>
  <c r="L131" i="2"/>
  <c r="N129" i="2"/>
  <c r="M129" i="2"/>
  <c r="L129" i="2"/>
  <c r="N127" i="2"/>
  <c r="L127" i="2"/>
  <c r="M127" i="2" s="1"/>
  <c r="N125" i="2"/>
  <c r="L125" i="2"/>
  <c r="M125" i="2" s="1"/>
  <c r="N123" i="2"/>
  <c r="M123" i="2"/>
  <c r="L123" i="2"/>
  <c r="N121" i="2"/>
  <c r="M121" i="2"/>
  <c r="L121" i="2"/>
  <c r="N119" i="2"/>
  <c r="L119" i="2"/>
  <c r="M119" i="2" s="1"/>
  <c r="N117" i="2"/>
  <c r="L117" i="2"/>
  <c r="M117" i="2" s="1"/>
  <c r="N115" i="2"/>
  <c r="M115" i="2"/>
  <c r="L115" i="2"/>
  <c r="N113" i="2"/>
  <c r="M113" i="2"/>
  <c r="L113" i="2"/>
  <c r="N111" i="2"/>
  <c r="L111" i="2"/>
  <c r="M111" i="2" s="1"/>
  <c r="N109" i="2"/>
  <c r="L109" i="2"/>
  <c r="M109" i="2" s="1"/>
  <c r="N105" i="2"/>
  <c r="M105" i="2"/>
  <c r="L105" i="2"/>
  <c r="N103" i="2"/>
  <c r="M103" i="2"/>
  <c r="L103" i="2"/>
  <c r="N101" i="2"/>
  <c r="L101" i="2"/>
  <c r="M101" i="2" s="1"/>
  <c r="N99" i="2"/>
  <c r="L99" i="2"/>
  <c r="M99" i="2" s="1"/>
  <c r="N97" i="2"/>
  <c r="M97" i="2"/>
  <c r="L97" i="2"/>
  <c r="N95" i="2"/>
  <c r="M95" i="2"/>
  <c r="L95" i="2"/>
  <c r="N93" i="2"/>
  <c r="L93" i="2"/>
  <c r="M93" i="2" s="1"/>
  <c r="N91" i="2"/>
  <c r="L91" i="2"/>
  <c r="M91" i="2" s="1"/>
  <c r="N89" i="2"/>
  <c r="M89" i="2"/>
  <c r="L89" i="2"/>
  <c r="N87" i="2"/>
  <c r="M87" i="2"/>
  <c r="L87" i="2"/>
  <c r="N85" i="2"/>
  <c r="L85" i="2"/>
  <c r="M85" i="2" s="1"/>
  <c r="N83" i="2"/>
  <c r="L83" i="2"/>
  <c r="M83" i="2" s="1"/>
  <c r="N79" i="2"/>
  <c r="M79" i="2"/>
  <c r="L79" i="2"/>
  <c r="N77" i="2"/>
  <c r="M77" i="2"/>
  <c r="L77" i="2"/>
  <c r="N75" i="2"/>
  <c r="L75" i="2"/>
  <c r="M75" i="2" s="1"/>
  <c r="N73" i="2"/>
  <c r="L73" i="2"/>
  <c r="M73" i="2" s="1"/>
  <c r="N71" i="2"/>
  <c r="M71" i="2"/>
  <c r="L71" i="2"/>
  <c r="N69" i="2"/>
  <c r="M69" i="2"/>
  <c r="L69" i="2"/>
  <c r="N67" i="2"/>
  <c r="L67" i="2"/>
  <c r="M67" i="2" s="1"/>
  <c r="N65" i="2"/>
  <c r="L65" i="2"/>
  <c r="M65" i="2" s="1"/>
  <c r="N63" i="2"/>
  <c r="M63" i="2"/>
  <c r="L63" i="2"/>
  <c r="N61" i="2"/>
  <c r="M61" i="2"/>
  <c r="L61" i="2"/>
  <c r="N59" i="2"/>
  <c r="L59" i="2"/>
  <c r="M59" i="2" s="1"/>
  <c r="N57" i="2"/>
  <c r="L57" i="2"/>
  <c r="M57" i="2" s="1"/>
  <c r="N53" i="2"/>
  <c r="M53" i="2"/>
  <c r="L53" i="2"/>
  <c r="N51" i="2"/>
  <c r="M51" i="2"/>
  <c r="L51" i="2"/>
  <c r="N49" i="2"/>
  <c r="L49" i="2"/>
  <c r="M49" i="2" s="1"/>
  <c r="N47" i="2"/>
  <c r="L47" i="2"/>
  <c r="M47" i="2" s="1"/>
  <c r="N45" i="2"/>
  <c r="M45" i="2"/>
  <c r="L45" i="2"/>
  <c r="N43" i="2"/>
  <c r="M43" i="2"/>
  <c r="L43" i="2"/>
  <c r="N41" i="2"/>
  <c r="L41" i="2"/>
  <c r="M41" i="2" s="1"/>
  <c r="N39" i="2"/>
  <c r="L39" i="2"/>
  <c r="M39" i="2" s="1"/>
  <c r="N37" i="2"/>
  <c r="M37" i="2"/>
  <c r="L37" i="2"/>
  <c r="N35" i="2"/>
  <c r="M35" i="2"/>
  <c r="L35" i="2"/>
  <c r="N33" i="2"/>
  <c r="L33" i="2"/>
  <c r="M33" i="2" s="1"/>
  <c r="N31" i="2"/>
  <c r="L31" i="2"/>
  <c r="M31" i="2" s="1"/>
  <c r="N27" i="2"/>
  <c r="M27" i="2"/>
  <c r="L27" i="2"/>
  <c r="N25" i="2"/>
  <c r="M25" i="2"/>
  <c r="L25" i="2"/>
  <c r="N23" i="2"/>
  <c r="L23" i="2"/>
  <c r="M23" i="2" s="1"/>
  <c r="N21" i="2"/>
  <c r="L21" i="2"/>
  <c r="M21" i="2" s="1"/>
  <c r="N19" i="2"/>
  <c r="M19" i="2"/>
  <c r="L19" i="2"/>
  <c r="N17" i="2"/>
  <c r="M17" i="2"/>
  <c r="L17" i="2"/>
  <c r="N15" i="2"/>
  <c r="L15" i="2"/>
  <c r="M15" i="2" s="1"/>
  <c r="N13" i="2"/>
  <c r="L13" i="2"/>
  <c r="M13" i="2" s="1"/>
  <c r="N11" i="2"/>
  <c r="M11" i="2"/>
  <c r="L11" i="2"/>
  <c r="N9" i="2"/>
  <c r="B269" i="2" s="1"/>
  <c r="B29" i="10" s="1"/>
  <c r="M9" i="2"/>
  <c r="L9" i="2"/>
  <c r="N7" i="2"/>
  <c r="L7" i="2"/>
  <c r="M7" i="2" s="1"/>
  <c r="N5" i="2"/>
  <c r="L5" i="2"/>
  <c r="M5" i="2" s="1"/>
  <c r="D131" i="1"/>
  <c r="B22" i="10" s="1"/>
  <c r="C130" i="1"/>
  <c r="B111" i="1"/>
  <c r="B12" i="10" s="1"/>
  <c r="B110" i="1"/>
  <c r="B11" i="10" s="1"/>
  <c r="B106" i="1"/>
  <c r="B7" i="10" s="1"/>
  <c r="N101" i="1"/>
  <c r="L101" i="1"/>
  <c r="M101" i="1" s="1"/>
  <c r="N99" i="1"/>
  <c r="L99" i="1"/>
  <c r="M99" i="1" s="1"/>
  <c r="N97" i="1"/>
  <c r="M97" i="1"/>
  <c r="L97" i="1"/>
  <c r="N95" i="1"/>
  <c r="M95" i="1"/>
  <c r="L95" i="1"/>
  <c r="N91" i="1"/>
  <c r="L91" i="1"/>
  <c r="M91" i="1" s="1"/>
  <c r="N89" i="1"/>
  <c r="L89" i="1"/>
  <c r="M89" i="1" s="1"/>
  <c r="N87" i="1"/>
  <c r="M87" i="1"/>
  <c r="L87" i="1"/>
  <c r="N85" i="1"/>
  <c r="M85" i="1"/>
  <c r="L85" i="1"/>
  <c r="N81" i="1"/>
  <c r="L81" i="1"/>
  <c r="M81" i="1" s="1"/>
  <c r="N79" i="1"/>
  <c r="L79" i="1"/>
  <c r="M79" i="1" s="1"/>
  <c r="N77" i="1"/>
  <c r="M77" i="1"/>
  <c r="L77" i="1"/>
  <c r="N75" i="1"/>
  <c r="M75" i="1"/>
  <c r="L75" i="1"/>
  <c r="N71" i="1"/>
  <c r="L71" i="1"/>
  <c r="M71" i="1" s="1"/>
  <c r="N69" i="1"/>
  <c r="L69" i="1"/>
  <c r="M69" i="1" s="1"/>
  <c r="N67" i="1"/>
  <c r="M67" i="1"/>
  <c r="L67" i="1"/>
  <c r="N65" i="1"/>
  <c r="M65" i="1"/>
  <c r="L65" i="1"/>
  <c r="N61" i="1"/>
  <c r="L61" i="1"/>
  <c r="M61" i="1" s="1"/>
  <c r="N59" i="1"/>
  <c r="L59" i="1"/>
  <c r="M59" i="1" s="1"/>
  <c r="N57" i="1"/>
  <c r="M57" i="1"/>
  <c r="L57" i="1"/>
  <c r="N55" i="1"/>
  <c r="M55" i="1"/>
  <c r="L55" i="1"/>
  <c r="N51" i="1"/>
  <c r="L51" i="1"/>
  <c r="M51" i="1" s="1"/>
  <c r="N49" i="1"/>
  <c r="L49" i="1"/>
  <c r="M49" i="1" s="1"/>
  <c r="N47" i="1"/>
  <c r="M47" i="1"/>
  <c r="L47" i="1"/>
  <c r="N45" i="1"/>
  <c r="M45" i="1"/>
  <c r="L45" i="1"/>
  <c r="N41" i="1"/>
  <c r="L41" i="1"/>
  <c r="M41" i="1" s="1"/>
  <c r="N39" i="1"/>
  <c r="L39" i="1"/>
  <c r="M39" i="1" s="1"/>
  <c r="N37" i="1"/>
  <c r="M37" i="1"/>
  <c r="L37" i="1"/>
  <c r="N35" i="1"/>
  <c r="M35" i="1"/>
  <c r="L35" i="1"/>
  <c r="N31" i="1"/>
  <c r="L31" i="1"/>
  <c r="M31" i="1" s="1"/>
  <c r="N29" i="1"/>
  <c r="L29" i="1"/>
  <c r="M29" i="1" s="1"/>
  <c r="N27" i="1"/>
  <c r="M27" i="1"/>
  <c r="L27" i="1"/>
  <c r="N25" i="1"/>
  <c r="M25" i="1"/>
  <c r="L25" i="1"/>
  <c r="N21" i="1"/>
  <c r="L21" i="1"/>
  <c r="M21" i="1" s="1"/>
  <c r="N19" i="1"/>
  <c r="L19" i="1"/>
  <c r="M19" i="1" s="1"/>
  <c r="N17" i="1"/>
  <c r="M17" i="1"/>
  <c r="L17" i="1"/>
  <c r="N15" i="1"/>
  <c r="M15" i="1"/>
  <c r="L15" i="1"/>
  <c r="N11" i="1"/>
  <c r="L11" i="1"/>
  <c r="B107" i="1" s="1"/>
  <c r="B8" i="10" s="1"/>
  <c r="N9" i="1"/>
  <c r="L9" i="1"/>
  <c r="M9" i="1" s="1"/>
  <c r="N7" i="1"/>
  <c r="M7" i="1"/>
  <c r="L7" i="1"/>
  <c r="N5" i="1"/>
  <c r="B130" i="1" s="1"/>
  <c r="D130" i="1" s="1"/>
  <c r="B21" i="10" s="1"/>
  <c r="M5" i="1"/>
  <c r="L5" i="1"/>
  <c r="B268" i="2" l="1"/>
  <c r="B28" i="10" s="1"/>
  <c r="B267" i="2"/>
  <c r="B27" i="10" s="1"/>
  <c r="B356" i="9"/>
  <c r="D46" i="10" s="1"/>
  <c r="M5" i="9"/>
  <c r="B357" i="9" s="1"/>
  <c r="D47" i="10" s="1"/>
  <c r="M11" i="1"/>
  <c r="B108" i="1" s="1"/>
  <c r="B9" i="10" s="1"/>
  <c r="E9" i="10" s="1"/>
  <c r="B311" i="3"/>
  <c r="D311" i="3" s="1"/>
  <c r="B59" i="10" s="1"/>
  <c r="B267" i="5"/>
  <c r="C27" i="10" s="1"/>
  <c r="E27" i="10" s="1"/>
  <c r="B109" i="7"/>
  <c r="D10" i="10" s="1"/>
  <c r="G31" i="10"/>
  <c r="F31" i="10"/>
  <c r="B109" i="1"/>
  <c r="B10" i="10" s="1"/>
  <c r="E10" i="10" s="1"/>
  <c r="B289" i="3"/>
  <c r="B48" i="10" s="1"/>
  <c r="E12" i="10"/>
  <c r="B293" i="5"/>
  <c r="E8" i="10"/>
  <c r="E22" i="10"/>
  <c r="B292" i="2"/>
  <c r="D292" i="2" s="1"/>
  <c r="B40" i="10" s="1"/>
  <c r="B287" i="3"/>
  <c r="B46" i="10" s="1"/>
  <c r="B358" i="8"/>
  <c r="D28" i="10" s="1"/>
  <c r="B133" i="4"/>
  <c r="D133" i="4" s="1"/>
  <c r="C21" i="10" s="1"/>
  <c r="E21" i="10" s="1"/>
  <c r="E31" i="10"/>
  <c r="C314" i="6"/>
  <c r="D314" i="6" s="1"/>
  <c r="C59" i="10" s="1"/>
  <c r="B107" i="7"/>
  <c r="D8" i="10" s="1"/>
  <c r="M5" i="7"/>
  <c r="B108" i="7" s="1"/>
  <c r="D9" i="10" s="1"/>
  <c r="G7" i="10"/>
  <c r="F7" i="10"/>
  <c r="B357" i="8"/>
  <c r="D27" i="10" s="1"/>
  <c r="M5" i="5"/>
  <c r="B268" i="5" s="1"/>
  <c r="C28" i="10" s="1"/>
  <c r="E28" i="10" s="1"/>
  <c r="B289" i="6"/>
  <c r="C48" i="10" s="1"/>
  <c r="E48" i="10" s="1"/>
  <c r="E50" i="10"/>
  <c r="B133" i="7"/>
  <c r="D133" i="7" s="1"/>
  <c r="D21" i="10" s="1"/>
  <c r="B359" i="8"/>
  <c r="D29" i="10" s="1"/>
  <c r="D383" i="8"/>
  <c r="D40" i="10" s="1"/>
  <c r="E7" i="10"/>
  <c r="E11" i="10"/>
  <c r="B269" i="5"/>
  <c r="C29" i="10" s="1"/>
  <c r="E29" i="10" s="1"/>
  <c r="D293" i="5"/>
  <c r="C40" i="10" s="1"/>
  <c r="B287" i="6"/>
  <c r="C46" i="10" s="1"/>
  <c r="E46" i="10" s="1"/>
  <c r="G11" i="10"/>
  <c r="F11" i="10"/>
  <c r="G41" i="10"/>
  <c r="F41" i="10"/>
  <c r="E26" i="10"/>
  <c r="E30" i="10"/>
  <c r="E45" i="10"/>
  <c r="E49" i="10"/>
  <c r="G26" i="10"/>
  <c r="F26" i="10"/>
  <c r="G30" i="10"/>
  <c r="F30" i="10"/>
  <c r="B358" i="9"/>
  <c r="D48" i="10" s="1"/>
  <c r="B382" i="9"/>
  <c r="D382" i="9" s="1"/>
  <c r="D59" i="10" s="1"/>
  <c r="G45" i="10"/>
  <c r="F45" i="10"/>
  <c r="G49" i="10"/>
  <c r="F49" i="10"/>
  <c r="G50" i="10"/>
  <c r="F50" i="10"/>
  <c r="G12" i="10"/>
  <c r="F12" i="10"/>
  <c r="G22" i="10"/>
  <c r="F22" i="10"/>
  <c r="G60" i="10"/>
  <c r="F60" i="10"/>
  <c r="F17" i="10"/>
  <c r="F19" i="10"/>
  <c r="F32" i="10"/>
  <c r="F34" i="10"/>
  <c r="F36" i="10"/>
  <c r="F38" i="10"/>
  <c r="F51" i="10"/>
  <c r="F53" i="10"/>
  <c r="F55" i="10"/>
  <c r="F57" i="10"/>
  <c r="F14" i="10"/>
  <c r="F16" i="10"/>
  <c r="F18" i="10"/>
  <c r="F20" i="10"/>
  <c r="F33" i="10"/>
  <c r="F35" i="10"/>
  <c r="F37" i="10"/>
  <c r="F39" i="10"/>
  <c r="F52" i="10"/>
  <c r="F54" i="10"/>
  <c r="F56" i="10"/>
  <c r="F58" i="10"/>
  <c r="G21" i="10" l="1"/>
  <c r="F21" i="10"/>
  <c r="G59" i="10"/>
  <c r="F59" i="10"/>
  <c r="G40" i="10"/>
  <c r="F40" i="10"/>
  <c r="G10" i="10"/>
  <c r="F10" i="10"/>
  <c r="G29" i="10"/>
  <c r="F29" i="10"/>
  <c r="G9" i="10"/>
  <c r="F9" i="10"/>
  <c r="G47" i="10"/>
  <c r="F47" i="10"/>
  <c r="G48" i="10"/>
  <c r="F48" i="10"/>
  <c r="G27" i="10"/>
  <c r="F27" i="10"/>
  <c r="G8" i="10"/>
  <c r="F8" i="10"/>
  <c r="G28" i="10"/>
  <c r="F28" i="10"/>
  <c r="G46" i="10"/>
  <c r="F46" i="10"/>
  <c r="E40" i="10"/>
  <c r="E59" i="10"/>
</calcChain>
</file>

<file path=xl/sharedStrings.xml><?xml version="1.0" encoding="utf-8"?>
<sst xmlns="http://schemas.openxmlformats.org/spreadsheetml/2006/main" count="7047" uniqueCount="170">
  <si>
    <t>Flow src</t>
  </si>
  <si>
    <t>Flow dst</t>
  </si>
  <si>
    <t>Flow Label</t>
  </si>
  <si>
    <t>DSCP</t>
  </si>
  <si>
    <t>Packet Size (Bytes)</t>
  </si>
  <si>
    <t>Is</t>
  </si>
  <si>
    <t>Nº of packets</t>
  </si>
  <si>
    <t>1º Packet Timestamp(seconds)</t>
  </si>
  <si>
    <t>Nº of out of order packets</t>
  </si>
  <si>
    <t>Out of order packets</t>
  </si>
  <si>
    <t>Packet Loss</t>
  </si>
  <si>
    <t>Packet Loss (%)</t>
  </si>
  <si>
    <t>1º Packet Delay (nanoseconds)</t>
  </si>
  <si>
    <t>Iteration - 1</t>
  </si>
  <si>
    <t>2001:1:1::2</t>
  </si>
  <si>
    <t>2001:1:7::1</t>
  </si>
  <si>
    <t>sender</t>
  </si>
  <si>
    <t>receiver</t>
  </si>
  <si>
    <t>[]</t>
  </si>
  <si>
    <t>2001:1:2::1</t>
  </si>
  <si>
    <t>2001:1:3::1</t>
  </si>
  <si>
    <t>2001:1:8::1</t>
  </si>
  <si>
    <t>2001:1:1::1</t>
  </si>
  <si>
    <t>2001:1:2::2</t>
  </si>
  <si>
    <t>2001:1:8::2</t>
  </si>
  <si>
    <t>Iteration - 2</t>
  </si>
  <si>
    <t>Iteration - 3</t>
  </si>
  <si>
    <t>Iteration - 4</t>
  </si>
  <si>
    <t>Iteration - 5</t>
  </si>
  <si>
    <t>Iteration - 6</t>
  </si>
  <si>
    <t>Iteration - 7</t>
  </si>
  <si>
    <t>Iteration - 8</t>
  </si>
  <si>
    <t>Iteration - 9</t>
  </si>
  <si>
    <t>Iteration - 10</t>
  </si>
  <si>
    <t>Calculations</t>
  </si>
  <si>
    <t>Values</t>
  </si>
  <si>
    <t>AVG Out of Order Packets (Nº)</t>
  </si>
  <si>
    <t>AVG Packet Loss (Nº)</t>
  </si>
  <si>
    <t>AVG Packet Loss (%)</t>
  </si>
  <si>
    <t>AVG 1º Packet Delay (nanoseconds)</t>
  </si>
  <si>
    <t>AVG Nº of SRv6 rules Created</t>
  </si>
  <si>
    <t>AVG Nº of SRv6 rules Removed</t>
  </si>
  <si>
    <t>AVG Flows Latency (nanoseconds)</t>
  </si>
  <si>
    <t>STD Flows Latency (nanoseconds)</t>
  </si>
  <si>
    <t>AVG Hop Latency (nanoseconds)</t>
  </si>
  <si>
    <t>STD Hop Latency (nanoseconds)</t>
  </si>
  <si>
    <t>Switch ID</t>
  </si>
  <si>
    <t>% of packets to each switch</t>
  </si>
  <si>
    <t>Total Sum of Processed Bytes</t>
  </si>
  <si>
    <t>Mean</t>
  </si>
  <si>
    <t>Standard Deviation</t>
  </si>
  <si>
    <t>Flows Types</t>
  </si>
  <si>
    <t>Non-Emergency Flows</t>
  </si>
  <si>
    <t>Emergency Flows</t>
  </si>
  <si>
    <t>Variation (%)</t>
  </si>
  <si>
    <t>AVG Flow Delay (nanoseconds)</t>
  </si>
  <si>
    <t>none</t>
  </si>
  <si>
    <t>2001:1:5::1</t>
  </si>
  <si>
    <t>2001:1:7::2</t>
  </si>
  <si>
    <t>2001:1:8::3</t>
  </si>
  <si>
    <t>2001:1:7::3</t>
  </si>
  <si>
    <t>2001:1:8::4</t>
  </si>
  <si>
    <t>SRv6 Operations</t>
  </si>
  <si>
    <t>Timestamp</t>
  </si>
  <si>
    <t>Operation</t>
  </si>
  <si>
    <t>Responsible Switch</t>
  </si>
  <si>
    <t>Source</t>
  </si>
  <si>
    <t>Destination</t>
  </si>
  <si>
    <t>2024-09-08 22:13:54</t>
  </si>
  <si>
    <t>Created SRv6 rule</t>
  </si>
  <si>
    <t>2024-09-08 22:13:56</t>
  </si>
  <si>
    <t>2024-09-08 22:14:28</t>
  </si>
  <si>
    <t>2024-09-08 22:14:30</t>
  </si>
  <si>
    <t>2024-09-08 22:15:02</t>
  </si>
  <si>
    <t>2024-09-08 22:18:47</t>
  </si>
  <si>
    <t>2024-09-08 22:18:48</t>
  </si>
  <si>
    <t>2024-09-08 22:19:05</t>
  </si>
  <si>
    <t>Removed SRv6 rule</t>
  </si>
  <si>
    <t>2024-09-08 22:19:21</t>
  </si>
  <si>
    <t>2024-09-08 22:19:23</t>
  </si>
  <si>
    <t>2024-09-08 22:19:55</t>
  </si>
  <si>
    <t>2024-09-08 22:24:24</t>
  </si>
  <si>
    <t>2024-09-08 22:24:26</t>
  </si>
  <si>
    <t>2024-09-08 22:24:58</t>
  </si>
  <si>
    <t>2024-09-08 22:25:00</t>
  </si>
  <si>
    <t>2024-09-08 22:29:00</t>
  </si>
  <si>
    <t>2024-09-08 22:29:01</t>
  </si>
  <si>
    <t>2024-09-08 22:29:33</t>
  </si>
  <si>
    <t>2024-09-08 22:29:34</t>
  </si>
  <si>
    <t>2024-09-08 22:34:38</t>
  </si>
  <si>
    <t>2024-09-08 22:34:40</t>
  </si>
  <si>
    <t>2024-09-08 22:35:12</t>
  </si>
  <si>
    <t>2024-09-08 22:35:14</t>
  </si>
  <si>
    <t>2024-09-08 22:39:14</t>
  </si>
  <si>
    <t>2024-09-08 22:39:15</t>
  </si>
  <si>
    <t>2024-09-08 22:39:47</t>
  </si>
  <si>
    <t>2024-09-08 22:39:48</t>
  </si>
  <si>
    <t>2024-09-08 22:39:49</t>
  </si>
  <si>
    <t>2024-09-08 22:44:21</t>
  </si>
  <si>
    <t>2024-09-08 22:44:22</t>
  </si>
  <si>
    <t>2024-09-08 22:44:54</t>
  </si>
  <si>
    <t>2024-09-08 22:44:55</t>
  </si>
  <si>
    <t>2024-09-08 22:49:28</t>
  </si>
  <si>
    <t>2024-09-08 22:50:00</t>
  </si>
  <si>
    <t>2024-09-08 22:50:01</t>
  </si>
  <si>
    <t>2024-09-08 22:50:02</t>
  </si>
  <si>
    <t>2024-09-08 22:50:34</t>
  </si>
  <si>
    <t>2024-09-08 22:54:35</t>
  </si>
  <si>
    <t>2024-09-08 22:54:36</t>
  </si>
  <si>
    <t>2024-09-08 22:55:08</t>
  </si>
  <si>
    <t>2024-09-08 22:55:09</t>
  </si>
  <si>
    <t>2024-09-08 22:55:10</t>
  </si>
  <si>
    <t>2024-09-08 22:56:59</t>
  </si>
  <si>
    <t>2024-09-08 22:57:00</t>
  </si>
  <si>
    <t>2024-09-08 22:57:01</t>
  </si>
  <si>
    <t>2024-09-08 22:59:17</t>
  </si>
  <si>
    <t>2024-09-08 22:59:19</t>
  </si>
  <si>
    <t>2024-09-08 22:59:41</t>
  </si>
  <si>
    <t>2024-09-08 23:00:13</t>
  </si>
  <si>
    <t>2024-09-08 23:00:15</t>
  </si>
  <si>
    <t>2024-09-08 23:00:47</t>
  </si>
  <si>
    <t>2024-09-08 23:25:21</t>
  </si>
  <si>
    <t>2024-09-08 23:25:24</t>
  </si>
  <si>
    <t>2024-09-08 23:25:56</t>
  </si>
  <si>
    <t>2024-09-08 23:30:12</t>
  </si>
  <si>
    <t>2024-09-08 23:30:13</t>
  </si>
  <si>
    <t>2024-09-08 23:30:45</t>
  </si>
  <si>
    <t>2024-09-08 23:35:18</t>
  </si>
  <si>
    <t>2024-09-08 23:35:21</t>
  </si>
  <si>
    <t>2024-09-08 23:35:53</t>
  </si>
  <si>
    <t>2024-09-08 23:40:55</t>
  </si>
  <si>
    <t>2024-09-08 23:40:56</t>
  </si>
  <si>
    <t>2024-09-08 23:41:28</t>
  </si>
  <si>
    <t>2024-09-08 23:46:01</t>
  </si>
  <si>
    <t>2024-09-08 23:46:02</t>
  </si>
  <si>
    <t>2024-09-08 23:46:34</t>
  </si>
  <si>
    <t>2024-09-08 23:51:07</t>
  </si>
  <si>
    <t>2024-09-08 23:51:10</t>
  </si>
  <si>
    <t>2024-09-08 23:51:42</t>
  </si>
  <si>
    <t>2024-09-08 23:56:13</t>
  </si>
  <si>
    <t>2024-09-08 23:56:14</t>
  </si>
  <si>
    <t>2024-09-08 23:56:46</t>
  </si>
  <si>
    <t>2024-09-09 00:01:19</t>
  </si>
  <si>
    <t>2024-09-09 00:01:22</t>
  </si>
  <si>
    <t>2024-09-09 00:01:54</t>
  </si>
  <si>
    <t>2024-09-09 00:06:25</t>
  </si>
  <si>
    <t>2024-09-09 00:06:28</t>
  </si>
  <si>
    <t>2024-09-09 00:07:00</t>
  </si>
  <si>
    <t>2024-09-09 00:11:31</t>
  </si>
  <si>
    <t>2024-09-09 00:11:32</t>
  </si>
  <si>
    <t>2024-09-09 00:12:04</t>
  </si>
  <si>
    <t>Load Test Cases</t>
  </si>
  <si>
    <t>Variation1: is between KShort and ECMP</t>
  </si>
  <si>
    <t>Variation2: is between KShort and ECMP+SRv6</t>
  </si>
  <si>
    <t>Variation3: is between ECMP and ECMP+SRv6</t>
  </si>
  <si>
    <t>MEDIUM</t>
  </si>
  <si>
    <t>KShort</t>
  </si>
  <si>
    <t>ECMP</t>
  </si>
  <si>
    <t>ECMP+SRv6</t>
  </si>
  <si>
    <t>Variation1 (%)</t>
  </si>
  <si>
    <t>Variation2 (%)</t>
  </si>
  <si>
    <t>Variation3 (%)</t>
  </si>
  <si>
    <t>AVG of packets to each switch (%)</t>
  </si>
  <si>
    <t>Standard Deviation of packets to each switch (%)</t>
  </si>
  <si>
    <t>AVG of processed Bytes to each switch</t>
  </si>
  <si>
    <t>Standard Deviation of processed Bytes to each switch</t>
  </si>
  <si>
    <t>Variation of the AVG 1º Packet Delay between (No)Emergency Flows (%)</t>
  </si>
  <si>
    <t>Variation of the AVG Flow Delay between (No)Emergency Flows (%)</t>
  </si>
  <si>
    <t>HIGH</t>
  </si>
  <si>
    <t>HIGH+EMERGENCY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</si>
</sst>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Medium: </a:t>
            </a:r>
            <a:r>
              <a:rPr lang="en-US"/>
              <a:t>AVG Flows Latency (nanoseconds)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Comparison!$A$13</c:f>
              <c:strCache>
                <c:ptCount val="1"/>
                <c:pt idx="0">
                  <c:v>AVG Flows Latency (nanoseconds)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Comparison!$B$14:$D$14</c:f>
                <c:numCache>
                  <c:formatCode>General</c:formatCode>
                  <c:ptCount val="3"/>
                  <c:pt idx="0">
                    <c:v>20621.508000000002</c:v>
                  </c:pt>
                  <c:pt idx="1">
                    <c:v>18937.641</c:v>
                  </c:pt>
                  <c:pt idx="2">
                    <c:v>3130.547</c:v>
                  </c:pt>
                </c:numCache>
              </c:numRef>
            </c:plus>
            <c:minus>
              <c:numRef>
                <c:f>Comparison!$B$14:$D$14</c:f>
                <c:numCache>
                  <c:formatCode>General</c:formatCode>
                  <c:ptCount val="3"/>
                  <c:pt idx="0">
                    <c:v>20621.508000000002</c:v>
                  </c:pt>
                  <c:pt idx="1">
                    <c:v>18937.641</c:v>
                  </c:pt>
                  <c:pt idx="2">
                    <c:v>3130.547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Comparison!$B$6:$D$6</c:f>
              <c:strCache>
                <c:ptCount val="3"/>
                <c:pt idx="0">
                  <c:v>KShort</c:v>
                </c:pt>
                <c:pt idx="1">
                  <c:v>ECMP</c:v>
                </c:pt>
                <c:pt idx="2">
                  <c:v>ECMP+SRv6</c:v>
                </c:pt>
              </c:strCache>
            </c:strRef>
          </c:cat>
          <c:val>
            <c:numRef>
              <c:f>Comparison!$B$13:$D$13</c:f>
              <c:numCache>
                <c:formatCode>General</c:formatCode>
                <c:ptCount val="3"/>
                <c:pt idx="0">
                  <c:v>36485.444000000003</c:v>
                </c:pt>
                <c:pt idx="1">
                  <c:v>38510.118000000002</c:v>
                </c:pt>
                <c:pt idx="2">
                  <c:v>9303.8819999999996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71-41F7-AB72-2C7CC907D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8744480"/>
        <c:axId val="658744960"/>
      </c:barChart>
      <c:catAx>
        <c:axId val="65874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58744960"/>
        <c:crosses val="autoZero"/>
        <c:auto val="1"/>
        <c:lblAlgn val="ctr"/>
        <c:lblOffset val="100"/>
        <c:noMultiLvlLbl val="0"/>
      </c:catAx>
      <c:valAx>
        <c:axId val="65874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5874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Medium: </a:t>
            </a:r>
            <a:r>
              <a:rPr lang="en-US"/>
              <a:t>AVG of processed Bytes to each switch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Comparison!$B$19:$D$19</c:f>
              <c:strCache>
                <c:ptCount val="3"/>
                <c:pt idx="0">
                  <c:v>18264997.4</c:v>
                </c:pt>
                <c:pt idx="1">
                  <c:v>14038386.46</c:v>
                </c:pt>
                <c:pt idx="2">
                  <c:v>14065909.69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Comparison!$B$20:$D$20</c:f>
                <c:numCache>
                  <c:formatCode>General</c:formatCode>
                  <c:ptCount val="3"/>
                  <c:pt idx="0">
                    <c:v>10722632.223999999</c:v>
                  </c:pt>
                  <c:pt idx="1">
                    <c:v>10562165.782</c:v>
                  </c:pt>
                  <c:pt idx="2">
                    <c:v>10575611.501</c:v>
                  </c:pt>
                </c:numCache>
              </c:numRef>
            </c:plus>
            <c:minus>
              <c:numRef>
                <c:f>Comparison!$B$20:$D$20</c:f>
                <c:numCache>
                  <c:formatCode>General</c:formatCode>
                  <c:ptCount val="3"/>
                  <c:pt idx="0">
                    <c:v>10722632.223999999</c:v>
                  </c:pt>
                  <c:pt idx="1">
                    <c:v>10562165.782</c:v>
                  </c:pt>
                  <c:pt idx="2">
                    <c:v>10575611.501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Comparison!$B$6:$D$6</c:f>
              <c:strCache>
                <c:ptCount val="3"/>
                <c:pt idx="0">
                  <c:v>KShort</c:v>
                </c:pt>
                <c:pt idx="1">
                  <c:v>ECMP</c:v>
                </c:pt>
                <c:pt idx="2">
                  <c:v>ECMP+SRv6</c:v>
                </c:pt>
              </c:strCache>
            </c:strRef>
          </c:cat>
          <c:val>
            <c:numRef>
              <c:f>Comparison!$B$19:$D$19</c:f>
              <c:numCache>
                <c:formatCode>General</c:formatCode>
                <c:ptCount val="3"/>
                <c:pt idx="0">
                  <c:v>18264997.399999999</c:v>
                </c:pt>
                <c:pt idx="1">
                  <c:v>14038386.461999999</c:v>
                </c:pt>
                <c:pt idx="2">
                  <c:v>14065909.692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86-4E30-A3A5-2F2D4D51C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8744480"/>
        <c:axId val="658744960"/>
      </c:barChart>
      <c:catAx>
        <c:axId val="65874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58744960"/>
        <c:crosses val="autoZero"/>
        <c:auto val="1"/>
        <c:lblAlgn val="ctr"/>
        <c:lblOffset val="100"/>
        <c:noMultiLvlLbl val="0"/>
      </c:catAx>
      <c:valAx>
        <c:axId val="65874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5874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High: </a:t>
            </a:r>
            <a:r>
              <a:rPr lang="en-US"/>
              <a:t>AVG of processed Bytes to each switch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Comparison!$B$38:$D$38</c:f>
              <c:strCache>
                <c:ptCount val="3"/>
                <c:pt idx="0">
                  <c:v>44145897.83</c:v>
                </c:pt>
                <c:pt idx="1">
                  <c:v>40241064.46</c:v>
                </c:pt>
                <c:pt idx="2">
                  <c:v>40603659.85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Comparison!$B$39:$D$39</c:f>
                <c:numCache>
                  <c:formatCode>General</c:formatCode>
                  <c:ptCount val="3"/>
                  <c:pt idx="0">
                    <c:v>25730820.482999999</c:v>
                  </c:pt>
                  <c:pt idx="1">
                    <c:v>24174147.136</c:v>
                  </c:pt>
                  <c:pt idx="2">
                    <c:v>24021636.324000001</c:v>
                  </c:pt>
                </c:numCache>
              </c:numRef>
            </c:plus>
            <c:minus>
              <c:numRef>
                <c:f>Comparison!$B$39:$D$39</c:f>
                <c:numCache>
                  <c:formatCode>General</c:formatCode>
                  <c:ptCount val="3"/>
                  <c:pt idx="0">
                    <c:v>25730820.482999999</c:v>
                  </c:pt>
                  <c:pt idx="1">
                    <c:v>24174147.136</c:v>
                  </c:pt>
                  <c:pt idx="2">
                    <c:v>24021636.324000001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Comparison!$B$6:$D$6</c:f>
              <c:strCache>
                <c:ptCount val="3"/>
                <c:pt idx="0">
                  <c:v>KShort</c:v>
                </c:pt>
                <c:pt idx="1">
                  <c:v>ECMP</c:v>
                </c:pt>
                <c:pt idx="2">
                  <c:v>ECMP+SRv6</c:v>
                </c:pt>
              </c:strCache>
            </c:strRef>
          </c:cat>
          <c:val>
            <c:numRef>
              <c:f>Comparison!$B$38:$D$38</c:f>
              <c:numCache>
                <c:formatCode>General</c:formatCode>
                <c:ptCount val="3"/>
                <c:pt idx="0">
                  <c:v>44145897.832999997</c:v>
                </c:pt>
                <c:pt idx="1">
                  <c:v>40241064.461999997</c:v>
                </c:pt>
                <c:pt idx="2">
                  <c:v>40603659.846000001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E2-4A45-89DD-827B2244A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8744480"/>
        <c:axId val="658744960"/>
      </c:barChart>
      <c:catAx>
        <c:axId val="65874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58744960"/>
        <c:crosses val="autoZero"/>
        <c:auto val="1"/>
        <c:lblAlgn val="ctr"/>
        <c:lblOffset val="100"/>
        <c:noMultiLvlLbl val="0"/>
      </c:catAx>
      <c:valAx>
        <c:axId val="65874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5874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High+Emergency: </a:t>
            </a:r>
            <a:r>
              <a:rPr lang="en-US"/>
              <a:t>AVG of processed Bytes to each switch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Comparison!$B$57:$D$57</c:f>
              <c:strCache>
                <c:ptCount val="3"/>
                <c:pt idx="0">
                  <c:v>49554594</c:v>
                </c:pt>
                <c:pt idx="1">
                  <c:v>37731627.14</c:v>
                </c:pt>
                <c:pt idx="2">
                  <c:v>41829255.39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Comparison!$B$58:$D$58</c:f>
                <c:numCache>
                  <c:formatCode>General</c:formatCode>
                  <c:ptCount val="3"/>
                  <c:pt idx="0">
                    <c:v>20849713.998</c:v>
                  </c:pt>
                  <c:pt idx="1">
                    <c:v>24366713.044</c:v>
                  </c:pt>
                  <c:pt idx="2">
                    <c:v>22885533.624000002</c:v>
                  </c:pt>
                </c:numCache>
              </c:numRef>
            </c:plus>
            <c:minus>
              <c:numRef>
                <c:f>Comparison!$B$58:$D$58</c:f>
                <c:numCache>
                  <c:formatCode>General</c:formatCode>
                  <c:ptCount val="3"/>
                  <c:pt idx="0">
                    <c:v>20849713.998</c:v>
                  </c:pt>
                  <c:pt idx="1">
                    <c:v>24366713.044</c:v>
                  </c:pt>
                  <c:pt idx="2">
                    <c:v>22885533.624000002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Comparison!$B$6:$D$6</c:f>
              <c:strCache>
                <c:ptCount val="3"/>
                <c:pt idx="0">
                  <c:v>KShort</c:v>
                </c:pt>
                <c:pt idx="1">
                  <c:v>ECMP</c:v>
                </c:pt>
                <c:pt idx="2">
                  <c:v>ECMP+SRv6</c:v>
                </c:pt>
              </c:strCache>
            </c:strRef>
          </c:cat>
          <c:val>
            <c:numRef>
              <c:f>Comparison!$B$57:$D$57</c:f>
              <c:numCache>
                <c:formatCode>General</c:formatCode>
                <c:ptCount val="3"/>
                <c:pt idx="0">
                  <c:v>49554594</c:v>
                </c:pt>
                <c:pt idx="1">
                  <c:v>37731627.142999999</c:v>
                </c:pt>
                <c:pt idx="2">
                  <c:v>41829255.384999998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C-4261-AFB0-E6C1D06D1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8744480"/>
        <c:axId val="658744960"/>
      </c:barChart>
      <c:catAx>
        <c:axId val="65874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58744960"/>
        <c:crosses val="autoZero"/>
        <c:auto val="1"/>
        <c:lblAlgn val="ctr"/>
        <c:lblOffset val="100"/>
        <c:noMultiLvlLbl val="0"/>
      </c:catAx>
      <c:valAx>
        <c:axId val="65874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5874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High+Emergency: </a:t>
            </a:r>
            <a:r>
              <a:rPr lang="en-US"/>
              <a:t>Variation of the AVG Flow Delay between (No)Emergency Flows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Comparison!$B$60:$D$60</c:f>
              <c:strCache>
                <c:ptCount val="3"/>
                <c:pt idx="0">
                  <c:v>15.321</c:v>
                </c:pt>
                <c:pt idx="1">
                  <c:v>-2.705</c:v>
                </c:pt>
                <c:pt idx="2">
                  <c:v>-10.317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Comparison!$B$6:$D$6</c:f>
              <c:strCache>
                <c:ptCount val="3"/>
                <c:pt idx="0">
                  <c:v>KShort</c:v>
                </c:pt>
                <c:pt idx="1">
                  <c:v>ECMP</c:v>
                </c:pt>
                <c:pt idx="2">
                  <c:v>ECMP+SRv6</c:v>
                </c:pt>
              </c:strCache>
            </c:strRef>
          </c:cat>
          <c:val>
            <c:numRef>
              <c:f>Comparison!$B$60:$D$60</c:f>
              <c:numCache>
                <c:formatCode>General</c:formatCode>
                <c:ptCount val="3"/>
                <c:pt idx="0">
                  <c:v>15.321</c:v>
                </c:pt>
                <c:pt idx="1">
                  <c:v>-2.7050000000000001</c:v>
                </c:pt>
                <c:pt idx="2">
                  <c:v>-10.317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4-4F77-AFEB-3A26B7D29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8744480"/>
        <c:axId val="658744960"/>
      </c:barChart>
      <c:catAx>
        <c:axId val="65874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58744960"/>
        <c:crosses val="autoZero"/>
        <c:auto val="1"/>
        <c:lblAlgn val="ctr"/>
        <c:lblOffset val="100"/>
        <c:noMultiLvlLbl val="0"/>
      </c:catAx>
      <c:valAx>
        <c:axId val="65874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5874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High: </a:t>
            </a:r>
            <a:r>
              <a:rPr lang="en-US"/>
              <a:t>AVG Flows Latency (nanoseconds)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Comparison!$B$32:$D$32</c:f>
              <c:strCache>
                <c:ptCount val="3"/>
                <c:pt idx="0">
                  <c:v>28802,893</c:v>
                </c:pt>
                <c:pt idx="1">
                  <c:v>10644,981</c:v>
                </c:pt>
                <c:pt idx="2">
                  <c:v>11267,074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Comparison!$B$33:$D$33</c:f>
                <c:numCache>
                  <c:formatCode>General</c:formatCode>
                  <c:ptCount val="3"/>
                  <c:pt idx="0">
                    <c:v>16513.671999999999</c:v>
                  </c:pt>
                  <c:pt idx="1">
                    <c:v>4436.3549999999996</c:v>
                  </c:pt>
                  <c:pt idx="2">
                    <c:v>4643.299</c:v>
                  </c:pt>
                </c:numCache>
              </c:numRef>
            </c:plus>
            <c:minus>
              <c:numRef>
                <c:f>Comparison!$B$33:$D$33</c:f>
                <c:numCache>
                  <c:formatCode>General</c:formatCode>
                  <c:ptCount val="3"/>
                  <c:pt idx="0">
                    <c:v>16513.671999999999</c:v>
                  </c:pt>
                  <c:pt idx="1">
                    <c:v>4436.3549999999996</c:v>
                  </c:pt>
                  <c:pt idx="2">
                    <c:v>4643.299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Comparison!$B$25:$D$25</c:f>
              <c:strCache>
                <c:ptCount val="3"/>
                <c:pt idx="0">
                  <c:v>KShort</c:v>
                </c:pt>
                <c:pt idx="1">
                  <c:v>ECMP</c:v>
                </c:pt>
                <c:pt idx="2">
                  <c:v>ECMP+SRv6</c:v>
                </c:pt>
              </c:strCache>
            </c:strRef>
          </c:cat>
          <c:val>
            <c:numRef>
              <c:f>Comparison!$B$32:$D$32</c:f>
              <c:numCache>
                <c:formatCode>General</c:formatCode>
                <c:ptCount val="3"/>
                <c:pt idx="0">
                  <c:v>28802.893</c:v>
                </c:pt>
                <c:pt idx="1">
                  <c:v>10644.981</c:v>
                </c:pt>
                <c:pt idx="2">
                  <c:v>11267.074000000001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3F-4B9C-9EE8-17BA72E74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8744480"/>
        <c:axId val="658744960"/>
      </c:barChart>
      <c:catAx>
        <c:axId val="65874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58744960"/>
        <c:crosses val="autoZero"/>
        <c:auto val="1"/>
        <c:lblAlgn val="ctr"/>
        <c:lblOffset val="100"/>
        <c:noMultiLvlLbl val="0"/>
      </c:catAx>
      <c:valAx>
        <c:axId val="65874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5874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High+Emergency: </a:t>
            </a:r>
            <a:r>
              <a:rPr lang="en-US"/>
              <a:t>AVG Flows Latency (nanoseconds)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Comparison!$B$51:$D$51</c:f>
              <c:strCache>
                <c:ptCount val="3"/>
                <c:pt idx="0">
                  <c:v>11393,111</c:v>
                </c:pt>
                <c:pt idx="1">
                  <c:v>11551,028</c:v>
                </c:pt>
                <c:pt idx="2">
                  <c:v>11568,993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Comparison!$B$52:$D$52</c:f>
                <c:numCache>
                  <c:formatCode>General</c:formatCode>
                  <c:ptCount val="3"/>
                  <c:pt idx="0">
                    <c:v>4397.78</c:v>
                  </c:pt>
                  <c:pt idx="1">
                    <c:v>4258.3770000000004</c:v>
                  </c:pt>
                  <c:pt idx="2">
                    <c:v>4494.8620000000001</c:v>
                  </c:pt>
                </c:numCache>
              </c:numRef>
            </c:plus>
            <c:minus>
              <c:numRef>
                <c:f>Comparison!$B$52:$D$52</c:f>
                <c:numCache>
                  <c:formatCode>General</c:formatCode>
                  <c:ptCount val="3"/>
                  <c:pt idx="0">
                    <c:v>4397.78</c:v>
                  </c:pt>
                  <c:pt idx="1">
                    <c:v>4258.3770000000004</c:v>
                  </c:pt>
                  <c:pt idx="2">
                    <c:v>4494.8620000000001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Comparison!$B$44:$D$44</c:f>
              <c:strCache>
                <c:ptCount val="3"/>
                <c:pt idx="0">
                  <c:v>KShort</c:v>
                </c:pt>
                <c:pt idx="1">
                  <c:v>ECMP</c:v>
                </c:pt>
                <c:pt idx="2">
                  <c:v>ECMP+SRv6</c:v>
                </c:pt>
              </c:strCache>
            </c:strRef>
          </c:cat>
          <c:val>
            <c:numRef>
              <c:f>Comparison!$B$51:$D$51</c:f>
              <c:numCache>
                <c:formatCode>General</c:formatCode>
                <c:ptCount val="3"/>
                <c:pt idx="0">
                  <c:v>11393.111000000001</c:v>
                </c:pt>
                <c:pt idx="1">
                  <c:v>11551.028</c:v>
                </c:pt>
                <c:pt idx="2">
                  <c:v>11568.993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56-4631-8308-EAD4F4907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8744480"/>
        <c:axId val="658744960"/>
      </c:barChart>
      <c:catAx>
        <c:axId val="65874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58744960"/>
        <c:crosses val="autoZero"/>
        <c:auto val="1"/>
        <c:lblAlgn val="ctr"/>
        <c:lblOffset val="100"/>
        <c:noMultiLvlLbl val="0"/>
      </c:catAx>
      <c:valAx>
        <c:axId val="65874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5874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Medium: </a:t>
            </a:r>
            <a:r>
              <a:rPr lang="en-US"/>
              <a:t>AVG</a:t>
            </a:r>
            <a:r>
              <a:rPr lang="en-US" baseline="0"/>
              <a:t> Hop</a:t>
            </a:r>
            <a:r>
              <a:rPr lang="en-US"/>
              <a:t> Latency (nanoseconds)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Comparison!$B$15:$D$15</c:f>
              <c:strCache>
                <c:ptCount val="3"/>
                <c:pt idx="0">
                  <c:v>1788,752</c:v>
                </c:pt>
                <c:pt idx="1">
                  <c:v>1624,868</c:v>
                </c:pt>
                <c:pt idx="2">
                  <c:v>1463,673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Comparison!$B$16:$D$16</c:f>
                <c:numCache>
                  <c:formatCode>General</c:formatCode>
                  <c:ptCount val="3"/>
                  <c:pt idx="0">
                    <c:v>1333.1679999999999</c:v>
                  </c:pt>
                  <c:pt idx="1">
                    <c:v>1006.025</c:v>
                  </c:pt>
                  <c:pt idx="2">
                    <c:v>786.74699999999996</c:v>
                  </c:pt>
                </c:numCache>
              </c:numRef>
            </c:plus>
            <c:minus>
              <c:numRef>
                <c:f>Comparison!$B$16:$D$16</c:f>
                <c:numCache>
                  <c:formatCode>General</c:formatCode>
                  <c:ptCount val="3"/>
                  <c:pt idx="0">
                    <c:v>1333.1679999999999</c:v>
                  </c:pt>
                  <c:pt idx="1">
                    <c:v>1006.025</c:v>
                  </c:pt>
                  <c:pt idx="2">
                    <c:v>786.74699999999996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Comparison!$B$6:$D$6</c:f>
              <c:strCache>
                <c:ptCount val="3"/>
                <c:pt idx="0">
                  <c:v>KShort</c:v>
                </c:pt>
                <c:pt idx="1">
                  <c:v>ECMP</c:v>
                </c:pt>
                <c:pt idx="2">
                  <c:v>ECMP+SRv6</c:v>
                </c:pt>
              </c:strCache>
            </c:strRef>
          </c:cat>
          <c:val>
            <c:numRef>
              <c:f>Comparison!$B$15:$D$15</c:f>
              <c:numCache>
                <c:formatCode>General</c:formatCode>
                <c:ptCount val="3"/>
                <c:pt idx="0">
                  <c:v>1788.752</c:v>
                </c:pt>
                <c:pt idx="1">
                  <c:v>1624.8679999999999</c:v>
                </c:pt>
                <c:pt idx="2">
                  <c:v>1463.673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1E-433B-8417-CE4DC441A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8744480"/>
        <c:axId val="658744960"/>
      </c:barChart>
      <c:catAx>
        <c:axId val="65874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58744960"/>
        <c:crosses val="autoZero"/>
        <c:auto val="1"/>
        <c:lblAlgn val="ctr"/>
        <c:lblOffset val="100"/>
        <c:noMultiLvlLbl val="0"/>
      </c:catAx>
      <c:valAx>
        <c:axId val="65874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5874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High: </a:t>
            </a:r>
            <a:r>
              <a:rPr lang="en-US"/>
              <a:t>AVG</a:t>
            </a:r>
            <a:r>
              <a:rPr lang="en-US" baseline="0"/>
              <a:t> Hop</a:t>
            </a:r>
            <a:r>
              <a:rPr lang="en-US"/>
              <a:t> Latency (nanoseconds)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Comparison!$B$34:$D$34</c:f>
              <c:strCache>
                <c:ptCount val="3"/>
                <c:pt idx="0">
                  <c:v>2104,547</c:v>
                </c:pt>
                <c:pt idx="1">
                  <c:v>2046,413</c:v>
                </c:pt>
                <c:pt idx="2">
                  <c:v>2191,864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Comparison!$B$35:$D$35</c:f>
                <c:numCache>
                  <c:formatCode>General</c:formatCode>
                  <c:ptCount val="3"/>
                  <c:pt idx="0">
                    <c:v>1624.644</c:v>
                  </c:pt>
                  <c:pt idx="1">
                    <c:v>1500.807</c:v>
                  </c:pt>
                  <c:pt idx="2">
                    <c:v>1674.655</c:v>
                  </c:pt>
                </c:numCache>
              </c:numRef>
            </c:plus>
            <c:minus>
              <c:numRef>
                <c:f>Comparison!$B$35:$D$35</c:f>
                <c:numCache>
                  <c:formatCode>General</c:formatCode>
                  <c:ptCount val="3"/>
                  <c:pt idx="0">
                    <c:v>1624.644</c:v>
                  </c:pt>
                  <c:pt idx="1">
                    <c:v>1500.807</c:v>
                  </c:pt>
                  <c:pt idx="2">
                    <c:v>1674.655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Comparison!$B$6:$D$6</c:f>
              <c:strCache>
                <c:ptCount val="3"/>
                <c:pt idx="0">
                  <c:v>KShort</c:v>
                </c:pt>
                <c:pt idx="1">
                  <c:v>ECMP</c:v>
                </c:pt>
                <c:pt idx="2">
                  <c:v>ECMP+SRv6</c:v>
                </c:pt>
              </c:strCache>
            </c:strRef>
          </c:cat>
          <c:val>
            <c:numRef>
              <c:f>Comparison!$B$34:$D$34</c:f>
              <c:numCache>
                <c:formatCode>General</c:formatCode>
                <c:ptCount val="3"/>
                <c:pt idx="0">
                  <c:v>2104.547</c:v>
                </c:pt>
                <c:pt idx="1">
                  <c:v>2046.413</c:v>
                </c:pt>
                <c:pt idx="2">
                  <c:v>2191.864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FE-4842-9993-784494873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8744480"/>
        <c:axId val="658744960"/>
      </c:barChart>
      <c:catAx>
        <c:axId val="65874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58744960"/>
        <c:crosses val="autoZero"/>
        <c:auto val="1"/>
        <c:lblAlgn val="ctr"/>
        <c:lblOffset val="100"/>
        <c:noMultiLvlLbl val="0"/>
      </c:catAx>
      <c:valAx>
        <c:axId val="65874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5874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High+Emergency: </a:t>
            </a:r>
            <a:r>
              <a:rPr lang="en-US"/>
              <a:t>AVG</a:t>
            </a:r>
            <a:r>
              <a:rPr lang="en-US" baseline="0"/>
              <a:t> Hop</a:t>
            </a:r>
            <a:r>
              <a:rPr lang="en-US"/>
              <a:t> Latency (nanoseconds)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Comparison!$B$53:$D$53</c:f>
              <c:strCache>
                <c:ptCount val="3"/>
                <c:pt idx="0">
                  <c:v>2200.092</c:v>
                </c:pt>
                <c:pt idx="1">
                  <c:v>2203.989</c:v>
                </c:pt>
                <c:pt idx="2">
                  <c:v>2259.178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Comparison!$B$54:$D$54</c:f>
                <c:numCache>
                  <c:formatCode>General</c:formatCode>
                  <c:ptCount val="3"/>
                  <c:pt idx="0">
                    <c:v>1658.7180000000001</c:v>
                  </c:pt>
                  <c:pt idx="1">
                    <c:v>1611.9680000000001</c:v>
                  </c:pt>
                  <c:pt idx="2">
                    <c:v>1750.0119999999999</c:v>
                  </c:pt>
                </c:numCache>
              </c:numRef>
            </c:plus>
            <c:minus>
              <c:numRef>
                <c:f>Comparison!$B$54:$D$54</c:f>
                <c:numCache>
                  <c:formatCode>General</c:formatCode>
                  <c:ptCount val="3"/>
                  <c:pt idx="0">
                    <c:v>1658.7180000000001</c:v>
                  </c:pt>
                  <c:pt idx="1">
                    <c:v>1611.9680000000001</c:v>
                  </c:pt>
                  <c:pt idx="2">
                    <c:v>1750.0119999999999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Comparison!$B$6:$D$6</c:f>
              <c:strCache>
                <c:ptCount val="3"/>
                <c:pt idx="0">
                  <c:v>KShort</c:v>
                </c:pt>
                <c:pt idx="1">
                  <c:v>ECMP</c:v>
                </c:pt>
                <c:pt idx="2">
                  <c:v>ECMP+SRv6</c:v>
                </c:pt>
              </c:strCache>
            </c:strRef>
          </c:cat>
          <c:val>
            <c:numRef>
              <c:f>Comparison!$B$53:$D$53</c:f>
              <c:numCache>
                <c:formatCode>General</c:formatCode>
                <c:ptCount val="3"/>
                <c:pt idx="0">
                  <c:v>2200.0920000000001</c:v>
                </c:pt>
                <c:pt idx="1">
                  <c:v>2203.989</c:v>
                </c:pt>
                <c:pt idx="2">
                  <c:v>2259.1779999999999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3-42D5-BA5A-F03A995FA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8744480"/>
        <c:axId val="658744960"/>
      </c:barChart>
      <c:catAx>
        <c:axId val="65874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58744960"/>
        <c:crosses val="autoZero"/>
        <c:auto val="1"/>
        <c:lblAlgn val="ctr"/>
        <c:lblOffset val="100"/>
        <c:noMultiLvlLbl val="0"/>
      </c:catAx>
      <c:valAx>
        <c:axId val="65874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5874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Medium: </a:t>
            </a:r>
            <a:r>
              <a:rPr lang="en-US"/>
              <a:t>AVG of packets to each switch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Comparison!$B$17:$D$17</c:f>
              <c:strCache>
                <c:ptCount val="3"/>
                <c:pt idx="0">
                  <c:v>41.974</c:v>
                </c:pt>
                <c:pt idx="1">
                  <c:v>32.283</c:v>
                </c:pt>
                <c:pt idx="2">
                  <c:v>32.283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Comparison!$B$18:$D$18</c:f>
                <c:numCache>
                  <c:formatCode>General</c:formatCode>
                  <c:ptCount val="3"/>
                  <c:pt idx="0">
                    <c:v>16.574000000000002</c:v>
                  </c:pt>
                  <c:pt idx="1">
                    <c:v>14.647</c:v>
                  </c:pt>
                  <c:pt idx="2">
                    <c:v>14.635</c:v>
                  </c:pt>
                </c:numCache>
              </c:numRef>
            </c:plus>
            <c:minus>
              <c:numRef>
                <c:f>Comparison!$B$18:$D$18</c:f>
                <c:numCache>
                  <c:formatCode>General</c:formatCode>
                  <c:ptCount val="3"/>
                  <c:pt idx="0">
                    <c:v>16.574000000000002</c:v>
                  </c:pt>
                  <c:pt idx="1">
                    <c:v>14.647</c:v>
                  </c:pt>
                  <c:pt idx="2">
                    <c:v>14.635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Comparison!$B$6:$D$6</c:f>
              <c:strCache>
                <c:ptCount val="3"/>
                <c:pt idx="0">
                  <c:v>KShort</c:v>
                </c:pt>
                <c:pt idx="1">
                  <c:v>ECMP</c:v>
                </c:pt>
                <c:pt idx="2">
                  <c:v>ECMP+SRv6</c:v>
                </c:pt>
              </c:strCache>
            </c:strRef>
          </c:cat>
          <c:val>
            <c:numRef>
              <c:f>Comparison!$B$17:$D$17</c:f>
              <c:numCache>
                <c:formatCode>General</c:formatCode>
                <c:ptCount val="3"/>
                <c:pt idx="0">
                  <c:v>41.973999999999997</c:v>
                </c:pt>
                <c:pt idx="1">
                  <c:v>32.283000000000001</c:v>
                </c:pt>
                <c:pt idx="2">
                  <c:v>32.283000000000001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E-4DE3-87ED-0D3E82D34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8744480"/>
        <c:axId val="658744960"/>
      </c:barChart>
      <c:catAx>
        <c:axId val="65874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58744960"/>
        <c:crosses val="autoZero"/>
        <c:auto val="1"/>
        <c:lblAlgn val="ctr"/>
        <c:lblOffset val="100"/>
        <c:noMultiLvlLbl val="0"/>
      </c:catAx>
      <c:valAx>
        <c:axId val="65874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5874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High: </a:t>
            </a:r>
            <a:r>
              <a:rPr lang="en-US"/>
              <a:t>AVG of packets to each switch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Comparison!$B$36:$D$36</c:f>
              <c:strCache>
                <c:ptCount val="3"/>
                <c:pt idx="0">
                  <c:v>31.607</c:v>
                </c:pt>
                <c:pt idx="1">
                  <c:v>29.181</c:v>
                </c:pt>
                <c:pt idx="2">
                  <c:v>29.195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Comparison!$B$37:$D$37</c:f>
                <c:numCache>
                  <c:formatCode>General</c:formatCode>
                  <c:ptCount val="3"/>
                  <c:pt idx="0">
                    <c:v>16.082000000000001</c:v>
                  </c:pt>
                  <c:pt idx="1">
                    <c:v>16.43</c:v>
                  </c:pt>
                  <c:pt idx="2">
                    <c:v>15.222</c:v>
                  </c:pt>
                </c:numCache>
              </c:numRef>
            </c:plus>
            <c:minus>
              <c:numRef>
                <c:f>Comparison!$B$37:$D$37</c:f>
                <c:numCache>
                  <c:formatCode>General</c:formatCode>
                  <c:ptCount val="3"/>
                  <c:pt idx="0">
                    <c:v>16.082000000000001</c:v>
                  </c:pt>
                  <c:pt idx="1">
                    <c:v>16.43</c:v>
                  </c:pt>
                  <c:pt idx="2">
                    <c:v>15.222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Comparison!$B$6:$D$6</c:f>
              <c:strCache>
                <c:ptCount val="3"/>
                <c:pt idx="0">
                  <c:v>KShort</c:v>
                </c:pt>
                <c:pt idx="1">
                  <c:v>ECMP</c:v>
                </c:pt>
                <c:pt idx="2">
                  <c:v>ECMP+SRv6</c:v>
                </c:pt>
              </c:strCache>
            </c:strRef>
          </c:cat>
          <c:val>
            <c:numRef>
              <c:f>Comparison!$B$36:$D$36</c:f>
              <c:numCache>
                <c:formatCode>General</c:formatCode>
                <c:ptCount val="3"/>
                <c:pt idx="0">
                  <c:v>31.606999999999999</c:v>
                </c:pt>
                <c:pt idx="1">
                  <c:v>29.181000000000001</c:v>
                </c:pt>
                <c:pt idx="2">
                  <c:v>29.195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66-47CE-AEC9-FDC79332B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8744480"/>
        <c:axId val="658744960"/>
      </c:barChart>
      <c:catAx>
        <c:axId val="65874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58744960"/>
        <c:crosses val="autoZero"/>
        <c:auto val="1"/>
        <c:lblAlgn val="ctr"/>
        <c:lblOffset val="100"/>
        <c:noMultiLvlLbl val="0"/>
      </c:catAx>
      <c:valAx>
        <c:axId val="65874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5874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High+Emergency: </a:t>
            </a:r>
            <a:r>
              <a:rPr lang="en-US"/>
              <a:t>AVG of packets to each switch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Comparison!$B$55:$D$55</c:f>
              <c:strCache>
                <c:ptCount val="3"/>
                <c:pt idx="0">
                  <c:v>34.571</c:v>
                </c:pt>
                <c:pt idx="1">
                  <c:v>27.122</c:v>
                </c:pt>
                <c:pt idx="2">
                  <c:v>29.253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Comparison!$B$56:$D$56</c:f>
                <c:numCache>
                  <c:formatCode>General</c:formatCode>
                  <c:ptCount val="3"/>
                  <c:pt idx="0">
                    <c:v>12.92</c:v>
                  </c:pt>
                  <c:pt idx="1">
                    <c:v>16.446000000000002</c:v>
                  </c:pt>
                  <c:pt idx="2">
                    <c:v>14.324</c:v>
                  </c:pt>
                </c:numCache>
              </c:numRef>
            </c:plus>
            <c:minus>
              <c:numRef>
                <c:f>Comparison!$B$56:$D$56</c:f>
                <c:numCache>
                  <c:formatCode>General</c:formatCode>
                  <c:ptCount val="3"/>
                  <c:pt idx="0">
                    <c:v>12.92</c:v>
                  </c:pt>
                  <c:pt idx="1">
                    <c:v>16.446000000000002</c:v>
                  </c:pt>
                  <c:pt idx="2">
                    <c:v>14.324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Comparison!$B$6:$D$6</c:f>
              <c:strCache>
                <c:ptCount val="3"/>
                <c:pt idx="0">
                  <c:v>KShort</c:v>
                </c:pt>
                <c:pt idx="1">
                  <c:v>ECMP</c:v>
                </c:pt>
                <c:pt idx="2">
                  <c:v>ECMP+SRv6</c:v>
                </c:pt>
              </c:strCache>
            </c:strRef>
          </c:cat>
          <c:val>
            <c:numRef>
              <c:f>Comparison!$B$55:$D$55</c:f>
              <c:numCache>
                <c:formatCode>General</c:formatCode>
                <c:ptCount val="3"/>
                <c:pt idx="0">
                  <c:v>34.570999999999998</c:v>
                </c:pt>
                <c:pt idx="1">
                  <c:v>27.122</c:v>
                </c:pt>
                <c:pt idx="2">
                  <c:v>29.253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A-4671-8F8A-848F04402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8744480"/>
        <c:axId val="658744960"/>
      </c:barChart>
      <c:catAx>
        <c:axId val="65874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58744960"/>
        <c:crosses val="autoZero"/>
        <c:auto val="1"/>
        <c:lblAlgn val="ctr"/>
        <c:lblOffset val="100"/>
        <c:noMultiLvlLbl val="0"/>
      </c:catAx>
      <c:valAx>
        <c:axId val="65874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5874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48787</xdr:colOff>
      <xdr:row>5</xdr:row>
      <xdr:rowOff>18431</xdr:rowOff>
    </xdr:from>
    <xdr:to>
      <xdr:col>15</xdr:col>
      <xdr:colOff>338409</xdr:colOff>
      <xdr:row>19</xdr:row>
      <xdr:rowOff>159679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98F703F-458A-ACF3-B938-B22D8D693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289622</xdr:colOff>
      <xdr:row>38</xdr:row>
      <xdr:rowOff>141248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CFF7976-C75B-4DF4-93B3-7233567B7E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43</xdr:row>
      <xdr:rowOff>0</xdr:rowOff>
    </xdr:from>
    <xdr:to>
      <xdr:col>15</xdr:col>
      <xdr:colOff>289622</xdr:colOff>
      <xdr:row>57</xdr:row>
      <xdr:rowOff>141248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2BCF69E-3895-4227-B775-DE90AFCE7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5</xdr:row>
      <xdr:rowOff>0</xdr:rowOff>
    </xdr:from>
    <xdr:to>
      <xdr:col>23</xdr:col>
      <xdr:colOff>289622</xdr:colOff>
      <xdr:row>19</xdr:row>
      <xdr:rowOff>141248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FFB4327-BABB-4AD8-9712-5E30EFE793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24</xdr:row>
      <xdr:rowOff>0</xdr:rowOff>
    </xdr:from>
    <xdr:to>
      <xdr:col>23</xdr:col>
      <xdr:colOff>289622</xdr:colOff>
      <xdr:row>38</xdr:row>
      <xdr:rowOff>141247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59EB23A-4B35-4103-AC25-AA8BFB0E9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43</xdr:row>
      <xdr:rowOff>0</xdr:rowOff>
    </xdr:from>
    <xdr:to>
      <xdr:col>23</xdr:col>
      <xdr:colOff>289622</xdr:colOff>
      <xdr:row>57</xdr:row>
      <xdr:rowOff>131477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7304ADF-3F8A-40D1-B781-03506BA830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5</xdr:row>
      <xdr:rowOff>0</xdr:rowOff>
    </xdr:from>
    <xdr:to>
      <xdr:col>31</xdr:col>
      <xdr:colOff>289622</xdr:colOff>
      <xdr:row>19</xdr:row>
      <xdr:rowOff>141248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19C83B2-0973-422D-80BF-1164CE0C0F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24</xdr:row>
      <xdr:rowOff>0</xdr:rowOff>
    </xdr:from>
    <xdr:to>
      <xdr:col>31</xdr:col>
      <xdr:colOff>289622</xdr:colOff>
      <xdr:row>38</xdr:row>
      <xdr:rowOff>151017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E86BC15A-44B7-4530-82C8-C00BB62B8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0</xdr:colOff>
      <xdr:row>43</xdr:row>
      <xdr:rowOff>0</xdr:rowOff>
    </xdr:from>
    <xdr:to>
      <xdr:col>31</xdr:col>
      <xdr:colOff>289622</xdr:colOff>
      <xdr:row>57</xdr:row>
      <xdr:rowOff>141247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E371208-89AD-419D-B992-56A102951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0</xdr:colOff>
      <xdr:row>5</xdr:row>
      <xdr:rowOff>0</xdr:rowOff>
    </xdr:from>
    <xdr:to>
      <xdr:col>39</xdr:col>
      <xdr:colOff>289622</xdr:colOff>
      <xdr:row>19</xdr:row>
      <xdr:rowOff>141248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53B371F3-707A-47F9-B453-11CDCD44F6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0</xdr:colOff>
      <xdr:row>24</xdr:row>
      <xdr:rowOff>0</xdr:rowOff>
    </xdr:from>
    <xdr:to>
      <xdr:col>39</xdr:col>
      <xdr:colOff>289622</xdr:colOff>
      <xdr:row>38</xdr:row>
      <xdr:rowOff>151017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BDBC0C86-A3D4-4118-8FEA-3E22AB215A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0</xdr:colOff>
      <xdr:row>43</xdr:row>
      <xdr:rowOff>0</xdr:rowOff>
    </xdr:from>
    <xdr:to>
      <xdr:col>39</xdr:col>
      <xdr:colOff>289622</xdr:colOff>
      <xdr:row>57</xdr:row>
      <xdr:rowOff>141247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FA0EFD05-D1D0-42F8-B1E4-B896B77320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40</xdr:col>
      <xdr:colOff>0</xdr:colOff>
      <xdr:row>43</xdr:row>
      <xdr:rowOff>0</xdr:rowOff>
    </xdr:from>
    <xdr:to>
      <xdr:col>47</xdr:col>
      <xdr:colOff>289621</xdr:colOff>
      <xdr:row>57</xdr:row>
      <xdr:rowOff>141247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4F240A7-2DA7-40BF-B363-FA30219FC5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1"/>
  <sheetViews>
    <sheetView workbookViewId="0"/>
  </sheetViews>
  <sheetFormatPr defaultRowHeight="14.5" x14ac:dyDescent="0.35"/>
  <cols>
    <col min="1" max="1" width="35" customWidth="1"/>
    <col min="2" max="2" width="83" customWidth="1"/>
    <col min="3" max="3" width="75" customWidth="1"/>
    <col min="4" max="4" width="59" customWidth="1"/>
    <col min="5" max="5" width="21" customWidth="1"/>
    <col min="6" max="6" width="10" customWidth="1"/>
    <col min="7" max="7" width="15" customWidth="1"/>
    <col min="8" max="8" width="30" customWidth="1"/>
    <col min="9" max="9" width="28" customWidth="1"/>
    <col min="10" max="10" width="22" customWidth="1"/>
    <col min="11" max="11" width="6" customWidth="1"/>
    <col min="12" max="12" width="13" customWidth="1"/>
    <col min="13" max="13" width="28" customWidth="1"/>
    <col min="14" max="14" width="3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  <c r="M1" s="1" t="s">
        <v>11</v>
      </c>
      <c r="N1" s="1" t="s">
        <v>12</v>
      </c>
    </row>
    <row r="3" spans="1:14" x14ac:dyDescent="0.35">
      <c r="A3" s="1" t="s">
        <v>13</v>
      </c>
    </row>
    <row r="4" spans="1:14" x14ac:dyDescent="0.35">
      <c r="A4" t="s">
        <v>14</v>
      </c>
      <c r="B4" t="s">
        <v>15</v>
      </c>
      <c r="C4">
        <v>1</v>
      </c>
      <c r="D4">
        <v>34</v>
      </c>
      <c r="E4">
        <v>420</v>
      </c>
      <c r="F4" t="s">
        <v>16</v>
      </c>
      <c r="G4">
        <v>1500</v>
      </c>
      <c r="H4">
        <v>1724768684.833128</v>
      </c>
    </row>
    <row r="5" spans="1:14" x14ac:dyDescent="0.35">
      <c r="A5" t="s">
        <v>14</v>
      </c>
      <c r="B5" t="s">
        <v>15</v>
      </c>
      <c r="C5">
        <v>1</v>
      </c>
      <c r="D5">
        <v>34</v>
      </c>
      <c r="E5">
        <v>420</v>
      </c>
      <c r="F5" t="s">
        <v>17</v>
      </c>
      <c r="G5">
        <v>1500</v>
      </c>
      <c r="H5">
        <v>1724768684.94539</v>
      </c>
      <c r="I5">
        <v>0</v>
      </c>
      <c r="J5" t="s">
        <v>18</v>
      </c>
      <c r="L5">
        <f>G4-G5</f>
        <v>0</v>
      </c>
      <c r="M5">
        <f>ROUND((L5/G4)*100, 3)</f>
        <v>0</v>
      </c>
      <c r="N5">
        <f>ROUND((H5-H4)*10^9, 3)</f>
        <v>112262010.574</v>
      </c>
    </row>
    <row r="6" spans="1:14" x14ac:dyDescent="0.35">
      <c r="A6" t="s">
        <v>19</v>
      </c>
      <c r="B6" t="s">
        <v>20</v>
      </c>
      <c r="C6">
        <v>1</v>
      </c>
      <c r="D6">
        <v>0</v>
      </c>
      <c r="E6">
        <v>262</v>
      </c>
      <c r="F6" t="s">
        <v>16</v>
      </c>
      <c r="G6">
        <v>1500</v>
      </c>
      <c r="H6">
        <v>1724768684.830308</v>
      </c>
    </row>
    <row r="7" spans="1:14" x14ac:dyDescent="0.35">
      <c r="A7" t="s">
        <v>19</v>
      </c>
      <c r="B7" t="s">
        <v>20</v>
      </c>
      <c r="C7">
        <v>1</v>
      </c>
      <c r="D7">
        <v>0</v>
      </c>
      <c r="E7">
        <v>262</v>
      </c>
      <c r="F7" t="s">
        <v>17</v>
      </c>
      <c r="G7">
        <v>1500</v>
      </c>
      <c r="H7">
        <v>1724768684.9677579</v>
      </c>
      <c r="I7">
        <v>0</v>
      </c>
      <c r="J7" t="s">
        <v>18</v>
      </c>
      <c r="L7">
        <f>G6-G7</f>
        <v>0</v>
      </c>
      <c r="M7">
        <f>ROUND((L7/G6)*100, 3)</f>
        <v>0</v>
      </c>
      <c r="N7">
        <f>ROUND((H7-H6)*10^9, 3)</f>
        <v>137449979.78200001</v>
      </c>
    </row>
    <row r="8" spans="1:14" x14ac:dyDescent="0.35">
      <c r="A8" t="s">
        <v>21</v>
      </c>
      <c r="B8" t="s">
        <v>22</v>
      </c>
      <c r="C8">
        <v>1</v>
      </c>
      <c r="D8">
        <v>0</v>
      </c>
      <c r="E8">
        <v>262</v>
      </c>
      <c r="F8" t="s">
        <v>16</v>
      </c>
      <c r="G8">
        <v>1500</v>
      </c>
      <c r="H8">
        <v>1724768684.786814</v>
      </c>
    </row>
    <row r="9" spans="1:14" x14ac:dyDescent="0.35">
      <c r="A9" t="s">
        <v>21</v>
      </c>
      <c r="B9" t="s">
        <v>22</v>
      </c>
      <c r="C9">
        <v>1</v>
      </c>
      <c r="D9">
        <v>0</v>
      </c>
      <c r="E9">
        <v>262</v>
      </c>
      <c r="F9" t="s">
        <v>17</v>
      </c>
      <c r="G9">
        <v>1500</v>
      </c>
      <c r="H9">
        <v>1724768684.8774099</v>
      </c>
      <c r="I9">
        <v>0</v>
      </c>
      <c r="J9" t="s">
        <v>18</v>
      </c>
      <c r="L9">
        <f>G8-G9</f>
        <v>0</v>
      </c>
      <c r="M9">
        <f>ROUND((L9/G8)*100, 3)</f>
        <v>0</v>
      </c>
      <c r="N9">
        <f>ROUND((H9-H8)*10^9, 3)</f>
        <v>90595960.616999999</v>
      </c>
    </row>
    <row r="10" spans="1:14" x14ac:dyDescent="0.35">
      <c r="A10" t="s">
        <v>23</v>
      </c>
      <c r="B10" t="s">
        <v>24</v>
      </c>
      <c r="C10">
        <v>1</v>
      </c>
      <c r="D10">
        <v>35</v>
      </c>
      <c r="E10">
        <v>874</v>
      </c>
      <c r="F10" t="s">
        <v>16</v>
      </c>
      <c r="G10">
        <v>2970</v>
      </c>
      <c r="H10">
        <v>1724768684.8266461</v>
      </c>
    </row>
    <row r="11" spans="1:14" x14ac:dyDescent="0.35">
      <c r="A11" t="s">
        <v>23</v>
      </c>
      <c r="B11" t="s">
        <v>24</v>
      </c>
      <c r="C11">
        <v>1</v>
      </c>
      <c r="D11">
        <v>35</v>
      </c>
      <c r="E11">
        <v>874</v>
      </c>
      <c r="F11" t="s">
        <v>17</v>
      </c>
      <c r="G11">
        <v>2970</v>
      </c>
      <c r="H11">
        <v>1724768684.9794841</v>
      </c>
      <c r="I11">
        <v>0</v>
      </c>
      <c r="J11" t="s">
        <v>18</v>
      </c>
      <c r="L11">
        <f>G10-G11</f>
        <v>0</v>
      </c>
      <c r="M11">
        <f>ROUND((L11/G10)*100, 3)</f>
        <v>0</v>
      </c>
      <c r="N11">
        <f>ROUND((H11-H10)*10^9, 3)</f>
        <v>152837991.71399999</v>
      </c>
    </row>
    <row r="13" spans="1:14" x14ac:dyDescent="0.35">
      <c r="A13" s="1" t="s">
        <v>25</v>
      </c>
    </row>
    <row r="14" spans="1:14" x14ac:dyDescent="0.35">
      <c r="A14" t="s">
        <v>14</v>
      </c>
      <c r="B14" t="s">
        <v>15</v>
      </c>
      <c r="C14">
        <v>1</v>
      </c>
      <c r="D14">
        <v>34</v>
      </c>
      <c r="E14">
        <v>420</v>
      </c>
      <c r="F14" t="s">
        <v>16</v>
      </c>
      <c r="G14">
        <v>1500</v>
      </c>
      <c r="H14">
        <v>1724768987.9587469</v>
      </c>
    </row>
    <row r="15" spans="1:14" x14ac:dyDescent="0.35">
      <c r="A15" t="s">
        <v>14</v>
      </c>
      <c r="B15" t="s">
        <v>15</v>
      </c>
      <c r="C15">
        <v>1</v>
      </c>
      <c r="D15">
        <v>34</v>
      </c>
      <c r="E15">
        <v>420</v>
      </c>
      <c r="F15" t="s">
        <v>17</v>
      </c>
      <c r="G15">
        <v>1500</v>
      </c>
      <c r="H15">
        <v>1724768988.049953</v>
      </c>
      <c r="I15">
        <v>0</v>
      </c>
      <c r="J15" t="s">
        <v>18</v>
      </c>
      <c r="L15">
        <f>G14-G15</f>
        <v>0</v>
      </c>
      <c r="M15">
        <f>ROUND((L15/G14)*100, 3)</f>
        <v>0</v>
      </c>
      <c r="N15">
        <f>ROUND((H15-H14)*10^9, 3)</f>
        <v>91206073.761000007</v>
      </c>
    </row>
    <row r="16" spans="1:14" x14ac:dyDescent="0.35">
      <c r="A16" t="s">
        <v>21</v>
      </c>
      <c r="B16" t="s">
        <v>22</v>
      </c>
      <c r="C16">
        <v>1</v>
      </c>
      <c r="D16">
        <v>0</v>
      </c>
      <c r="E16">
        <v>262</v>
      </c>
      <c r="F16" t="s">
        <v>16</v>
      </c>
      <c r="G16">
        <v>1500</v>
      </c>
      <c r="H16">
        <v>1724768987.9066379</v>
      </c>
    </row>
    <row r="17" spans="1:14" x14ac:dyDescent="0.35">
      <c r="A17" t="s">
        <v>21</v>
      </c>
      <c r="B17" t="s">
        <v>22</v>
      </c>
      <c r="C17">
        <v>1</v>
      </c>
      <c r="D17">
        <v>0</v>
      </c>
      <c r="E17">
        <v>262</v>
      </c>
      <c r="F17" t="s">
        <v>17</v>
      </c>
      <c r="G17">
        <v>1500</v>
      </c>
      <c r="H17">
        <v>1724768987.9977629</v>
      </c>
      <c r="I17">
        <v>0</v>
      </c>
      <c r="J17" t="s">
        <v>18</v>
      </c>
      <c r="L17">
        <f>G16-G17</f>
        <v>0</v>
      </c>
      <c r="M17">
        <f>ROUND((L17/G16)*100, 3)</f>
        <v>0</v>
      </c>
      <c r="N17">
        <f>ROUND((H17-H16)*10^9, 3)</f>
        <v>91125011.444000006</v>
      </c>
    </row>
    <row r="18" spans="1:14" x14ac:dyDescent="0.35">
      <c r="A18" t="s">
        <v>19</v>
      </c>
      <c r="B18" t="s">
        <v>20</v>
      </c>
      <c r="C18">
        <v>1</v>
      </c>
      <c r="D18">
        <v>0</v>
      </c>
      <c r="E18">
        <v>262</v>
      </c>
      <c r="F18" t="s">
        <v>16</v>
      </c>
      <c r="G18">
        <v>1500</v>
      </c>
      <c r="H18">
        <v>1724768987.931309</v>
      </c>
    </row>
    <row r="19" spans="1:14" x14ac:dyDescent="0.35">
      <c r="A19" t="s">
        <v>19</v>
      </c>
      <c r="B19" t="s">
        <v>20</v>
      </c>
      <c r="C19">
        <v>1</v>
      </c>
      <c r="D19">
        <v>0</v>
      </c>
      <c r="E19">
        <v>262</v>
      </c>
      <c r="F19" t="s">
        <v>17</v>
      </c>
      <c r="G19">
        <v>1500</v>
      </c>
      <c r="H19">
        <v>1724768988.0194571</v>
      </c>
      <c r="I19">
        <v>0</v>
      </c>
      <c r="J19" t="s">
        <v>18</v>
      </c>
      <c r="L19">
        <f>G18-G19</f>
        <v>0</v>
      </c>
      <c r="M19">
        <f>ROUND((L19/G18)*100, 3)</f>
        <v>0</v>
      </c>
      <c r="N19">
        <f>ROUND((H19-H18)*10^9, 3)</f>
        <v>88148117.064999998</v>
      </c>
    </row>
    <row r="20" spans="1:14" x14ac:dyDescent="0.35">
      <c r="A20" t="s">
        <v>23</v>
      </c>
      <c r="B20" t="s">
        <v>24</v>
      </c>
      <c r="C20">
        <v>1</v>
      </c>
      <c r="D20">
        <v>35</v>
      </c>
      <c r="E20">
        <v>874</v>
      </c>
      <c r="F20" t="s">
        <v>16</v>
      </c>
      <c r="G20">
        <v>2970</v>
      </c>
      <c r="H20">
        <v>1724768987.971024</v>
      </c>
    </row>
    <row r="21" spans="1:14" x14ac:dyDescent="0.35">
      <c r="A21" t="s">
        <v>23</v>
      </c>
      <c r="B21" t="s">
        <v>24</v>
      </c>
      <c r="C21">
        <v>1</v>
      </c>
      <c r="D21">
        <v>35</v>
      </c>
      <c r="E21">
        <v>874</v>
      </c>
      <c r="F21" t="s">
        <v>17</v>
      </c>
      <c r="G21">
        <v>2970</v>
      </c>
      <c r="H21">
        <v>1724768988.0754149</v>
      </c>
      <c r="I21">
        <v>0</v>
      </c>
      <c r="J21" t="s">
        <v>18</v>
      </c>
      <c r="L21">
        <f>G20-G21</f>
        <v>0</v>
      </c>
      <c r="M21">
        <f>ROUND((L21/G20)*100, 3)</f>
        <v>0</v>
      </c>
      <c r="N21">
        <f>ROUND((H21-H20)*10^9, 3)</f>
        <v>104390859.604</v>
      </c>
    </row>
    <row r="23" spans="1:14" x14ac:dyDescent="0.35">
      <c r="A23" s="1" t="s">
        <v>26</v>
      </c>
    </row>
    <row r="24" spans="1:14" x14ac:dyDescent="0.35">
      <c r="A24" t="s">
        <v>19</v>
      </c>
      <c r="B24" t="s">
        <v>20</v>
      </c>
      <c r="C24">
        <v>1</v>
      </c>
      <c r="D24">
        <v>0</v>
      </c>
      <c r="E24">
        <v>262</v>
      </c>
      <c r="F24" t="s">
        <v>16</v>
      </c>
      <c r="G24">
        <v>1500</v>
      </c>
      <c r="H24">
        <v>1724769290.911581</v>
      </c>
    </row>
    <row r="25" spans="1:14" x14ac:dyDescent="0.35">
      <c r="A25" t="s">
        <v>19</v>
      </c>
      <c r="B25" t="s">
        <v>20</v>
      </c>
      <c r="C25">
        <v>1</v>
      </c>
      <c r="D25">
        <v>0</v>
      </c>
      <c r="E25">
        <v>262</v>
      </c>
      <c r="F25" t="s">
        <v>17</v>
      </c>
      <c r="G25">
        <v>1500</v>
      </c>
      <c r="H25">
        <v>1724769290.9909611</v>
      </c>
      <c r="I25">
        <v>0</v>
      </c>
      <c r="J25" t="s">
        <v>18</v>
      </c>
      <c r="L25">
        <f>G24-G25</f>
        <v>0</v>
      </c>
      <c r="M25">
        <f>ROUND((L25/G24)*100, 3)</f>
        <v>0</v>
      </c>
      <c r="N25">
        <f>ROUND((H25-H24)*10^9, 3)</f>
        <v>79380035.400000006</v>
      </c>
    </row>
    <row r="26" spans="1:14" x14ac:dyDescent="0.35">
      <c r="A26" t="s">
        <v>21</v>
      </c>
      <c r="B26" t="s">
        <v>22</v>
      </c>
      <c r="C26">
        <v>1</v>
      </c>
      <c r="D26">
        <v>0</v>
      </c>
      <c r="E26">
        <v>262</v>
      </c>
      <c r="F26" t="s">
        <v>16</v>
      </c>
      <c r="G26">
        <v>1500</v>
      </c>
      <c r="H26">
        <v>1724769290.9429729</v>
      </c>
    </row>
    <row r="27" spans="1:14" x14ac:dyDescent="0.35">
      <c r="A27" t="s">
        <v>21</v>
      </c>
      <c r="B27" t="s">
        <v>22</v>
      </c>
      <c r="C27">
        <v>1</v>
      </c>
      <c r="D27">
        <v>0</v>
      </c>
      <c r="E27">
        <v>262</v>
      </c>
      <c r="F27" t="s">
        <v>17</v>
      </c>
      <c r="G27">
        <v>1500</v>
      </c>
      <c r="H27">
        <v>1724769291.0368481</v>
      </c>
      <c r="I27">
        <v>0</v>
      </c>
      <c r="J27" t="s">
        <v>18</v>
      </c>
      <c r="L27">
        <f>G26-G27</f>
        <v>0</v>
      </c>
      <c r="M27">
        <f>ROUND((L27/G26)*100, 3)</f>
        <v>0</v>
      </c>
      <c r="N27">
        <f>ROUND((H27-H26)*10^9, 3)</f>
        <v>93875169.753999993</v>
      </c>
    </row>
    <row r="28" spans="1:14" x14ac:dyDescent="0.35">
      <c r="A28" t="s">
        <v>14</v>
      </c>
      <c r="B28" t="s">
        <v>15</v>
      </c>
      <c r="C28">
        <v>1</v>
      </c>
      <c r="D28">
        <v>34</v>
      </c>
      <c r="E28">
        <v>420</v>
      </c>
      <c r="F28" t="s">
        <v>16</v>
      </c>
      <c r="G28">
        <v>1500</v>
      </c>
      <c r="H28">
        <v>1724769290.9192719</v>
      </c>
    </row>
    <row r="29" spans="1:14" x14ac:dyDescent="0.35">
      <c r="A29" t="s">
        <v>14</v>
      </c>
      <c r="B29" t="s">
        <v>15</v>
      </c>
      <c r="C29">
        <v>1</v>
      </c>
      <c r="D29">
        <v>34</v>
      </c>
      <c r="E29">
        <v>420</v>
      </c>
      <c r="F29" t="s">
        <v>17</v>
      </c>
      <c r="G29">
        <v>1500</v>
      </c>
      <c r="H29">
        <v>1724769291.022048</v>
      </c>
      <c r="I29">
        <v>0</v>
      </c>
      <c r="J29" t="s">
        <v>18</v>
      </c>
      <c r="L29">
        <f>G28-G29</f>
        <v>0</v>
      </c>
      <c r="M29">
        <f>ROUND((L29/G28)*100, 3)</f>
        <v>0</v>
      </c>
      <c r="N29">
        <f>ROUND((H29-H28)*10^9, 3)</f>
        <v>102776050.568</v>
      </c>
    </row>
    <row r="30" spans="1:14" x14ac:dyDescent="0.35">
      <c r="A30" t="s">
        <v>23</v>
      </c>
      <c r="B30" t="s">
        <v>24</v>
      </c>
      <c r="C30">
        <v>1</v>
      </c>
      <c r="D30">
        <v>35</v>
      </c>
      <c r="E30">
        <v>874</v>
      </c>
      <c r="F30" t="s">
        <v>16</v>
      </c>
      <c r="G30">
        <v>2970</v>
      </c>
      <c r="H30">
        <v>1724769290.8711951</v>
      </c>
    </row>
    <row r="31" spans="1:14" x14ac:dyDescent="0.35">
      <c r="A31" t="s">
        <v>23</v>
      </c>
      <c r="B31" t="s">
        <v>24</v>
      </c>
      <c r="C31">
        <v>1</v>
      </c>
      <c r="D31">
        <v>35</v>
      </c>
      <c r="E31">
        <v>874</v>
      </c>
      <c r="F31" t="s">
        <v>17</v>
      </c>
      <c r="G31">
        <v>2970</v>
      </c>
      <c r="H31">
        <v>1724769290.9807899</v>
      </c>
      <c r="I31">
        <v>0</v>
      </c>
      <c r="J31" t="s">
        <v>18</v>
      </c>
      <c r="L31">
        <f>G30-G31</f>
        <v>0</v>
      </c>
      <c r="M31">
        <f>ROUND((L31/G30)*100, 3)</f>
        <v>0</v>
      </c>
      <c r="N31">
        <f>ROUND((H31-H30)*10^9, 3)</f>
        <v>109594821.93000001</v>
      </c>
    </row>
    <row r="33" spans="1:14" x14ac:dyDescent="0.35">
      <c r="A33" s="1" t="s">
        <v>27</v>
      </c>
    </row>
    <row r="34" spans="1:14" x14ac:dyDescent="0.35">
      <c r="A34" t="s">
        <v>14</v>
      </c>
      <c r="B34" t="s">
        <v>15</v>
      </c>
      <c r="C34">
        <v>1</v>
      </c>
      <c r="D34">
        <v>34</v>
      </c>
      <c r="E34">
        <v>420</v>
      </c>
      <c r="F34" t="s">
        <v>16</v>
      </c>
      <c r="G34">
        <v>1500</v>
      </c>
      <c r="H34">
        <v>1724769593.9706249</v>
      </c>
    </row>
    <row r="35" spans="1:14" x14ac:dyDescent="0.35">
      <c r="A35" t="s">
        <v>14</v>
      </c>
      <c r="B35" t="s">
        <v>15</v>
      </c>
      <c r="C35">
        <v>1</v>
      </c>
      <c r="D35">
        <v>34</v>
      </c>
      <c r="E35">
        <v>420</v>
      </c>
      <c r="F35" t="s">
        <v>17</v>
      </c>
      <c r="G35">
        <v>1500</v>
      </c>
      <c r="H35">
        <v>1724769594.079031</v>
      </c>
      <c r="I35">
        <v>0</v>
      </c>
      <c r="J35" t="s">
        <v>18</v>
      </c>
      <c r="L35">
        <f>G34-G35</f>
        <v>0</v>
      </c>
      <c r="M35">
        <f>ROUND((L35/G34)*100, 3)</f>
        <v>0</v>
      </c>
      <c r="N35">
        <f>ROUND((H35-H34)*10^9, 3)</f>
        <v>108406066.895</v>
      </c>
    </row>
    <row r="36" spans="1:14" x14ac:dyDescent="0.35">
      <c r="A36" t="s">
        <v>19</v>
      </c>
      <c r="B36" t="s">
        <v>20</v>
      </c>
      <c r="C36">
        <v>1</v>
      </c>
      <c r="D36">
        <v>0</v>
      </c>
      <c r="E36">
        <v>262</v>
      </c>
      <c r="F36" t="s">
        <v>16</v>
      </c>
      <c r="G36">
        <v>1500</v>
      </c>
      <c r="H36">
        <v>1724769593.9708049</v>
      </c>
    </row>
    <row r="37" spans="1:14" x14ac:dyDescent="0.35">
      <c r="A37" t="s">
        <v>19</v>
      </c>
      <c r="B37" t="s">
        <v>20</v>
      </c>
      <c r="C37">
        <v>1</v>
      </c>
      <c r="D37">
        <v>0</v>
      </c>
      <c r="E37">
        <v>262</v>
      </c>
      <c r="F37" t="s">
        <v>17</v>
      </c>
      <c r="G37">
        <v>1500</v>
      </c>
      <c r="H37">
        <v>1724769594.1045389</v>
      </c>
      <c r="I37">
        <v>0</v>
      </c>
      <c r="J37" t="s">
        <v>18</v>
      </c>
      <c r="L37">
        <f>G36-G37</f>
        <v>0</v>
      </c>
      <c r="M37">
        <f>ROUND((L37/G36)*100, 3)</f>
        <v>0</v>
      </c>
      <c r="N37">
        <f>ROUND((H37-H36)*10^9, 3)</f>
        <v>133733987.808</v>
      </c>
    </row>
    <row r="38" spans="1:14" x14ac:dyDescent="0.35">
      <c r="A38" t="s">
        <v>21</v>
      </c>
      <c r="B38" t="s">
        <v>22</v>
      </c>
      <c r="C38">
        <v>1</v>
      </c>
      <c r="D38">
        <v>0</v>
      </c>
      <c r="E38">
        <v>262</v>
      </c>
      <c r="F38" t="s">
        <v>16</v>
      </c>
      <c r="G38">
        <v>1500</v>
      </c>
      <c r="H38">
        <v>1724769593.986573</v>
      </c>
    </row>
    <row r="39" spans="1:14" x14ac:dyDescent="0.35">
      <c r="A39" t="s">
        <v>21</v>
      </c>
      <c r="B39" t="s">
        <v>22</v>
      </c>
      <c r="C39">
        <v>1</v>
      </c>
      <c r="D39">
        <v>0</v>
      </c>
      <c r="E39">
        <v>262</v>
      </c>
      <c r="F39" t="s">
        <v>17</v>
      </c>
      <c r="G39">
        <v>1500</v>
      </c>
      <c r="H39">
        <v>1724769594.0973091</v>
      </c>
      <c r="I39">
        <v>0</v>
      </c>
      <c r="J39" t="s">
        <v>18</v>
      </c>
      <c r="L39">
        <f>G38-G39</f>
        <v>0</v>
      </c>
      <c r="M39">
        <f>ROUND((L39/G38)*100, 3)</f>
        <v>0</v>
      </c>
      <c r="N39">
        <f>ROUND((H39-H38)*10^9, 3)</f>
        <v>110736131.668</v>
      </c>
    </row>
    <row r="40" spans="1:14" x14ac:dyDescent="0.35">
      <c r="A40" t="s">
        <v>23</v>
      </c>
      <c r="B40" t="s">
        <v>24</v>
      </c>
      <c r="C40">
        <v>1</v>
      </c>
      <c r="D40">
        <v>35</v>
      </c>
      <c r="E40">
        <v>874</v>
      </c>
      <c r="F40" t="s">
        <v>16</v>
      </c>
      <c r="G40">
        <v>2970</v>
      </c>
      <c r="H40">
        <v>1724769593.9716401</v>
      </c>
    </row>
    <row r="41" spans="1:14" x14ac:dyDescent="0.35">
      <c r="A41" t="s">
        <v>23</v>
      </c>
      <c r="B41" t="s">
        <v>24</v>
      </c>
      <c r="C41">
        <v>1</v>
      </c>
      <c r="D41">
        <v>35</v>
      </c>
      <c r="E41">
        <v>874</v>
      </c>
      <c r="F41" t="s">
        <v>17</v>
      </c>
      <c r="G41">
        <v>2970</v>
      </c>
      <c r="H41">
        <v>1724769594.080497</v>
      </c>
      <c r="I41">
        <v>0</v>
      </c>
      <c r="J41" t="s">
        <v>18</v>
      </c>
      <c r="L41">
        <f>G40-G41</f>
        <v>0</v>
      </c>
      <c r="M41">
        <f>ROUND((L41/G40)*100, 3)</f>
        <v>0</v>
      </c>
      <c r="N41">
        <f>ROUND((H41-H40)*10^9, 3)</f>
        <v>108856916.428</v>
      </c>
    </row>
    <row r="43" spans="1:14" x14ac:dyDescent="0.35">
      <c r="A43" s="1" t="s">
        <v>28</v>
      </c>
    </row>
    <row r="44" spans="1:14" x14ac:dyDescent="0.35">
      <c r="A44" t="s">
        <v>19</v>
      </c>
      <c r="B44" t="s">
        <v>20</v>
      </c>
      <c r="C44">
        <v>1</v>
      </c>
      <c r="D44">
        <v>0</v>
      </c>
      <c r="E44">
        <v>262</v>
      </c>
      <c r="F44" t="s">
        <v>16</v>
      </c>
      <c r="G44">
        <v>1500</v>
      </c>
      <c r="H44">
        <v>1724769897.180337</v>
      </c>
    </row>
    <row r="45" spans="1:14" x14ac:dyDescent="0.35">
      <c r="A45" t="s">
        <v>19</v>
      </c>
      <c r="B45" t="s">
        <v>20</v>
      </c>
      <c r="C45">
        <v>1</v>
      </c>
      <c r="D45">
        <v>0</v>
      </c>
      <c r="E45">
        <v>262</v>
      </c>
      <c r="F45" t="s">
        <v>17</v>
      </c>
      <c r="G45">
        <v>1500</v>
      </c>
      <c r="H45">
        <v>1724769897.31146</v>
      </c>
      <c r="I45">
        <v>0</v>
      </c>
      <c r="J45" t="s">
        <v>18</v>
      </c>
      <c r="L45">
        <f>G44-G45</f>
        <v>0</v>
      </c>
      <c r="M45">
        <f>ROUND((L45/G44)*100, 3)</f>
        <v>0</v>
      </c>
      <c r="N45">
        <f>ROUND((H45-H44)*10^9, 3)</f>
        <v>131123065.948</v>
      </c>
    </row>
    <row r="46" spans="1:14" x14ac:dyDescent="0.35">
      <c r="A46" t="s">
        <v>21</v>
      </c>
      <c r="B46" t="s">
        <v>22</v>
      </c>
      <c r="C46">
        <v>1</v>
      </c>
      <c r="D46">
        <v>0</v>
      </c>
      <c r="E46">
        <v>262</v>
      </c>
      <c r="F46" t="s">
        <v>16</v>
      </c>
      <c r="G46">
        <v>1500</v>
      </c>
      <c r="H46">
        <v>1724769897.0983701</v>
      </c>
    </row>
    <row r="47" spans="1:14" x14ac:dyDescent="0.35">
      <c r="A47" t="s">
        <v>21</v>
      </c>
      <c r="B47" t="s">
        <v>22</v>
      </c>
      <c r="C47">
        <v>1</v>
      </c>
      <c r="D47">
        <v>0</v>
      </c>
      <c r="E47">
        <v>262</v>
      </c>
      <c r="F47" t="s">
        <v>17</v>
      </c>
      <c r="G47">
        <v>1500</v>
      </c>
      <c r="H47">
        <v>1724769897.1883979</v>
      </c>
      <c r="I47">
        <v>0</v>
      </c>
      <c r="J47" t="s">
        <v>18</v>
      </c>
      <c r="L47">
        <f>G46-G47</f>
        <v>0</v>
      </c>
      <c r="M47">
        <f>ROUND((L47/G46)*100, 3)</f>
        <v>0</v>
      </c>
      <c r="N47">
        <f>ROUND((H47-H46)*10^9, 3)</f>
        <v>90027809.143000007</v>
      </c>
    </row>
    <row r="48" spans="1:14" x14ac:dyDescent="0.35">
      <c r="A48" t="s">
        <v>14</v>
      </c>
      <c r="B48" t="s">
        <v>15</v>
      </c>
      <c r="C48">
        <v>1</v>
      </c>
      <c r="D48">
        <v>34</v>
      </c>
      <c r="E48">
        <v>420</v>
      </c>
      <c r="F48" t="s">
        <v>16</v>
      </c>
      <c r="G48">
        <v>1500</v>
      </c>
      <c r="H48">
        <v>1724769897.0996449</v>
      </c>
    </row>
    <row r="49" spans="1:14" x14ac:dyDescent="0.35">
      <c r="A49" t="s">
        <v>14</v>
      </c>
      <c r="B49" t="s">
        <v>15</v>
      </c>
      <c r="C49">
        <v>1</v>
      </c>
      <c r="D49">
        <v>34</v>
      </c>
      <c r="E49">
        <v>420</v>
      </c>
      <c r="F49" t="s">
        <v>17</v>
      </c>
      <c r="G49">
        <v>1500</v>
      </c>
      <c r="H49">
        <v>1724769897.192611</v>
      </c>
      <c r="I49">
        <v>0</v>
      </c>
      <c r="J49" t="s">
        <v>18</v>
      </c>
      <c r="L49">
        <f>G48-G49</f>
        <v>0</v>
      </c>
      <c r="M49">
        <f>ROUND((L49/G48)*100, 3)</f>
        <v>0</v>
      </c>
      <c r="N49">
        <f>ROUND((H49-H48)*10^9, 3)</f>
        <v>92966079.711999997</v>
      </c>
    </row>
    <row r="50" spans="1:14" x14ac:dyDescent="0.35">
      <c r="A50" t="s">
        <v>23</v>
      </c>
      <c r="B50" t="s">
        <v>24</v>
      </c>
      <c r="C50">
        <v>1</v>
      </c>
      <c r="D50">
        <v>35</v>
      </c>
      <c r="E50">
        <v>874</v>
      </c>
      <c r="F50" t="s">
        <v>16</v>
      </c>
      <c r="G50">
        <v>2970</v>
      </c>
      <c r="H50">
        <v>1724769897.0987041</v>
      </c>
    </row>
    <row r="51" spans="1:14" x14ac:dyDescent="0.35">
      <c r="A51" t="s">
        <v>23</v>
      </c>
      <c r="B51" t="s">
        <v>24</v>
      </c>
      <c r="C51">
        <v>1</v>
      </c>
      <c r="D51">
        <v>35</v>
      </c>
      <c r="E51">
        <v>874</v>
      </c>
      <c r="F51" t="s">
        <v>17</v>
      </c>
      <c r="G51">
        <v>2970</v>
      </c>
      <c r="H51">
        <v>1724769897.1911809</v>
      </c>
      <c r="I51">
        <v>0</v>
      </c>
      <c r="J51" t="s">
        <v>18</v>
      </c>
      <c r="L51">
        <f>G50-G51</f>
        <v>0</v>
      </c>
      <c r="M51">
        <f>ROUND((L51/G50)*100, 3)</f>
        <v>0</v>
      </c>
      <c r="N51">
        <f>ROUND((H51-H50)*10^9, 3)</f>
        <v>92476844.788000003</v>
      </c>
    </row>
    <row r="53" spans="1:14" x14ac:dyDescent="0.35">
      <c r="A53" s="1" t="s">
        <v>29</v>
      </c>
    </row>
    <row r="54" spans="1:14" x14ac:dyDescent="0.35">
      <c r="A54" t="s">
        <v>19</v>
      </c>
      <c r="B54" t="s">
        <v>20</v>
      </c>
      <c r="C54">
        <v>1</v>
      </c>
      <c r="D54">
        <v>0</v>
      </c>
      <c r="E54">
        <v>262</v>
      </c>
      <c r="F54" t="s">
        <v>16</v>
      </c>
      <c r="G54">
        <v>1500</v>
      </c>
      <c r="H54">
        <v>1724770200.2722361</v>
      </c>
    </row>
    <row r="55" spans="1:14" x14ac:dyDescent="0.35">
      <c r="A55" t="s">
        <v>19</v>
      </c>
      <c r="B55" t="s">
        <v>20</v>
      </c>
      <c r="C55">
        <v>1</v>
      </c>
      <c r="D55">
        <v>0</v>
      </c>
      <c r="E55">
        <v>262</v>
      </c>
      <c r="F55" t="s">
        <v>17</v>
      </c>
      <c r="G55">
        <v>1500</v>
      </c>
      <c r="H55">
        <v>1724770200.3717971</v>
      </c>
      <c r="I55">
        <v>0</v>
      </c>
      <c r="J55" t="s">
        <v>18</v>
      </c>
      <c r="L55">
        <f>G54-G55</f>
        <v>0</v>
      </c>
      <c r="M55">
        <f>ROUND((L55/G54)*100, 3)</f>
        <v>0</v>
      </c>
      <c r="N55">
        <f>ROUND((H55-H54)*10^9, 3)</f>
        <v>99560976.027999997</v>
      </c>
    </row>
    <row r="56" spans="1:14" x14ac:dyDescent="0.35">
      <c r="A56" t="s">
        <v>14</v>
      </c>
      <c r="B56" t="s">
        <v>15</v>
      </c>
      <c r="C56">
        <v>1</v>
      </c>
      <c r="D56">
        <v>34</v>
      </c>
      <c r="E56">
        <v>420</v>
      </c>
      <c r="F56" t="s">
        <v>16</v>
      </c>
      <c r="G56">
        <v>1500</v>
      </c>
      <c r="H56">
        <v>1724770200.1465549</v>
      </c>
    </row>
    <row r="57" spans="1:14" x14ac:dyDescent="0.35">
      <c r="A57" t="s">
        <v>14</v>
      </c>
      <c r="B57" t="s">
        <v>15</v>
      </c>
      <c r="C57">
        <v>1</v>
      </c>
      <c r="D57">
        <v>34</v>
      </c>
      <c r="E57">
        <v>420</v>
      </c>
      <c r="F57" t="s">
        <v>17</v>
      </c>
      <c r="G57">
        <v>1500</v>
      </c>
      <c r="H57">
        <v>1724770200.263119</v>
      </c>
      <c r="I57">
        <v>0</v>
      </c>
      <c r="J57" t="s">
        <v>18</v>
      </c>
      <c r="L57">
        <f>G56-G57</f>
        <v>0</v>
      </c>
      <c r="M57">
        <f>ROUND((L57/G56)*100, 3)</f>
        <v>0</v>
      </c>
      <c r="N57">
        <f>ROUND((H57-H56)*10^9, 3)</f>
        <v>116564035.41599999</v>
      </c>
    </row>
    <row r="58" spans="1:14" x14ac:dyDescent="0.35">
      <c r="A58" t="s">
        <v>21</v>
      </c>
      <c r="B58" t="s">
        <v>22</v>
      </c>
      <c r="C58">
        <v>1</v>
      </c>
      <c r="D58">
        <v>0</v>
      </c>
      <c r="E58">
        <v>262</v>
      </c>
      <c r="F58" t="s">
        <v>16</v>
      </c>
      <c r="G58">
        <v>1500</v>
      </c>
      <c r="H58">
        <v>1724770200.1313109</v>
      </c>
    </row>
    <row r="59" spans="1:14" x14ac:dyDescent="0.35">
      <c r="A59" t="s">
        <v>21</v>
      </c>
      <c r="B59" t="s">
        <v>22</v>
      </c>
      <c r="C59">
        <v>1</v>
      </c>
      <c r="D59">
        <v>0</v>
      </c>
      <c r="E59">
        <v>262</v>
      </c>
      <c r="F59" t="s">
        <v>17</v>
      </c>
      <c r="G59">
        <v>1500</v>
      </c>
      <c r="H59">
        <v>1724770200.226655</v>
      </c>
      <c r="I59">
        <v>0</v>
      </c>
      <c r="J59" t="s">
        <v>18</v>
      </c>
      <c r="L59">
        <f>G58-G59</f>
        <v>0</v>
      </c>
      <c r="M59">
        <f>ROUND((L59/G58)*100, 3)</f>
        <v>0</v>
      </c>
      <c r="N59">
        <f>ROUND((H59-H58)*10^9, 3)</f>
        <v>95344066.620000005</v>
      </c>
    </row>
    <row r="60" spans="1:14" x14ac:dyDescent="0.35">
      <c r="A60" t="s">
        <v>23</v>
      </c>
      <c r="B60" t="s">
        <v>24</v>
      </c>
      <c r="C60">
        <v>1</v>
      </c>
      <c r="D60">
        <v>35</v>
      </c>
      <c r="E60">
        <v>874</v>
      </c>
      <c r="F60" t="s">
        <v>16</v>
      </c>
      <c r="G60">
        <v>2970</v>
      </c>
      <c r="H60">
        <v>1724770200.110534</v>
      </c>
    </row>
    <row r="61" spans="1:14" x14ac:dyDescent="0.35">
      <c r="A61" t="s">
        <v>23</v>
      </c>
      <c r="B61" t="s">
        <v>24</v>
      </c>
      <c r="C61">
        <v>1</v>
      </c>
      <c r="D61">
        <v>35</v>
      </c>
      <c r="E61">
        <v>874</v>
      </c>
      <c r="F61" t="s">
        <v>17</v>
      </c>
      <c r="G61">
        <v>2970</v>
      </c>
      <c r="H61">
        <v>1724770200.209744</v>
      </c>
      <c r="I61">
        <v>0</v>
      </c>
      <c r="J61" t="s">
        <v>18</v>
      </c>
      <c r="L61">
        <f>G60-G61</f>
        <v>0</v>
      </c>
      <c r="M61">
        <f>ROUND((L61/G60)*100, 3)</f>
        <v>0</v>
      </c>
      <c r="N61">
        <f>ROUND((H61-H60)*10^9, 3)</f>
        <v>99210023.879999995</v>
      </c>
    </row>
    <row r="63" spans="1:14" x14ac:dyDescent="0.35">
      <c r="A63" s="1" t="s">
        <v>30</v>
      </c>
    </row>
    <row r="64" spans="1:14" x14ac:dyDescent="0.35">
      <c r="A64" t="s">
        <v>19</v>
      </c>
      <c r="B64" t="s">
        <v>20</v>
      </c>
      <c r="C64">
        <v>1</v>
      </c>
      <c r="D64">
        <v>0</v>
      </c>
      <c r="E64">
        <v>262</v>
      </c>
      <c r="F64" t="s">
        <v>16</v>
      </c>
      <c r="G64">
        <v>1500</v>
      </c>
      <c r="H64">
        <v>1724770503.218574</v>
      </c>
    </row>
    <row r="65" spans="1:14" x14ac:dyDescent="0.35">
      <c r="A65" t="s">
        <v>19</v>
      </c>
      <c r="B65" t="s">
        <v>20</v>
      </c>
      <c r="C65">
        <v>1</v>
      </c>
      <c r="D65">
        <v>0</v>
      </c>
      <c r="E65">
        <v>262</v>
      </c>
      <c r="F65" t="s">
        <v>17</v>
      </c>
      <c r="G65">
        <v>1500</v>
      </c>
      <c r="H65">
        <v>1724770503.338172</v>
      </c>
      <c r="I65">
        <v>0</v>
      </c>
      <c r="J65" t="s">
        <v>18</v>
      </c>
      <c r="L65">
        <f>G64-G65</f>
        <v>0</v>
      </c>
      <c r="M65">
        <f>ROUND((L65/G64)*100, 3)</f>
        <v>0</v>
      </c>
      <c r="N65">
        <f>ROUND((H65-H64)*10^9, 3)</f>
        <v>119597911.83499999</v>
      </c>
    </row>
    <row r="66" spans="1:14" x14ac:dyDescent="0.35">
      <c r="A66" t="s">
        <v>14</v>
      </c>
      <c r="B66" t="s">
        <v>15</v>
      </c>
      <c r="C66">
        <v>1</v>
      </c>
      <c r="D66">
        <v>34</v>
      </c>
      <c r="E66">
        <v>420</v>
      </c>
      <c r="F66" t="s">
        <v>16</v>
      </c>
      <c r="G66">
        <v>1500</v>
      </c>
      <c r="H66">
        <v>1724770503.2278609</v>
      </c>
    </row>
    <row r="67" spans="1:14" x14ac:dyDescent="0.35">
      <c r="A67" t="s">
        <v>14</v>
      </c>
      <c r="B67" t="s">
        <v>15</v>
      </c>
      <c r="C67">
        <v>1</v>
      </c>
      <c r="D67">
        <v>34</v>
      </c>
      <c r="E67">
        <v>420</v>
      </c>
      <c r="F67" t="s">
        <v>17</v>
      </c>
      <c r="G67">
        <v>1500</v>
      </c>
      <c r="H67">
        <v>1724770503.3600409</v>
      </c>
      <c r="I67">
        <v>0</v>
      </c>
      <c r="J67" t="s">
        <v>18</v>
      </c>
      <c r="L67">
        <f>G66-G67</f>
        <v>0</v>
      </c>
      <c r="M67">
        <f>ROUND((L67/G66)*100, 3)</f>
        <v>0</v>
      </c>
      <c r="N67">
        <f>ROUND((H67-H66)*10^9, 3)</f>
        <v>132179975.51000001</v>
      </c>
    </row>
    <row r="68" spans="1:14" x14ac:dyDescent="0.35">
      <c r="A68" t="s">
        <v>21</v>
      </c>
      <c r="B68" t="s">
        <v>22</v>
      </c>
      <c r="C68">
        <v>1</v>
      </c>
      <c r="D68">
        <v>0</v>
      </c>
      <c r="E68">
        <v>262</v>
      </c>
      <c r="F68" t="s">
        <v>16</v>
      </c>
      <c r="G68">
        <v>1500</v>
      </c>
      <c r="H68">
        <v>1724770503.2825179</v>
      </c>
    </row>
    <row r="69" spans="1:14" x14ac:dyDescent="0.35">
      <c r="A69" t="s">
        <v>21</v>
      </c>
      <c r="B69" t="s">
        <v>22</v>
      </c>
      <c r="C69">
        <v>1</v>
      </c>
      <c r="D69">
        <v>0</v>
      </c>
      <c r="E69">
        <v>262</v>
      </c>
      <c r="F69" t="s">
        <v>17</v>
      </c>
      <c r="G69">
        <v>1500</v>
      </c>
      <c r="H69">
        <v>1724770503.3817749</v>
      </c>
      <c r="I69">
        <v>0</v>
      </c>
      <c r="J69" t="s">
        <v>18</v>
      </c>
      <c r="L69">
        <f>G68-G69</f>
        <v>0</v>
      </c>
      <c r="M69">
        <f>ROUND((L69/G68)*100, 3)</f>
        <v>0</v>
      </c>
      <c r="N69">
        <f>ROUND((H69-H68)*10^9, 3)</f>
        <v>99256992.340000004</v>
      </c>
    </row>
    <row r="70" spans="1:14" x14ac:dyDescent="0.35">
      <c r="A70" t="s">
        <v>23</v>
      </c>
      <c r="B70" t="s">
        <v>24</v>
      </c>
      <c r="C70">
        <v>1</v>
      </c>
      <c r="D70">
        <v>35</v>
      </c>
      <c r="E70">
        <v>874</v>
      </c>
      <c r="F70" t="s">
        <v>16</v>
      </c>
      <c r="G70">
        <v>2970</v>
      </c>
      <c r="H70">
        <v>1724770503.271951</v>
      </c>
    </row>
    <row r="71" spans="1:14" x14ac:dyDescent="0.35">
      <c r="A71" t="s">
        <v>23</v>
      </c>
      <c r="B71" t="s">
        <v>24</v>
      </c>
      <c r="C71">
        <v>1</v>
      </c>
      <c r="D71">
        <v>35</v>
      </c>
      <c r="E71">
        <v>874</v>
      </c>
      <c r="F71" t="s">
        <v>17</v>
      </c>
      <c r="G71">
        <v>2970</v>
      </c>
      <c r="H71">
        <v>1724770503.379436</v>
      </c>
      <c r="I71">
        <v>0</v>
      </c>
      <c r="J71" t="s">
        <v>18</v>
      </c>
      <c r="L71">
        <f>G70-G71</f>
        <v>0</v>
      </c>
      <c r="M71">
        <f>ROUND((L71/G70)*100, 3)</f>
        <v>0</v>
      </c>
      <c r="N71">
        <f>ROUND((H71-H70)*10^9, 3)</f>
        <v>107485055.92299999</v>
      </c>
    </row>
    <row r="73" spans="1:14" x14ac:dyDescent="0.35">
      <c r="A73" s="1" t="s">
        <v>31</v>
      </c>
    </row>
    <row r="74" spans="1:14" x14ac:dyDescent="0.35">
      <c r="A74" t="s">
        <v>19</v>
      </c>
      <c r="B74" t="s">
        <v>20</v>
      </c>
      <c r="C74">
        <v>1</v>
      </c>
      <c r="D74">
        <v>0</v>
      </c>
      <c r="E74">
        <v>262</v>
      </c>
      <c r="F74" t="s">
        <v>16</v>
      </c>
      <c r="G74">
        <v>1500</v>
      </c>
      <c r="H74">
        <v>1724770806.3149891</v>
      </c>
    </row>
    <row r="75" spans="1:14" x14ac:dyDescent="0.35">
      <c r="A75" t="s">
        <v>19</v>
      </c>
      <c r="B75" t="s">
        <v>20</v>
      </c>
      <c r="C75">
        <v>1</v>
      </c>
      <c r="D75">
        <v>0</v>
      </c>
      <c r="E75">
        <v>262</v>
      </c>
      <c r="F75" t="s">
        <v>17</v>
      </c>
      <c r="G75">
        <v>1500</v>
      </c>
      <c r="H75">
        <v>1724770806.4304309</v>
      </c>
      <c r="I75">
        <v>0</v>
      </c>
      <c r="J75" t="s">
        <v>18</v>
      </c>
      <c r="L75">
        <f>G74-G75</f>
        <v>0</v>
      </c>
      <c r="M75">
        <f>ROUND((L75/G74)*100, 3)</f>
        <v>0</v>
      </c>
      <c r="N75">
        <f>ROUND((H75-H74)*10^9, 3)</f>
        <v>115441799.164</v>
      </c>
    </row>
    <row r="76" spans="1:14" x14ac:dyDescent="0.35">
      <c r="A76" t="s">
        <v>21</v>
      </c>
      <c r="B76" t="s">
        <v>22</v>
      </c>
      <c r="C76">
        <v>1</v>
      </c>
      <c r="D76">
        <v>0</v>
      </c>
      <c r="E76">
        <v>262</v>
      </c>
      <c r="F76" t="s">
        <v>16</v>
      </c>
      <c r="G76">
        <v>1500</v>
      </c>
      <c r="H76">
        <v>1724770806.2525589</v>
      </c>
    </row>
    <row r="77" spans="1:14" x14ac:dyDescent="0.35">
      <c r="A77" t="s">
        <v>21</v>
      </c>
      <c r="B77" t="s">
        <v>22</v>
      </c>
      <c r="C77">
        <v>1</v>
      </c>
      <c r="D77">
        <v>0</v>
      </c>
      <c r="E77">
        <v>262</v>
      </c>
      <c r="F77" t="s">
        <v>17</v>
      </c>
      <c r="G77">
        <v>1500</v>
      </c>
      <c r="H77">
        <v>1724770806.355171</v>
      </c>
      <c r="I77">
        <v>0</v>
      </c>
      <c r="J77" t="s">
        <v>18</v>
      </c>
      <c r="L77">
        <f>G76-G77</f>
        <v>0</v>
      </c>
      <c r="M77">
        <f>ROUND((L77/G76)*100, 3)</f>
        <v>0</v>
      </c>
      <c r="N77">
        <f>ROUND((H77-H76)*10^9, 3)</f>
        <v>102612018.58499999</v>
      </c>
    </row>
    <row r="78" spans="1:14" x14ac:dyDescent="0.35">
      <c r="A78" t="s">
        <v>14</v>
      </c>
      <c r="B78" t="s">
        <v>15</v>
      </c>
      <c r="C78">
        <v>1</v>
      </c>
      <c r="D78">
        <v>34</v>
      </c>
      <c r="E78">
        <v>420</v>
      </c>
      <c r="F78" t="s">
        <v>16</v>
      </c>
      <c r="G78">
        <v>1500</v>
      </c>
      <c r="H78">
        <v>1724770806.282413</v>
      </c>
    </row>
    <row r="79" spans="1:14" x14ac:dyDescent="0.35">
      <c r="A79" t="s">
        <v>14</v>
      </c>
      <c r="B79" t="s">
        <v>15</v>
      </c>
      <c r="C79">
        <v>1</v>
      </c>
      <c r="D79">
        <v>34</v>
      </c>
      <c r="E79">
        <v>420</v>
      </c>
      <c r="F79" t="s">
        <v>17</v>
      </c>
      <c r="G79">
        <v>1500</v>
      </c>
      <c r="H79">
        <v>1724770806.424031</v>
      </c>
      <c r="I79">
        <v>0</v>
      </c>
      <c r="J79" t="s">
        <v>18</v>
      </c>
      <c r="L79">
        <f>G78-G79</f>
        <v>0</v>
      </c>
      <c r="M79">
        <f>ROUND((L79/G78)*100, 3)</f>
        <v>0</v>
      </c>
      <c r="N79">
        <f>ROUND((H79-H78)*10^9, 3)</f>
        <v>141618013.382</v>
      </c>
    </row>
    <row r="80" spans="1:14" x14ac:dyDescent="0.35">
      <c r="A80" t="s">
        <v>23</v>
      </c>
      <c r="B80" t="s">
        <v>24</v>
      </c>
      <c r="C80">
        <v>1</v>
      </c>
      <c r="D80">
        <v>35</v>
      </c>
      <c r="E80">
        <v>874</v>
      </c>
      <c r="F80" t="s">
        <v>16</v>
      </c>
      <c r="G80">
        <v>2970</v>
      </c>
      <c r="H80">
        <v>1724770806.279701</v>
      </c>
    </row>
    <row r="81" spans="1:14" x14ac:dyDescent="0.35">
      <c r="A81" t="s">
        <v>23</v>
      </c>
      <c r="B81" t="s">
        <v>24</v>
      </c>
      <c r="C81">
        <v>1</v>
      </c>
      <c r="D81">
        <v>35</v>
      </c>
      <c r="E81">
        <v>874</v>
      </c>
      <c r="F81" t="s">
        <v>17</v>
      </c>
      <c r="G81">
        <v>2970</v>
      </c>
      <c r="H81">
        <v>1724770806.4172111</v>
      </c>
      <c r="I81">
        <v>0</v>
      </c>
      <c r="J81" t="s">
        <v>18</v>
      </c>
      <c r="L81">
        <f>G80-G81</f>
        <v>0</v>
      </c>
      <c r="M81">
        <f>ROUND((L81/G80)*100, 3)</f>
        <v>0</v>
      </c>
      <c r="N81">
        <f>ROUND((H81-H80)*10^9, 3)</f>
        <v>137510061.264</v>
      </c>
    </row>
    <row r="83" spans="1:14" x14ac:dyDescent="0.35">
      <c r="A83" s="1" t="s">
        <v>32</v>
      </c>
    </row>
    <row r="84" spans="1:14" x14ac:dyDescent="0.35">
      <c r="A84" t="s">
        <v>21</v>
      </c>
      <c r="B84" t="s">
        <v>22</v>
      </c>
      <c r="C84">
        <v>1</v>
      </c>
      <c r="D84">
        <v>0</v>
      </c>
      <c r="E84">
        <v>262</v>
      </c>
      <c r="F84" t="s">
        <v>16</v>
      </c>
      <c r="G84">
        <v>1500</v>
      </c>
      <c r="H84">
        <v>1724771109.4065781</v>
      </c>
    </row>
    <row r="85" spans="1:14" x14ac:dyDescent="0.35">
      <c r="A85" t="s">
        <v>21</v>
      </c>
      <c r="B85" t="s">
        <v>22</v>
      </c>
      <c r="C85">
        <v>1</v>
      </c>
      <c r="D85">
        <v>0</v>
      </c>
      <c r="E85">
        <v>262</v>
      </c>
      <c r="F85" t="s">
        <v>17</v>
      </c>
      <c r="G85">
        <v>1500</v>
      </c>
      <c r="H85">
        <v>1724771109.518796</v>
      </c>
      <c r="I85">
        <v>0</v>
      </c>
      <c r="J85" t="s">
        <v>18</v>
      </c>
      <c r="L85">
        <f>G84-G85</f>
        <v>0</v>
      </c>
      <c r="M85">
        <f>ROUND((L85/G84)*100, 3)</f>
        <v>0</v>
      </c>
      <c r="N85">
        <f>ROUND((H85-H84)*10^9, 3)</f>
        <v>112217903.13699999</v>
      </c>
    </row>
    <row r="86" spans="1:14" x14ac:dyDescent="0.35">
      <c r="A86" t="s">
        <v>19</v>
      </c>
      <c r="B86" t="s">
        <v>20</v>
      </c>
      <c r="C86">
        <v>1</v>
      </c>
      <c r="D86">
        <v>0</v>
      </c>
      <c r="E86">
        <v>262</v>
      </c>
      <c r="F86" t="s">
        <v>16</v>
      </c>
      <c r="G86">
        <v>1500</v>
      </c>
      <c r="H86">
        <v>1724771109.4988489</v>
      </c>
    </row>
    <row r="87" spans="1:14" x14ac:dyDescent="0.35">
      <c r="A87" t="s">
        <v>19</v>
      </c>
      <c r="B87" t="s">
        <v>20</v>
      </c>
      <c r="C87">
        <v>1</v>
      </c>
      <c r="D87">
        <v>0</v>
      </c>
      <c r="E87">
        <v>262</v>
      </c>
      <c r="F87" t="s">
        <v>17</v>
      </c>
      <c r="G87">
        <v>1500</v>
      </c>
      <c r="H87">
        <v>1724771109.600512</v>
      </c>
      <c r="I87">
        <v>0</v>
      </c>
      <c r="J87" t="s">
        <v>18</v>
      </c>
      <c r="L87">
        <f>G86-G87</f>
        <v>0</v>
      </c>
      <c r="M87">
        <f>ROUND((L87/G86)*100, 3)</f>
        <v>0</v>
      </c>
      <c r="N87">
        <f>ROUND((H87-H86)*10^9, 3)</f>
        <v>101663112.64</v>
      </c>
    </row>
    <row r="88" spans="1:14" x14ac:dyDescent="0.35">
      <c r="A88" t="s">
        <v>14</v>
      </c>
      <c r="B88" t="s">
        <v>15</v>
      </c>
      <c r="C88">
        <v>1</v>
      </c>
      <c r="D88">
        <v>34</v>
      </c>
      <c r="E88">
        <v>420</v>
      </c>
      <c r="F88" t="s">
        <v>16</v>
      </c>
      <c r="G88">
        <v>1500</v>
      </c>
      <c r="H88">
        <v>1724771109.479162</v>
      </c>
    </row>
    <row r="89" spans="1:14" x14ac:dyDescent="0.35">
      <c r="A89" t="s">
        <v>14</v>
      </c>
      <c r="B89" t="s">
        <v>15</v>
      </c>
      <c r="C89">
        <v>1</v>
      </c>
      <c r="D89">
        <v>34</v>
      </c>
      <c r="E89">
        <v>420</v>
      </c>
      <c r="F89" t="s">
        <v>17</v>
      </c>
      <c r="G89">
        <v>1500</v>
      </c>
      <c r="H89">
        <v>1724771109.5824251</v>
      </c>
      <c r="I89">
        <v>0</v>
      </c>
      <c r="J89" t="s">
        <v>18</v>
      </c>
      <c r="L89">
        <f>G88-G89</f>
        <v>0</v>
      </c>
      <c r="M89">
        <f>ROUND((L89/G88)*100, 3)</f>
        <v>0</v>
      </c>
      <c r="N89">
        <f>ROUND((H89-H88)*10^9, 3)</f>
        <v>103263139.72499999</v>
      </c>
    </row>
    <row r="90" spans="1:14" x14ac:dyDescent="0.35">
      <c r="A90" t="s">
        <v>23</v>
      </c>
      <c r="B90" t="s">
        <v>24</v>
      </c>
      <c r="C90">
        <v>1</v>
      </c>
      <c r="D90">
        <v>35</v>
      </c>
      <c r="E90">
        <v>874</v>
      </c>
      <c r="F90" t="s">
        <v>16</v>
      </c>
      <c r="G90">
        <v>2970</v>
      </c>
      <c r="H90">
        <v>1724771109.4665589</v>
      </c>
    </row>
    <row r="91" spans="1:14" x14ac:dyDescent="0.35">
      <c r="A91" t="s">
        <v>23</v>
      </c>
      <c r="B91" t="s">
        <v>24</v>
      </c>
      <c r="C91">
        <v>1</v>
      </c>
      <c r="D91">
        <v>35</v>
      </c>
      <c r="E91">
        <v>874</v>
      </c>
      <c r="F91" t="s">
        <v>17</v>
      </c>
      <c r="G91">
        <v>2970</v>
      </c>
      <c r="H91">
        <v>1724771109.5907831</v>
      </c>
      <c r="I91">
        <v>0</v>
      </c>
      <c r="J91" t="s">
        <v>18</v>
      </c>
      <c r="L91">
        <f>G90-G91</f>
        <v>0</v>
      </c>
      <c r="M91">
        <f>ROUND((L91/G90)*100, 3)</f>
        <v>0</v>
      </c>
      <c r="N91">
        <f>ROUND((H91-H90)*10^9, 3)</f>
        <v>124224185.94400001</v>
      </c>
    </row>
    <row r="93" spans="1:14" x14ac:dyDescent="0.35">
      <c r="A93" s="1" t="s">
        <v>33</v>
      </c>
    </row>
    <row r="94" spans="1:14" x14ac:dyDescent="0.35">
      <c r="A94" t="s">
        <v>14</v>
      </c>
      <c r="B94" t="s">
        <v>15</v>
      </c>
      <c r="C94">
        <v>1</v>
      </c>
      <c r="D94">
        <v>34</v>
      </c>
      <c r="E94">
        <v>420</v>
      </c>
      <c r="F94" t="s">
        <v>16</v>
      </c>
      <c r="G94">
        <v>1500</v>
      </c>
      <c r="H94">
        <v>1724771412.435441</v>
      </c>
    </row>
    <row r="95" spans="1:14" x14ac:dyDescent="0.35">
      <c r="A95" t="s">
        <v>14</v>
      </c>
      <c r="B95" t="s">
        <v>15</v>
      </c>
      <c r="C95">
        <v>1</v>
      </c>
      <c r="D95">
        <v>34</v>
      </c>
      <c r="E95">
        <v>420</v>
      </c>
      <c r="F95" t="s">
        <v>17</v>
      </c>
      <c r="G95">
        <v>1500</v>
      </c>
      <c r="H95">
        <v>1724771412.5508411</v>
      </c>
      <c r="I95">
        <v>0</v>
      </c>
      <c r="J95" t="s">
        <v>18</v>
      </c>
      <c r="L95">
        <f>G94-G95</f>
        <v>0</v>
      </c>
      <c r="M95">
        <f>ROUND((L95/G94)*100, 3)</f>
        <v>0</v>
      </c>
      <c r="N95">
        <f>ROUND((H95-H94)*10^9, 3)</f>
        <v>115400075.912</v>
      </c>
    </row>
    <row r="96" spans="1:14" x14ac:dyDescent="0.35">
      <c r="A96" t="s">
        <v>21</v>
      </c>
      <c r="B96" t="s">
        <v>22</v>
      </c>
      <c r="C96">
        <v>1</v>
      </c>
      <c r="D96">
        <v>0</v>
      </c>
      <c r="E96">
        <v>262</v>
      </c>
      <c r="F96" t="s">
        <v>16</v>
      </c>
      <c r="G96">
        <v>1500</v>
      </c>
      <c r="H96">
        <v>1724771412.4446039</v>
      </c>
    </row>
    <row r="97" spans="1:14" x14ac:dyDescent="0.35">
      <c r="A97" t="s">
        <v>21</v>
      </c>
      <c r="B97" t="s">
        <v>22</v>
      </c>
      <c r="C97">
        <v>1</v>
      </c>
      <c r="D97">
        <v>0</v>
      </c>
      <c r="E97">
        <v>262</v>
      </c>
      <c r="F97" t="s">
        <v>17</v>
      </c>
      <c r="G97">
        <v>1500</v>
      </c>
      <c r="H97">
        <v>1724771412.5548389</v>
      </c>
      <c r="I97">
        <v>0</v>
      </c>
      <c r="J97" t="s">
        <v>18</v>
      </c>
      <c r="L97">
        <f>G96-G97</f>
        <v>0</v>
      </c>
      <c r="M97">
        <f>ROUND((L97/G96)*100, 3)</f>
        <v>0</v>
      </c>
      <c r="N97">
        <f>ROUND((H97-H96)*10^9, 3)</f>
        <v>110234975.815</v>
      </c>
    </row>
    <row r="98" spans="1:14" x14ac:dyDescent="0.35">
      <c r="A98" t="s">
        <v>19</v>
      </c>
      <c r="B98" t="s">
        <v>20</v>
      </c>
      <c r="C98">
        <v>1</v>
      </c>
      <c r="D98">
        <v>0</v>
      </c>
      <c r="E98">
        <v>262</v>
      </c>
      <c r="F98" t="s">
        <v>16</v>
      </c>
      <c r="G98">
        <v>1500</v>
      </c>
      <c r="H98">
        <v>1724771412.4703419</v>
      </c>
    </row>
    <row r="99" spans="1:14" x14ac:dyDescent="0.35">
      <c r="A99" t="s">
        <v>19</v>
      </c>
      <c r="B99" t="s">
        <v>20</v>
      </c>
      <c r="C99">
        <v>1</v>
      </c>
      <c r="D99">
        <v>0</v>
      </c>
      <c r="E99">
        <v>262</v>
      </c>
      <c r="F99" t="s">
        <v>17</v>
      </c>
      <c r="G99">
        <v>1500</v>
      </c>
      <c r="H99">
        <v>1724771412.5867591</v>
      </c>
      <c r="I99">
        <v>0</v>
      </c>
      <c r="J99" t="s">
        <v>18</v>
      </c>
      <c r="L99">
        <f>G98-G99</f>
        <v>0</v>
      </c>
      <c r="M99">
        <f>ROUND((L99/G98)*100, 3)</f>
        <v>0</v>
      </c>
      <c r="N99">
        <f>ROUND((H99-H98)*10^9, 3)</f>
        <v>116417169.57099999</v>
      </c>
    </row>
    <row r="100" spans="1:14" x14ac:dyDescent="0.35">
      <c r="A100" t="s">
        <v>23</v>
      </c>
      <c r="B100" t="s">
        <v>24</v>
      </c>
      <c r="C100">
        <v>1</v>
      </c>
      <c r="D100">
        <v>35</v>
      </c>
      <c r="E100">
        <v>874</v>
      </c>
      <c r="F100" t="s">
        <v>16</v>
      </c>
      <c r="G100">
        <v>2970</v>
      </c>
      <c r="H100">
        <v>1724771412.4637189</v>
      </c>
    </row>
    <row r="101" spans="1:14" x14ac:dyDescent="0.35">
      <c r="A101" t="s">
        <v>23</v>
      </c>
      <c r="B101" t="s">
        <v>24</v>
      </c>
      <c r="C101">
        <v>1</v>
      </c>
      <c r="D101">
        <v>35</v>
      </c>
      <c r="E101">
        <v>874</v>
      </c>
      <c r="F101" t="s">
        <v>17</v>
      </c>
      <c r="G101">
        <v>2970</v>
      </c>
      <c r="H101">
        <v>1724771412.589864</v>
      </c>
      <c r="I101">
        <v>0</v>
      </c>
      <c r="J101" t="s">
        <v>18</v>
      </c>
      <c r="L101">
        <f>G100-G101</f>
        <v>0</v>
      </c>
      <c r="M101">
        <f>ROUND((L101/G100)*100, 3)</f>
        <v>0</v>
      </c>
      <c r="N101">
        <f>ROUND((H101-H100)*10^9, 3)</f>
        <v>126145124.435</v>
      </c>
    </row>
    <row r="105" spans="1:14" x14ac:dyDescent="0.35">
      <c r="A105" s="1" t="s">
        <v>34</v>
      </c>
      <c r="B105" s="1" t="s">
        <v>35</v>
      </c>
    </row>
    <row r="106" spans="1:14" x14ac:dyDescent="0.35">
      <c r="A106" s="1" t="s">
        <v>36</v>
      </c>
      <c r="B106">
        <f>ROUND(AVERAGEIF(I:I, "&lt;&gt;", I:I), 3)</f>
        <v>0</v>
      </c>
    </row>
    <row r="107" spans="1:14" x14ac:dyDescent="0.35">
      <c r="A107" s="1" t="s">
        <v>37</v>
      </c>
      <c r="B107">
        <f>ROUND(AVERAGEIF(L:L, "&lt;&gt;", L:L), 3)</f>
        <v>0</v>
      </c>
    </row>
    <row r="108" spans="1:14" x14ac:dyDescent="0.35">
      <c r="A108" s="1" t="s">
        <v>38</v>
      </c>
      <c r="B108">
        <f>ROUND(AVERAGEIF(M:M, "&lt;&gt;", M:M), 3)</f>
        <v>0</v>
      </c>
    </row>
    <row r="109" spans="1:14" x14ac:dyDescent="0.35">
      <c r="A109" s="1" t="s">
        <v>39</v>
      </c>
      <c r="B109">
        <f>ROUND(AVERAGEIF(N:N, "&lt;&gt;", N:N), 3)</f>
        <v>109947890.043</v>
      </c>
    </row>
    <row r="110" spans="1:14" x14ac:dyDescent="0.35">
      <c r="A110" s="1" t="s">
        <v>40</v>
      </c>
      <c r="B110">
        <f>COUNTIF(B1:B105, "Created SRv6 rule") / 10</f>
        <v>0</v>
      </c>
    </row>
    <row r="111" spans="1:14" x14ac:dyDescent="0.35">
      <c r="A111" s="1" t="s">
        <v>41</v>
      </c>
      <c r="B111">
        <f>COUNTIF(B1:B105, "Removed SRv6 rule") / 10</f>
        <v>0</v>
      </c>
    </row>
    <row r="112" spans="1:14" x14ac:dyDescent="0.35">
      <c r="A112" s="1" t="s">
        <v>42</v>
      </c>
      <c r="B112">
        <v>36485.444000000003</v>
      </c>
    </row>
    <row r="113" spans="1:3" x14ac:dyDescent="0.35">
      <c r="A113" s="1" t="s">
        <v>43</v>
      </c>
      <c r="B113">
        <v>20621.508000000002</v>
      </c>
    </row>
    <row r="114" spans="1:3" x14ac:dyDescent="0.35">
      <c r="A114" s="1" t="s">
        <v>44</v>
      </c>
      <c r="B114">
        <v>1788.752</v>
      </c>
    </row>
    <row r="115" spans="1:3" x14ac:dyDescent="0.35">
      <c r="A115" s="1" t="s">
        <v>45</v>
      </c>
      <c r="B115">
        <v>1333.1679999999999</v>
      </c>
    </row>
    <row r="117" spans="1:3" x14ac:dyDescent="0.35">
      <c r="A117" s="1" t="s">
        <v>46</v>
      </c>
      <c r="B117" s="1" t="s">
        <v>47</v>
      </c>
      <c r="C117" s="1" t="s">
        <v>48</v>
      </c>
    </row>
    <row r="118" spans="1:3" x14ac:dyDescent="0.35">
      <c r="A118">
        <v>1</v>
      </c>
      <c r="B118">
        <v>40.143000000000001</v>
      </c>
      <c r="C118">
        <v>10094952</v>
      </c>
    </row>
    <row r="119" spans="1:3" x14ac:dyDescent="0.35">
      <c r="A119">
        <v>10</v>
      </c>
      <c r="B119">
        <v>39.802</v>
      </c>
      <c r="C119">
        <v>25661514</v>
      </c>
    </row>
    <row r="120" spans="1:3" x14ac:dyDescent="0.35">
      <c r="A120">
        <v>11</v>
      </c>
      <c r="B120">
        <v>39.802</v>
      </c>
      <c r="C120">
        <v>25661514</v>
      </c>
    </row>
    <row r="121" spans="1:3" x14ac:dyDescent="0.35">
      <c r="A121">
        <v>14</v>
      </c>
      <c r="B121">
        <v>39.802</v>
      </c>
      <c r="C121">
        <v>25661514</v>
      </c>
    </row>
    <row r="122" spans="1:3" x14ac:dyDescent="0.35">
      <c r="A122">
        <v>2</v>
      </c>
      <c r="B122">
        <v>59.856999999999999</v>
      </c>
      <c r="C122">
        <v>29537542</v>
      </c>
    </row>
    <row r="123" spans="1:3" x14ac:dyDescent="0.35">
      <c r="A123">
        <v>3</v>
      </c>
      <c r="B123">
        <v>20.055</v>
      </c>
      <c r="C123">
        <v>3876028</v>
      </c>
    </row>
    <row r="124" spans="1:3" x14ac:dyDescent="0.35">
      <c r="A124">
        <v>4</v>
      </c>
      <c r="B124">
        <v>40.143000000000001</v>
      </c>
      <c r="C124">
        <v>10094952</v>
      </c>
    </row>
    <row r="125" spans="1:3" x14ac:dyDescent="0.35">
      <c r="A125">
        <v>5</v>
      </c>
      <c r="B125">
        <v>40.143000000000001</v>
      </c>
      <c r="C125">
        <v>10094952</v>
      </c>
    </row>
    <row r="126" spans="1:3" x14ac:dyDescent="0.35">
      <c r="A126" s="1" t="s">
        <v>49</v>
      </c>
      <c r="B126">
        <v>41.973999999999997</v>
      </c>
      <c r="C126">
        <v>18264997.399999999</v>
      </c>
    </row>
    <row r="127" spans="1:3" x14ac:dyDescent="0.35">
      <c r="A127" s="1" t="s">
        <v>50</v>
      </c>
      <c r="B127">
        <v>16.574000000000002</v>
      </c>
      <c r="C127">
        <v>10722632.223999999</v>
      </c>
    </row>
    <row r="129" spans="1:4" x14ac:dyDescent="0.35">
      <c r="A129" s="1" t="s">
        <v>51</v>
      </c>
      <c r="B129" s="1" t="s">
        <v>52</v>
      </c>
      <c r="C129" s="1" t="s">
        <v>53</v>
      </c>
      <c r="D129" s="1" t="s">
        <v>54</v>
      </c>
    </row>
    <row r="130" spans="1:4" x14ac:dyDescent="0.35">
      <c r="A130" s="1" t="s">
        <v>39</v>
      </c>
      <c r="B130">
        <f>IF(SUMIF(D1:D126, "&lt;&gt;46", N1:N126) = 0, "none", SUMIF(D1:D126, "&lt;&gt;46", N1:N126))</f>
        <v>4397915601.729001</v>
      </c>
      <c r="C130" t="str">
        <f>IF(SUMIF(D1:D126, 46, N1:N126) = 0, "none", SUMIF(D1:D126, 46, N1:N126))</f>
        <v>none</v>
      </c>
      <c r="D130" t="str">
        <f>IFERROR(ROUND((C130 - B130)/ABS(B130) * 100, 3), "none")</f>
        <v>none</v>
      </c>
    </row>
    <row r="131" spans="1:4" x14ac:dyDescent="0.35">
      <c r="A131" s="1" t="s">
        <v>55</v>
      </c>
      <c r="B131">
        <v>37684.910000000003</v>
      </c>
      <c r="C131" t="s">
        <v>56</v>
      </c>
      <c r="D131" t="str">
        <f>IFERROR(ROUND((C131 - B131)/ABS(B131) * 100, 3), "none")</f>
        <v>none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60"/>
  <sheetViews>
    <sheetView tabSelected="1" zoomScale="65" zoomScaleNormal="65" workbookViewId="0">
      <selection activeCell="G48" sqref="E48:G48"/>
    </sheetView>
  </sheetViews>
  <sheetFormatPr defaultRowHeight="14.5" x14ac:dyDescent="0.35"/>
  <cols>
    <col min="1" max="1" width="52.08984375" customWidth="1"/>
    <col min="2" max="2" width="11.453125" customWidth="1"/>
    <col min="3" max="3" width="10.1796875" customWidth="1"/>
    <col min="4" max="4" width="11.90625" customWidth="1"/>
    <col min="5" max="5" width="13.08984375" customWidth="1"/>
    <col min="6" max="6" width="12.54296875" customWidth="1"/>
    <col min="7" max="7" width="13.6328125" customWidth="1"/>
  </cols>
  <sheetData>
    <row r="1" spans="1:7" x14ac:dyDescent="0.35">
      <c r="A1" s="1" t="s">
        <v>151</v>
      </c>
    </row>
    <row r="2" spans="1:7" x14ac:dyDescent="0.35">
      <c r="A2" t="s">
        <v>152</v>
      </c>
    </row>
    <row r="3" spans="1:7" x14ac:dyDescent="0.35">
      <c r="A3" t="s">
        <v>153</v>
      </c>
    </row>
    <row r="4" spans="1:7" x14ac:dyDescent="0.35">
      <c r="A4" t="s">
        <v>154</v>
      </c>
    </row>
    <row r="6" spans="1:7" x14ac:dyDescent="0.35">
      <c r="A6" s="1" t="s">
        <v>155</v>
      </c>
      <c r="B6" s="1" t="s">
        <v>156</v>
      </c>
      <c r="C6" s="1" t="s">
        <v>157</v>
      </c>
      <c r="D6" s="1" t="s">
        <v>158</v>
      </c>
      <c r="E6" s="1" t="s">
        <v>159</v>
      </c>
      <c r="F6" s="1" t="s">
        <v>160</v>
      </c>
      <c r="G6" s="1" t="s">
        <v>161</v>
      </c>
    </row>
    <row r="7" spans="1:7" x14ac:dyDescent="0.35">
      <c r="A7" s="1" t="s">
        <v>36</v>
      </c>
      <c r="B7">
        <f>'MEDIUM-KShort'!B106</f>
        <v>0</v>
      </c>
      <c r="C7">
        <f>'MEDIUM-ECMP'!B106</f>
        <v>0</v>
      </c>
      <c r="D7">
        <f>'MEDIUM-ECMP-SRv6'!B106</f>
        <v>0</v>
      </c>
      <c r="E7">
        <f t="shared" ref="E7:E22" si="0">IFERROR(ROUND((C7 - B7) / ABS(B7) * 100, 3), 0)</f>
        <v>0</v>
      </c>
      <c r="F7">
        <f t="shared" ref="F7:F22" si="1">IFERROR(ROUND((D7 - B7) / ABS(B7) * 100, 3), 0)</f>
        <v>0</v>
      </c>
      <c r="G7">
        <f t="shared" ref="G7:G22" si="2">IFERROR(ROUND((D7 - C7) / ABS(C7) * 100, 3), 0)</f>
        <v>0</v>
      </c>
    </row>
    <row r="8" spans="1:7" x14ac:dyDescent="0.35">
      <c r="A8" s="1" t="s">
        <v>37</v>
      </c>
      <c r="B8">
        <f>'MEDIUM-KShort'!B107</f>
        <v>0</v>
      </c>
      <c r="C8">
        <f>'MEDIUM-ECMP'!B107</f>
        <v>0</v>
      </c>
      <c r="D8">
        <f>'MEDIUM-ECMP-SRv6'!B107</f>
        <v>0</v>
      </c>
      <c r="E8">
        <f t="shared" si="0"/>
        <v>0</v>
      </c>
      <c r="F8">
        <f t="shared" si="1"/>
        <v>0</v>
      </c>
      <c r="G8">
        <f t="shared" si="2"/>
        <v>0</v>
      </c>
    </row>
    <row r="9" spans="1:7" x14ac:dyDescent="0.35">
      <c r="A9" s="1" t="s">
        <v>38</v>
      </c>
      <c r="B9">
        <f>'MEDIUM-KShort'!B108</f>
        <v>0</v>
      </c>
      <c r="C9">
        <f>'MEDIUM-ECMP'!B108</f>
        <v>0</v>
      </c>
      <c r="D9">
        <f>'MEDIUM-ECMP-SRv6'!B108</f>
        <v>0</v>
      </c>
      <c r="E9">
        <f t="shared" si="0"/>
        <v>0</v>
      </c>
      <c r="F9">
        <f t="shared" si="1"/>
        <v>0</v>
      </c>
      <c r="G9">
        <f t="shared" si="2"/>
        <v>0</v>
      </c>
    </row>
    <row r="10" spans="1:7" x14ac:dyDescent="0.35">
      <c r="A10" s="1" t="s">
        <v>39</v>
      </c>
      <c r="B10">
        <f>'MEDIUM-KShort'!B109</f>
        <v>109947890.043</v>
      </c>
      <c r="C10">
        <f>'MEDIUM-ECMP'!B109</f>
        <v>122127974.03300001</v>
      </c>
      <c r="D10">
        <f>'MEDIUM-ECMP-SRv6'!B109</f>
        <v>102986121.178</v>
      </c>
      <c r="E10">
        <f t="shared" si="0"/>
        <v>11.077999999999999</v>
      </c>
      <c r="F10">
        <f t="shared" si="1"/>
        <v>-6.3319999999999999</v>
      </c>
      <c r="G10">
        <f t="shared" si="2"/>
        <v>-15.673999999999999</v>
      </c>
    </row>
    <row r="11" spans="1:7" x14ac:dyDescent="0.35">
      <c r="A11" s="1" t="s">
        <v>40</v>
      </c>
      <c r="B11">
        <f>'MEDIUM-KShort'!B110</f>
        <v>0</v>
      </c>
      <c r="C11">
        <f>'MEDIUM-ECMP'!B110</f>
        <v>0</v>
      </c>
      <c r="D11">
        <f>'MEDIUM-ECMP-SRv6'!B110</f>
        <v>0</v>
      </c>
      <c r="E11">
        <f t="shared" si="0"/>
        <v>0</v>
      </c>
      <c r="F11">
        <f t="shared" si="1"/>
        <v>0</v>
      </c>
      <c r="G11">
        <f t="shared" si="2"/>
        <v>0</v>
      </c>
    </row>
    <row r="12" spans="1:7" x14ac:dyDescent="0.35">
      <c r="A12" s="1" t="s">
        <v>41</v>
      </c>
      <c r="B12">
        <f>'MEDIUM-KShort'!B111</f>
        <v>0</v>
      </c>
      <c r="C12">
        <f>'MEDIUM-ECMP'!B111</f>
        <v>0</v>
      </c>
      <c r="D12">
        <f>'MEDIUM-ECMP-SRv6'!B111</f>
        <v>0</v>
      </c>
      <c r="E12">
        <f t="shared" si="0"/>
        <v>0</v>
      </c>
      <c r="F12">
        <f t="shared" si="1"/>
        <v>0</v>
      </c>
      <c r="G12">
        <f t="shared" si="2"/>
        <v>0</v>
      </c>
    </row>
    <row r="13" spans="1:7" x14ac:dyDescent="0.35">
      <c r="A13" s="1" t="s">
        <v>42</v>
      </c>
      <c r="B13">
        <f>'MEDIUM-KShort'!B112</f>
        <v>36485.444000000003</v>
      </c>
      <c r="C13">
        <f>'MEDIUM-ECMP'!B112</f>
        <v>38510.118000000002</v>
      </c>
      <c r="D13">
        <f>'MEDIUM-ECMP-SRv6'!B112</f>
        <v>9303.8819999999996</v>
      </c>
      <c r="E13">
        <f t="shared" si="0"/>
        <v>5.5490000000000004</v>
      </c>
      <c r="F13">
        <f t="shared" si="1"/>
        <v>-74.5</v>
      </c>
      <c r="G13">
        <f t="shared" si="2"/>
        <v>-75.84</v>
      </c>
    </row>
    <row r="14" spans="1:7" x14ac:dyDescent="0.35">
      <c r="A14" s="1" t="s">
        <v>43</v>
      </c>
      <c r="B14">
        <f>'MEDIUM-KShort'!B113</f>
        <v>20621.508000000002</v>
      </c>
      <c r="C14">
        <f>'MEDIUM-ECMP'!B113</f>
        <v>18937.641</v>
      </c>
      <c r="D14">
        <f>'MEDIUM-ECMP-SRv6'!B113</f>
        <v>3130.547</v>
      </c>
      <c r="E14">
        <f t="shared" si="0"/>
        <v>-8.1660000000000004</v>
      </c>
      <c r="F14">
        <f t="shared" si="1"/>
        <v>-84.819000000000003</v>
      </c>
      <c r="G14">
        <f t="shared" si="2"/>
        <v>-83.468999999999994</v>
      </c>
    </row>
    <row r="15" spans="1:7" x14ac:dyDescent="0.35">
      <c r="A15" s="1" t="s">
        <v>44</v>
      </c>
      <c r="B15">
        <f>'MEDIUM-KShort'!B114</f>
        <v>1788.752</v>
      </c>
      <c r="C15">
        <f>'MEDIUM-ECMP'!B114</f>
        <v>1624.8679999999999</v>
      </c>
      <c r="D15">
        <f>'MEDIUM-ECMP-SRv6'!B114</f>
        <v>1463.673</v>
      </c>
      <c r="E15">
        <f t="shared" si="0"/>
        <v>-9.1620000000000008</v>
      </c>
      <c r="F15">
        <f t="shared" si="1"/>
        <v>-18.173999999999999</v>
      </c>
      <c r="G15">
        <f t="shared" si="2"/>
        <v>-9.92</v>
      </c>
    </row>
    <row r="16" spans="1:7" x14ac:dyDescent="0.35">
      <c r="A16" s="1" t="s">
        <v>45</v>
      </c>
      <c r="B16">
        <f>'MEDIUM-KShort'!B115</f>
        <v>1333.1679999999999</v>
      </c>
      <c r="C16">
        <f>'MEDIUM-ECMP'!B115</f>
        <v>1006.025</v>
      </c>
      <c r="D16">
        <f>'MEDIUM-ECMP-SRv6'!B115</f>
        <v>786.74699999999996</v>
      </c>
      <c r="E16">
        <f t="shared" si="0"/>
        <v>-24.539000000000001</v>
      </c>
      <c r="F16">
        <f t="shared" si="1"/>
        <v>-40.987000000000002</v>
      </c>
      <c r="G16">
        <f t="shared" si="2"/>
        <v>-21.795999999999999</v>
      </c>
    </row>
    <row r="17" spans="1:7" x14ac:dyDescent="0.35">
      <c r="A17" s="1" t="s">
        <v>162</v>
      </c>
      <c r="B17">
        <f>'MEDIUM-KShort'!B126</f>
        <v>41.973999999999997</v>
      </c>
      <c r="C17">
        <f>'MEDIUM-ECMP'!B129</f>
        <v>32.283000000000001</v>
      </c>
      <c r="D17">
        <f>'MEDIUM-ECMP-SRv6'!B129</f>
        <v>32.283000000000001</v>
      </c>
      <c r="E17">
        <f t="shared" si="0"/>
        <v>-23.088000000000001</v>
      </c>
      <c r="F17">
        <f t="shared" si="1"/>
        <v>-23.088000000000001</v>
      </c>
      <c r="G17">
        <f t="shared" si="2"/>
        <v>0</v>
      </c>
    </row>
    <row r="18" spans="1:7" x14ac:dyDescent="0.35">
      <c r="A18" s="1" t="s">
        <v>163</v>
      </c>
      <c r="B18">
        <f>'MEDIUM-KShort'!B127</f>
        <v>16.574000000000002</v>
      </c>
      <c r="C18">
        <f>'MEDIUM-ECMP'!B130</f>
        <v>14.647</v>
      </c>
      <c r="D18">
        <f>'MEDIUM-ECMP-SRv6'!B130</f>
        <v>14.635</v>
      </c>
      <c r="E18">
        <f t="shared" si="0"/>
        <v>-11.627000000000001</v>
      </c>
      <c r="F18">
        <f t="shared" si="1"/>
        <v>-11.699</v>
      </c>
      <c r="G18">
        <f t="shared" si="2"/>
        <v>-8.2000000000000003E-2</v>
      </c>
    </row>
    <row r="19" spans="1:7" x14ac:dyDescent="0.35">
      <c r="A19" s="1" t="s">
        <v>164</v>
      </c>
      <c r="B19">
        <f>'MEDIUM-KShort'!C126</f>
        <v>18264997.399999999</v>
      </c>
      <c r="C19">
        <f>'MEDIUM-ECMP'!C129</f>
        <v>14038386.461999999</v>
      </c>
      <c r="D19">
        <f>'MEDIUM-ECMP-SRv6'!C129</f>
        <v>14065909.692</v>
      </c>
      <c r="E19">
        <f t="shared" si="0"/>
        <v>-23.14</v>
      </c>
      <c r="F19">
        <f t="shared" si="1"/>
        <v>-22.99</v>
      </c>
      <c r="G19">
        <f t="shared" si="2"/>
        <v>0.19600000000000001</v>
      </c>
    </row>
    <row r="20" spans="1:7" x14ac:dyDescent="0.35">
      <c r="A20" s="1" t="s">
        <v>165</v>
      </c>
      <c r="B20">
        <f>'MEDIUM-KShort'!C127</f>
        <v>10722632.223999999</v>
      </c>
      <c r="C20">
        <f>'MEDIUM-ECMP'!C130</f>
        <v>10562165.782</v>
      </c>
      <c r="D20">
        <f>'MEDIUM-ECMP-SRv6'!C130</f>
        <v>10575611.501</v>
      </c>
      <c r="E20">
        <f t="shared" si="0"/>
        <v>-1.4970000000000001</v>
      </c>
      <c r="F20">
        <f t="shared" si="1"/>
        <v>-1.371</v>
      </c>
      <c r="G20">
        <f t="shared" si="2"/>
        <v>0.127</v>
      </c>
    </row>
    <row r="21" spans="1:7" x14ac:dyDescent="0.35">
      <c r="A21" s="1" t="s">
        <v>166</v>
      </c>
      <c r="B21" t="str">
        <f>'MEDIUM-KShort'!D130</f>
        <v>none</v>
      </c>
      <c r="C21" t="str">
        <f>'MEDIUM-ECMP'!D133</f>
        <v>none</v>
      </c>
      <c r="D21" t="str">
        <f>'MEDIUM-ECMP-SRv6'!D133</f>
        <v>none</v>
      </c>
      <c r="E21">
        <f t="shared" si="0"/>
        <v>0</v>
      </c>
      <c r="F21">
        <f t="shared" si="1"/>
        <v>0</v>
      </c>
      <c r="G21">
        <f t="shared" si="2"/>
        <v>0</v>
      </c>
    </row>
    <row r="22" spans="1:7" x14ac:dyDescent="0.35">
      <c r="A22" s="1" t="s">
        <v>167</v>
      </c>
      <c r="B22" t="str">
        <f>'MEDIUM-KShort'!D131</f>
        <v>none</v>
      </c>
      <c r="C22" t="str">
        <f>'MEDIUM-ECMP'!D134</f>
        <v>none</v>
      </c>
      <c r="D22" t="str">
        <f>'MEDIUM-ECMP-SRv6'!D134</f>
        <v>none</v>
      </c>
      <c r="E22">
        <f t="shared" si="0"/>
        <v>0</v>
      </c>
      <c r="F22">
        <f t="shared" si="1"/>
        <v>0</v>
      </c>
      <c r="G22">
        <f t="shared" si="2"/>
        <v>0</v>
      </c>
    </row>
    <row r="25" spans="1:7" x14ac:dyDescent="0.35">
      <c r="A25" s="1" t="s">
        <v>168</v>
      </c>
      <c r="B25" s="1" t="s">
        <v>156</v>
      </c>
      <c r="C25" s="1" t="s">
        <v>157</v>
      </c>
      <c r="D25" s="1" t="s">
        <v>158</v>
      </c>
      <c r="E25" s="1" t="s">
        <v>159</v>
      </c>
      <c r="F25" s="1" t="s">
        <v>160</v>
      </c>
      <c r="G25" s="1" t="s">
        <v>161</v>
      </c>
    </row>
    <row r="26" spans="1:7" x14ac:dyDescent="0.35">
      <c r="A26" s="1" t="s">
        <v>36</v>
      </c>
      <c r="B26">
        <f>'HIGH-KShort'!B266</f>
        <v>0</v>
      </c>
      <c r="C26">
        <f>'HIGH-ECMP'!B266</f>
        <v>0</v>
      </c>
      <c r="D26">
        <f>'HIGH-ECMP-SRv6'!B356</f>
        <v>0</v>
      </c>
      <c r="E26">
        <f t="shared" ref="E26:E41" si="3">IFERROR(ROUND((C26 - B26) / ABS(B26) * 100, 3), 0)</f>
        <v>0</v>
      </c>
      <c r="F26">
        <f t="shared" ref="F26:F41" si="4">IFERROR(ROUND((D26 - B26) / ABS(B26) * 100, 3), 0)</f>
        <v>0</v>
      </c>
      <c r="G26">
        <f t="shared" ref="G26:G41" si="5">IFERROR(ROUND((D26 - C26) / ABS(C26) * 100, 3), 0)</f>
        <v>0</v>
      </c>
    </row>
    <row r="27" spans="1:7" x14ac:dyDescent="0.35">
      <c r="A27" s="1" t="s">
        <v>37</v>
      </c>
      <c r="B27">
        <f>'HIGH-KShort'!B267</f>
        <v>0</v>
      </c>
      <c r="C27">
        <f>'HIGH-ECMP'!B267</f>
        <v>0</v>
      </c>
      <c r="D27">
        <f>'HIGH-ECMP-SRv6'!B357</f>
        <v>0</v>
      </c>
      <c r="E27">
        <f t="shared" si="3"/>
        <v>0</v>
      </c>
      <c r="F27">
        <f t="shared" si="4"/>
        <v>0</v>
      </c>
      <c r="G27">
        <f t="shared" si="5"/>
        <v>0</v>
      </c>
    </row>
    <row r="28" spans="1:7" x14ac:dyDescent="0.35">
      <c r="A28" s="1" t="s">
        <v>38</v>
      </c>
      <c r="B28">
        <f>'HIGH-KShort'!B268</f>
        <v>0</v>
      </c>
      <c r="C28">
        <f>'HIGH-ECMP'!B268</f>
        <v>0</v>
      </c>
      <c r="D28">
        <f>'HIGH-ECMP-SRv6'!B358</f>
        <v>0</v>
      </c>
      <c r="E28">
        <f t="shared" si="3"/>
        <v>0</v>
      </c>
      <c r="F28">
        <f t="shared" si="4"/>
        <v>0</v>
      </c>
      <c r="G28">
        <f t="shared" si="5"/>
        <v>0</v>
      </c>
    </row>
    <row r="29" spans="1:7" x14ac:dyDescent="0.35">
      <c r="A29" s="1" t="s">
        <v>39</v>
      </c>
      <c r="B29">
        <f>'HIGH-KShort'!B269</f>
        <v>153409296.27399999</v>
      </c>
      <c r="C29">
        <f>'HIGH-ECMP'!B269</f>
        <v>107875178.258</v>
      </c>
      <c r="D29">
        <f>'HIGH-ECMP-SRv6'!B359</f>
        <v>128161668.777</v>
      </c>
      <c r="E29">
        <f t="shared" si="3"/>
        <v>-29.681000000000001</v>
      </c>
      <c r="F29">
        <f t="shared" si="4"/>
        <v>-16.457999999999998</v>
      </c>
      <c r="G29">
        <f t="shared" si="5"/>
        <v>18.806000000000001</v>
      </c>
    </row>
    <row r="30" spans="1:7" x14ac:dyDescent="0.35">
      <c r="A30" s="1" t="s">
        <v>40</v>
      </c>
      <c r="B30">
        <f>'HIGH-KShort'!B270</f>
        <v>0</v>
      </c>
      <c r="C30">
        <f>'HIGH-ECMP'!B270</f>
        <v>0</v>
      </c>
      <c r="D30">
        <f>'HIGH-ECMP-SRv6'!B360</f>
        <v>4.7</v>
      </c>
      <c r="E30">
        <f t="shared" si="3"/>
        <v>0</v>
      </c>
      <c r="F30">
        <f t="shared" si="4"/>
        <v>0</v>
      </c>
      <c r="G30">
        <f t="shared" si="5"/>
        <v>0</v>
      </c>
    </row>
    <row r="31" spans="1:7" x14ac:dyDescent="0.35">
      <c r="A31" s="1" t="s">
        <v>41</v>
      </c>
      <c r="B31">
        <f>'HIGH-KShort'!B271</f>
        <v>0</v>
      </c>
      <c r="C31">
        <f>'HIGH-ECMP'!B271</f>
        <v>0</v>
      </c>
      <c r="D31">
        <f>'HIGH-ECMP-SRv6'!B361</f>
        <v>0.4</v>
      </c>
      <c r="E31">
        <f t="shared" si="3"/>
        <v>0</v>
      </c>
      <c r="F31">
        <f t="shared" si="4"/>
        <v>0</v>
      </c>
      <c r="G31">
        <f t="shared" si="5"/>
        <v>0</v>
      </c>
    </row>
    <row r="32" spans="1:7" x14ac:dyDescent="0.35">
      <c r="A32" s="1" t="s">
        <v>42</v>
      </c>
      <c r="B32">
        <f>'HIGH-KShort'!B272</f>
        <v>28802.893</v>
      </c>
      <c r="C32">
        <f>'HIGH-ECMP'!B272</f>
        <v>10644.981</v>
      </c>
      <c r="D32">
        <f>'HIGH-ECMP-SRv6'!B362</f>
        <v>11267.074000000001</v>
      </c>
      <c r="E32">
        <f t="shared" si="3"/>
        <v>-63.042000000000002</v>
      </c>
      <c r="F32">
        <f t="shared" si="4"/>
        <v>-60.881999999999998</v>
      </c>
      <c r="G32">
        <f t="shared" si="5"/>
        <v>5.8440000000000003</v>
      </c>
    </row>
    <row r="33" spans="1:7" x14ac:dyDescent="0.35">
      <c r="A33" s="1" t="s">
        <v>43</v>
      </c>
      <c r="B33">
        <f>'HIGH-KShort'!B273</f>
        <v>16513.671999999999</v>
      </c>
      <c r="C33">
        <f>'HIGH-ECMP'!B273</f>
        <v>4436.3549999999996</v>
      </c>
      <c r="D33">
        <f>'HIGH-ECMP-SRv6'!B363</f>
        <v>4643.299</v>
      </c>
      <c r="E33">
        <f t="shared" si="3"/>
        <v>-73.135000000000005</v>
      </c>
      <c r="F33">
        <f t="shared" si="4"/>
        <v>-71.882000000000005</v>
      </c>
      <c r="G33">
        <f t="shared" si="5"/>
        <v>4.665</v>
      </c>
    </row>
    <row r="34" spans="1:7" ht="13.5" customHeight="1" x14ac:dyDescent="0.35">
      <c r="A34" s="1" t="s">
        <v>44</v>
      </c>
      <c r="B34">
        <f>'HIGH-KShort'!B274</f>
        <v>2104.547</v>
      </c>
      <c r="C34">
        <f>'HIGH-ECMP'!B274</f>
        <v>2046.413</v>
      </c>
      <c r="D34">
        <f>'HIGH-ECMP-SRv6'!B364</f>
        <v>2191.864</v>
      </c>
      <c r="E34">
        <f t="shared" si="3"/>
        <v>-2.762</v>
      </c>
      <c r="F34">
        <f t="shared" si="4"/>
        <v>4.149</v>
      </c>
      <c r="G34">
        <f t="shared" si="5"/>
        <v>7.1079999999999997</v>
      </c>
    </row>
    <row r="35" spans="1:7" x14ac:dyDescent="0.35">
      <c r="A35" s="1" t="s">
        <v>45</v>
      </c>
      <c r="B35">
        <f>'HIGH-KShort'!B275</f>
        <v>1624.644</v>
      </c>
      <c r="C35">
        <f>'HIGH-ECMP'!B275</f>
        <v>1500.807</v>
      </c>
      <c r="D35">
        <f>'HIGH-ECMP-SRv6'!B365</f>
        <v>1674.655</v>
      </c>
      <c r="E35">
        <f t="shared" si="3"/>
        <v>-7.6219999999999999</v>
      </c>
      <c r="F35">
        <f t="shared" si="4"/>
        <v>3.0779999999999998</v>
      </c>
      <c r="G35">
        <f t="shared" si="5"/>
        <v>11.584</v>
      </c>
    </row>
    <row r="36" spans="1:7" x14ac:dyDescent="0.35">
      <c r="A36" s="1" t="s">
        <v>162</v>
      </c>
      <c r="B36">
        <f>'HIGH-KShort'!B288</f>
        <v>31.606999999999999</v>
      </c>
      <c r="C36">
        <f>'HIGH-ECMP'!B289</f>
        <v>29.181000000000001</v>
      </c>
      <c r="D36">
        <f>'HIGH-ECMP-SRv6'!B379</f>
        <v>29.195</v>
      </c>
      <c r="E36">
        <f t="shared" si="3"/>
        <v>-7.6760000000000002</v>
      </c>
      <c r="F36">
        <f t="shared" si="4"/>
        <v>-7.6310000000000002</v>
      </c>
      <c r="G36">
        <f t="shared" si="5"/>
        <v>4.8000000000000001E-2</v>
      </c>
    </row>
    <row r="37" spans="1:7" x14ac:dyDescent="0.35">
      <c r="A37" s="1" t="s">
        <v>163</v>
      </c>
      <c r="B37">
        <f>'HIGH-KShort'!B289</f>
        <v>16.082000000000001</v>
      </c>
      <c r="C37">
        <f>'HIGH-ECMP'!B290</f>
        <v>16.43</v>
      </c>
      <c r="D37">
        <f>'HIGH-ECMP-SRv6'!B380</f>
        <v>15.222</v>
      </c>
      <c r="E37">
        <f t="shared" si="3"/>
        <v>2.1640000000000001</v>
      </c>
      <c r="F37">
        <f t="shared" si="4"/>
        <v>-5.3479999999999999</v>
      </c>
      <c r="G37">
        <f t="shared" si="5"/>
        <v>-7.3520000000000003</v>
      </c>
    </row>
    <row r="38" spans="1:7" x14ac:dyDescent="0.35">
      <c r="A38" s="1" t="s">
        <v>164</v>
      </c>
      <c r="B38">
        <f>'HIGH-KShort'!C288</f>
        <v>44145897.832999997</v>
      </c>
      <c r="C38">
        <f>'HIGH-ECMP'!C289</f>
        <v>40241064.461999997</v>
      </c>
      <c r="D38">
        <f>'HIGH-ECMP-SRv6'!C379</f>
        <v>40603659.846000001</v>
      </c>
      <c r="E38">
        <f t="shared" si="3"/>
        <v>-8.8450000000000006</v>
      </c>
      <c r="F38">
        <f t="shared" si="4"/>
        <v>-8.0239999999999991</v>
      </c>
      <c r="G38">
        <f t="shared" si="5"/>
        <v>0.90100000000000002</v>
      </c>
    </row>
    <row r="39" spans="1:7" x14ac:dyDescent="0.35">
      <c r="A39" s="1" t="s">
        <v>165</v>
      </c>
      <c r="B39">
        <f>'HIGH-KShort'!C289</f>
        <v>25730820.482999999</v>
      </c>
      <c r="C39">
        <f>'HIGH-ECMP'!C290</f>
        <v>24174147.136</v>
      </c>
      <c r="D39">
        <f>'HIGH-ECMP-SRv6'!C380</f>
        <v>24021636.324000001</v>
      </c>
      <c r="E39">
        <f t="shared" si="3"/>
        <v>-6.05</v>
      </c>
      <c r="F39">
        <f t="shared" si="4"/>
        <v>-6.6429999999999998</v>
      </c>
      <c r="G39">
        <f t="shared" si="5"/>
        <v>-0.63100000000000001</v>
      </c>
    </row>
    <row r="40" spans="1:7" x14ac:dyDescent="0.35">
      <c r="A40" s="1" t="s">
        <v>166</v>
      </c>
      <c r="B40" t="str">
        <f>'HIGH-KShort'!D292</f>
        <v>none</v>
      </c>
      <c r="C40" t="str">
        <f>'HIGH-ECMP'!D293</f>
        <v>none</v>
      </c>
      <c r="D40" t="str">
        <f>'HIGH-ECMP-SRv6'!D383</f>
        <v>none</v>
      </c>
      <c r="E40">
        <f t="shared" si="3"/>
        <v>0</v>
      </c>
      <c r="F40">
        <f t="shared" si="4"/>
        <v>0</v>
      </c>
      <c r="G40">
        <f t="shared" si="5"/>
        <v>0</v>
      </c>
    </row>
    <row r="41" spans="1:7" x14ac:dyDescent="0.35">
      <c r="A41" s="1" t="s">
        <v>167</v>
      </c>
      <c r="B41" t="str">
        <f>'HIGH-KShort'!D293</f>
        <v>none</v>
      </c>
      <c r="C41" t="str">
        <f>'HIGH-ECMP'!D294</f>
        <v>none</v>
      </c>
      <c r="D41" t="str">
        <f>'HIGH-ECMP-SRv6'!D384</f>
        <v>none</v>
      </c>
      <c r="E41">
        <f t="shared" si="3"/>
        <v>0</v>
      </c>
      <c r="F41">
        <f t="shared" si="4"/>
        <v>0</v>
      </c>
      <c r="G41">
        <f t="shared" si="5"/>
        <v>0</v>
      </c>
    </row>
    <row r="44" spans="1:7" x14ac:dyDescent="0.35">
      <c r="A44" s="1" t="s">
        <v>169</v>
      </c>
      <c r="B44" s="1" t="s">
        <v>156</v>
      </c>
      <c r="C44" s="1" t="s">
        <v>157</v>
      </c>
      <c r="D44" s="1" t="s">
        <v>158</v>
      </c>
      <c r="E44" s="1" t="s">
        <v>159</v>
      </c>
      <c r="F44" s="1" t="s">
        <v>160</v>
      </c>
      <c r="G44" s="1" t="s">
        <v>161</v>
      </c>
    </row>
    <row r="45" spans="1:7" x14ac:dyDescent="0.35">
      <c r="A45" s="1" t="s">
        <v>36</v>
      </c>
      <c r="B45">
        <f>'HIGH+EMERGENCY-KShort'!B286</f>
        <v>0</v>
      </c>
      <c r="C45">
        <f>'HIGH+EMERGENCY-ECMP'!B286</f>
        <v>0</v>
      </c>
      <c r="D45">
        <f>'HIGH+EMERGENCY-ECMP-SRv6'!B355</f>
        <v>0</v>
      </c>
      <c r="E45">
        <f t="shared" ref="E45:E60" si="6">IFERROR(ROUND((C45 - B45) / ABS(B45) * 100, 3), 0)</f>
        <v>0</v>
      </c>
      <c r="F45">
        <f t="shared" ref="F45:F60" si="7">IFERROR(ROUND((D45 - B45) / ABS(B45) * 100, 3), 0)</f>
        <v>0</v>
      </c>
      <c r="G45">
        <f t="shared" ref="G45:G60" si="8">IFERROR(ROUND((D45 - C45) / ABS(C45) * 100, 3), 0)</f>
        <v>0</v>
      </c>
    </row>
    <row r="46" spans="1:7" x14ac:dyDescent="0.35">
      <c r="A46" s="1" t="s">
        <v>37</v>
      </c>
      <c r="B46">
        <f>'HIGH+EMERGENCY-KShort'!B287</f>
        <v>0</v>
      </c>
      <c r="C46">
        <f>'HIGH+EMERGENCY-ECMP'!B287</f>
        <v>0</v>
      </c>
      <c r="D46">
        <f>'HIGH+EMERGENCY-ECMP-SRv6'!B356</f>
        <v>0</v>
      </c>
      <c r="E46">
        <f t="shared" si="6"/>
        <v>0</v>
      </c>
      <c r="F46">
        <f t="shared" si="7"/>
        <v>0</v>
      </c>
      <c r="G46">
        <f t="shared" si="8"/>
        <v>0</v>
      </c>
    </row>
    <row r="47" spans="1:7" x14ac:dyDescent="0.35">
      <c r="A47" s="1" t="s">
        <v>38</v>
      </c>
      <c r="B47">
        <f>'HIGH+EMERGENCY-KShort'!B288</f>
        <v>0</v>
      </c>
      <c r="C47">
        <f>'HIGH+EMERGENCY-ECMP'!B288</f>
        <v>0</v>
      </c>
      <c r="D47">
        <f>'HIGH+EMERGENCY-ECMP-SRv6'!B357</f>
        <v>0</v>
      </c>
      <c r="E47">
        <f t="shared" si="6"/>
        <v>0</v>
      </c>
      <c r="F47">
        <f t="shared" si="7"/>
        <v>0</v>
      </c>
      <c r="G47">
        <f t="shared" si="8"/>
        <v>0</v>
      </c>
    </row>
    <row r="48" spans="1:7" x14ac:dyDescent="0.35">
      <c r="A48" s="1" t="s">
        <v>39</v>
      </c>
      <c r="B48">
        <f>'HIGH+EMERGENCY-KShort'!B289</f>
        <v>137852151.57699999</v>
      </c>
      <c r="C48">
        <f>'HIGH+EMERGENCY-ECMP'!B289</f>
        <v>122128501.30500001</v>
      </c>
      <c r="D48">
        <f>'HIGH+EMERGENCY-ECMP-SRv6'!B358</f>
        <v>148932416.62200001</v>
      </c>
      <c r="E48">
        <f t="shared" si="6"/>
        <v>-11.406000000000001</v>
      </c>
      <c r="F48">
        <f t="shared" si="7"/>
        <v>8.0380000000000003</v>
      </c>
      <c r="G48">
        <f t="shared" si="8"/>
        <v>21.946999999999999</v>
      </c>
    </row>
    <row r="49" spans="1:7" x14ac:dyDescent="0.35">
      <c r="A49" s="1" t="s">
        <v>40</v>
      </c>
      <c r="B49">
        <f>'HIGH+EMERGENCY-KShort'!B290</f>
        <v>0</v>
      </c>
      <c r="C49">
        <f>'HIGH+EMERGENCY-ECMP'!B290</f>
        <v>0</v>
      </c>
      <c r="D49">
        <f>'HIGH+EMERGENCY-ECMP-SRv6'!B359</f>
        <v>3</v>
      </c>
      <c r="E49">
        <f t="shared" si="6"/>
        <v>0</v>
      </c>
      <c r="F49">
        <f t="shared" si="7"/>
        <v>0</v>
      </c>
      <c r="G49">
        <f t="shared" si="8"/>
        <v>0</v>
      </c>
    </row>
    <row r="50" spans="1:7" x14ac:dyDescent="0.35">
      <c r="A50" s="1" t="s">
        <v>41</v>
      </c>
      <c r="B50">
        <f>'HIGH+EMERGENCY-KShort'!B291</f>
        <v>0</v>
      </c>
      <c r="C50">
        <f>'HIGH+EMERGENCY-ECMP'!B291</f>
        <v>0</v>
      </c>
      <c r="D50">
        <f>'HIGH+EMERGENCY-ECMP-SRv6'!B360</f>
        <v>0</v>
      </c>
      <c r="E50">
        <f t="shared" si="6"/>
        <v>0</v>
      </c>
      <c r="F50">
        <f t="shared" si="7"/>
        <v>0</v>
      </c>
      <c r="G50">
        <f t="shared" si="8"/>
        <v>0</v>
      </c>
    </row>
    <row r="51" spans="1:7" x14ac:dyDescent="0.35">
      <c r="A51" s="1" t="s">
        <v>42</v>
      </c>
      <c r="B51">
        <f>'HIGH+EMERGENCY-KShort'!B292</f>
        <v>11393.111000000001</v>
      </c>
      <c r="C51">
        <f>'HIGH+EMERGENCY-ECMP'!B292</f>
        <v>11551.028</v>
      </c>
      <c r="D51">
        <f>'HIGH+EMERGENCY-ECMP-SRv6'!B361</f>
        <v>11568.993</v>
      </c>
      <c r="E51">
        <f t="shared" si="6"/>
        <v>1.3859999999999999</v>
      </c>
      <c r="F51">
        <f t="shared" si="7"/>
        <v>1.544</v>
      </c>
      <c r="G51">
        <f t="shared" si="8"/>
        <v>0.156</v>
      </c>
    </row>
    <row r="52" spans="1:7" x14ac:dyDescent="0.35">
      <c r="A52" s="1" t="s">
        <v>43</v>
      </c>
      <c r="B52">
        <f>'HIGH+EMERGENCY-KShort'!B293</f>
        <v>4397.78</v>
      </c>
      <c r="C52">
        <f>'HIGH+EMERGENCY-ECMP'!B293</f>
        <v>4258.3770000000004</v>
      </c>
      <c r="D52">
        <f>'HIGH+EMERGENCY-ECMP-SRv6'!B362</f>
        <v>4494.8620000000001</v>
      </c>
      <c r="E52">
        <f t="shared" si="6"/>
        <v>-3.17</v>
      </c>
      <c r="F52">
        <f t="shared" si="7"/>
        <v>2.2080000000000002</v>
      </c>
      <c r="G52">
        <f t="shared" si="8"/>
        <v>5.5529999999999999</v>
      </c>
    </row>
    <row r="53" spans="1:7" x14ac:dyDescent="0.35">
      <c r="A53" s="1" t="s">
        <v>44</v>
      </c>
      <c r="B53">
        <f>'HIGH+EMERGENCY-KShort'!B294</f>
        <v>2200.0920000000001</v>
      </c>
      <c r="C53">
        <f>'HIGH+EMERGENCY-ECMP'!B294</f>
        <v>2203.989</v>
      </c>
      <c r="D53">
        <f>'HIGH+EMERGENCY-ECMP-SRv6'!B363</f>
        <v>2259.1779999999999</v>
      </c>
      <c r="E53">
        <f t="shared" si="6"/>
        <v>0.17699999999999999</v>
      </c>
      <c r="F53">
        <f t="shared" si="7"/>
        <v>2.6859999999999999</v>
      </c>
      <c r="G53">
        <f t="shared" si="8"/>
        <v>2.504</v>
      </c>
    </row>
    <row r="54" spans="1:7" x14ac:dyDescent="0.35">
      <c r="A54" s="1" t="s">
        <v>45</v>
      </c>
      <c r="B54">
        <f>'HIGH+EMERGENCY-KShort'!B295</f>
        <v>1658.7180000000001</v>
      </c>
      <c r="C54">
        <f>'HIGH+EMERGENCY-ECMP'!B295</f>
        <v>1611.9680000000001</v>
      </c>
      <c r="D54">
        <f>'HIGH+EMERGENCY-ECMP-SRv6'!B364</f>
        <v>1750.0119999999999</v>
      </c>
      <c r="E54">
        <f t="shared" si="6"/>
        <v>-2.8180000000000001</v>
      </c>
      <c r="F54">
        <f t="shared" si="7"/>
        <v>5.5039999999999996</v>
      </c>
      <c r="G54">
        <f t="shared" si="8"/>
        <v>8.5640000000000001</v>
      </c>
    </row>
    <row r="55" spans="1:7" x14ac:dyDescent="0.35">
      <c r="A55" s="1" t="s">
        <v>162</v>
      </c>
      <c r="B55">
        <f>'HIGH+EMERGENCY-KShort'!B307</f>
        <v>34.570999999999998</v>
      </c>
      <c r="C55">
        <f>'HIGH+EMERGENCY-ECMP'!B310</f>
        <v>27.122</v>
      </c>
      <c r="D55">
        <f>'HIGH+EMERGENCY-ECMP-SRv6'!B378</f>
        <v>29.253</v>
      </c>
      <c r="E55">
        <f t="shared" si="6"/>
        <v>-21.547000000000001</v>
      </c>
      <c r="F55">
        <f t="shared" si="7"/>
        <v>-15.382999999999999</v>
      </c>
      <c r="G55">
        <f t="shared" si="8"/>
        <v>7.8570000000000002</v>
      </c>
    </row>
    <row r="56" spans="1:7" x14ac:dyDescent="0.35">
      <c r="A56" s="1" t="s">
        <v>163</v>
      </c>
      <c r="B56">
        <f>'HIGH+EMERGENCY-KShort'!B308</f>
        <v>12.92</v>
      </c>
      <c r="C56">
        <f>'HIGH+EMERGENCY-ECMP'!B311</f>
        <v>16.446000000000002</v>
      </c>
      <c r="D56">
        <f>'HIGH+EMERGENCY-ECMP-SRv6'!B379</f>
        <v>14.324</v>
      </c>
      <c r="E56">
        <f t="shared" si="6"/>
        <v>27.291</v>
      </c>
      <c r="F56">
        <f t="shared" si="7"/>
        <v>10.867000000000001</v>
      </c>
      <c r="G56">
        <f t="shared" si="8"/>
        <v>-12.903</v>
      </c>
    </row>
    <row r="57" spans="1:7" x14ac:dyDescent="0.35">
      <c r="A57" s="1" t="s">
        <v>164</v>
      </c>
      <c r="B57">
        <f>'HIGH+EMERGENCY-KShort'!C307</f>
        <v>49554594</v>
      </c>
      <c r="C57">
        <f>'HIGH+EMERGENCY-ECMP'!C310</f>
        <v>37731627.142999999</v>
      </c>
      <c r="D57">
        <f>'HIGH+EMERGENCY-ECMP-SRv6'!C378</f>
        <v>41829255.384999998</v>
      </c>
      <c r="E57">
        <f t="shared" si="6"/>
        <v>-23.858000000000001</v>
      </c>
      <c r="F57">
        <f t="shared" si="7"/>
        <v>-15.59</v>
      </c>
      <c r="G57">
        <f t="shared" si="8"/>
        <v>10.86</v>
      </c>
    </row>
    <row r="58" spans="1:7" x14ac:dyDescent="0.35">
      <c r="A58" s="1" t="s">
        <v>165</v>
      </c>
      <c r="B58">
        <f>'HIGH+EMERGENCY-KShort'!C308</f>
        <v>20849713.998</v>
      </c>
      <c r="C58">
        <f>'HIGH+EMERGENCY-ECMP'!C311</f>
        <v>24366713.044</v>
      </c>
      <c r="D58">
        <f>'HIGH+EMERGENCY-ECMP-SRv6'!C379</f>
        <v>22885533.624000002</v>
      </c>
      <c r="E58">
        <f t="shared" si="6"/>
        <v>16.867999999999999</v>
      </c>
      <c r="F58">
        <f t="shared" si="7"/>
        <v>9.7639999999999993</v>
      </c>
      <c r="G58">
        <f t="shared" si="8"/>
        <v>-6.0789999999999997</v>
      </c>
    </row>
    <row r="59" spans="1:7" x14ac:dyDescent="0.35">
      <c r="A59" s="1" t="s">
        <v>166</v>
      </c>
      <c r="B59">
        <f>'HIGH+EMERGENCY-KShort'!D311</f>
        <v>-91.052999999999997</v>
      </c>
      <c r="C59">
        <f>'HIGH+EMERGENCY-ECMP'!D314</f>
        <v>-91.656999999999996</v>
      </c>
      <c r="D59">
        <f>'HIGH+EMERGENCY-ECMP-SRv6'!D382</f>
        <v>-91.927000000000007</v>
      </c>
      <c r="E59">
        <f t="shared" si="6"/>
        <v>-0.66300000000000003</v>
      </c>
      <c r="F59">
        <f t="shared" si="7"/>
        <v>-0.96</v>
      </c>
      <c r="G59">
        <f t="shared" si="8"/>
        <v>-0.29499999999999998</v>
      </c>
    </row>
    <row r="60" spans="1:7" x14ac:dyDescent="0.35">
      <c r="A60" s="1" t="s">
        <v>167</v>
      </c>
      <c r="B60">
        <f>'HIGH+EMERGENCY-KShort'!D312</f>
        <v>15.321</v>
      </c>
      <c r="C60">
        <f>'HIGH+EMERGENCY-ECMP'!D315</f>
        <v>-2.7050000000000001</v>
      </c>
      <c r="D60">
        <f>'HIGH+EMERGENCY-ECMP-SRv6'!D383</f>
        <v>-10.317</v>
      </c>
      <c r="E60">
        <f t="shared" si="6"/>
        <v>-117.65600000000001</v>
      </c>
      <c r="F60">
        <f t="shared" si="7"/>
        <v>-167.339</v>
      </c>
      <c r="G60">
        <f t="shared" si="8"/>
        <v>-281.40499999999997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93"/>
  <sheetViews>
    <sheetView workbookViewId="0"/>
  </sheetViews>
  <sheetFormatPr defaultRowHeight="14.5" x14ac:dyDescent="0.35"/>
  <cols>
    <col min="1" max="1" width="35" customWidth="1"/>
    <col min="2" max="2" width="83" customWidth="1"/>
    <col min="3" max="3" width="75" customWidth="1"/>
    <col min="4" max="4" width="59" customWidth="1"/>
    <col min="5" max="5" width="21" customWidth="1"/>
    <col min="6" max="6" width="10" customWidth="1"/>
    <col min="7" max="7" width="15" customWidth="1"/>
    <col min="8" max="8" width="30" customWidth="1"/>
    <col min="9" max="9" width="28" customWidth="1"/>
    <col min="10" max="10" width="22" customWidth="1"/>
    <col min="11" max="11" width="6" customWidth="1"/>
    <col min="12" max="12" width="13" customWidth="1"/>
    <col min="13" max="13" width="28" customWidth="1"/>
    <col min="14" max="14" width="3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  <c r="M1" s="1" t="s">
        <v>11</v>
      </c>
      <c r="N1" s="1" t="s">
        <v>12</v>
      </c>
    </row>
    <row r="3" spans="1:14" x14ac:dyDescent="0.35">
      <c r="A3" s="1" t="s">
        <v>13</v>
      </c>
    </row>
    <row r="4" spans="1:14" x14ac:dyDescent="0.35">
      <c r="A4" t="s">
        <v>14</v>
      </c>
      <c r="B4" t="s">
        <v>15</v>
      </c>
      <c r="C4">
        <v>1</v>
      </c>
      <c r="D4">
        <v>34</v>
      </c>
      <c r="E4">
        <v>420</v>
      </c>
      <c r="F4" t="s">
        <v>16</v>
      </c>
      <c r="G4">
        <v>1500</v>
      </c>
      <c r="H4">
        <v>1724860287.251786</v>
      </c>
    </row>
    <row r="5" spans="1:14" x14ac:dyDescent="0.35">
      <c r="A5" t="s">
        <v>14</v>
      </c>
      <c r="B5" t="s">
        <v>15</v>
      </c>
      <c r="C5">
        <v>1</v>
      </c>
      <c r="D5">
        <v>34</v>
      </c>
      <c r="E5">
        <v>420</v>
      </c>
      <c r="F5" t="s">
        <v>17</v>
      </c>
      <c r="G5">
        <v>1500</v>
      </c>
      <c r="H5">
        <v>1724860287.8070309</v>
      </c>
      <c r="I5">
        <v>0</v>
      </c>
      <c r="J5" t="s">
        <v>18</v>
      </c>
      <c r="L5">
        <f>G4-G5</f>
        <v>0</v>
      </c>
      <c r="M5">
        <f>ROUND((L5/G4)*100, 3)</f>
        <v>0</v>
      </c>
      <c r="N5">
        <f>ROUND((H5-H4)*10^9, 3)</f>
        <v>555244922.63800001</v>
      </c>
    </row>
    <row r="6" spans="1:14" x14ac:dyDescent="0.35">
      <c r="A6" t="s">
        <v>19</v>
      </c>
      <c r="B6" t="s">
        <v>20</v>
      </c>
      <c r="C6">
        <v>1</v>
      </c>
      <c r="D6">
        <v>0</v>
      </c>
      <c r="E6">
        <v>262</v>
      </c>
      <c r="F6" t="s">
        <v>16</v>
      </c>
      <c r="G6">
        <v>1500</v>
      </c>
      <c r="H6">
        <v>1724860287.3235581</v>
      </c>
    </row>
    <row r="7" spans="1:14" x14ac:dyDescent="0.35">
      <c r="A7" t="s">
        <v>19</v>
      </c>
      <c r="B7" t="s">
        <v>20</v>
      </c>
      <c r="C7">
        <v>1</v>
      </c>
      <c r="D7">
        <v>0</v>
      </c>
      <c r="E7">
        <v>262</v>
      </c>
      <c r="F7" t="s">
        <v>17</v>
      </c>
      <c r="G7">
        <v>1500</v>
      </c>
      <c r="H7">
        <v>1724860287.754745</v>
      </c>
      <c r="I7">
        <v>0</v>
      </c>
      <c r="J7" t="s">
        <v>18</v>
      </c>
      <c r="L7">
        <f>G6-G7</f>
        <v>0</v>
      </c>
      <c r="M7">
        <f>ROUND((L7/G6)*100, 3)</f>
        <v>0</v>
      </c>
      <c r="N7">
        <f>ROUND((H7-H6)*10^9, 3)</f>
        <v>431186914.44400001</v>
      </c>
    </row>
    <row r="8" spans="1:14" x14ac:dyDescent="0.35">
      <c r="A8" t="s">
        <v>21</v>
      </c>
      <c r="B8" t="s">
        <v>19</v>
      </c>
      <c r="C8">
        <v>1</v>
      </c>
      <c r="D8">
        <v>34</v>
      </c>
      <c r="E8">
        <v>420</v>
      </c>
      <c r="F8" t="s">
        <v>16</v>
      </c>
      <c r="G8">
        <v>1500</v>
      </c>
      <c r="H8">
        <v>1724860287.3235779</v>
      </c>
    </row>
    <row r="9" spans="1:14" x14ac:dyDescent="0.35">
      <c r="A9" t="s">
        <v>21</v>
      </c>
      <c r="B9" t="s">
        <v>19</v>
      </c>
      <c r="C9">
        <v>1</v>
      </c>
      <c r="D9">
        <v>34</v>
      </c>
      <c r="E9">
        <v>420</v>
      </c>
      <c r="F9" t="s">
        <v>17</v>
      </c>
      <c r="G9">
        <v>1500</v>
      </c>
      <c r="H9">
        <v>1724860287.7941959</v>
      </c>
      <c r="I9">
        <v>0</v>
      </c>
      <c r="J9" t="s">
        <v>18</v>
      </c>
      <c r="L9">
        <f>G8-G9</f>
        <v>0</v>
      </c>
      <c r="M9">
        <f>ROUND((L9/G8)*100, 3)</f>
        <v>0</v>
      </c>
      <c r="N9">
        <f>ROUND((H9-H8)*10^9, 3)</f>
        <v>470618009.56699997</v>
      </c>
    </row>
    <row r="10" spans="1:14" x14ac:dyDescent="0.35">
      <c r="A10" t="s">
        <v>21</v>
      </c>
      <c r="B10" t="s">
        <v>22</v>
      </c>
      <c r="C10">
        <v>1</v>
      </c>
      <c r="D10">
        <v>0</v>
      </c>
      <c r="E10">
        <v>262</v>
      </c>
      <c r="F10" t="s">
        <v>16</v>
      </c>
      <c r="G10">
        <v>1500</v>
      </c>
      <c r="H10">
        <v>1724860287.2919741</v>
      </c>
    </row>
    <row r="11" spans="1:14" x14ac:dyDescent="0.35">
      <c r="A11" t="s">
        <v>21</v>
      </c>
      <c r="B11" t="s">
        <v>22</v>
      </c>
      <c r="C11">
        <v>1</v>
      </c>
      <c r="D11">
        <v>0</v>
      </c>
      <c r="E11">
        <v>262</v>
      </c>
      <c r="F11" t="s">
        <v>17</v>
      </c>
      <c r="G11">
        <v>1500</v>
      </c>
      <c r="H11">
        <v>1724860287.794421</v>
      </c>
      <c r="I11">
        <v>0</v>
      </c>
      <c r="J11" t="s">
        <v>18</v>
      </c>
      <c r="L11">
        <f>G10-G11</f>
        <v>0</v>
      </c>
      <c r="M11">
        <f>ROUND((L11/G10)*100, 3)</f>
        <v>0</v>
      </c>
      <c r="N11">
        <f>ROUND((H11-H10)*10^9, 3)</f>
        <v>502446889.87699997</v>
      </c>
    </row>
    <row r="12" spans="1:14" x14ac:dyDescent="0.35">
      <c r="A12" t="s">
        <v>20</v>
      </c>
      <c r="B12" t="s">
        <v>57</v>
      </c>
      <c r="C12">
        <v>1</v>
      </c>
      <c r="D12">
        <v>34</v>
      </c>
      <c r="E12">
        <v>420</v>
      </c>
      <c r="F12" t="s">
        <v>16</v>
      </c>
      <c r="G12">
        <v>1500</v>
      </c>
      <c r="H12">
        <v>1724860287.211468</v>
      </c>
    </row>
    <row r="13" spans="1:14" x14ac:dyDescent="0.35">
      <c r="A13" t="s">
        <v>20</v>
      </c>
      <c r="B13" t="s">
        <v>57</v>
      </c>
      <c r="C13">
        <v>1</v>
      </c>
      <c r="D13">
        <v>34</v>
      </c>
      <c r="E13">
        <v>420</v>
      </c>
      <c r="F13" t="s">
        <v>17</v>
      </c>
      <c r="G13">
        <v>1500</v>
      </c>
      <c r="H13">
        <v>1724860287.7925639</v>
      </c>
      <c r="I13">
        <v>0</v>
      </c>
      <c r="J13" t="s">
        <v>18</v>
      </c>
      <c r="L13">
        <f>G12-G13</f>
        <v>0</v>
      </c>
      <c r="M13">
        <f>ROUND((L13/G12)*100, 3)</f>
        <v>0</v>
      </c>
      <c r="N13">
        <f>ROUND((H13-H12)*10^9, 3)</f>
        <v>581095933.91400003</v>
      </c>
    </row>
    <row r="14" spans="1:14" x14ac:dyDescent="0.35">
      <c r="A14" t="s">
        <v>57</v>
      </c>
      <c r="B14" t="s">
        <v>58</v>
      </c>
      <c r="C14">
        <v>1</v>
      </c>
      <c r="D14">
        <v>34</v>
      </c>
      <c r="E14">
        <v>420</v>
      </c>
      <c r="F14" t="s">
        <v>16</v>
      </c>
      <c r="G14">
        <v>1500</v>
      </c>
      <c r="H14">
        <v>1724860287.1962259</v>
      </c>
    </row>
    <row r="15" spans="1:14" x14ac:dyDescent="0.35">
      <c r="A15" t="s">
        <v>57</v>
      </c>
      <c r="B15" t="s">
        <v>58</v>
      </c>
      <c r="C15">
        <v>1</v>
      </c>
      <c r="D15">
        <v>34</v>
      </c>
      <c r="E15">
        <v>420</v>
      </c>
      <c r="F15" t="s">
        <v>17</v>
      </c>
      <c r="G15">
        <v>1500</v>
      </c>
      <c r="H15">
        <v>1724860287.7582841</v>
      </c>
      <c r="I15">
        <v>0</v>
      </c>
      <c r="J15" t="s">
        <v>18</v>
      </c>
      <c r="L15">
        <f>G14-G15</f>
        <v>0</v>
      </c>
      <c r="M15">
        <f>ROUND((L15/G14)*100, 3)</f>
        <v>0</v>
      </c>
      <c r="N15">
        <f>ROUND((H15-H14)*10^9, 3)</f>
        <v>562058210.37300003</v>
      </c>
    </row>
    <row r="16" spans="1:14" x14ac:dyDescent="0.35">
      <c r="A16" t="s">
        <v>20</v>
      </c>
      <c r="B16" t="s">
        <v>59</v>
      </c>
      <c r="C16">
        <v>1</v>
      </c>
      <c r="D16">
        <v>35</v>
      </c>
      <c r="E16">
        <v>874</v>
      </c>
      <c r="F16" t="s">
        <v>16</v>
      </c>
      <c r="G16">
        <v>2970</v>
      </c>
      <c r="H16">
        <v>1724860287.211426</v>
      </c>
    </row>
    <row r="17" spans="1:14" x14ac:dyDescent="0.35">
      <c r="A17" t="s">
        <v>20</v>
      </c>
      <c r="B17" t="s">
        <v>59</v>
      </c>
      <c r="C17">
        <v>1</v>
      </c>
      <c r="D17">
        <v>35</v>
      </c>
      <c r="E17">
        <v>874</v>
      </c>
      <c r="F17" t="s">
        <v>17</v>
      </c>
      <c r="G17">
        <v>2970</v>
      </c>
      <c r="H17">
        <v>1724860287.7991109</v>
      </c>
      <c r="I17">
        <v>0</v>
      </c>
      <c r="J17" t="s">
        <v>18</v>
      </c>
      <c r="L17">
        <f>G16-G17</f>
        <v>0</v>
      </c>
      <c r="M17">
        <f>ROUND((L17/G16)*100, 3)</f>
        <v>0</v>
      </c>
      <c r="N17">
        <f>ROUND((H17-H16)*10^9, 3)</f>
        <v>587684869.76600003</v>
      </c>
    </row>
    <row r="18" spans="1:14" x14ac:dyDescent="0.35">
      <c r="A18" t="s">
        <v>19</v>
      </c>
      <c r="B18" t="s">
        <v>21</v>
      </c>
      <c r="C18">
        <v>2</v>
      </c>
      <c r="D18">
        <v>35</v>
      </c>
      <c r="E18">
        <v>874</v>
      </c>
      <c r="F18" t="s">
        <v>16</v>
      </c>
      <c r="G18">
        <v>2970</v>
      </c>
      <c r="H18">
        <v>1724860287.3000441</v>
      </c>
    </row>
    <row r="19" spans="1:14" x14ac:dyDescent="0.35">
      <c r="A19" t="s">
        <v>19</v>
      </c>
      <c r="B19" t="s">
        <v>21</v>
      </c>
      <c r="C19">
        <v>2</v>
      </c>
      <c r="D19">
        <v>35</v>
      </c>
      <c r="E19">
        <v>874</v>
      </c>
      <c r="F19" t="s">
        <v>17</v>
      </c>
      <c r="G19">
        <v>2970</v>
      </c>
      <c r="H19">
        <v>1724860287.766654</v>
      </c>
      <c r="I19">
        <v>0</v>
      </c>
      <c r="J19" t="s">
        <v>18</v>
      </c>
      <c r="L19">
        <f>G18-G19</f>
        <v>0</v>
      </c>
      <c r="M19">
        <f>ROUND((L19/G18)*100, 3)</f>
        <v>0</v>
      </c>
      <c r="N19">
        <f>ROUND((H19-H18)*10^9, 3)</f>
        <v>466609954.83399999</v>
      </c>
    </row>
    <row r="20" spans="1:14" x14ac:dyDescent="0.35">
      <c r="A20" t="s">
        <v>23</v>
      </c>
      <c r="B20" t="s">
        <v>24</v>
      </c>
      <c r="C20">
        <v>1</v>
      </c>
      <c r="D20">
        <v>35</v>
      </c>
      <c r="E20">
        <v>874</v>
      </c>
      <c r="F20" t="s">
        <v>16</v>
      </c>
      <c r="G20">
        <v>2970</v>
      </c>
      <c r="H20">
        <v>1724860287.2875021</v>
      </c>
    </row>
    <row r="21" spans="1:14" x14ac:dyDescent="0.35">
      <c r="A21" t="s">
        <v>23</v>
      </c>
      <c r="B21" t="s">
        <v>24</v>
      </c>
      <c r="C21">
        <v>1</v>
      </c>
      <c r="D21">
        <v>35</v>
      </c>
      <c r="E21">
        <v>874</v>
      </c>
      <c r="F21" t="s">
        <v>17</v>
      </c>
      <c r="G21">
        <v>2970</v>
      </c>
      <c r="H21">
        <v>1724860287.8123751</v>
      </c>
      <c r="I21">
        <v>0</v>
      </c>
      <c r="J21" t="s">
        <v>18</v>
      </c>
      <c r="L21">
        <f>G20-G21</f>
        <v>0</v>
      </c>
      <c r="M21">
        <f>ROUND((L21/G20)*100, 3)</f>
        <v>0</v>
      </c>
      <c r="N21">
        <f>ROUND((H21-H20)*10^9, 3)</f>
        <v>524873018.26499999</v>
      </c>
    </row>
    <row r="22" spans="1:14" x14ac:dyDescent="0.35">
      <c r="A22" t="s">
        <v>60</v>
      </c>
      <c r="B22" t="s">
        <v>61</v>
      </c>
      <c r="C22">
        <v>1</v>
      </c>
      <c r="D22">
        <v>35</v>
      </c>
      <c r="E22">
        <v>874</v>
      </c>
      <c r="F22" t="s">
        <v>16</v>
      </c>
      <c r="G22">
        <v>2970</v>
      </c>
      <c r="H22">
        <v>1724860287.187567</v>
      </c>
    </row>
    <row r="23" spans="1:14" x14ac:dyDescent="0.35">
      <c r="A23" t="s">
        <v>60</v>
      </c>
      <c r="B23" t="s">
        <v>61</v>
      </c>
      <c r="C23">
        <v>1</v>
      </c>
      <c r="D23">
        <v>35</v>
      </c>
      <c r="E23">
        <v>874</v>
      </c>
      <c r="F23" t="s">
        <v>17</v>
      </c>
      <c r="G23">
        <v>2970</v>
      </c>
      <c r="H23">
        <v>1724860287.7563081</v>
      </c>
      <c r="I23">
        <v>0</v>
      </c>
      <c r="J23" t="s">
        <v>18</v>
      </c>
      <c r="L23">
        <f>G22-G23</f>
        <v>0</v>
      </c>
      <c r="M23">
        <f>ROUND((L23/G22)*100, 3)</f>
        <v>0</v>
      </c>
      <c r="N23">
        <f>ROUND((H23-H22)*10^9, 3)</f>
        <v>568741083.14499998</v>
      </c>
    </row>
    <row r="24" spans="1:14" x14ac:dyDescent="0.35">
      <c r="A24" t="s">
        <v>57</v>
      </c>
      <c r="B24" t="s">
        <v>23</v>
      </c>
      <c r="C24">
        <v>1</v>
      </c>
      <c r="D24">
        <v>35</v>
      </c>
      <c r="E24">
        <v>874</v>
      </c>
      <c r="F24" t="s">
        <v>16</v>
      </c>
      <c r="G24">
        <v>2970</v>
      </c>
      <c r="H24">
        <v>1724860287.291738</v>
      </c>
    </row>
    <row r="25" spans="1:14" x14ac:dyDescent="0.35">
      <c r="A25" t="s">
        <v>57</v>
      </c>
      <c r="B25" t="s">
        <v>23</v>
      </c>
      <c r="C25">
        <v>1</v>
      </c>
      <c r="D25">
        <v>35</v>
      </c>
      <c r="E25">
        <v>874</v>
      </c>
      <c r="F25" t="s">
        <v>17</v>
      </c>
      <c r="G25">
        <v>2970</v>
      </c>
      <c r="H25">
        <v>1724860287.795023</v>
      </c>
      <c r="I25">
        <v>0</v>
      </c>
      <c r="J25" t="s">
        <v>18</v>
      </c>
      <c r="L25">
        <f>G24-G25</f>
        <v>0</v>
      </c>
      <c r="M25">
        <f>ROUND((L25/G24)*100, 3)</f>
        <v>0</v>
      </c>
      <c r="N25">
        <f>ROUND((H25-H24)*10^9, 3)</f>
        <v>503284931.18300003</v>
      </c>
    </row>
    <row r="26" spans="1:14" x14ac:dyDescent="0.35">
      <c r="A26" t="s">
        <v>20</v>
      </c>
      <c r="B26" t="s">
        <v>60</v>
      </c>
      <c r="C26">
        <v>1</v>
      </c>
      <c r="D26">
        <v>35</v>
      </c>
      <c r="E26">
        <v>874</v>
      </c>
      <c r="F26" t="s">
        <v>16</v>
      </c>
      <c r="G26">
        <v>2970</v>
      </c>
      <c r="H26">
        <v>1724860287.3474159</v>
      </c>
    </row>
    <row r="27" spans="1:14" x14ac:dyDescent="0.35">
      <c r="A27" t="s">
        <v>20</v>
      </c>
      <c r="B27" t="s">
        <v>60</v>
      </c>
      <c r="C27">
        <v>1</v>
      </c>
      <c r="D27">
        <v>35</v>
      </c>
      <c r="E27">
        <v>874</v>
      </c>
      <c r="F27" t="s">
        <v>17</v>
      </c>
      <c r="G27">
        <v>2970</v>
      </c>
      <c r="H27">
        <v>1724860287.7994931</v>
      </c>
      <c r="I27">
        <v>0</v>
      </c>
      <c r="J27" t="s">
        <v>18</v>
      </c>
      <c r="L27">
        <f>G26-G27</f>
        <v>0</v>
      </c>
      <c r="M27">
        <f>ROUND((L27/G26)*100, 3)</f>
        <v>0</v>
      </c>
      <c r="N27">
        <f>ROUND((H27-H26)*10^9, 3)</f>
        <v>452077150.34500003</v>
      </c>
    </row>
    <row r="29" spans="1:14" x14ac:dyDescent="0.35">
      <c r="A29" s="1" t="s">
        <v>25</v>
      </c>
    </row>
    <row r="30" spans="1:14" x14ac:dyDescent="0.35">
      <c r="A30" t="s">
        <v>21</v>
      </c>
      <c r="B30" t="s">
        <v>19</v>
      </c>
      <c r="C30">
        <v>1</v>
      </c>
      <c r="D30">
        <v>34</v>
      </c>
      <c r="E30">
        <v>420</v>
      </c>
      <c r="F30" t="s">
        <v>16</v>
      </c>
      <c r="G30">
        <v>1500</v>
      </c>
      <c r="H30">
        <v>1724860588.6488471</v>
      </c>
    </row>
    <row r="31" spans="1:14" x14ac:dyDescent="0.35">
      <c r="A31" t="s">
        <v>21</v>
      </c>
      <c r="B31" t="s">
        <v>19</v>
      </c>
      <c r="C31">
        <v>1</v>
      </c>
      <c r="D31">
        <v>34</v>
      </c>
      <c r="E31">
        <v>420</v>
      </c>
      <c r="F31" t="s">
        <v>17</v>
      </c>
      <c r="G31">
        <v>1500</v>
      </c>
      <c r="H31">
        <v>1724860588.7733979</v>
      </c>
      <c r="I31">
        <v>0</v>
      </c>
      <c r="J31" t="s">
        <v>18</v>
      </c>
      <c r="L31">
        <f>G30-G31</f>
        <v>0</v>
      </c>
      <c r="M31">
        <f>ROUND((L31/G30)*100, 3)</f>
        <v>0</v>
      </c>
      <c r="N31">
        <f>ROUND((H31-H30)*10^9, 3)</f>
        <v>124550819.397</v>
      </c>
    </row>
    <row r="32" spans="1:14" x14ac:dyDescent="0.35">
      <c r="A32" t="s">
        <v>19</v>
      </c>
      <c r="B32" t="s">
        <v>20</v>
      </c>
      <c r="C32">
        <v>1</v>
      </c>
      <c r="D32">
        <v>0</v>
      </c>
      <c r="E32">
        <v>262</v>
      </c>
      <c r="F32" t="s">
        <v>16</v>
      </c>
      <c r="G32">
        <v>1500</v>
      </c>
      <c r="H32">
        <v>1724860588.6398499</v>
      </c>
    </row>
    <row r="33" spans="1:14" x14ac:dyDescent="0.35">
      <c r="A33" t="s">
        <v>19</v>
      </c>
      <c r="B33" t="s">
        <v>20</v>
      </c>
      <c r="C33">
        <v>1</v>
      </c>
      <c r="D33">
        <v>0</v>
      </c>
      <c r="E33">
        <v>262</v>
      </c>
      <c r="F33" t="s">
        <v>17</v>
      </c>
      <c r="G33">
        <v>1500</v>
      </c>
      <c r="H33">
        <v>1724860588.7718639</v>
      </c>
      <c r="I33">
        <v>0</v>
      </c>
      <c r="J33" t="s">
        <v>18</v>
      </c>
      <c r="L33">
        <f>G32-G33</f>
        <v>0</v>
      </c>
      <c r="M33">
        <f>ROUND((L33/G32)*100, 3)</f>
        <v>0</v>
      </c>
      <c r="N33">
        <f>ROUND((H33-H32)*10^9, 3)</f>
        <v>132014036.17900001</v>
      </c>
    </row>
    <row r="34" spans="1:14" x14ac:dyDescent="0.35">
      <c r="A34" t="s">
        <v>14</v>
      </c>
      <c r="B34" t="s">
        <v>15</v>
      </c>
      <c r="C34">
        <v>1</v>
      </c>
      <c r="D34">
        <v>34</v>
      </c>
      <c r="E34">
        <v>420</v>
      </c>
      <c r="F34" t="s">
        <v>16</v>
      </c>
      <c r="G34">
        <v>1500</v>
      </c>
      <c r="H34">
        <v>1724860588.6295481</v>
      </c>
    </row>
    <row r="35" spans="1:14" x14ac:dyDescent="0.35">
      <c r="A35" t="s">
        <v>14</v>
      </c>
      <c r="B35" t="s">
        <v>15</v>
      </c>
      <c r="C35">
        <v>1</v>
      </c>
      <c r="D35">
        <v>34</v>
      </c>
      <c r="E35">
        <v>420</v>
      </c>
      <c r="F35" t="s">
        <v>17</v>
      </c>
      <c r="G35">
        <v>1500</v>
      </c>
      <c r="H35">
        <v>1724860588.7069261</v>
      </c>
      <c r="I35">
        <v>0</v>
      </c>
      <c r="J35" t="s">
        <v>18</v>
      </c>
      <c r="L35">
        <f>G34-G35</f>
        <v>0</v>
      </c>
      <c r="M35">
        <f>ROUND((L35/G34)*100, 3)</f>
        <v>0</v>
      </c>
      <c r="N35">
        <f>ROUND((H35-H34)*10^9, 3)</f>
        <v>77378034.591999993</v>
      </c>
    </row>
    <row r="36" spans="1:14" x14ac:dyDescent="0.35">
      <c r="A36" t="s">
        <v>57</v>
      </c>
      <c r="B36" t="s">
        <v>58</v>
      </c>
      <c r="C36">
        <v>1</v>
      </c>
      <c r="D36">
        <v>34</v>
      </c>
      <c r="E36">
        <v>420</v>
      </c>
      <c r="F36" t="s">
        <v>16</v>
      </c>
      <c r="G36">
        <v>1500</v>
      </c>
      <c r="H36">
        <v>1724860588.2358661</v>
      </c>
    </row>
    <row r="37" spans="1:14" x14ac:dyDescent="0.35">
      <c r="A37" t="s">
        <v>57</v>
      </c>
      <c r="B37" t="s">
        <v>58</v>
      </c>
      <c r="C37">
        <v>1</v>
      </c>
      <c r="D37">
        <v>34</v>
      </c>
      <c r="E37">
        <v>420</v>
      </c>
      <c r="F37" t="s">
        <v>17</v>
      </c>
      <c r="G37">
        <v>1500</v>
      </c>
      <c r="H37">
        <v>1724860588.31955</v>
      </c>
      <c r="I37">
        <v>0</v>
      </c>
      <c r="J37" t="s">
        <v>18</v>
      </c>
      <c r="L37">
        <f>G36-G37</f>
        <v>0</v>
      </c>
      <c r="M37">
        <f>ROUND((L37/G36)*100, 3)</f>
        <v>0</v>
      </c>
      <c r="N37">
        <f>ROUND((H37-H36)*10^9, 3)</f>
        <v>83683967.590000004</v>
      </c>
    </row>
    <row r="38" spans="1:14" x14ac:dyDescent="0.35">
      <c r="A38" t="s">
        <v>21</v>
      </c>
      <c r="B38" t="s">
        <v>22</v>
      </c>
      <c r="C38">
        <v>1</v>
      </c>
      <c r="D38">
        <v>0</v>
      </c>
      <c r="E38">
        <v>262</v>
      </c>
      <c r="F38" t="s">
        <v>16</v>
      </c>
      <c r="G38">
        <v>1500</v>
      </c>
      <c r="H38">
        <v>1724860588.211638</v>
      </c>
    </row>
    <row r="39" spans="1:14" x14ac:dyDescent="0.35">
      <c r="A39" t="s">
        <v>21</v>
      </c>
      <c r="B39" t="s">
        <v>22</v>
      </c>
      <c r="C39">
        <v>1</v>
      </c>
      <c r="D39">
        <v>0</v>
      </c>
      <c r="E39">
        <v>262</v>
      </c>
      <c r="F39" t="s">
        <v>17</v>
      </c>
      <c r="G39">
        <v>1500</v>
      </c>
      <c r="H39">
        <v>1724860588.304528</v>
      </c>
      <c r="I39">
        <v>0</v>
      </c>
      <c r="J39" t="s">
        <v>18</v>
      </c>
      <c r="L39">
        <f>G38-G39</f>
        <v>0</v>
      </c>
      <c r="M39">
        <f>ROUND((L39/G38)*100, 3)</f>
        <v>0</v>
      </c>
      <c r="N39">
        <f>ROUND((H39-H38)*10^9, 3)</f>
        <v>92890024.185000002</v>
      </c>
    </row>
    <row r="40" spans="1:14" x14ac:dyDescent="0.35">
      <c r="A40" t="s">
        <v>20</v>
      </c>
      <c r="B40" t="s">
        <v>57</v>
      </c>
      <c r="C40">
        <v>1</v>
      </c>
      <c r="D40">
        <v>34</v>
      </c>
      <c r="E40">
        <v>420</v>
      </c>
      <c r="F40" t="s">
        <v>16</v>
      </c>
      <c r="G40">
        <v>1500</v>
      </c>
      <c r="H40">
        <v>1724860588.3877261</v>
      </c>
    </row>
    <row r="41" spans="1:14" x14ac:dyDescent="0.35">
      <c r="A41" t="s">
        <v>20</v>
      </c>
      <c r="B41" t="s">
        <v>57</v>
      </c>
      <c r="C41">
        <v>1</v>
      </c>
      <c r="D41">
        <v>34</v>
      </c>
      <c r="E41">
        <v>420</v>
      </c>
      <c r="F41" t="s">
        <v>17</v>
      </c>
      <c r="G41">
        <v>1500</v>
      </c>
      <c r="H41">
        <v>1724860588.498971</v>
      </c>
      <c r="I41">
        <v>0</v>
      </c>
      <c r="J41" t="s">
        <v>18</v>
      </c>
      <c r="L41">
        <f>G40-G41</f>
        <v>0</v>
      </c>
      <c r="M41">
        <f>ROUND((L41/G40)*100, 3)</f>
        <v>0</v>
      </c>
      <c r="N41">
        <f>ROUND((H41-H40)*10^9, 3)</f>
        <v>111244916.91599999</v>
      </c>
    </row>
    <row r="42" spans="1:14" x14ac:dyDescent="0.35">
      <c r="A42" t="s">
        <v>20</v>
      </c>
      <c r="B42" t="s">
        <v>59</v>
      </c>
      <c r="C42">
        <v>1</v>
      </c>
      <c r="D42">
        <v>35</v>
      </c>
      <c r="E42">
        <v>874</v>
      </c>
      <c r="F42" t="s">
        <v>16</v>
      </c>
      <c r="G42">
        <v>2970</v>
      </c>
      <c r="H42">
        <v>1724860588.295464</v>
      </c>
    </row>
    <row r="43" spans="1:14" x14ac:dyDescent="0.35">
      <c r="A43" t="s">
        <v>20</v>
      </c>
      <c r="B43" t="s">
        <v>59</v>
      </c>
      <c r="C43">
        <v>1</v>
      </c>
      <c r="D43">
        <v>35</v>
      </c>
      <c r="E43">
        <v>874</v>
      </c>
      <c r="F43" t="s">
        <v>17</v>
      </c>
      <c r="G43">
        <v>2970</v>
      </c>
      <c r="H43">
        <v>1724860588.4154251</v>
      </c>
      <c r="I43">
        <v>0</v>
      </c>
      <c r="J43" t="s">
        <v>18</v>
      </c>
      <c r="L43">
        <f>G42-G43</f>
        <v>0</v>
      </c>
      <c r="M43">
        <f>ROUND((L43/G42)*100, 3)</f>
        <v>0</v>
      </c>
      <c r="N43">
        <f>ROUND((H43-H42)*10^9, 3)</f>
        <v>119961023.331</v>
      </c>
    </row>
    <row r="44" spans="1:14" x14ac:dyDescent="0.35">
      <c r="A44" t="s">
        <v>23</v>
      </c>
      <c r="B44" t="s">
        <v>24</v>
      </c>
      <c r="C44">
        <v>1</v>
      </c>
      <c r="D44">
        <v>35</v>
      </c>
      <c r="E44">
        <v>874</v>
      </c>
      <c r="F44" t="s">
        <v>16</v>
      </c>
      <c r="G44">
        <v>2970</v>
      </c>
      <c r="H44">
        <v>1724860588.6018281</v>
      </c>
    </row>
    <row r="45" spans="1:14" x14ac:dyDescent="0.35">
      <c r="A45" t="s">
        <v>23</v>
      </c>
      <c r="B45" t="s">
        <v>24</v>
      </c>
      <c r="C45">
        <v>1</v>
      </c>
      <c r="D45">
        <v>35</v>
      </c>
      <c r="E45">
        <v>874</v>
      </c>
      <c r="F45" t="s">
        <v>17</v>
      </c>
      <c r="G45">
        <v>2970</v>
      </c>
      <c r="H45">
        <v>1724860588.7483511</v>
      </c>
      <c r="I45">
        <v>0</v>
      </c>
      <c r="J45" t="s">
        <v>18</v>
      </c>
      <c r="L45">
        <f>G44-G45</f>
        <v>0</v>
      </c>
      <c r="M45">
        <f>ROUND((L45/G44)*100, 3)</f>
        <v>0</v>
      </c>
      <c r="N45">
        <f>ROUND((H45-H44)*10^9, 3)</f>
        <v>146522998.81</v>
      </c>
    </row>
    <row r="46" spans="1:14" x14ac:dyDescent="0.35">
      <c r="A46" t="s">
        <v>20</v>
      </c>
      <c r="B46" t="s">
        <v>60</v>
      </c>
      <c r="C46">
        <v>1</v>
      </c>
      <c r="D46">
        <v>35</v>
      </c>
      <c r="E46">
        <v>874</v>
      </c>
      <c r="F46" t="s">
        <v>16</v>
      </c>
      <c r="G46">
        <v>2970</v>
      </c>
      <c r="H46">
        <v>1724860588.533927</v>
      </c>
    </row>
    <row r="47" spans="1:14" x14ac:dyDescent="0.35">
      <c r="A47" t="s">
        <v>20</v>
      </c>
      <c r="B47" t="s">
        <v>60</v>
      </c>
      <c r="C47">
        <v>1</v>
      </c>
      <c r="D47">
        <v>35</v>
      </c>
      <c r="E47">
        <v>874</v>
      </c>
      <c r="F47" t="s">
        <v>17</v>
      </c>
      <c r="G47">
        <v>2970</v>
      </c>
      <c r="H47">
        <v>1724860588.6343839</v>
      </c>
      <c r="I47">
        <v>0</v>
      </c>
      <c r="J47" t="s">
        <v>18</v>
      </c>
      <c r="L47">
        <f>G46-G47</f>
        <v>0</v>
      </c>
      <c r="M47">
        <f>ROUND((L47/G46)*100, 3)</f>
        <v>0</v>
      </c>
      <c r="N47">
        <f>ROUND((H47-H46)*10^9, 3)</f>
        <v>100456953.04899999</v>
      </c>
    </row>
    <row r="48" spans="1:14" x14ac:dyDescent="0.35">
      <c r="A48" t="s">
        <v>19</v>
      </c>
      <c r="B48" t="s">
        <v>21</v>
      </c>
      <c r="C48">
        <v>2</v>
      </c>
      <c r="D48">
        <v>35</v>
      </c>
      <c r="E48">
        <v>874</v>
      </c>
      <c r="F48" t="s">
        <v>16</v>
      </c>
      <c r="G48">
        <v>2970</v>
      </c>
      <c r="H48">
        <v>1724860588.6121359</v>
      </c>
    </row>
    <row r="49" spans="1:14" x14ac:dyDescent="0.35">
      <c r="A49" t="s">
        <v>19</v>
      </c>
      <c r="B49" t="s">
        <v>21</v>
      </c>
      <c r="C49">
        <v>2</v>
      </c>
      <c r="D49">
        <v>35</v>
      </c>
      <c r="E49">
        <v>874</v>
      </c>
      <c r="F49" t="s">
        <v>17</v>
      </c>
      <c r="G49">
        <v>2970</v>
      </c>
      <c r="H49">
        <v>1724860588.726316</v>
      </c>
      <c r="I49">
        <v>0</v>
      </c>
      <c r="J49" t="s">
        <v>18</v>
      </c>
      <c r="L49">
        <f>G48-G49</f>
        <v>0</v>
      </c>
      <c r="M49">
        <f>ROUND((L49/G48)*100, 3)</f>
        <v>0</v>
      </c>
      <c r="N49">
        <f>ROUND((H49-H48)*10^9, 3)</f>
        <v>114180088.043</v>
      </c>
    </row>
    <row r="50" spans="1:14" x14ac:dyDescent="0.35">
      <c r="A50" t="s">
        <v>57</v>
      </c>
      <c r="B50" t="s">
        <v>23</v>
      </c>
      <c r="C50">
        <v>1</v>
      </c>
      <c r="D50">
        <v>35</v>
      </c>
      <c r="E50">
        <v>874</v>
      </c>
      <c r="F50" t="s">
        <v>16</v>
      </c>
      <c r="G50">
        <v>2970</v>
      </c>
      <c r="H50">
        <v>1724860588.7115681</v>
      </c>
    </row>
    <row r="51" spans="1:14" x14ac:dyDescent="0.35">
      <c r="A51" t="s">
        <v>57</v>
      </c>
      <c r="B51" t="s">
        <v>23</v>
      </c>
      <c r="C51">
        <v>1</v>
      </c>
      <c r="D51">
        <v>35</v>
      </c>
      <c r="E51">
        <v>874</v>
      </c>
      <c r="F51" t="s">
        <v>17</v>
      </c>
      <c r="G51">
        <v>2970</v>
      </c>
      <c r="H51">
        <v>1724860588.8419459</v>
      </c>
      <c r="I51">
        <v>0</v>
      </c>
      <c r="J51" t="s">
        <v>18</v>
      </c>
      <c r="L51">
        <f>G50-G51</f>
        <v>0</v>
      </c>
      <c r="M51">
        <f>ROUND((L51/G50)*100, 3)</f>
        <v>0</v>
      </c>
      <c r="N51">
        <f>ROUND((H51-H50)*10^9, 3)</f>
        <v>130377769.47</v>
      </c>
    </row>
    <row r="52" spans="1:14" x14ac:dyDescent="0.35">
      <c r="A52" t="s">
        <v>60</v>
      </c>
      <c r="B52" t="s">
        <v>61</v>
      </c>
      <c r="C52">
        <v>1</v>
      </c>
      <c r="D52">
        <v>35</v>
      </c>
      <c r="E52">
        <v>874</v>
      </c>
      <c r="F52" t="s">
        <v>16</v>
      </c>
      <c r="G52">
        <v>2970</v>
      </c>
      <c r="H52">
        <v>1724860588.5757301</v>
      </c>
    </row>
    <row r="53" spans="1:14" x14ac:dyDescent="0.35">
      <c r="A53" t="s">
        <v>60</v>
      </c>
      <c r="B53" t="s">
        <v>61</v>
      </c>
      <c r="C53">
        <v>1</v>
      </c>
      <c r="D53">
        <v>35</v>
      </c>
      <c r="E53">
        <v>874</v>
      </c>
      <c r="F53" t="s">
        <v>17</v>
      </c>
      <c r="G53">
        <v>2970</v>
      </c>
      <c r="H53">
        <v>1724860588.6727209</v>
      </c>
      <c r="I53">
        <v>0</v>
      </c>
      <c r="J53" t="s">
        <v>18</v>
      </c>
      <c r="L53">
        <f>G52-G53</f>
        <v>0</v>
      </c>
      <c r="M53">
        <f>ROUND((L53/G52)*100, 3)</f>
        <v>0</v>
      </c>
      <c r="N53">
        <f>ROUND((H53-H52)*10^9, 3)</f>
        <v>96990823.746000007</v>
      </c>
    </row>
    <row r="55" spans="1:14" x14ac:dyDescent="0.35">
      <c r="A55" s="1" t="s">
        <v>26</v>
      </c>
    </row>
    <row r="56" spans="1:14" x14ac:dyDescent="0.35">
      <c r="A56" t="s">
        <v>19</v>
      </c>
      <c r="B56" t="s">
        <v>20</v>
      </c>
      <c r="C56">
        <v>1</v>
      </c>
      <c r="D56">
        <v>0</v>
      </c>
      <c r="E56">
        <v>262</v>
      </c>
      <c r="F56" t="s">
        <v>16</v>
      </c>
      <c r="G56">
        <v>1500</v>
      </c>
      <c r="H56">
        <v>1724860891.3317399</v>
      </c>
    </row>
    <row r="57" spans="1:14" x14ac:dyDescent="0.35">
      <c r="A57" t="s">
        <v>19</v>
      </c>
      <c r="B57" t="s">
        <v>20</v>
      </c>
      <c r="C57">
        <v>1</v>
      </c>
      <c r="D57">
        <v>0</v>
      </c>
      <c r="E57">
        <v>262</v>
      </c>
      <c r="F57" t="s">
        <v>17</v>
      </c>
      <c r="G57">
        <v>1500</v>
      </c>
      <c r="H57">
        <v>1724860891.420959</v>
      </c>
      <c r="I57">
        <v>0</v>
      </c>
      <c r="J57" t="s">
        <v>18</v>
      </c>
      <c r="L57">
        <f>G56-G57</f>
        <v>0</v>
      </c>
      <c r="M57">
        <f>ROUND((L57/G56)*100, 3)</f>
        <v>0</v>
      </c>
      <c r="N57">
        <f>ROUND((H57-H56)*10^9, 3)</f>
        <v>89219093.322999999</v>
      </c>
    </row>
    <row r="58" spans="1:14" x14ac:dyDescent="0.35">
      <c r="A58" t="s">
        <v>21</v>
      </c>
      <c r="B58" t="s">
        <v>22</v>
      </c>
      <c r="C58">
        <v>1</v>
      </c>
      <c r="D58">
        <v>0</v>
      </c>
      <c r="E58">
        <v>262</v>
      </c>
      <c r="F58" t="s">
        <v>16</v>
      </c>
      <c r="G58">
        <v>1500</v>
      </c>
      <c r="H58">
        <v>1724860891.8116801</v>
      </c>
    </row>
    <row r="59" spans="1:14" x14ac:dyDescent="0.35">
      <c r="A59" t="s">
        <v>21</v>
      </c>
      <c r="B59" t="s">
        <v>22</v>
      </c>
      <c r="C59">
        <v>1</v>
      </c>
      <c r="D59">
        <v>0</v>
      </c>
      <c r="E59">
        <v>262</v>
      </c>
      <c r="F59" t="s">
        <v>17</v>
      </c>
      <c r="G59">
        <v>1500</v>
      </c>
      <c r="H59">
        <v>1724860891.923352</v>
      </c>
      <c r="I59">
        <v>0</v>
      </c>
      <c r="J59" t="s">
        <v>18</v>
      </c>
      <c r="L59">
        <f>G58-G59</f>
        <v>0</v>
      </c>
      <c r="M59">
        <f>ROUND((L59/G58)*100, 3)</f>
        <v>0</v>
      </c>
      <c r="N59">
        <f>ROUND((H59-H58)*10^9, 3)</f>
        <v>111671924.59100001</v>
      </c>
    </row>
    <row r="60" spans="1:14" x14ac:dyDescent="0.35">
      <c r="A60" t="s">
        <v>14</v>
      </c>
      <c r="B60" t="s">
        <v>15</v>
      </c>
      <c r="C60">
        <v>1</v>
      </c>
      <c r="D60">
        <v>34</v>
      </c>
      <c r="E60">
        <v>420</v>
      </c>
      <c r="F60" t="s">
        <v>16</v>
      </c>
      <c r="G60">
        <v>1500</v>
      </c>
      <c r="H60">
        <v>1724860891.3890531</v>
      </c>
    </row>
    <row r="61" spans="1:14" x14ac:dyDescent="0.35">
      <c r="A61" t="s">
        <v>14</v>
      </c>
      <c r="B61" t="s">
        <v>15</v>
      </c>
      <c r="C61">
        <v>1</v>
      </c>
      <c r="D61">
        <v>34</v>
      </c>
      <c r="E61">
        <v>420</v>
      </c>
      <c r="F61" t="s">
        <v>17</v>
      </c>
      <c r="G61">
        <v>1500</v>
      </c>
      <c r="H61">
        <v>1724860891.5024309</v>
      </c>
      <c r="I61">
        <v>0</v>
      </c>
      <c r="J61" t="s">
        <v>18</v>
      </c>
      <c r="L61">
        <f>G60-G61</f>
        <v>0</v>
      </c>
      <c r="M61">
        <f>ROUND((L61/G60)*100, 3)</f>
        <v>0</v>
      </c>
      <c r="N61">
        <f>ROUND((H61-H60)*10^9, 3)</f>
        <v>113377809.52500001</v>
      </c>
    </row>
    <row r="62" spans="1:14" x14ac:dyDescent="0.35">
      <c r="A62" t="s">
        <v>21</v>
      </c>
      <c r="B62" t="s">
        <v>19</v>
      </c>
      <c r="C62">
        <v>1</v>
      </c>
      <c r="D62">
        <v>34</v>
      </c>
      <c r="E62">
        <v>420</v>
      </c>
      <c r="F62" t="s">
        <v>16</v>
      </c>
      <c r="G62">
        <v>1500</v>
      </c>
      <c r="H62">
        <v>1724860891.4605069</v>
      </c>
    </row>
    <row r="63" spans="1:14" x14ac:dyDescent="0.35">
      <c r="A63" t="s">
        <v>21</v>
      </c>
      <c r="B63" t="s">
        <v>19</v>
      </c>
      <c r="C63">
        <v>1</v>
      </c>
      <c r="D63">
        <v>34</v>
      </c>
      <c r="E63">
        <v>420</v>
      </c>
      <c r="F63" t="s">
        <v>17</v>
      </c>
      <c r="G63">
        <v>1500</v>
      </c>
      <c r="H63">
        <v>1724860891.5621181</v>
      </c>
      <c r="I63">
        <v>0</v>
      </c>
      <c r="J63" t="s">
        <v>18</v>
      </c>
      <c r="L63">
        <f>G62-G63</f>
        <v>0</v>
      </c>
      <c r="M63">
        <f>ROUND((L63/G62)*100, 3)</f>
        <v>0</v>
      </c>
      <c r="N63">
        <f>ROUND((H63-H62)*10^9, 3)</f>
        <v>101611137.39</v>
      </c>
    </row>
    <row r="64" spans="1:14" x14ac:dyDescent="0.35">
      <c r="A64" t="s">
        <v>57</v>
      </c>
      <c r="B64" t="s">
        <v>58</v>
      </c>
      <c r="C64">
        <v>1</v>
      </c>
      <c r="D64">
        <v>34</v>
      </c>
      <c r="E64">
        <v>420</v>
      </c>
      <c r="F64" t="s">
        <v>16</v>
      </c>
      <c r="G64">
        <v>1500</v>
      </c>
      <c r="H64">
        <v>1724860891.7027881</v>
      </c>
    </row>
    <row r="65" spans="1:14" x14ac:dyDescent="0.35">
      <c r="A65" t="s">
        <v>57</v>
      </c>
      <c r="B65" t="s">
        <v>58</v>
      </c>
      <c r="C65">
        <v>1</v>
      </c>
      <c r="D65">
        <v>34</v>
      </c>
      <c r="E65">
        <v>420</v>
      </c>
      <c r="F65" t="s">
        <v>17</v>
      </c>
      <c r="G65">
        <v>1500</v>
      </c>
      <c r="H65">
        <v>1724860891.8019481</v>
      </c>
      <c r="I65">
        <v>0</v>
      </c>
      <c r="J65" t="s">
        <v>18</v>
      </c>
      <c r="L65">
        <f>G64-G65</f>
        <v>0</v>
      </c>
      <c r="M65">
        <f>ROUND((L65/G64)*100, 3)</f>
        <v>0</v>
      </c>
      <c r="N65">
        <f>ROUND((H65-H64)*10^9, 3)</f>
        <v>99159955.978</v>
      </c>
    </row>
    <row r="66" spans="1:14" x14ac:dyDescent="0.35">
      <c r="A66" t="s">
        <v>20</v>
      </c>
      <c r="B66" t="s">
        <v>57</v>
      </c>
      <c r="C66">
        <v>1</v>
      </c>
      <c r="D66">
        <v>34</v>
      </c>
      <c r="E66">
        <v>420</v>
      </c>
      <c r="F66" t="s">
        <v>16</v>
      </c>
      <c r="G66">
        <v>1500</v>
      </c>
      <c r="H66">
        <v>1724860891.263556</v>
      </c>
    </row>
    <row r="67" spans="1:14" x14ac:dyDescent="0.35">
      <c r="A67" t="s">
        <v>20</v>
      </c>
      <c r="B67" t="s">
        <v>57</v>
      </c>
      <c r="C67">
        <v>1</v>
      </c>
      <c r="D67">
        <v>34</v>
      </c>
      <c r="E67">
        <v>420</v>
      </c>
      <c r="F67" t="s">
        <v>17</v>
      </c>
      <c r="G67">
        <v>1500</v>
      </c>
      <c r="H67">
        <v>1724860891.3325751</v>
      </c>
      <c r="I67">
        <v>0</v>
      </c>
      <c r="J67" t="s">
        <v>18</v>
      </c>
      <c r="L67">
        <f>G66-G67</f>
        <v>0</v>
      </c>
      <c r="M67">
        <f>ROUND((L67/G66)*100, 3)</f>
        <v>0</v>
      </c>
      <c r="N67">
        <f>ROUND((H67-H66)*10^9, 3)</f>
        <v>69019079.208000004</v>
      </c>
    </row>
    <row r="68" spans="1:14" x14ac:dyDescent="0.35">
      <c r="A68" t="s">
        <v>19</v>
      </c>
      <c r="B68" t="s">
        <v>21</v>
      </c>
      <c r="C68">
        <v>2</v>
      </c>
      <c r="D68">
        <v>35</v>
      </c>
      <c r="E68">
        <v>874</v>
      </c>
      <c r="F68" t="s">
        <v>16</v>
      </c>
      <c r="G68">
        <v>2970</v>
      </c>
      <c r="H68">
        <v>1724860891.904834</v>
      </c>
    </row>
    <row r="69" spans="1:14" x14ac:dyDescent="0.35">
      <c r="A69" t="s">
        <v>19</v>
      </c>
      <c r="B69" t="s">
        <v>21</v>
      </c>
      <c r="C69">
        <v>2</v>
      </c>
      <c r="D69">
        <v>35</v>
      </c>
      <c r="E69">
        <v>874</v>
      </c>
      <c r="F69" t="s">
        <v>17</v>
      </c>
      <c r="G69">
        <v>2970</v>
      </c>
      <c r="H69">
        <v>1724860892.035444</v>
      </c>
      <c r="I69">
        <v>0</v>
      </c>
      <c r="J69" t="s">
        <v>18</v>
      </c>
      <c r="L69">
        <f>G68-G69</f>
        <v>0</v>
      </c>
      <c r="M69">
        <f>ROUND((L69/G68)*100, 3)</f>
        <v>0</v>
      </c>
      <c r="N69">
        <f>ROUND((H69-H68)*10^9, 3)</f>
        <v>130609989.16599999</v>
      </c>
    </row>
    <row r="70" spans="1:14" x14ac:dyDescent="0.35">
      <c r="A70" t="s">
        <v>60</v>
      </c>
      <c r="B70" t="s">
        <v>61</v>
      </c>
      <c r="C70">
        <v>1</v>
      </c>
      <c r="D70">
        <v>35</v>
      </c>
      <c r="E70">
        <v>874</v>
      </c>
      <c r="F70" t="s">
        <v>16</v>
      </c>
      <c r="G70">
        <v>2970</v>
      </c>
      <c r="H70">
        <v>1724860891.844002</v>
      </c>
    </row>
    <row r="71" spans="1:14" x14ac:dyDescent="0.35">
      <c r="A71" t="s">
        <v>60</v>
      </c>
      <c r="B71" t="s">
        <v>61</v>
      </c>
      <c r="C71">
        <v>1</v>
      </c>
      <c r="D71">
        <v>35</v>
      </c>
      <c r="E71">
        <v>874</v>
      </c>
      <c r="F71" t="s">
        <v>17</v>
      </c>
      <c r="G71">
        <v>2970</v>
      </c>
      <c r="H71">
        <v>1724860891.950043</v>
      </c>
      <c r="I71">
        <v>0</v>
      </c>
      <c r="J71" t="s">
        <v>18</v>
      </c>
      <c r="L71">
        <f>G70-G71</f>
        <v>0</v>
      </c>
      <c r="M71">
        <f>ROUND((L71/G70)*100, 3)</f>
        <v>0</v>
      </c>
      <c r="N71">
        <f>ROUND((H71-H70)*10^9, 3)</f>
        <v>106040954.59</v>
      </c>
    </row>
    <row r="72" spans="1:14" x14ac:dyDescent="0.35">
      <c r="A72" t="s">
        <v>20</v>
      </c>
      <c r="B72" t="s">
        <v>59</v>
      </c>
      <c r="C72">
        <v>1</v>
      </c>
      <c r="D72">
        <v>35</v>
      </c>
      <c r="E72">
        <v>874</v>
      </c>
      <c r="F72" t="s">
        <v>16</v>
      </c>
      <c r="G72">
        <v>2970</v>
      </c>
      <c r="H72">
        <v>1724860891.387569</v>
      </c>
    </row>
    <row r="73" spans="1:14" x14ac:dyDescent="0.35">
      <c r="A73" t="s">
        <v>20</v>
      </c>
      <c r="B73" t="s">
        <v>59</v>
      </c>
      <c r="C73">
        <v>1</v>
      </c>
      <c r="D73">
        <v>35</v>
      </c>
      <c r="E73">
        <v>874</v>
      </c>
      <c r="F73" t="s">
        <v>17</v>
      </c>
      <c r="G73">
        <v>2970</v>
      </c>
      <c r="H73">
        <v>1724860891.4914989</v>
      </c>
      <c r="I73">
        <v>0</v>
      </c>
      <c r="J73" t="s">
        <v>18</v>
      </c>
      <c r="L73">
        <f>G72-G73</f>
        <v>0</v>
      </c>
      <c r="M73">
        <f>ROUND((L73/G72)*100, 3)</f>
        <v>0</v>
      </c>
      <c r="N73">
        <f>ROUND((H73-H72)*10^9, 3)</f>
        <v>103929996.48999999</v>
      </c>
    </row>
    <row r="74" spans="1:14" x14ac:dyDescent="0.35">
      <c r="A74" t="s">
        <v>20</v>
      </c>
      <c r="B74" t="s">
        <v>60</v>
      </c>
      <c r="C74">
        <v>1</v>
      </c>
      <c r="D74">
        <v>35</v>
      </c>
      <c r="E74">
        <v>874</v>
      </c>
      <c r="F74" t="s">
        <v>16</v>
      </c>
      <c r="G74">
        <v>2970</v>
      </c>
      <c r="H74">
        <v>1724860891.831881</v>
      </c>
    </row>
    <row r="75" spans="1:14" x14ac:dyDescent="0.35">
      <c r="A75" t="s">
        <v>20</v>
      </c>
      <c r="B75" t="s">
        <v>60</v>
      </c>
      <c r="C75">
        <v>1</v>
      </c>
      <c r="D75">
        <v>35</v>
      </c>
      <c r="E75">
        <v>874</v>
      </c>
      <c r="F75" t="s">
        <v>17</v>
      </c>
      <c r="G75">
        <v>2970</v>
      </c>
      <c r="H75">
        <v>1724860891.944165</v>
      </c>
      <c r="I75">
        <v>0</v>
      </c>
      <c r="J75" t="s">
        <v>18</v>
      </c>
      <c r="L75">
        <f>G74-G75</f>
        <v>0</v>
      </c>
      <c r="M75">
        <f>ROUND((L75/G74)*100, 3)</f>
        <v>0</v>
      </c>
      <c r="N75">
        <f>ROUND((H75-H74)*10^9, 3)</f>
        <v>112283945.08400001</v>
      </c>
    </row>
    <row r="76" spans="1:14" x14ac:dyDescent="0.35">
      <c r="A76" t="s">
        <v>23</v>
      </c>
      <c r="B76" t="s">
        <v>24</v>
      </c>
      <c r="C76">
        <v>1</v>
      </c>
      <c r="D76">
        <v>35</v>
      </c>
      <c r="E76">
        <v>874</v>
      </c>
      <c r="F76" t="s">
        <v>16</v>
      </c>
      <c r="G76">
        <v>2970</v>
      </c>
      <c r="H76">
        <v>1724860891.388</v>
      </c>
    </row>
    <row r="77" spans="1:14" x14ac:dyDescent="0.35">
      <c r="A77" t="s">
        <v>23</v>
      </c>
      <c r="B77" t="s">
        <v>24</v>
      </c>
      <c r="C77">
        <v>1</v>
      </c>
      <c r="D77">
        <v>35</v>
      </c>
      <c r="E77">
        <v>874</v>
      </c>
      <c r="F77" t="s">
        <v>17</v>
      </c>
      <c r="G77">
        <v>2970</v>
      </c>
      <c r="H77">
        <v>1724860891.514904</v>
      </c>
      <c r="I77">
        <v>0</v>
      </c>
      <c r="J77" t="s">
        <v>18</v>
      </c>
      <c r="L77">
        <f>G76-G77</f>
        <v>0</v>
      </c>
      <c r="M77">
        <f>ROUND((L77/G76)*100, 3)</f>
        <v>0</v>
      </c>
      <c r="N77">
        <f>ROUND((H77-H76)*10^9, 3)</f>
        <v>126904010.773</v>
      </c>
    </row>
    <row r="78" spans="1:14" x14ac:dyDescent="0.35">
      <c r="A78" t="s">
        <v>57</v>
      </c>
      <c r="B78" t="s">
        <v>23</v>
      </c>
      <c r="C78">
        <v>1</v>
      </c>
      <c r="D78">
        <v>35</v>
      </c>
      <c r="E78">
        <v>874</v>
      </c>
      <c r="F78" t="s">
        <v>16</v>
      </c>
      <c r="G78">
        <v>2970</v>
      </c>
      <c r="H78">
        <v>1724860891.6785791</v>
      </c>
    </row>
    <row r="79" spans="1:14" x14ac:dyDescent="0.35">
      <c r="A79" t="s">
        <v>57</v>
      </c>
      <c r="B79" t="s">
        <v>23</v>
      </c>
      <c r="C79">
        <v>1</v>
      </c>
      <c r="D79">
        <v>35</v>
      </c>
      <c r="E79">
        <v>874</v>
      </c>
      <c r="F79" t="s">
        <v>17</v>
      </c>
      <c r="G79">
        <v>2970</v>
      </c>
      <c r="H79">
        <v>1724860891.7860429</v>
      </c>
      <c r="I79">
        <v>0</v>
      </c>
      <c r="J79" t="s">
        <v>18</v>
      </c>
      <c r="L79">
        <f>G78-G79</f>
        <v>0</v>
      </c>
      <c r="M79">
        <f>ROUND((L79/G78)*100, 3)</f>
        <v>0</v>
      </c>
      <c r="N79">
        <f>ROUND((H79-H78)*10^9, 3)</f>
        <v>107463836.67</v>
      </c>
    </row>
    <row r="81" spans="1:14" x14ac:dyDescent="0.35">
      <c r="A81" s="1" t="s">
        <v>27</v>
      </c>
    </row>
    <row r="82" spans="1:14" x14ac:dyDescent="0.35">
      <c r="A82" t="s">
        <v>19</v>
      </c>
      <c r="B82" t="s">
        <v>20</v>
      </c>
      <c r="C82">
        <v>1</v>
      </c>
      <c r="D82">
        <v>0</v>
      </c>
      <c r="E82">
        <v>262</v>
      </c>
      <c r="F82" t="s">
        <v>16</v>
      </c>
      <c r="G82">
        <v>1500</v>
      </c>
      <c r="H82">
        <v>1724861194.3812189</v>
      </c>
    </row>
    <row r="83" spans="1:14" x14ac:dyDescent="0.35">
      <c r="A83" t="s">
        <v>19</v>
      </c>
      <c r="B83" t="s">
        <v>20</v>
      </c>
      <c r="C83">
        <v>1</v>
      </c>
      <c r="D83">
        <v>0</v>
      </c>
      <c r="E83">
        <v>262</v>
      </c>
      <c r="F83" t="s">
        <v>17</v>
      </c>
      <c r="G83">
        <v>1500</v>
      </c>
      <c r="H83">
        <v>1724861194.499675</v>
      </c>
      <c r="I83">
        <v>0</v>
      </c>
      <c r="J83" t="s">
        <v>18</v>
      </c>
      <c r="L83">
        <f>G82-G83</f>
        <v>0</v>
      </c>
      <c r="M83">
        <f>ROUND((L83/G82)*100, 3)</f>
        <v>0</v>
      </c>
      <c r="N83">
        <f>ROUND((H83-H82)*10^9, 3)</f>
        <v>118456125.259</v>
      </c>
    </row>
    <row r="84" spans="1:14" x14ac:dyDescent="0.35">
      <c r="A84" t="s">
        <v>21</v>
      </c>
      <c r="B84" t="s">
        <v>22</v>
      </c>
      <c r="C84">
        <v>1</v>
      </c>
      <c r="D84">
        <v>0</v>
      </c>
      <c r="E84">
        <v>262</v>
      </c>
      <c r="F84" t="s">
        <v>16</v>
      </c>
      <c r="G84">
        <v>1500</v>
      </c>
      <c r="H84">
        <v>1724861194.520623</v>
      </c>
    </row>
    <row r="85" spans="1:14" x14ac:dyDescent="0.35">
      <c r="A85" t="s">
        <v>21</v>
      </c>
      <c r="B85" t="s">
        <v>22</v>
      </c>
      <c r="C85">
        <v>1</v>
      </c>
      <c r="D85">
        <v>0</v>
      </c>
      <c r="E85">
        <v>262</v>
      </c>
      <c r="F85" t="s">
        <v>17</v>
      </c>
      <c r="G85">
        <v>1500</v>
      </c>
      <c r="H85">
        <v>1724861194.6249051</v>
      </c>
      <c r="I85">
        <v>0</v>
      </c>
      <c r="J85" t="s">
        <v>18</v>
      </c>
      <c r="L85">
        <f>G84-G85</f>
        <v>0</v>
      </c>
      <c r="M85">
        <f>ROUND((L85/G84)*100, 3)</f>
        <v>0</v>
      </c>
      <c r="N85">
        <f>ROUND((H85-H84)*10^9, 3)</f>
        <v>104282140.73199999</v>
      </c>
    </row>
    <row r="86" spans="1:14" x14ac:dyDescent="0.35">
      <c r="A86" t="s">
        <v>57</v>
      </c>
      <c r="B86" t="s">
        <v>58</v>
      </c>
      <c r="C86">
        <v>1</v>
      </c>
      <c r="D86">
        <v>34</v>
      </c>
      <c r="E86">
        <v>420</v>
      </c>
      <c r="F86" t="s">
        <v>16</v>
      </c>
      <c r="G86">
        <v>1500</v>
      </c>
      <c r="H86">
        <v>1724861194.4959049</v>
      </c>
    </row>
    <row r="87" spans="1:14" x14ac:dyDescent="0.35">
      <c r="A87" t="s">
        <v>57</v>
      </c>
      <c r="B87" t="s">
        <v>58</v>
      </c>
      <c r="C87">
        <v>1</v>
      </c>
      <c r="D87">
        <v>34</v>
      </c>
      <c r="E87">
        <v>420</v>
      </c>
      <c r="F87" t="s">
        <v>17</v>
      </c>
      <c r="G87">
        <v>1500</v>
      </c>
      <c r="H87">
        <v>1724861194.5961821</v>
      </c>
      <c r="I87">
        <v>0</v>
      </c>
      <c r="J87" t="s">
        <v>18</v>
      </c>
      <c r="L87">
        <f>G86-G87</f>
        <v>0</v>
      </c>
      <c r="M87">
        <f>ROUND((L87/G86)*100, 3)</f>
        <v>0</v>
      </c>
      <c r="N87">
        <f>ROUND((H87-H86)*10^9, 3)</f>
        <v>100277185.44</v>
      </c>
    </row>
    <row r="88" spans="1:14" x14ac:dyDescent="0.35">
      <c r="A88" t="s">
        <v>14</v>
      </c>
      <c r="B88" t="s">
        <v>15</v>
      </c>
      <c r="C88">
        <v>1</v>
      </c>
      <c r="D88">
        <v>34</v>
      </c>
      <c r="E88">
        <v>420</v>
      </c>
      <c r="F88" t="s">
        <v>16</v>
      </c>
      <c r="G88">
        <v>1500</v>
      </c>
      <c r="H88">
        <v>1724861194.885464</v>
      </c>
    </row>
    <row r="89" spans="1:14" x14ac:dyDescent="0.35">
      <c r="A89" t="s">
        <v>14</v>
      </c>
      <c r="B89" t="s">
        <v>15</v>
      </c>
      <c r="C89">
        <v>1</v>
      </c>
      <c r="D89">
        <v>34</v>
      </c>
      <c r="E89">
        <v>420</v>
      </c>
      <c r="F89" t="s">
        <v>17</v>
      </c>
      <c r="G89">
        <v>1500</v>
      </c>
      <c r="H89">
        <v>1724861195.009321</v>
      </c>
      <c r="I89">
        <v>0</v>
      </c>
      <c r="J89" t="s">
        <v>18</v>
      </c>
      <c r="L89">
        <f>G88-G89</f>
        <v>0</v>
      </c>
      <c r="M89">
        <f>ROUND((L89/G88)*100, 3)</f>
        <v>0</v>
      </c>
      <c r="N89">
        <f>ROUND((H89-H88)*10^9, 3)</f>
        <v>123857021.332</v>
      </c>
    </row>
    <row r="90" spans="1:14" x14ac:dyDescent="0.35">
      <c r="A90" t="s">
        <v>21</v>
      </c>
      <c r="B90" t="s">
        <v>19</v>
      </c>
      <c r="C90">
        <v>1</v>
      </c>
      <c r="D90">
        <v>34</v>
      </c>
      <c r="E90">
        <v>420</v>
      </c>
      <c r="F90" t="s">
        <v>16</v>
      </c>
      <c r="G90">
        <v>1500</v>
      </c>
      <c r="H90">
        <v>1724861194.417747</v>
      </c>
    </row>
    <row r="91" spans="1:14" x14ac:dyDescent="0.35">
      <c r="A91" t="s">
        <v>21</v>
      </c>
      <c r="B91" t="s">
        <v>19</v>
      </c>
      <c r="C91">
        <v>1</v>
      </c>
      <c r="D91">
        <v>34</v>
      </c>
      <c r="E91">
        <v>420</v>
      </c>
      <c r="F91" t="s">
        <v>17</v>
      </c>
      <c r="G91">
        <v>1500</v>
      </c>
      <c r="H91">
        <v>1724861194.5194881</v>
      </c>
      <c r="I91">
        <v>0</v>
      </c>
      <c r="J91" t="s">
        <v>18</v>
      </c>
      <c r="L91">
        <f>G90-G91</f>
        <v>0</v>
      </c>
      <c r="M91">
        <f>ROUND((L91/G90)*100, 3)</f>
        <v>0</v>
      </c>
      <c r="N91">
        <f>ROUND((H91-H90)*10^9, 3)</f>
        <v>101741075.516</v>
      </c>
    </row>
    <row r="92" spans="1:14" x14ac:dyDescent="0.35">
      <c r="A92" t="s">
        <v>20</v>
      </c>
      <c r="B92" t="s">
        <v>57</v>
      </c>
      <c r="C92">
        <v>1</v>
      </c>
      <c r="D92">
        <v>34</v>
      </c>
      <c r="E92">
        <v>420</v>
      </c>
      <c r="F92" t="s">
        <v>16</v>
      </c>
      <c r="G92">
        <v>1500</v>
      </c>
      <c r="H92">
        <v>1724861194.7996831</v>
      </c>
    </row>
    <row r="93" spans="1:14" x14ac:dyDescent="0.35">
      <c r="A93" t="s">
        <v>20</v>
      </c>
      <c r="B93" t="s">
        <v>57</v>
      </c>
      <c r="C93">
        <v>1</v>
      </c>
      <c r="D93">
        <v>34</v>
      </c>
      <c r="E93">
        <v>420</v>
      </c>
      <c r="F93" t="s">
        <v>17</v>
      </c>
      <c r="G93">
        <v>1500</v>
      </c>
      <c r="H93">
        <v>1724861194.923213</v>
      </c>
      <c r="I93">
        <v>0</v>
      </c>
      <c r="J93" t="s">
        <v>18</v>
      </c>
      <c r="L93">
        <f>G92-G93</f>
        <v>0</v>
      </c>
      <c r="M93">
        <f>ROUND((L93/G92)*100, 3)</f>
        <v>0</v>
      </c>
      <c r="N93">
        <f>ROUND((H93-H92)*10^9, 3)</f>
        <v>123529911.04099999</v>
      </c>
    </row>
    <row r="94" spans="1:14" x14ac:dyDescent="0.35">
      <c r="A94" t="s">
        <v>20</v>
      </c>
      <c r="B94" t="s">
        <v>59</v>
      </c>
      <c r="C94">
        <v>1</v>
      </c>
      <c r="D94">
        <v>35</v>
      </c>
      <c r="E94">
        <v>874</v>
      </c>
      <c r="F94" t="s">
        <v>16</v>
      </c>
      <c r="G94">
        <v>2970</v>
      </c>
      <c r="H94">
        <v>1724861194.604028</v>
      </c>
    </row>
    <row r="95" spans="1:14" x14ac:dyDescent="0.35">
      <c r="A95" t="s">
        <v>20</v>
      </c>
      <c r="B95" t="s">
        <v>59</v>
      </c>
      <c r="C95">
        <v>1</v>
      </c>
      <c r="D95">
        <v>35</v>
      </c>
      <c r="E95">
        <v>874</v>
      </c>
      <c r="F95" t="s">
        <v>17</v>
      </c>
      <c r="G95">
        <v>2970</v>
      </c>
      <c r="H95">
        <v>1724861194.7203381</v>
      </c>
      <c r="I95">
        <v>0</v>
      </c>
      <c r="J95" t="s">
        <v>18</v>
      </c>
      <c r="L95">
        <f>G94-G95</f>
        <v>0</v>
      </c>
      <c r="M95">
        <f>ROUND((L95/G94)*100, 3)</f>
        <v>0</v>
      </c>
      <c r="N95">
        <f>ROUND((H95-H94)*10^9, 3)</f>
        <v>116310119.62899999</v>
      </c>
    </row>
    <row r="96" spans="1:14" x14ac:dyDescent="0.35">
      <c r="A96" t="s">
        <v>60</v>
      </c>
      <c r="B96" t="s">
        <v>61</v>
      </c>
      <c r="C96">
        <v>1</v>
      </c>
      <c r="D96">
        <v>35</v>
      </c>
      <c r="E96">
        <v>874</v>
      </c>
      <c r="F96" t="s">
        <v>16</v>
      </c>
      <c r="G96">
        <v>2970</v>
      </c>
      <c r="H96">
        <v>1724861194.7836001</v>
      </c>
    </row>
    <row r="97" spans="1:14" x14ac:dyDescent="0.35">
      <c r="A97" t="s">
        <v>60</v>
      </c>
      <c r="B97" t="s">
        <v>61</v>
      </c>
      <c r="C97">
        <v>1</v>
      </c>
      <c r="D97">
        <v>35</v>
      </c>
      <c r="E97">
        <v>874</v>
      </c>
      <c r="F97" t="s">
        <v>17</v>
      </c>
      <c r="G97">
        <v>2970</v>
      </c>
      <c r="H97">
        <v>1724861194.895566</v>
      </c>
      <c r="I97">
        <v>0</v>
      </c>
      <c r="J97" t="s">
        <v>18</v>
      </c>
      <c r="L97">
        <f>G96-G97</f>
        <v>0</v>
      </c>
      <c r="M97">
        <f>ROUND((L97/G96)*100, 3)</f>
        <v>0</v>
      </c>
      <c r="N97">
        <f>ROUND((H97-H96)*10^9, 3)</f>
        <v>111965894.699</v>
      </c>
    </row>
    <row r="98" spans="1:14" x14ac:dyDescent="0.35">
      <c r="A98" t="s">
        <v>57</v>
      </c>
      <c r="B98" t="s">
        <v>23</v>
      </c>
      <c r="C98">
        <v>1</v>
      </c>
      <c r="D98">
        <v>35</v>
      </c>
      <c r="E98">
        <v>874</v>
      </c>
      <c r="F98" t="s">
        <v>16</v>
      </c>
      <c r="G98">
        <v>2970</v>
      </c>
      <c r="H98">
        <v>1724861194.9069121</v>
      </c>
    </row>
    <row r="99" spans="1:14" x14ac:dyDescent="0.35">
      <c r="A99" t="s">
        <v>57</v>
      </c>
      <c r="B99" t="s">
        <v>23</v>
      </c>
      <c r="C99">
        <v>1</v>
      </c>
      <c r="D99">
        <v>35</v>
      </c>
      <c r="E99">
        <v>874</v>
      </c>
      <c r="F99" t="s">
        <v>17</v>
      </c>
      <c r="G99">
        <v>2970</v>
      </c>
      <c r="H99">
        <v>1724861195.0396831</v>
      </c>
      <c r="I99">
        <v>0</v>
      </c>
      <c r="J99" t="s">
        <v>18</v>
      </c>
      <c r="L99">
        <f>G98-G99</f>
        <v>0</v>
      </c>
      <c r="M99">
        <f>ROUND((L99/G98)*100, 3)</f>
        <v>0</v>
      </c>
      <c r="N99">
        <f>ROUND((H99-H98)*10^9, 3)</f>
        <v>132771015.167</v>
      </c>
    </row>
    <row r="100" spans="1:14" x14ac:dyDescent="0.35">
      <c r="A100" t="s">
        <v>23</v>
      </c>
      <c r="B100" t="s">
        <v>24</v>
      </c>
      <c r="C100">
        <v>1</v>
      </c>
      <c r="D100">
        <v>35</v>
      </c>
      <c r="E100">
        <v>874</v>
      </c>
      <c r="F100" t="s">
        <v>16</v>
      </c>
      <c r="G100">
        <v>2970</v>
      </c>
      <c r="H100">
        <v>1724861194.784899</v>
      </c>
    </row>
    <row r="101" spans="1:14" x14ac:dyDescent="0.35">
      <c r="A101" t="s">
        <v>23</v>
      </c>
      <c r="B101" t="s">
        <v>24</v>
      </c>
      <c r="C101">
        <v>1</v>
      </c>
      <c r="D101">
        <v>35</v>
      </c>
      <c r="E101">
        <v>874</v>
      </c>
      <c r="F101" t="s">
        <v>17</v>
      </c>
      <c r="G101">
        <v>2970</v>
      </c>
      <c r="H101">
        <v>1724861194.9143691</v>
      </c>
      <c r="I101">
        <v>0</v>
      </c>
      <c r="J101" t="s">
        <v>18</v>
      </c>
      <c r="L101">
        <f>G100-G101</f>
        <v>0</v>
      </c>
      <c r="M101">
        <f>ROUND((L101/G100)*100, 3)</f>
        <v>0</v>
      </c>
      <c r="N101">
        <f>ROUND((H101-H100)*10^9, 3)</f>
        <v>129470109.94</v>
      </c>
    </row>
    <row r="102" spans="1:14" x14ac:dyDescent="0.35">
      <c r="A102" t="s">
        <v>19</v>
      </c>
      <c r="B102" t="s">
        <v>21</v>
      </c>
      <c r="C102">
        <v>2</v>
      </c>
      <c r="D102">
        <v>35</v>
      </c>
      <c r="E102">
        <v>874</v>
      </c>
      <c r="F102" t="s">
        <v>16</v>
      </c>
      <c r="G102">
        <v>2970</v>
      </c>
      <c r="H102">
        <v>1724861194.7860279</v>
      </c>
    </row>
    <row r="103" spans="1:14" x14ac:dyDescent="0.35">
      <c r="A103" t="s">
        <v>19</v>
      </c>
      <c r="B103" t="s">
        <v>21</v>
      </c>
      <c r="C103">
        <v>2</v>
      </c>
      <c r="D103">
        <v>35</v>
      </c>
      <c r="E103">
        <v>874</v>
      </c>
      <c r="F103" t="s">
        <v>17</v>
      </c>
      <c r="G103">
        <v>2970</v>
      </c>
      <c r="H103">
        <v>1724861194.932482</v>
      </c>
      <c r="I103">
        <v>0</v>
      </c>
      <c r="J103" t="s">
        <v>18</v>
      </c>
      <c r="L103">
        <f>G102-G103</f>
        <v>0</v>
      </c>
      <c r="M103">
        <f>ROUND((L103/G102)*100, 3)</f>
        <v>0</v>
      </c>
      <c r="N103">
        <f>ROUND((H103-H102)*10^9, 3)</f>
        <v>146454095.84</v>
      </c>
    </row>
    <row r="104" spans="1:14" x14ac:dyDescent="0.35">
      <c r="A104" t="s">
        <v>20</v>
      </c>
      <c r="B104" t="s">
        <v>60</v>
      </c>
      <c r="C104">
        <v>1</v>
      </c>
      <c r="D104">
        <v>35</v>
      </c>
      <c r="E104">
        <v>874</v>
      </c>
      <c r="F104" t="s">
        <v>16</v>
      </c>
      <c r="G104">
        <v>2970</v>
      </c>
      <c r="H104">
        <v>1724861194.8694921</v>
      </c>
    </row>
    <row r="105" spans="1:14" x14ac:dyDescent="0.35">
      <c r="A105" t="s">
        <v>20</v>
      </c>
      <c r="B105" t="s">
        <v>60</v>
      </c>
      <c r="C105">
        <v>1</v>
      </c>
      <c r="D105">
        <v>35</v>
      </c>
      <c r="E105">
        <v>874</v>
      </c>
      <c r="F105" t="s">
        <v>17</v>
      </c>
      <c r="G105">
        <v>2970</v>
      </c>
      <c r="H105">
        <v>1724861194.9990909</v>
      </c>
      <c r="I105">
        <v>0</v>
      </c>
      <c r="J105" t="s">
        <v>18</v>
      </c>
      <c r="L105">
        <f>G104-G105</f>
        <v>0</v>
      </c>
      <c r="M105">
        <f>ROUND((L105/G104)*100, 3)</f>
        <v>0</v>
      </c>
      <c r="N105">
        <f>ROUND((H105-H104)*10^9, 3)</f>
        <v>129598855.972</v>
      </c>
    </row>
    <row r="107" spans="1:14" x14ac:dyDescent="0.35">
      <c r="A107" s="1" t="s">
        <v>28</v>
      </c>
    </row>
    <row r="108" spans="1:14" x14ac:dyDescent="0.35">
      <c r="A108" t="s">
        <v>57</v>
      </c>
      <c r="B108" t="s">
        <v>58</v>
      </c>
      <c r="C108">
        <v>1</v>
      </c>
      <c r="D108">
        <v>34</v>
      </c>
      <c r="E108">
        <v>420</v>
      </c>
      <c r="F108" t="s">
        <v>16</v>
      </c>
      <c r="G108">
        <v>1500</v>
      </c>
      <c r="H108">
        <v>1724861497.483556</v>
      </c>
    </row>
    <row r="109" spans="1:14" x14ac:dyDescent="0.35">
      <c r="A109" t="s">
        <v>57</v>
      </c>
      <c r="B109" t="s">
        <v>58</v>
      </c>
      <c r="C109">
        <v>1</v>
      </c>
      <c r="D109">
        <v>34</v>
      </c>
      <c r="E109">
        <v>420</v>
      </c>
      <c r="F109" t="s">
        <v>17</v>
      </c>
      <c r="G109">
        <v>1500</v>
      </c>
      <c r="H109">
        <v>1724861497.5736179</v>
      </c>
      <c r="I109">
        <v>0</v>
      </c>
      <c r="J109" t="s">
        <v>18</v>
      </c>
      <c r="L109">
        <f>G108-G109</f>
        <v>0</v>
      </c>
      <c r="M109">
        <f>ROUND((L109/G108)*100, 3)</f>
        <v>0</v>
      </c>
      <c r="N109">
        <f>ROUND((H109-H108)*10^9, 3)</f>
        <v>90061903</v>
      </c>
    </row>
    <row r="110" spans="1:14" x14ac:dyDescent="0.35">
      <c r="A110" t="s">
        <v>21</v>
      </c>
      <c r="B110" t="s">
        <v>19</v>
      </c>
      <c r="C110">
        <v>1</v>
      </c>
      <c r="D110">
        <v>34</v>
      </c>
      <c r="E110">
        <v>420</v>
      </c>
      <c r="F110" t="s">
        <v>16</v>
      </c>
      <c r="G110">
        <v>1500</v>
      </c>
      <c r="H110">
        <v>1724861497.627594</v>
      </c>
    </row>
    <row r="111" spans="1:14" x14ac:dyDescent="0.35">
      <c r="A111" t="s">
        <v>21</v>
      </c>
      <c r="B111" t="s">
        <v>19</v>
      </c>
      <c r="C111">
        <v>1</v>
      </c>
      <c r="D111">
        <v>34</v>
      </c>
      <c r="E111">
        <v>420</v>
      </c>
      <c r="F111" t="s">
        <v>17</v>
      </c>
      <c r="G111">
        <v>1500</v>
      </c>
      <c r="H111">
        <v>1724861497.7374101</v>
      </c>
      <c r="I111">
        <v>0</v>
      </c>
      <c r="J111" t="s">
        <v>18</v>
      </c>
      <c r="L111">
        <f>G110-G111</f>
        <v>0</v>
      </c>
      <c r="M111">
        <f>ROUND((L111/G110)*100, 3)</f>
        <v>0</v>
      </c>
      <c r="N111">
        <f>ROUND((H111-H110)*10^9, 3)</f>
        <v>109816074.37100001</v>
      </c>
    </row>
    <row r="112" spans="1:14" x14ac:dyDescent="0.35">
      <c r="A112" t="s">
        <v>19</v>
      </c>
      <c r="B112" t="s">
        <v>20</v>
      </c>
      <c r="C112">
        <v>1</v>
      </c>
      <c r="D112">
        <v>0</v>
      </c>
      <c r="E112">
        <v>262</v>
      </c>
      <c r="F112" t="s">
        <v>16</v>
      </c>
      <c r="G112">
        <v>1500</v>
      </c>
      <c r="H112">
        <v>1724861497.7137761</v>
      </c>
    </row>
    <row r="113" spans="1:14" x14ac:dyDescent="0.35">
      <c r="A113" t="s">
        <v>19</v>
      </c>
      <c r="B113" t="s">
        <v>20</v>
      </c>
      <c r="C113">
        <v>1</v>
      </c>
      <c r="D113">
        <v>0</v>
      </c>
      <c r="E113">
        <v>262</v>
      </c>
      <c r="F113" t="s">
        <v>17</v>
      </c>
      <c r="G113">
        <v>1500</v>
      </c>
      <c r="H113">
        <v>1724861497.829047</v>
      </c>
      <c r="I113">
        <v>0</v>
      </c>
      <c r="J113" t="s">
        <v>18</v>
      </c>
      <c r="L113">
        <f>G112-G113</f>
        <v>0</v>
      </c>
      <c r="M113">
        <f>ROUND((L113/G112)*100, 3)</f>
        <v>0</v>
      </c>
      <c r="N113">
        <f>ROUND((H113-H112)*10^9, 3)</f>
        <v>115270853.043</v>
      </c>
    </row>
    <row r="114" spans="1:14" x14ac:dyDescent="0.35">
      <c r="A114" t="s">
        <v>20</v>
      </c>
      <c r="B114" t="s">
        <v>57</v>
      </c>
      <c r="C114">
        <v>1</v>
      </c>
      <c r="D114">
        <v>34</v>
      </c>
      <c r="E114">
        <v>420</v>
      </c>
      <c r="F114" t="s">
        <v>16</v>
      </c>
      <c r="G114">
        <v>1500</v>
      </c>
      <c r="H114">
        <v>1724861497.6844881</v>
      </c>
    </row>
    <row r="115" spans="1:14" x14ac:dyDescent="0.35">
      <c r="A115" t="s">
        <v>20</v>
      </c>
      <c r="B115" t="s">
        <v>57</v>
      </c>
      <c r="C115">
        <v>1</v>
      </c>
      <c r="D115">
        <v>34</v>
      </c>
      <c r="E115">
        <v>420</v>
      </c>
      <c r="F115" t="s">
        <v>17</v>
      </c>
      <c r="G115">
        <v>1500</v>
      </c>
      <c r="H115">
        <v>1724861497.784867</v>
      </c>
      <c r="I115">
        <v>0</v>
      </c>
      <c r="J115" t="s">
        <v>18</v>
      </c>
      <c r="L115">
        <f>G114-G115</f>
        <v>0</v>
      </c>
      <c r="M115">
        <f>ROUND((L115/G114)*100, 3)</f>
        <v>0</v>
      </c>
      <c r="N115">
        <f>ROUND((H115-H114)*10^9, 3)</f>
        <v>100378990.17299999</v>
      </c>
    </row>
    <row r="116" spans="1:14" x14ac:dyDescent="0.35">
      <c r="A116" t="s">
        <v>14</v>
      </c>
      <c r="B116" t="s">
        <v>15</v>
      </c>
      <c r="C116">
        <v>1</v>
      </c>
      <c r="D116">
        <v>34</v>
      </c>
      <c r="E116">
        <v>420</v>
      </c>
      <c r="F116" t="s">
        <v>16</v>
      </c>
      <c r="G116">
        <v>1500</v>
      </c>
      <c r="H116">
        <v>1724861497.49561</v>
      </c>
    </row>
    <row r="117" spans="1:14" x14ac:dyDescent="0.35">
      <c r="A117" t="s">
        <v>14</v>
      </c>
      <c r="B117" t="s">
        <v>15</v>
      </c>
      <c r="C117">
        <v>1</v>
      </c>
      <c r="D117">
        <v>34</v>
      </c>
      <c r="E117">
        <v>420</v>
      </c>
      <c r="F117" t="s">
        <v>17</v>
      </c>
      <c r="G117">
        <v>1500</v>
      </c>
      <c r="H117">
        <v>1724861497.609746</v>
      </c>
      <c r="I117">
        <v>0</v>
      </c>
      <c r="J117" t="s">
        <v>18</v>
      </c>
      <c r="L117">
        <f>G116-G117</f>
        <v>0</v>
      </c>
      <c r="M117">
        <f>ROUND((L117/G116)*100, 3)</f>
        <v>0</v>
      </c>
      <c r="N117">
        <f>ROUND((H117-H116)*10^9, 3)</f>
        <v>114135980.60600001</v>
      </c>
    </row>
    <row r="118" spans="1:14" x14ac:dyDescent="0.35">
      <c r="A118" t="s">
        <v>21</v>
      </c>
      <c r="B118" t="s">
        <v>22</v>
      </c>
      <c r="C118">
        <v>1</v>
      </c>
      <c r="D118">
        <v>0</v>
      </c>
      <c r="E118">
        <v>262</v>
      </c>
      <c r="F118" t="s">
        <v>16</v>
      </c>
      <c r="G118">
        <v>1500</v>
      </c>
      <c r="H118">
        <v>1724861497.6961131</v>
      </c>
    </row>
    <row r="119" spans="1:14" x14ac:dyDescent="0.35">
      <c r="A119" t="s">
        <v>21</v>
      </c>
      <c r="B119" t="s">
        <v>22</v>
      </c>
      <c r="C119">
        <v>1</v>
      </c>
      <c r="D119">
        <v>0</v>
      </c>
      <c r="E119">
        <v>262</v>
      </c>
      <c r="F119" t="s">
        <v>17</v>
      </c>
      <c r="G119">
        <v>1500</v>
      </c>
      <c r="H119">
        <v>1724861497.8110189</v>
      </c>
      <c r="I119">
        <v>0</v>
      </c>
      <c r="J119" t="s">
        <v>18</v>
      </c>
      <c r="L119">
        <f>G118-G119</f>
        <v>0</v>
      </c>
      <c r="M119">
        <f>ROUND((L119/G118)*100, 3)</f>
        <v>0</v>
      </c>
      <c r="N119">
        <f>ROUND((H119-H118)*10^9, 3)</f>
        <v>114905834.198</v>
      </c>
    </row>
    <row r="120" spans="1:14" x14ac:dyDescent="0.35">
      <c r="A120" t="s">
        <v>20</v>
      </c>
      <c r="B120" t="s">
        <v>59</v>
      </c>
      <c r="C120">
        <v>1</v>
      </c>
      <c r="D120">
        <v>35</v>
      </c>
      <c r="E120">
        <v>874</v>
      </c>
      <c r="F120" t="s">
        <v>16</v>
      </c>
      <c r="G120">
        <v>2970</v>
      </c>
      <c r="H120">
        <v>1724861497.9119799</v>
      </c>
    </row>
    <row r="121" spans="1:14" x14ac:dyDescent="0.35">
      <c r="A121" t="s">
        <v>20</v>
      </c>
      <c r="B121" t="s">
        <v>59</v>
      </c>
      <c r="C121">
        <v>1</v>
      </c>
      <c r="D121">
        <v>35</v>
      </c>
      <c r="E121">
        <v>874</v>
      </c>
      <c r="F121" t="s">
        <v>17</v>
      </c>
      <c r="G121">
        <v>2970</v>
      </c>
      <c r="H121">
        <v>1724861498.024545</v>
      </c>
      <c r="I121">
        <v>0</v>
      </c>
      <c r="J121" t="s">
        <v>18</v>
      </c>
      <c r="L121">
        <f>G120-G121</f>
        <v>0</v>
      </c>
      <c r="M121">
        <f>ROUND((L121/G120)*100, 3)</f>
        <v>0</v>
      </c>
      <c r="N121">
        <f>ROUND((H121-H120)*10^9, 3)</f>
        <v>112565040.588</v>
      </c>
    </row>
    <row r="122" spans="1:14" x14ac:dyDescent="0.35">
      <c r="A122" t="s">
        <v>60</v>
      </c>
      <c r="B122" t="s">
        <v>61</v>
      </c>
      <c r="C122">
        <v>1</v>
      </c>
      <c r="D122">
        <v>35</v>
      </c>
      <c r="E122">
        <v>874</v>
      </c>
      <c r="F122" t="s">
        <v>16</v>
      </c>
      <c r="G122">
        <v>2970</v>
      </c>
      <c r="H122">
        <v>1724861497.5911391</v>
      </c>
    </row>
    <row r="123" spans="1:14" x14ac:dyDescent="0.35">
      <c r="A123" t="s">
        <v>60</v>
      </c>
      <c r="B123" t="s">
        <v>61</v>
      </c>
      <c r="C123">
        <v>1</v>
      </c>
      <c r="D123">
        <v>35</v>
      </c>
      <c r="E123">
        <v>874</v>
      </c>
      <c r="F123" t="s">
        <v>17</v>
      </c>
      <c r="G123">
        <v>2970</v>
      </c>
      <c r="H123">
        <v>1724861497.698168</v>
      </c>
      <c r="I123">
        <v>0</v>
      </c>
      <c r="J123" t="s">
        <v>18</v>
      </c>
      <c r="L123">
        <f>G122-G123</f>
        <v>0</v>
      </c>
      <c r="M123">
        <f>ROUND((L123/G122)*100, 3)</f>
        <v>0</v>
      </c>
      <c r="N123">
        <f>ROUND((H123-H122)*10^9, 3)</f>
        <v>107028961.182</v>
      </c>
    </row>
    <row r="124" spans="1:14" x14ac:dyDescent="0.35">
      <c r="A124" t="s">
        <v>23</v>
      </c>
      <c r="B124" t="s">
        <v>24</v>
      </c>
      <c r="C124">
        <v>1</v>
      </c>
      <c r="D124">
        <v>35</v>
      </c>
      <c r="E124">
        <v>874</v>
      </c>
      <c r="F124" t="s">
        <v>16</v>
      </c>
      <c r="G124">
        <v>2970</v>
      </c>
      <c r="H124">
        <v>1724861497.989265</v>
      </c>
    </row>
    <row r="125" spans="1:14" x14ac:dyDescent="0.35">
      <c r="A125" t="s">
        <v>23</v>
      </c>
      <c r="B125" t="s">
        <v>24</v>
      </c>
      <c r="C125">
        <v>1</v>
      </c>
      <c r="D125">
        <v>35</v>
      </c>
      <c r="E125">
        <v>874</v>
      </c>
      <c r="F125" t="s">
        <v>17</v>
      </c>
      <c r="G125">
        <v>2970</v>
      </c>
      <c r="H125">
        <v>1724861498.127691</v>
      </c>
      <c r="I125">
        <v>0</v>
      </c>
      <c r="J125" t="s">
        <v>18</v>
      </c>
      <c r="L125">
        <f>G124-G125</f>
        <v>0</v>
      </c>
      <c r="M125">
        <f>ROUND((L125/G124)*100, 3)</f>
        <v>0</v>
      </c>
      <c r="N125">
        <f>ROUND((H125-H124)*10^9, 3)</f>
        <v>138426065.44499999</v>
      </c>
    </row>
    <row r="126" spans="1:14" x14ac:dyDescent="0.35">
      <c r="A126" t="s">
        <v>19</v>
      </c>
      <c r="B126" t="s">
        <v>21</v>
      </c>
      <c r="C126">
        <v>2</v>
      </c>
      <c r="D126">
        <v>35</v>
      </c>
      <c r="E126">
        <v>874</v>
      </c>
      <c r="F126" t="s">
        <v>16</v>
      </c>
      <c r="G126">
        <v>2970</v>
      </c>
      <c r="H126">
        <v>1724861497.884058</v>
      </c>
    </row>
    <row r="127" spans="1:14" x14ac:dyDescent="0.35">
      <c r="A127" t="s">
        <v>19</v>
      </c>
      <c r="B127" t="s">
        <v>21</v>
      </c>
      <c r="C127">
        <v>2</v>
      </c>
      <c r="D127">
        <v>35</v>
      </c>
      <c r="E127">
        <v>874</v>
      </c>
      <c r="F127" t="s">
        <v>17</v>
      </c>
      <c r="G127">
        <v>2970</v>
      </c>
      <c r="H127">
        <v>1724861497.999156</v>
      </c>
      <c r="I127">
        <v>0</v>
      </c>
      <c r="J127" t="s">
        <v>18</v>
      </c>
      <c r="L127">
        <f>G126-G127</f>
        <v>0</v>
      </c>
      <c r="M127">
        <f>ROUND((L127/G126)*100, 3)</f>
        <v>0</v>
      </c>
      <c r="N127">
        <f>ROUND((H127-H126)*10^9, 3)</f>
        <v>115097999.573</v>
      </c>
    </row>
    <row r="128" spans="1:14" x14ac:dyDescent="0.35">
      <c r="A128" t="s">
        <v>57</v>
      </c>
      <c r="B128" t="s">
        <v>23</v>
      </c>
      <c r="C128">
        <v>1</v>
      </c>
      <c r="D128">
        <v>35</v>
      </c>
      <c r="E128">
        <v>874</v>
      </c>
      <c r="F128" t="s">
        <v>16</v>
      </c>
      <c r="G128">
        <v>2970</v>
      </c>
      <c r="H128">
        <v>1724861497.9899249</v>
      </c>
    </row>
    <row r="129" spans="1:14" x14ac:dyDescent="0.35">
      <c r="A129" t="s">
        <v>57</v>
      </c>
      <c r="B129" t="s">
        <v>23</v>
      </c>
      <c r="C129">
        <v>1</v>
      </c>
      <c r="D129">
        <v>35</v>
      </c>
      <c r="E129">
        <v>874</v>
      </c>
      <c r="F129" t="s">
        <v>17</v>
      </c>
      <c r="G129">
        <v>2970</v>
      </c>
      <c r="H129">
        <v>1724861498.12553</v>
      </c>
      <c r="I129">
        <v>0</v>
      </c>
      <c r="J129" t="s">
        <v>18</v>
      </c>
      <c r="L129">
        <f>G128-G129</f>
        <v>0</v>
      </c>
      <c r="M129">
        <f>ROUND((L129/G128)*100, 3)</f>
        <v>0</v>
      </c>
      <c r="N129">
        <f>ROUND((H129-H128)*10^9, 3)</f>
        <v>135605096.817</v>
      </c>
    </row>
    <row r="130" spans="1:14" x14ac:dyDescent="0.35">
      <c r="A130" t="s">
        <v>20</v>
      </c>
      <c r="B130" t="s">
        <v>60</v>
      </c>
      <c r="C130">
        <v>1</v>
      </c>
      <c r="D130">
        <v>35</v>
      </c>
      <c r="E130">
        <v>874</v>
      </c>
      <c r="F130" t="s">
        <v>16</v>
      </c>
      <c r="G130">
        <v>2970</v>
      </c>
      <c r="H130">
        <v>1724861497.967804</v>
      </c>
    </row>
    <row r="131" spans="1:14" x14ac:dyDescent="0.35">
      <c r="A131" t="s">
        <v>20</v>
      </c>
      <c r="B131" t="s">
        <v>60</v>
      </c>
      <c r="C131">
        <v>1</v>
      </c>
      <c r="D131">
        <v>35</v>
      </c>
      <c r="E131">
        <v>874</v>
      </c>
      <c r="F131" t="s">
        <v>17</v>
      </c>
      <c r="G131">
        <v>2970</v>
      </c>
      <c r="H131">
        <v>1724861498.095247</v>
      </c>
      <c r="I131">
        <v>0</v>
      </c>
      <c r="J131" t="s">
        <v>18</v>
      </c>
      <c r="L131">
        <f>G130-G131</f>
        <v>0</v>
      </c>
      <c r="M131">
        <f>ROUND((L131/G130)*100, 3)</f>
        <v>0</v>
      </c>
      <c r="N131">
        <f>ROUND((H131-H130)*10^9, 3)</f>
        <v>127443075.18000001</v>
      </c>
    </row>
    <row r="133" spans="1:14" x14ac:dyDescent="0.35">
      <c r="A133" s="1" t="s">
        <v>29</v>
      </c>
    </row>
    <row r="134" spans="1:14" x14ac:dyDescent="0.35">
      <c r="A134" t="s">
        <v>57</v>
      </c>
      <c r="B134" t="s">
        <v>58</v>
      </c>
      <c r="C134">
        <v>1</v>
      </c>
      <c r="D134">
        <v>34</v>
      </c>
      <c r="E134">
        <v>420</v>
      </c>
      <c r="F134" t="s">
        <v>16</v>
      </c>
      <c r="G134">
        <v>1500</v>
      </c>
      <c r="H134">
        <v>1724861800.6280291</v>
      </c>
    </row>
    <row r="135" spans="1:14" x14ac:dyDescent="0.35">
      <c r="A135" t="s">
        <v>57</v>
      </c>
      <c r="B135" t="s">
        <v>58</v>
      </c>
      <c r="C135">
        <v>1</v>
      </c>
      <c r="D135">
        <v>34</v>
      </c>
      <c r="E135">
        <v>420</v>
      </c>
      <c r="F135" t="s">
        <v>17</v>
      </c>
      <c r="G135">
        <v>1500</v>
      </c>
      <c r="H135">
        <v>1724861800.7250769</v>
      </c>
      <c r="I135">
        <v>0</v>
      </c>
      <c r="J135" t="s">
        <v>18</v>
      </c>
      <c r="L135">
        <f>G134-G135</f>
        <v>0</v>
      </c>
      <c r="M135">
        <f>ROUND((L135/G134)*100, 3)</f>
        <v>0</v>
      </c>
      <c r="N135">
        <f>ROUND((H135-H134)*10^9, 3)</f>
        <v>97047805.785999998</v>
      </c>
    </row>
    <row r="136" spans="1:14" x14ac:dyDescent="0.35">
      <c r="A136" t="s">
        <v>14</v>
      </c>
      <c r="B136" t="s">
        <v>15</v>
      </c>
      <c r="C136">
        <v>1</v>
      </c>
      <c r="D136">
        <v>34</v>
      </c>
      <c r="E136">
        <v>420</v>
      </c>
      <c r="F136" t="s">
        <v>16</v>
      </c>
      <c r="G136">
        <v>1500</v>
      </c>
      <c r="H136">
        <v>1724861800.936414</v>
      </c>
    </row>
    <row r="137" spans="1:14" x14ac:dyDescent="0.35">
      <c r="A137" t="s">
        <v>14</v>
      </c>
      <c r="B137" t="s">
        <v>15</v>
      </c>
      <c r="C137">
        <v>1</v>
      </c>
      <c r="D137">
        <v>34</v>
      </c>
      <c r="E137">
        <v>420</v>
      </c>
      <c r="F137" t="s">
        <v>17</v>
      </c>
      <c r="G137">
        <v>1500</v>
      </c>
      <c r="H137">
        <v>1724861801.0455029</v>
      </c>
      <c r="I137">
        <v>0</v>
      </c>
      <c r="J137" t="s">
        <v>18</v>
      </c>
      <c r="L137">
        <f>G136-G137</f>
        <v>0</v>
      </c>
      <c r="M137">
        <f>ROUND((L137/G136)*100, 3)</f>
        <v>0</v>
      </c>
      <c r="N137">
        <f>ROUND((H137-H136)*10^9, 3)</f>
        <v>109088897.705</v>
      </c>
    </row>
    <row r="138" spans="1:14" x14ac:dyDescent="0.35">
      <c r="A138" t="s">
        <v>21</v>
      </c>
      <c r="B138" t="s">
        <v>19</v>
      </c>
      <c r="C138">
        <v>1</v>
      </c>
      <c r="D138">
        <v>34</v>
      </c>
      <c r="E138">
        <v>420</v>
      </c>
      <c r="F138" t="s">
        <v>16</v>
      </c>
      <c r="G138">
        <v>1500</v>
      </c>
      <c r="H138">
        <v>1724861800.608536</v>
      </c>
    </row>
    <row r="139" spans="1:14" x14ac:dyDescent="0.35">
      <c r="A139" t="s">
        <v>21</v>
      </c>
      <c r="B139" t="s">
        <v>19</v>
      </c>
      <c r="C139">
        <v>1</v>
      </c>
      <c r="D139">
        <v>34</v>
      </c>
      <c r="E139">
        <v>420</v>
      </c>
      <c r="F139" t="s">
        <v>17</v>
      </c>
      <c r="G139">
        <v>1500</v>
      </c>
      <c r="H139">
        <v>1724861800.724278</v>
      </c>
      <c r="I139">
        <v>0</v>
      </c>
      <c r="J139" t="s">
        <v>18</v>
      </c>
      <c r="L139">
        <f>G138-G139</f>
        <v>0</v>
      </c>
      <c r="M139">
        <f>ROUND((L139/G138)*100, 3)</f>
        <v>0</v>
      </c>
      <c r="N139">
        <f>ROUND((H139-H138)*10^9, 3)</f>
        <v>115741968.155</v>
      </c>
    </row>
    <row r="140" spans="1:14" x14ac:dyDescent="0.35">
      <c r="A140" t="s">
        <v>19</v>
      </c>
      <c r="B140" t="s">
        <v>20</v>
      </c>
      <c r="C140">
        <v>1</v>
      </c>
      <c r="D140">
        <v>0</v>
      </c>
      <c r="E140">
        <v>262</v>
      </c>
      <c r="F140" t="s">
        <v>16</v>
      </c>
      <c r="G140">
        <v>1500</v>
      </c>
      <c r="H140">
        <v>1724861800.831362</v>
      </c>
    </row>
    <row r="141" spans="1:14" x14ac:dyDescent="0.35">
      <c r="A141" t="s">
        <v>19</v>
      </c>
      <c r="B141" t="s">
        <v>20</v>
      </c>
      <c r="C141">
        <v>1</v>
      </c>
      <c r="D141">
        <v>0</v>
      </c>
      <c r="E141">
        <v>262</v>
      </c>
      <c r="F141" t="s">
        <v>17</v>
      </c>
      <c r="G141">
        <v>1500</v>
      </c>
      <c r="H141">
        <v>1724861800.9369271</v>
      </c>
      <c r="I141">
        <v>0</v>
      </c>
      <c r="J141" t="s">
        <v>18</v>
      </c>
      <c r="L141">
        <f>G140-G141</f>
        <v>0</v>
      </c>
      <c r="M141">
        <f>ROUND((L141/G140)*100, 3)</f>
        <v>0</v>
      </c>
      <c r="N141">
        <f>ROUND((H141-H140)*10^9, 3)</f>
        <v>105565071.10600001</v>
      </c>
    </row>
    <row r="142" spans="1:14" x14ac:dyDescent="0.35">
      <c r="A142" t="s">
        <v>20</v>
      </c>
      <c r="B142" t="s">
        <v>57</v>
      </c>
      <c r="C142">
        <v>1</v>
      </c>
      <c r="D142">
        <v>34</v>
      </c>
      <c r="E142">
        <v>420</v>
      </c>
      <c r="F142" t="s">
        <v>16</v>
      </c>
      <c r="G142">
        <v>1500</v>
      </c>
      <c r="H142">
        <v>1724861800.6736</v>
      </c>
    </row>
    <row r="143" spans="1:14" x14ac:dyDescent="0.35">
      <c r="A143" t="s">
        <v>20</v>
      </c>
      <c r="B143" t="s">
        <v>57</v>
      </c>
      <c r="C143">
        <v>1</v>
      </c>
      <c r="D143">
        <v>34</v>
      </c>
      <c r="E143">
        <v>420</v>
      </c>
      <c r="F143" t="s">
        <v>17</v>
      </c>
      <c r="G143">
        <v>1500</v>
      </c>
      <c r="H143">
        <v>1724861800.7812519</v>
      </c>
      <c r="I143">
        <v>0</v>
      </c>
      <c r="J143" t="s">
        <v>18</v>
      </c>
      <c r="L143">
        <f>G142-G143</f>
        <v>0</v>
      </c>
      <c r="M143">
        <f>ROUND((L143/G142)*100, 3)</f>
        <v>0</v>
      </c>
      <c r="N143">
        <f>ROUND((H143-H142)*10^9, 3)</f>
        <v>107651948.92900001</v>
      </c>
    </row>
    <row r="144" spans="1:14" x14ac:dyDescent="0.35">
      <c r="A144" t="s">
        <v>21</v>
      </c>
      <c r="B144" t="s">
        <v>22</v>
      </c>
      <c r="C144">
        <v>1</v>
      </c>
      <c r="D144">
        <v>0</v>
      </c>
      <c r="E144">
        <v>262</v>
      </c>
      <c r="F144" t="s">
        <v>16</v>
      </c>
      <c r="G144">
        <v>1500</v>
      </c>
      <c r="H144">
        <v>1724861801.0606849</v>
      </c>
    </row>
    <row r="145" spans="1:14" x14ac:dyDescent="0.35">
      <c r="A145" t="s">
        <v>21</v>
      </c>
      <c r="B145" t="s">
        <v>22</v>
      </c>
      <c r="C145">
        <v>1</v>
      </c>
      <c r="D145">
        <v>0</v>
      </c>
      <c r="E145">
        <v>262</v>
      </c>
      <c r="F145" t="s">
        <v>17</v>
      </c>
      <c r="G145">
        <v>1500</v>
      </c>
      <c r="H145">
        <v>1724861801.164031</v>
      </c>
      <c r="I145">
        <v>0</v>
      </c>
      <c r="J145" t="s">
        <v>18</v>
      </c>
      <c r="L145">
        <f>G144-G145</f>
        <v>0</v>
      </c>
      <c r="M145">
        <f>ROUND((L145/G144)*100, 3)</f>
        <v>0</v>
      </c>
      <c r="N145">
        <f>ROUND((H145-H144)*10^9, 3)</f>
        <v>103346109.39</v>
      </c>
    </row>
    <row r="146" spans="1:14" x14ac:dyDescent="0.35">
      <c r="A146" t="s">
        <v>20</v>
      </c>
      <c r="B146" t="s">
        <v>59</v>
      </c>
      <c r="C146">
        <v>1</v>
      </c>
      <c r="D146">
        <v>35</v>
      </c>
      <c r="E146">
        <v>874</v>
      </c>
      <c r="F146" t="s">
        <v>16</v>
      </c>
      <c r="G146">
        <v>2970</v>
      </c>
      <c r="H146">
        <v>1724861800.74018</v>
      </c>
    </row>
    <row r="147" spans="1:14" x14ac:dyDescent="0.35">
      <c r="A147" t="s">
        <v>20</v>
      </c>
      <c r="B147" t="s">
        <v>59</v>
      </c>
      <c r="C147">
        <v>1</v>
      </c>
      <c r="D147">
        <v>35</v>
      </c>
      <c r="E147">
        <v>874</v>
      </c>
      <c r="F147" t="s">
        <v>17</v>
      </c>
      <c r="G147">
        <v>2970</v>
      </c>
      <c r="H147">
        <v>1724861800.8196521</v>
      </c>
      <c r="I147">
        <v>0</v>
      </c>
      <c r="J147" t="s">
        <v>18</v>
      </c>
      <c r="L147">
        <f>G146-G147</f>
        <v>0</v>
      </c>
      <c r="M147">
        <f>ROUND((L147/G146)*100, 3)</f>
        <v>0</v>
      </c>
      <c r="N147">
        <f>ROUND((H147-H146)*10^9, 3)</f>
        <v>79472064.972000003</v>
      </c>
    </row>
    <row r="148" spans="1:14" x14ac:dyDescent="0.35">
      <c r="A148" t="s">
        <v>23</v>
      </c>
      <c r="B148" t="s">
        <v>24</v>
      </c>
      <c r="C148">
        <v>1</v>
      </c>
      <c r="D148">
        <v>35</v>
      </c>
      <c r="E148">
        <v>874</v>
      </c>
      <c r="F148" t="s">
        <v>16</v>
      </c>
      <c r="G148">
        <v>2970</v>
      </c>
      <c r="H148">
        <v>1724861800.641469</v>
      </c>
    </row>
    <row r="149" spans="1:14" x14ac:dyDescent="0.35">
      <c r="A149" t="s">
        <v>23</v>
      </c>
      <c r="B149" t="s">
        <v>24</v>
      </c>
      <c r="C149">
        <v>1</v>
      </c>
      <c r="D149">
        <v>35</v>
      </c>
      <c r="E149">
        <v>874</v>
      </c>
      <c r="F149" t="s">
        <v>17</v>
      </c>
      <c r="G149">
        <v>2970</v>
      </c>
      <c r="H149">
        <v>1724861800.782557</v>
      </c>
      <c r="I149">
        <v>0</v>
      </c>
      <c r="J149" t="s">
        <v>18</v>
      </c>
      <c r="L149">
        <f>G148-G149</f>
        <v>0</v>
      </c>
      <c r="M149">
        <f>ROUND((L149/G148)*100, 3)</f>
        <v>0</v>
      </c>
      <c r="N149">
        <f>ROUND((H149-H148)*10^9, 3)</f>
        <v>141088008.88100001</v>
      </c>
    </row>
    <row r="150" spans="1:14" x14ac:dyDescent="0.35">
      <c r="A150" t="s">
        <v>20</v>
      </c>
      <c r="B150" t="s">
        <v>60</v>
      </c>
      <c r="C150">
        <v>1</v>
      </c>
      <c r="D150">
        <v>35</v>
      </c>
      <c r="E150">
        <v>874</v>
      </c>
      <c r="F150" t="s">
        <v>16</v>
      </c>
      <c r="G150">
        <v>2970</v>
      </c>
      <c r="H150">
        <v>1724861800.956439</v>
      </c>
    </row>
    <row r="151" spans="1:14" x14ac:dyDescent="0.35">
      <c r="A151" t="s">
        <v>20</v>
      </c>
      <c r="B151" t="s">
        <v>60</v>
      </c>
      <c r="C151">
        <v>1</v>
      </c>
      <c r="D151">
        <v>35</v>
      </c>
      <c r="E151">
        <v>874</v>
      </c>
      <c r="F151" t="s">
        <v>17</v>
      </c>
      <c r="G151">
        <v>2970</v>
      </c>
      <c r="H151">
        <v>1724861801.0796731</v>
      </c>
      <c r="I151">
        <v>0</v>
      </c>
      <c r="J151" t="s">
        <v>18</v>
      </c>
      <c r="L151">
        <f>G150-G151</f>
        <v>0</v>
      </c>
      <c r="M151">
        <f>ROUND((L151/G150)*100, 3)</f>
        <v>0</v>
      </c>
      <c r="N151">
        <f>ROUND((H151-H150)*10^9, 3)</f>
        <v>123234033.58499999</v>
      </c>
    </row>
    <row r="152" spans="1:14" x14ac:dyDescent="0.35">
      <c r="A152" t="s">
        <v>57</v>
      </c>
      <c r="B152" t="s">
        <v>23</v>
      </c>
      <c r="C152">
        <v>1</v>
      </c>
      <c r="D152">
        <v>35</v>
      </c>
      <c r="E152">
        <v>874</v>
      </c>
      <c r="F152" t="s">
        <v>16</v>
      </c>
      <c r="G152">
        <v>2970</v>
      </c>
      <c r="H152">
        <v>1724861801.0220029</v>
      </c>
    </row>
    <row r="153" spans="1:14" x14ac:dyDescent="0.35">
      <c r="A153" t="s">
        <v>57</v>
      </c>
      <c r="B153" t="s">
        <v>23</v>
      </c>
      <c r="C153">
        <v>1</v>
      </c>
      <c r="D153">
        <v>35</v>
      </c>
      <c r="E153">
        <v>874</v>
      </c>
      <c r="F153" t="s">
        <v>17</v>
      </c>
      <c r="G153">
        <v>2970</v>
      </c>
      <c r="H153">
        <v>1724861801.140198</v>
      </c>
      <c r="I153">
        <v>0</v>
      </c>
      <c r="J153" t="s">
        <v>18</v>
      </c>
      <c r="L153">
        <f>G152-G153</f>
        <v>0</v>
      </c>
      <c r="M153">
        <f>ROUND((L153/G152)*100, 3)</f>
        <v>0</v>
      </c>
      <c r="N153">
        <f>ROUND((H153-H152)*10^9, 3)</f>
        <v>118195056.91500001</v>
      </c>
    </row>
    <row r="154" spans="1:14" x14ac:dyDescent="0.35">
      <c r="A154" t="s">
        <v>60</v>
      </c>
      <c r="B154" t="s">
        <v>61</v>
      </c>
      <c r="C154">
        <v>1</v>
      </c>
      <c r="D154">
        <v>35</v>
      </c>
      <c r="E154">
        <v>874</v>
      </c>
      <c r="F154" t="s">
        <v>16</v>
      </c>
      <c r="G154">
        <v>2970</v>
      </c>
      <c r="H154">
        <v>1724861800.9048631</v>
      </c>
    </row>
    <row r="155" spans="1:14" x14ac:dyDescent="0.35">
      <c r="A155" t="s">
        <v>60</v>
      </c>
      <c r="B155" t="s">
        <v>61</v>
      </c>
      <c r="C155">
        <v>1</v>
      </c>
      <c r="D155">
        <v>35</v>
      </c>
      <c r="E155">
        <v>874</v>
      </c>
      <c r="F155" t="s">
        <v>17</v>
      </c>
      <c r="G155">
        <v>2970</v>
      </c>
      <c r="H155">
        <v>1724861801.01386</v>
      </c>
      <c r="I155">
        <v>0</v>
      </c>
      <c r="J155" t="s">
        <v>18</v>
      </c>
      <c r="L155">
        <f>G154-G155</f>
        <v>0</v>
      </c>
      <c r="M155">
        <f>ROUND((L155/G154)*100, 3)</f>
        <v>0</v>
      </c>
      <c r="N155">
        <f>ROUND((H155-H154)*10^9, 3)</f>
        <v>108996868.134</v>
      </c>
    </row>
    <row r="156" spans="1:14" x14ac:dyDescent="0.35">
      <c r="A156" t="s">
        <v>19</v>
      </c>
      <c r="B156" t="s">
        <v>21</v>
      </c>
      <c r="C156">
        <v>2</v>
      </c>
      <c r="D156">
        <v>35</v>
      </c>
      <c r="E156">
        <v>874</v>
      </c>
      <c r="F156" t="s">
        <v>16</v>
      </c>
      <c r="G156">
        <v>2970</v>
      </c>
      <c r="H156">
        <v>1724861800.6192999</v>
      </c>
    </row>
    <row r="157" spans="1:14" x14ac:dyDescent="0.35">
      <c r="A157" t="s">
        <v>19</v>
      </c>
      <c r="B157" t="s">
        <v>21</v>
      </c>
      <c r="C157">
        <v>2</v>
      </c>
      <c r="D157">
        <v>35</v>
      </c>
      <c r="E157">
        <v>874</v>
      </c>
      <c r="F157" t="s">
        <v>17</v>
      </c>
      <c r="G157">
        <v>2970</v>
      </c>
      <c r="H157">
        <v>1724861800.743711</v>
      </c>
      <c r="I157">
        <v>0</v>
      </c>
      <c r="J157" t="s">
        <v>18</v>
      </c>
      <c r="L157">
        <f>G156-G157</f>
        <v>0</v>
      </c>
      <c r="M157">
        <f>ROUND((L157/G156)*100, 3)</f>
        <v>0</v>
      </c>
      <c r="N157">
        <f>ROUND((H157-H156)*10^9, 3)</f>
        <v>124411106.11</v>
      </c>
    </row>
    <row r="159" spans="1:14" x14ac:dyDescent="0.35">
      <c r="A159" s="1" t="s">
        <v>30</v>
      </c>
    </row>
    <row r="160" spans="1:14" x14ac:dyDescent="0.35">
      <c r="A160" t="s">
        <v>14</v>
      </c>
      <c r="B160" t="s">
        <v>15</v>
      </c>
      <c r="C160">
        <v>1</v>
      </c>
      <c r="D160">
        <v>34</v>
      </c>
      <c r="E160">
        <v>420</v>
      </c>
      <c r="F160" t="s">
        <v>16</v>
      </c>
      <c r="G160">
        <v>1500</v>
      </c>
      <c r="H160">
        <v>1724862104.208596</v>
      </c>
    </row>
    <row r="161" spans="1:14" x14ac:dyDescent="0.35">
      <c r="A161" t="s">
        <v>14</v>
      </c>
      <c r="B161" t="s">
        <v>15</v>
      </c>
      <c r="C161">
        <v>1</v>
      </c>
      <c r="D161">
        <v>34</v>
      </c>
      <c r="E161">
        <v>420</v>
      </c>
      <c r="F161" t="s">
        <v>17</v>
      </c>
      <c r="G161">
        <v>1500</v>
      </c>
      <c r="H161">
        <v>1724862104.328768</v>
      </c>
      <c r="I161">
        <v>0</v>
      </c>
      <c r="J161" t="s">
        <v>18</v>
      </c>
      <c r="L161">
        <f>G160-G161</f>
        <v>0</v>
      </c>
      <c r="M161">
        <f>ROUND((L161/G160)*100, 3)</f>
        <v>0</v>
      </c>
      <c r="N161">
        <f>ROUND((H161-H160)*10^9, 3)</f>
        <v>120172023.773</v>
      </c>
    </row>
    <row r="162" spans="1:14" x14ac:dyDescent="0.35">
      <c r="A162" t="s">
        <v>19</v>
      </c>
      <c r="B162" t="s">
        <v>20</v>
      </c>
      <c r="C162">
        <v>1</v>
      </c>
      <c r="D162">
        <v>0</v>
      </c>
      <c r="E162">
        <v>262</v>
      </c>
      <c r="F162" t="s">
        <v>16</v>
      </c>
      <c r="G162">
        <v>1500</v>
      </c>
      <c r="H162">
        <v>1724862104.0325849</v>
      </c>
    </row>
    <row r="163" spans="1:14" x14ac:dyDescent="0.35">
      <c r="A163" t="s">
        <v>19</v>
      </c>
      <c r="B163" t="s">
        <v>20</v>
      </c>
      <c r="C163">
        <v>1</v>
      </c>
      <c r="D163">
        <v>0</v>
      </c>
      <c r="E163">
        <v>262</v>
      </c>
      <c r="F163" t="s">
        <v>17</v>
      </c>
      <c r="G163">
        <v>1500</v>
      </c>
      <c r="H163">
        <v>1724862104.139442</v>
      </c>
      <c r="I163">
        <v>0</v>
      </c>
      <c r="J163" t="s">
        <v>18</v>
      </c>
      <c r="L163">
        <f>G162-G163</f>
        <v>0</v>
      </c>
      <c r="M163">
        <f>ROUND((L163/G162)*100, 3)</f>
        <v>0</v>
      </c>
      <c r="N163">
        <f>ROUND((H163-H162)*10^9, 3)</f>
        <v>106857061.38600001</v>
      </c>
    </row>
    <row r="164" spans="1:14" x14ac:dyDescent="0.35">
      <c r="A164" t="s">
        <v>21</v>
      </c>
      <c r="B164" t="s">
        <v>22</v>
      </c>
      <c r="C164">
        <v>1</v>
      </c>
      <c r="D164">
        <v>0</v>
      </c>
      <c r="E164">
        <v>262</v>
      </c>
      <c r="F164" t="s">
        <v>16</v>
      </c>
      <c r="G164">
        <v>1500</v>
      </c>
      <c r="H164">
        <v>1724862103.644012</v>
      </c>
    </row>
    <row r="165" spans="1:14" x14ac:dyDescent="0.35">
      <c r="A165" t="s">
        <v>21</v>
      </c>
      <c r="B165" t="s">
        <v>22</v>
      </c>
      <c r="C165">
        <v>1</v>
      </c>
      <c r="D165">
        <v>0</v>
      </c>
      <c r="E165">
        <v>262</v>
      </c>
      <c r="F165" t="s">
        <v>17</v>
      </c>
      <c r="G165">
        <v>1500</v>
      </c>
      <c r="H165">
        <v>1724862103.7432311</v>
      </c>
      <c r="I165">
        <v>0</v>
      </c>
      <c r="J165" t="s">
        <v>18</v>
      </c>
      <c r="L165">
        <f>G164-G165</f>
        <v>0</v>
      </c>
      <c r="M165">
        <f>ROUND((L165/G164)*100, 3)</f>
        <v>0</v>
      </c>
      <c r="N165">
        <f>ROUND((H165-H164)*10^9, 3)</f>
        <v>99219083.785999998</v>
      </c>
    </row>
    <row r="166" spans="1:14" x14ac:dyDescent="0.35">
      <c r="A166" t="s">
        <v>57</v>
      </c>
      <c r="B166" t="s">
        <v>58</v>
      </c>
      <c r="C166">
        <v>1</v>
      </c>
      <c r="D166">
        <v>34</v>
      </c>
      <c r="E166">
        <v>420</v>
      </c>
      <c r="F166" t="s">
        <v>16</v>
      </c>
      <c r="G166">
        <v>1500</v>
      </c>
      <c r="H166">
        <v>1724862103.6999111</v>
      </c>
    </row>
    <row r="167" spans="1:14" x14ac:dyDescent="0.35">
      <c r="A167" t="s">
        <v>57</v>
      </c>
      <c r="B167" t="s">
        <v>58</v>
      </c>
      <c r="C167">
        <v>1</v>
      </c>
      <c r="D167">
        <v>34</v>
      </c>
      <c r="E167">
        <v>420</v>
      </c>
      <c r="F167" t="s">
        <v>17</v>
      </c>
      <c r="G167">
        <v>1500</v>
      </c>
      <c r="H167">
        <v>1724862103.7856851</v>
      </c>
      <c r="I167">
        <v>0</v>
      </c>
      <c r="J167" t="s">
        <v>18</v>
      </c>
      <c r="L167">
        <f>G166-G167</f>
        <v>0</v>
      </c>
      <c r="M167">
        <f>ROUND((L167/G166)*100, 3)</f>
        <v>0</v>
      </c>
      <c r="N167">
        <f>ROUND((H167-H166)*10^9, 3)</f>
        <v>85773944.855000004</v>
      </c>
    </row>
    <row r="168" spans="1:14" x14ac:dyDescent="0.35">
      <c r="A168" t="s">
        <v>21</v>
      </c>
      <c r="B168" t="s">
        <v>19</v>
      </c>
      <c r="C168">
        <v>1</v>
      </c>
      <c r="D168">
        <v>34</v>
      </c>
      <c r="E168">
        <v>420</v>
      </c>
      <c r="F168" t="s">
        <v>16</v>
      </c>
      <c r="G168">
        <v>1500</v>
      </c>
      <c r="H168">
        <v>1724862104.056138</v>
      </c>
    </row>
    <row r="169" spans="1:14" x14ac:dyDescent="0.35">
      <c r="A169" t="s">
        <v>21</v>
      </c>
      <c r="B169" t="s">
        <v>19</v>
      </c>
      <c r="C169">
        <v>1</v>
      </c>
      <c r="D169">
        <v>34</v>
      </c>
      <c r="E169">
        <v>420</v>
      </c>
      <c r="F169" t="s">
        <v>17</v>
      </c>
      <c r="G169">
        <v>1500</v>
      </c>
      <c r="H169">
        <v>1724862104.171123</v>
      </c>
      <c r="I169">
        <v>0</v>
      </c>
      <c r="J169" t="s">
        <v>18</v>
      </c>
      <c r="L169">
        <f>G168-G169</f>
        <v>0</v>
      </c>
      <c r="M169">
        <f>ROUND((L169/G168)*100, 3)</f>
        <v>0</v>
      </c>
      <c r="N169">
        <f>ROUND((H169-H168)*10^9, 3)</f>
        <v>114984989.16599999</v>
      </c>
    </row>
    <row r="170" spans="1:14" x14ac:dyDescent="0.35">
      <c r="A170" t="s">
        <v>20</v>
      </c>
      <c r="B170" t="s">
        <v>57</v>
      </c>
      <c r="C170">
        <v>1</v>
      </c>
      <c r="D170">
        <v>34</v>
      </c>
      <c r="E170">
        <v>420</v>
      </c>
      <c r="F170" t="s">
        <v>16</v>
      </c>
      <c r="G170">
        <v>1500</v>
      </c>
      <c r="H170">
        <v>1724862103.8197041</v>
      </c>
    </row>
    <row r="171" spans="1:14" x14ac:dyDescent="0.35">
      <c r="A171" t="s">
        <v>20</v>
      </c>
      <c r="B171" t="s">
        <v>57</v>
      </c>
      <c r="C171">
        <v>1</v>
      </c>
      <c r="D171">
        <v>34</v>
      </c>
      <c r="E171">
        <v>420</v>
      </c>
      <c r="F171" t="s">
        <v>17</v>
      </c>
      <c r="G171">
        <v>1500</v>
      </c>
      <c r="H171">
        <v>1724862103.916059</v>
      </c>
      <c r="I171">
        <v>0</v>
      </c>
      <c r="J171" t="s">
        <v>18</v>
      </c>
      <c r="L171">
        <f>G170-G171</f>
        <v>0</v>
      </c>
      <c r="M171">
        <f>ROUND((L171/G170)*100, 3)</f>
        <v>0</v>
      </c>
      <c r="N171">
        <f>ROUND((H171-H170)*10^9, 3)</f>
        <v>96354961.394999996</v>
      </c>
    </row>
    <row r="172" spans="1:14" x14ac:dyDescent="0.35">
      <c r="A172" t="s">
        <v>19</v>
      </c>
      <c r="B172" t="s">
        <v>21</v>
      </c>
      <c r="C172">
        <v>2</v>
      </c>
      <c r="D172">
        <v>35</v>
      </c>
      <c r="E172">
        <v>874</v>
      </c>
      <c r="F172" t="s">
        <v>16</v>
      </c>
      <c r="G172">
        <v>2970</v>
      </c>
      <c r="H172">
        <v>1724862104.0090499</v>
      </c>
    </row>
    <row r="173" spans="1:14" x14ac:dyDescent="0.35">
      <c r="A173" t="s">
        <v>19</v>
      </c>
      <c r="B173" t="s">
        <v>21</v>
      </c>
      <c r="C173">
        <v>2</v>
      </c>
      <c r="D173">
        <v>35</v>
      </c>
      <c r="E173">
        <v>874</v>
      </c>
      <c r="F173" t="s">
        <v>17</v>
      </c>
      <c r="G173">
        <v>2970</v>
      </c>
      <c r="H173">
        <v>1724862104.124073</v>
      </c>
      <c r="I173">
        <v>0</v>
      </c>
      <c r="J173" t="s">
        <v>18</v>
      </c>
      <c r="L173">
        <f>G172-G173</f>
        <v>0</v>
      </c>
      <c r="M173">
        <f>ROUND((L173/G172)*100, 3)</f>
        <v>0</v>
      </c>
      <c r="N173">
        <f>ROUND((H173-H172)*10^9, 3)</f>
        <v>115023136.139</v>
      </c>
    </row>
    <row r="174" spans="1:14" x14ac:dyDescent="0.35">
      <c r="A174" t="s">
        <v>60</v>
      </c>
      <c r="B174" t="s">
        <v>61</v>
      </c>
      <c r="C174">
        <v>1</v>
      </c>
      <c r="D174">
        <v>35</v>
      </c>
      <c r="E174">
        <v>874</v>
      </c>
      <c r="F174" t="s">
        <v>16</v>
      </c>
      <c r="G174">
        <v>2970</v>
      </c>
      <c r="H174">
        <v>1724862104.032316</v>
      </c>
    </row>
    <row r="175" spans="1:14" x14ac:dyDescent="0.35">
      <c r="A175" t="s">
        <v>60</v>
      </c>
      <c r="B175" t="s">
        <v>61</v>
      </c>
      <c r="C175">
        <v>1</v>
      </c>
      <c r="D175">
        <v>35</v>
      </c>
      <c r="E175">
        <v>874</v>
      </c>
      <c r="F175" t="s">
        <v>17</v>
      </c>
      <c r="G175">
        <v>2970</v>
      </c>
      <c r="H175">
        <v>1724862104.1658299</v>
      </c>
      <c r="I175">
        <v>0</v>
      </c>
      <c r="J175" t="s">
        <v>18</v>
      </c>
      <c r="L175">
        <f>G174-G175</f>
        <v>0</v>
      </c>
      <c r="M175">
        <f>ROUND((L175/G174)*100, 3)</f>
        <v>0</v>
      </c>
      <c r="N175">
        <f>ROUND((H175-H174)*10^9, 3)</f>
        <v>133513927.45999999</v>
      </c>
    </row>
    <row r="176" spans="1:14" x14ac:dyDescent="0.35">
      <c r="A176" t="s">
        <v>23</v>
      </c>
      <c r="B176" t="s">
        <v>24</v>
      </c>
      <c r="C176">
        <v>1</v>
      </c>
      <c r="D176">
        <v>35</v>
      </c>
      <c r="E176">
        <v>874</v>
      </c>
      <c r="F176" t="s">
        <v>16</v>
      </c>
      <c r="G176">
        <v>2970</v>
      </c>
      <c r="H176">
        <v>1724862103.9596519</v>
      </c>
    </row>
    <row r="177" spans="1:14" x14ac:dyDescent="0.35">
      <c r="A177" t="s">
        <v>23</v>
      </c>
      <c r="B177" t="s">
        <v>24</v>
      </c>
      <c r="C177">
        <v>1</v>
      </c>
      <c r="D177">
        <v>35</v>
      </c>
      <c r="E177">
        <v>874</v>
      </c>
      <c r="F177" t="s">
        <v>17</v>
      </c>
      <c r="G177">
        <v>2970</v>
      </c>
      <c r="H177">
        <v>1724862104.082433</v>
      </c>
      <c r="I177">
        <v>0</v>
      </c>
      <c r="J177" t="s">
        <v>18</v>
      </c>
      <c r="L177">
        <f>G176-G177</f>
        <v>0</v>
      </c>
      <c r="M177">
        <f>ROUND((L177/G176)*100, 3)</f>
        <v>0</v>
      </c>
      <c r="N177">
        <f>ROUND((H177-H176)*10^9, 3)</f>
        <v>122781038.28399999</v>
      </c>
    </row>
    <row r="178" spans="1:14" x14ac:dyDescent="0.35">
      <c r="A178" t="s">
        <v>20</v>
      </c>
      <c r="B178" t="s">
        <v>60</v>
      </c>
      <c r="C178">
        <v>1</v>
      </c>
      <c r="D178">
        <v>35</v>
      </c>
      <c r="E178">
        <v>874</v>
      </c>
      <c r="F178" t="s">
        <v>16</v>
      </c>
      <c r="G178">
        <v>2970</v>
      </c>
      <c r="H178">
        <v>1724862103.9879389</v>
      </c>
    </row>
    <row r="179" spans="1:14" x14ac:dyDescent="0.35">
      <c r="A179" t="s">
        <v>20</v>
      </c>
      <c r="B179" t="s">
        <v>60</v>
      </c>
      <c r="C179">
        <v>1</v>
      </c>
      <c r="D179">
        <v>35</v>
      </c>
      <c r="E179">
        <v>874</v>
      </c>
      <c r="F179" t="s">
        <v>17</v>
      </c>
      <c r="G179">
        <v>2970</v>
      </c>
      <c r="H179">
        <v>1724862104.094228</v>
      </c>
      <c r="I179">
        <v>0</v>
      </c>
      <c r="J179" t="s">
        <v>18</v>
      </c>
      <c r="L179">
        <f>G178-G179</f>
        <v>0</v>
      </c>
      <c r="M179">
        <f>ROUND((L179/G178)*100, 3)</f>
        <v>0</v>
      </c>
      <c r="N179">
        <f>ROUND((H179-H178)*10^9, 3)</f>
        <v>106289148.331</v>
      </c>
    </row>
    <row r="180" spans="1:14" x14ac:dyDescent="0.35">
      <c r="A180" t="s">
        <v>57</v>
      </c>
      <c r="B180" t="s">
        <v>23</v>
      </c>
      <c r="C180">
        <v>1</v>
      </c>
      <c r="D180">
        <v>35</v>
      </c>
      <c r="E180">
        <v>874</v>
      </c>
      <c r="F180" t="s">
        <v>16</v>
      </c>
      <c r="G180">
        <v>2970</v>
      </c>
      <c r="H180">
        <v>1724862104.1727841</v>
      </c>
    </row>
    <row r="181" spans="1:14" x14ac:dyDescent="0.35">
      <c r="A181" t="s">
        <v>57</v>
      </c>
      <c r="B181" t="s">
        <v>23</v>
      </c>
      <c r="C181">
        <v>1</v>
      </c>
      <c r="D181">
        <v>35</v>
      </c>
      <c r="E181">
        <v>874</v>
      </c>
      <c r="F181" t="s">
        <v>17</v>
      </c>
      <c r="G181">
        <v>2970</v>
      </c>
      <c r="H181">
        <v>1724862104.2673249</v>
      </c>
      <c r="I181">
        <v>0</v>
      </c>
      <c r="J181" t="s">
        <v>18</v>
      </c>
      <c r="L181">
        <f>G180-G181</f>
        <v>0</v>
      </c>
      <c r="M181">
        <f>ROUND((L181/G180)*100, 3)</f>
        <v>0</v>
      </c>
      <c r="N181">
        <f>ROUND((H181-H180)*10^9, 3)</f>
        <v>94540834.427000001</v>
      </c>
    </row>
    <row r="182" spans="1:14" x14ac:dyDescent="0.35">
      <c r="A182" t="s">
        <v>20</v>
      </c>
      <c r="B182" t="s">
        <v>59</v>
      </c>
      <c r="C182">
        <v>1</v>
      </c>
      <c r="D182">
        <v>35</v>
      </c>
      <c r="E182">
        <v>874</v>
      </c>
      <c r="F182" t="s">
        <v>16</v>
      </c>
      <c r="G182">
        <v>2970</v>
      </c>
      <c r="H182">
        <v>1724862104.1835189</v>
      </c>
    </row>
    <row r="183" spans="1:14" x14ac:dyDescent="0.35">
      <c r="A183" t="s">
        <v>20</v>
      </c>
      <c r="B183" t="s">
        <v>59</v>
      </c>
      <c r="C183">
        <v>1</v>
      </c>
      <c r="D183">
        <v>35</v>
      </c>
      <c r="E183">
        <v>874</v>
      </c>
      <c r="F183" t="s">
        <v>17</v>
      </c>
      <c r="G183">
        <v>2970</v>
      </c>
      <c r="H183">
        <v>1724862104.302047</v>
      </c>
      <c r="I183">
        <v>0</v>
      </c>
      <c r="J183" t="s">
        <v>18</v>
      </c>
      <c r="L183">
        <f>G182-G183</f>
        <v>0</v>
      </c>
      <c r="M183">
        <f>ROUND((L183/G182)*100, 3)</f>
        <v>0</v>
      </c>
      <c r="N183">
        <f>ROUND((H183-H182)*10^9, 3)</f>
        <v>118528127.67</v>
      </c>
    </row>
    <row r="185" spans="1:14" x14ac:dyDescent="0.35">
      <c r="A185" s="1" t="s">
        <v>31</v>
      </c>
    </row>
    <row r="186" spans="1:14" x14ac:dyDescent="0.35">
      <c r="A186" t="s">
        <v>20</v>
      </c>
      <c r="B186" t="s">
        <v>57</v>
      </c>
      <c r="C186">
        <v>1</v>
      </c>
      <c r="D186">
        <v>34</v>
      </c>
      <c r="E186">
        <v>420</v>
      </c>
      <c r="F186" t="s">
        <v>16</v>
      </c>
      <c r="G186">
        <v>1500</v>
      </c>
      <c r="H186">
        <v>1724862406.9397719</v>
      </c>
    </row>
    <row r="187" spans="1:14" x14ac:dyDescent="0.35">
      <c r="A187" t="s">
        <v>20</v>
      </c>
      <c r="B187" t="s">
        <v>57</v>
      </c>
      <c r="C187">
        <v>1</v>
      </c>
      <c r="D187">
        <v>34</v>
      </c>
      <c r="E187">
        <v>420</v>
      </c>
      <c r="F187" t="s">
        <v>17</v>
      </c>
      <c r="G187">
        <v>1500</v>
      </c>
      <c r="H187">
        <v>1724862407.0189331</v>
      </c>
      <c r="I187">
        <v>0</v>
      </c>
      <c r="J187" t="s">
        <v>18</v>
      </c>
      <c r="L187">
        <f>G186-G187</f>
        <v>0</v>
      </c>
      <c r="M187">
        <f>ROUND((L187/G186)*100, 3)</f>
        <v>0</v>
      </c>
      <c r="N187">
        <f>ROUND((H187-H186)*10^9, 3)</f>
        <v>79161167.144999996</v>
      </c>
    </row>
    <row r="188" spans="1:14" x14ac:dyDescent="0.35">
      <c r="A188" t="s">
        <v>21</v>
      </c>
      <c r="B188" t="s">
        <v>19</v>
      </c>
      <c r="C188">
        <v>1</v>
      </c>
      <c r="D188">
        <v>34</v>
      </c>
      <c r="E188">
        <v>420</v>
      </c>
      <c r="F188" t="s">
        <v>16</v>
      </c>
      <c r="G188">
        <v>1500</v>
      </c>
      <c r="H188">
        <v>1724862407.2259221</v>
      </c>
    </row>
    <row r="189" spans="1:14" x14ac:dyDescent="0.35">
      <c r="A189" t="s">
        <v>21</v>
      </c>
      <c r="B189" t="s">
        <v>19</v>
      </c>
      <c r="C189">
        <v>1</v>
      </c>
      <c r="D189">
        <v>34</v>
      </c>
      <c r="E189">
        <v>420</v>
      </c>
      <c r="F189" t="s">
        <v>17</v>
      </c>
      <c r="G189">
        <v>1500</v>
      </c>
      <c r="H189">
        <v>1724862407.357718</v>
      </c>
      <c r="I189">
        <v>0</v>
      </c>
      <c r="J189" t="s">
        <v>18</v>
      </c>
      <c r="L189">
        <f>G188-G189</f>
        <v>0</v>
      </c>
      <c r="M189">
        <f>ROUND((L189/G188)*100, 3)</f>
        <v>0</v>
      </c>
      <c r="N189">
        <f>ROUND((H189-H188)*10^9, 3)</f>
        <v>131795883.17900001</v>
      </c>
    </row>
    <row r="190" spans="1:14" x14ac:dyDescent="0.35">
      <c r="A190" t="s">
        <v>14</v>
      </c>
      <c r="B190" t="s">
        <v>15</v>
      </c>
      <c r="C190">
        <v>1</v>
      </c>
      <c r="D190">
        <v>34</v>
      </c>
      <c r="E190">
        <v>420</v>
      </c>
      <c r="F190" t="s">
        <v>16</v>
      </c>
      <c r="G190">
        <v>1500</v>
      </c>
      <c r="H190">
        <v>1724862407.473067</v>
      </c>
    </row>
    <row r="191" spans="1:14" x14ac:dyDescent="0.35">
      <c r="A191" t="s">
        <v>14</v>
      </c>
      <c r="B191" t="s">
        <v>15</v>
      </c>
      <c r="C191">
        <v>1</v>
      </c>
      <c r="D191">
        <v>34</v>
      </c>
      <c r="E191">
        <v>420</v>
      </c>
      <c r="F191" t="s">
        <v>17</v>
      </c>
      <c r="G191">
        <v>1500</v>
      </c>
      <c r="H191">
        <v>1724862407.613977</v>
      </c>
      <c r="I191">
        <v>0</v>
      </c>
      <c r="J191" t="s">
        <v>18</v>
      </c>
      <c r="L191">
        <f>G190-G191</f>
        <v>0</v>
      </c>
      <c r="M191">
        <f>ROUND((L191/G190)*100, 3)</f>
        <v>0</v>
      </c>
      <c r="N191">
        <f>ROUND((H191-H190)*10^9, 3)</f>
        <v>140909910.20199999</v>
      </c>
    </row>
    <row r="192" spans="1:14" x14ac:dyDescent="0.35">
      <c r="A192" t="s">
        <v>21</v>
      </c>
      <c r="B192" t="s">
        <v>22</v>
      </c>
      <c r="C192">
        <v>1</v>
      </c>
      <c r="D192">
        <v>0</v>
      </c>
      <c r="E192">
        <v>262</v>
      </c>
      <c r="F192" t="s">
        <v>16</v>
      </c>
      <c r="G192">
        <v>1500</v>
      </c>
      <c r="H192">
        <v>1724862407.0641029</v>
      </c>
    </row>
    <row r="193" spans="1:14" x14ac:dyDescent="0.35">
      <c r="A193" t="s">
        <v>21</v>
      </c>
      <c r="B193" t="s">
        <v>22</v>
      </c>
      <c r="C193">
        <v>1</v>
      </c>
      <c r="D193">
        <v>0</v>
      </c>
      <c r="E193">
        <v>262</v>
      </c>
      <c r="F193" t="s">
        <v>17</v>
      </c>
      <c r="G193">
        <v>1500</v>
      </c>
      <c r="H193">
        <v>1724862407.1626551</v>
      </c>
      <c r="I193">
        <v>0</v>
      </c>
      <c r="J193" t="s">
        <v>18</v>
      </c>
      <c r="L193">
        <f>G192-G193</f>
        <v>0</v>
      </c>
      <c r="M193">
        <f>ROUND((L193/G192)*100, 3)</f>
        <v>0</v>
      </c>
      <c r="N193">
        <f>ROUND((H193-H192)*10^9, 3)</f>
        <v>98552227.019999996</v>
      </c>
    </row>
    <row r="194" spans="1:14" x14ac:dyDescent="0.35">
      <c r="A194" t="s">
        <v>57</v>
      </c>
      <c r="B194" t="s">
        <v>58</v>
      </c>
      <c r="C194">
        <v>1</v>
      </c>
      <c r="D194">
        <v>34</v>
      </c>
      <c r="E194">
        <v>420</v>
      </c>
      <c r="F194" t="s">
        <v>16</v>
      </c>
      <c r="G194">
        <v>1500</v>
      </c>
      <c r="H194">
        <v>1724862406.9955931</v>
      </c>
    </row>
    <row r="195" spans="1:14" x14ac:dyDescent="0.35">
      <c r="A195" t="s">
        <v>57</v>
      </c>
      <c r="B195" t="s">
        <v>58</v>
      </c>
      <c r="C195">
        <v>1</v>
      </c>
      <c r="D195">
        <v>34</v>
      </c>
      <c r="E195">
        <v>420</v>
      </c>
      <c r="F195" t="s">
        <v>17</v>
      </c>
      <c r="G195">
        <v>1500</v>
      </c>
      <c r="H195">
        <v>1724862407.0842669</v>
      </c>
      <c r="I195">
        <v>0</v>
      </c>
      <c r="J195" t="s">
        <v>18</v>
      </c>
      <c r="L195">
        <f>G194-G195</f>
        <v>0</v>
      </c>
      <c r="M195">
        <f>ROUND((L195/G194)*100, 3)</f>
        <v>0</v>
      </c>
      <c r="N195">
        <f>ROUND((H195-H194)*10^9, 3)</f>
        <v>88673830.032000005</v>
      </c>
    </row>
    <row r="196" spans="1:14" x14ac:dyDescent="0.35">
      <c r="A196" t="s">
        <v>19</v>
      </c>
      <c r="B196" t="s">
        <v>20</v>
      </c>
      <c r="C196">
        <v>1</v>
      </c>
      <c r="D196">
        <v>0</v>
      </c>
      <c r="E196">
        <v>262</v>
      </c>
      <c r="F196" t="s">
        <v>16</v>
      </c>
      <c r="G196">
        <v>1500</v>
      </c>
      <c r="H196">
        <v>1724862407.4232149</v>
      </c>
    </row>
    <row r="197" spans="1:14" x14ac:dyDescent="0.35">
      <c r="A197" t="s">
        <v>19</v>
      </c>
      <c r="B197" t="s">
        <v>20</v>
      </c>
      <c r="C197">
        <v>1</v>
      </c>
      <c r="D197">
        <v>0</v>
      </c>
      <c r="E197">
        <v>262</v>
      </c>
      <c r="F197" t="s">
        <v>17</v>
      </c>
      <c r="G197">
        <v>1500</v>
      </c>
      <c r="H197">
        <v>1724862407.5486529</v>
      </c>
      <c r="I197">
        <v>0</v>
      </c>
      <c r="J197" t="s">
        <v>18</v>
      </c>
      <c r="L197">
        <f>G196-G197</f>
        <v>0</v>
      </c>
      <c r="M197">
        <f>ROUND((L197/G196)*100, 3)</f>
        <v>0</v>
      </c>
      <c r="N197">
        <f>ROUND((H197-H196)*10^9, 3)</f>
        <v>125437974.93000001</v>
      </c>
    </row>
    <row r="198" spans="1:14" x14ac:dyDescent="0.35">
      <c r="A198" t="s">
        <v>23</v>
      </c>
      <c r="B198" t="s">
        <v>24</v>
      </c>
      <c r="C198">
        <v>1</v>
      </c>
      <c r="D198">
        <v>35</v>
      </c>
      <c r="E198">
        <v>874</v>
      </c>
      <c r="F198" t="s">
        <v>16</v>
      </c>
      <c r="G198">
        <v>2970</v>
      </c>
      <c r="H198">
        <v>1724862407.301549</v>
      </c>
    </row>
    <row r="199" spans="1:14" x14ac:dyDescent="0.35">
      <c r="A199" t="s">
        <v>23</v>
      </c>
      <c r="B199" t="s">
        <v>24</v>
      </c>
      <c r="C199">
        <v>1</v>
      </c>
      <c r="D199">
        <v>35</v>
      </c>
      <c r="E199">
        <v>874</v>
      </c>
      <c r="F199" t="s">
        <v>17</v>
      </c>
      <c r="G199">
        <v>2970</v>
      </c>
      <c r="H199">
        <v>1724862407.4558549</v>
      </c>
      <c r="I199">
        <v>0</v>
      </c>
      <c r="J199" t="s">
        <v>18</v>
      </c>
      <c r="L199">
        <f>G198-G199</f>
        <v>0</v>
      </c>
      <c r="M199">
        <f>ROUND((L199/G198)*100, 3)</f>
        <v>0</v>
      </c>
      <c r="N199">
        <f>ROUND((H199-H198)*10^9, 3)</f>
        <v>154305934.90599999</v>
      </c>
    </row>
    <row r="200" spans="1:14" x14ac:dyDescent="0.35">
      <c r="A200" t="s">
        <v>57</v>
      </c>
      <c r="B200" t="s">
        <v>23</v>
      </c>
      <c r="C200">
        <v>1</v>
      </c>
      <c r="D200">
        <v>35</v>
      </c>
      <c r="E200">
        <v>874</v>
      </c>
      <c r="F200" t="s">
        <v>16</v>
      </c>
      <c r="G200">
        <v>2970</v>
      </c>
      <c r="H200">
        <v>1724862407.35184</v>
      </c>
    </row>
    <row r="201" spans="1:14" x14ac:dyDescent="0.35">
      <c r="A201" t="s">
        <v>57</v>
      </c>
      <c r="B201" t="s">
        <v>23</v>
      </c>
      <c r="C201">
        <v>1</v>
      </c>
      <c r="D201">
        <v>35</v>
      </c>
      <c r="E201">
        <v>874</v>
      </c>
      <c r="F201" t="s">
        <v>17</v>
      </c>
      <c r="G201">
        <v>2970</v>
      </c>
      <c r="H201">
        <v>1724862407.484623</v>
      </c>
      <c r="I201">
        <v>0</v>
      </c>
      <c r="J201" t="s">
        <v>18</v>
      </c>
      <c r="L201">
        <f>G200-G201</f>
        <v>0</v>
      </c>
      <c r="M201">
        <f>ROUND((L201/G200)*100, 3)</f>
        <v>0</v>
      </c>
      <c r="N201">
        <f>ROUND((H201-H200)*10^9, 3)</f>
        <v>132782936.096</v>
      </c>
    </row>
    <row r="202" spans="1:14" x14ac:dyDescent="0.35">
      <c r="A202" t="s">
        <v>60</v>
      </c>
      <c r="B202" t="s">
        <v>61</v>
      </c>
      <c r="C202">
        <v>1</v>
      </c>
      <c r="D202">
        <v>35</v>
      </c>
      <c r="E202">
        <v>874</v>
      </c>
      <c r="F202" t="s">
        <v>16</v>
      </c>
      <c r="G202">
        <v>2970</v>
      </c>
      <c r="H202">
        <v>1724862407.5127239</v>
      </c>
    </row>
    <row r="203" spans="1:14" x14ac:dyDescent="0.35">
      <c r="A203" t="s">
        <v>60</v>
      </c>
      <c r="B203" t="s">
        <v>61</v>
      </c>
      <c r="C203">
        <v>1</v>
      </c>
      <c r="D203">
        <v>35</v>
      </c>
      <c r="E203">
        <v>874</v>
      </c>
      <c r="F203" t="s">
        <v>17</v>
      </c>
      <c r="G203">
        <v>2970</v>
      </c>
      <c r="H203">
        <v>1724862407.6286881</v>
      </c>
      <c r="I203">
        <v>0</v>
      </c>
      <c r="J203" t="s">
        <v>18</v>
      </c>
      <c r="L203">
        <f>G202-G203</f>
        <v>0</v>
      </c>
      <c r="M203">
        <f>ROUND((L203/G202)*100, 3)</f>
        <v>0</v>
      </c>
      <c r="N203">
        <f>ROUND((H203-H202)*10^9, 3)</f>
        <v>115964174.271</v>
      </c>
    </row>
    <row r="204" spans="1:14" x14ac:dyDescent="0.35">
      <c r="A204" t="s">
        <v>20</v>
      </c>
      <c r="B204" t="s">
        <v>60</v>
      </c>
      <c r="C204">
        <v>1</v>
      </c>
      <c r="D204">
        <v>35</v>
      </c>
      <c r="E204">
        <v>874</v>
      </c>
      <c r="F204" t="s">
        <v>16</v>
      </c>
      <c r="G204">
        <v>2970</v>
      </c>
      <c r="H204">
        <v>1724862407.403868</v>
      </c>
    </row>
    <row r="205" spans="1:14" x14ac:dyDescent="0.35">
      <c r="A205" t="s">
        <v>20</v>
      </c>
      <c r="B205" t="s">
        <v>60</v>
      </c>
      <c r="C205">
        <v>1</v>
      </c>
      <c r="D205">
        <v>35</v>
      </c>
      <c r="E205">
        <v>874</v>
      </c>
      <c r="F205" t="s">
        <v>17</v>
      </c>
      <c r="G205">
        <v>2970</v>
      </c>
      <c r="H205">
        <v>1724862407.523639</v>
      </c>
      <c r="I205">
        <v>0</v>
      </c>
      <c r="J205" t="s">
        <v>18</v>
      </c>
      <c r="L205">
        <f>G204-G205</f>
        <v>0</v>
      </c>
      <c r="M205">
        <f>ROUND((L205/G204)*100, 3)</f>
        <v>0</v>
      </c>
      <c r="N205">
        <f>ROUND((H205-H204)*10^9, 3)</f>
        <v>119771003.723</v>
      </c>
    </row>
    <row r="206" spans="1:14" x14ac:dyDescent="0.35">
      <c r="A206" t="s">
        <v>19</v>
      </c>
      <c r="B206" t="s">
        <v>21</v>
      </c>
      <c r="C206">
        <v>2</v>
      </c>
      <c r="D206">
        <v>35</v>
      </c>
      <c r="E206">
        <v>874</v>
      </c>
      <c r="F206" t="s">
        <v>16</v>
      </c>
      <c r="G206">
        <v>2970</v>
      </c>
      <c r="H206">
        <v>1724862407.1478579</v>
      </c>
    </row>
    <row r="207" spans="1:14" x14ac:dyDescent="0.35">
      <c r="A207" t="s">
        <v>19</v>
      </c>
      <c r="B207" t="s">
        <v>21</v>
      </c>
      <c r="C207">
        <v>2</v>
      </c>
      <c r="D207">
        <v>35</v>
      </c>
      <c r="E207">
        <v>874</v>
      </c>
      <c r="F207" t="s">
        <v>17</v>
      </c>
      <c r="G207">
        <v>2970</v>
      </c>
      <c r="H207">
        <v>1724862407.2438991</v>
      </c>
      <c r="I207">
        <v>0</v>
      </c>
      <c r="J207" t="s">
        <v>18</v>
      </c>
      <c r="L207">
        <f>G206-G207</f>
        <v>0</v>
      </c>
      <c r="M207">
        <f>ROUND((L207/G206)*100, 3)</f>
        <v>0</v>
      </c>
      <c r="N207">
        <f>ROUND((H207-H206)*10^9, 3)</f>
        <v>96041202.545000002</v>
      </c>
    </row>
    <row r="208" spans="1:14" x14ac:dyDescent="0.35">
      <c r="A208" t="s">
        <v>20</v>
      </c>
      <c r="B208" t="s">
        <v>59</v>
      </c>
      <c r="C208">
        <v>1</v>
      </c>
      <c r="D208">
        <v>35</v>
      </c>
      <c r="E208">
        <v>874</v>
      </c>
      <c r="F208" t="s">
        <v>16</v>
      </c>
      <c r="G208">
        <v>2970</v>
      </c>
      <c r="H208">
        <v>1724862407.276232</v>
      </c>
    </row>
    <row r="209" spans="1:14" x14ac:dyDescent="0.35">
      <c r="A209" t="s">
        <v>20</v>
      </c>
      <c r="B209" t="s">
        <v>59</v>
      </c>
      <c r="C209">
        <v>1</v>
      </c>
      <c r="D209">
        <v>35</v>
      </c>
      <c r="E209">
        <v>874</v>
      </c>
      <c r="F209" t="s">
        <v>17</v>
      </c>
      <c r="G209">
        <v>2970</v>
      </c>
      <c r="H209">
        <v>1724862407.41151</v>
      </c>
      <c r="I209">
        <v>0</v>
      </c>
      <c r="J209" t="s">
        <v>18</v>
      </c>
      <c r="L209">
        <f>G208-G209</f>
        <v>0</v>
      </c>
      <c r="M209">
        <f>ROUND((L209/G208)*100, 3)</f>
        <v>0</v>
      </c>
      <c r="N209">
        <f>ROUND((H209-H208)*10^9, 3)</f>
        <v>135277986.52599999</v>
      </c>
    </row>
    <row r="211" spans="1:14" x14ac:dyDescent="0.35">
      <c r="A211" s="1" t="s">
        <v>32</v>
      </c>
    </row>
    <row r="212" spans="1:14" x14ac:dyDescent="0.35">
      <c r="A212" t="s">
        <v>19</v>
      </c>
      <c r="B212" t="s">
        <v>20</v>
      </c>
      <c r="C212">
        <v>1</v>
      </c>
      <c r="D212">
        <v>0</v>
      </c>
      <c r="E212">
        <v>262</v>
      </c>
      <c r="F212" t="s">
        <v>16</v>
      </c>
      <c r="G212">
        <v>1500</v>
      </c>
      <c r="H212">
        <v>1724862709.933378</v>
      </c>
    </row>
    <row r="213" spans="1:14" x14ac:dyDescent="0.35">
      <c r="A213" t="s">
        <v>19</v>
      </c>
      <c r="B213" t="s">
        <v>20</v>
      </c>
      <c r="C213">
        <v>1</v>
      </c>
      <c r="D213">
        <v>0</v>
      </c>
      <c r="E213">
        <v>262</v>
      </c>
      <c r="F213" t="s">
        <v>17</v>
      </c>
      <c r="G213">
        <v>1500</v>
      </c>
      <c r="H213">
        <v>1724862710.055156</v>
      </c>
      <c r="I213">
        <v>0</v>
      </c>
      <c r="J213" t="s">
        <v>18</v>
      </c>
      <c r="L213">
        <f>G212-G213</f>
        <v>0</v>
      </c>
      <c r="M213">
        <f>ROUND((L213/G212)*100, 3)</f>
        <v>0</v>
      </c>
      <c r="N213">
        <f>ROUND((H213-H212)*10^9, 3)</f>
        <v>121778011.322</v>
      </c>
    </row>
    <row r="214" spans="1:14" x14ac:dyDescent="0.35">
      <c r="A214" t="s">
        <v>57</v>
      </c>
      <c r="B214" t="s">
        <v>58</v>
      </c>
      <c r="C214">
        <v>1</v>
      </c>
      <c r="D214">
        <v>34</v>
      </c>
      <c r="E214">
        <v>420</v>
      </c>
      <c r="F214" t="s">
        <v>16</v>
      </c>
      <c r="G214">
        <v>1500</v>
      </c>
      <c r="H214">
        <v>1724862710.28493</v>
      </c>
    </row>
    <row r="215" spans="1:14" x14ac:dyDescent="0.35">
      <c r="A215" t="s">
        <v>57</v>
      </c>
      <c r="B215" t="s">
        <v>58</v>
      </c>
      <c r="C215">
        <v>1</v>
      </c>
      <c r="D215">
        <v>34</v>
      </c>
      <c r="E215">
        <v>420</v>
      </c>
      <c r="F215" t="s">
        <v>17</v>
      </c>
      <c r="G215">
        <v>1500</v>
      </c>
      <c r="H215">
        <v>1724862710.393456</v>
      </c>
      <c r="I215">
        <v>0</v>
      </c>
      <c r="J215" t="s">
        <v>18</v>
      </c>
      <c r="L215">
        <f>G214-G215</f>
        <v>0</v>
      </c>
      <c r="M215">
        <f>ROUND((L215/G214)*100, 3)</f>
        <v>0</v>
      </c>
      <c r="N215">
        <f>ROUND((H215-H214)*10^9, 3)</f>
        <v>108525991.44</v>
      </c>
    </row>
    <row r="216" spans="1:14" x14ac:dyDescent="0.35">
      <c r="A216" t="s">
        <v>21</v>
      </c>
      <c r="B216" t="s">
        <v>22</v>
      </c>
      <c r="C216">
        <v>1</v>
      </c>
      <c r="D216">
        <v>0</v>
      </c>
      <c r="E216">
        <v>262</v>
      </c>
      <c r="F216" t="s">
        <v>16</v>
      </c>
      <c r="G216">
        <v>1500</v>
      </c>
      <c r="H216">
        <v>1724862710.1835649</v>
      </c>
    </row>
    <row r="217" spans="1:14" x14ac:dyDescent="0.35">
      <c r="A217" t="s">
        <v>21</v>
      </c>
      <c r="B217" t="s">
        <v>22</v>
      </c>
      <c r="C217">
        <v>1</v>
      </c>
      <c r="D217">
        <v>0</v>
      </c>
      <c r="E217">
        <v>262</v>
      </c>
      <c r="F217" t="s">
        <v>17</v>
      </c>
      <c r="G217">
        <v>1500</v>
      </c>
      <c r="H217">
        <v>1724862710.308903</v>
      </c>
      <c r="I217">
        <v>0</v>
      </c>
      <c r="J217" t="s">
        <v>18</v>
      </c>
      <c r="L217">
        <f>G216-G217</f>
        <v>0</v>
      </c>
      <c r="M217">
        <f>ROUND((L217/G216)*100, 3)</f>
        <v>0</v>
      </c>
      <c r="N217">
        <f>ROUND((H217-H216)*10^9, 3)</f>
        <v>125338077.545</v>
      </c>
    </row>
    <row r="218" spans="1:14" x14ac:dyDescent="0.35">
      <c r="A218" t="s">
        <v>14</v>
      </c>
      <c r="B218" t="s">
        <v>15</v>
      </c>
      <c r="C218">
        <v>1</v>
      </c>
      <c r="D218">
        <v>34</v>
      </c>
      <c r="E218">
        <v>420</v>
      </c>
      <c r="F218" t="s">
        <v>16</v>
      </c>
      <c r="G218">
        <v>1500</v>
      </c>
      <c r="H218">
        <v>1724862709.867517</v>
      </c>
    </row>
    <row r="219" spans="1:14" x14ac:dyDescent="0.35">
      <c r="A219" t="s">
        <v>14</v>
      </c>
      <c r="B219" t="s">
        <v>15</v>
      </c>
      <c r="C219">
        <v>1</v>
      </c>
      <c r="D219">
        <v>34</v>
      </c>
      <c r="E219">
        <v>420</v>
      </c>
      <c r="F219" t="s">
        <v>17</v>
      </c>
      <c r="G219">
        <v>1500</v>
      </c>
      <c r="H219">
        <v>1724862709.943223</v>
      </c>
      <c r="I219">
        <v>0</v>
      </c>
      <c r="J219" t="s">
        <v>18</v>
      </c>
      <c r="L219">
        <f>G218-G219</f>
        <v>0</v>
      </c>
      <c r="M219">
        <f>ROUND((L219/G218)*100, 3)</f>
        <v>0</v>
      </c>
      <c r="N219">
        <f>ROUND((H219-H218)*10^9, 3)</f>
        <v>75706005.096000001</v>
      </c>
    </row>
    <row r="220" spans="1:14" x14ac:dyDescent="0.35">
      <c r="A220" t="s">
        <v>20</v>
      </c>
      <c r="B220" t="s">
        <v>57</v>
      </c>
      <c r="C220">
        <v>1</v>
      </c>
      <c r="D220">
        <v>34</v>
      </c>
      <c r="E220">
        <v>420</v>
      </c>
      <c r="F220" t="s">
        <v>16</v>
      </c>
      <c r="G220">
        <v>1500</v>
      </c>
      <c r="H220">
        <v>1724862710.3570261</v>
      </c>
    </row>
    <row r="221" spans="1:14" x14ac:dyDescent="0.35">
      <c r="A221" t="s">
        <v>20</v>
      </c>
      <c r="B221" t="s">
        <v>57</v>
      </c>
      <c r="C221">
        <v>1</v>
      </c>
      <c r="D221">
        <v>34</v>
      </c>
      <c r="E221">
        <v>420</v>
      </c>
      <c r="F221" t="s">
        <v>17</v>
      </c>
      <c r="G221">
        <v>1500</v>
      </c>
      <c r="H221">
        <v>1724862710.5051141</v>
      </c>
      <c r="I221">
        <v>0</v>
      </c>
      <c r="J221" t="s">
        <v>18</v>
      </c>
      <c r="L221">
        <f>G220-G221</f>
        <v>0</v>
      </c>
      <c r="M221">
        <f>ROUND((L221/G220)*100, 3)</f>
        <v>0</v>
      </c>
      <c r="N221">
        <f>ROUND((H221-H220)*10^9, 3)</f>
        <v>148087978.36300001</v>
      </c>
    </row>
    <row r="222" spans="1:14" x14ac:dyDescent="0.35">
      <c r="A222" t="s">
        <v>21</v>
      </c>
      <c r="B222" t="s">
        <v>19</v>
      </c>
      <c r="C222">
        <v>1</v>
      </c>
      <c r="D222">
        <v>34</v>
      </c>
      <c r="E222">
        <v>420</v>
      </c>
      <c r="F222" t="s">
        <v>16</v>
      </c>
      <c r="G222">
        <v>1500</v>
      </c>
      <c r="H222">
        <v>1724862710.2515321</v>
      </c>
    </row>
    <row r="223" spans="1:14" x14ac:dyDescent="0.35">
      <c r="A223" t="s">
        <v>21</v>
      </c>
      <c r="B223" t="s">
        <v>19</v>
      </c>
      <c r="C223">
        <v>1</v>
      </c>
      <c r="D223">
        <v>34</v>
      </c>
      <c r="E223">
        <v>420</v>
      </c>
      <c r="F223" t="s">
        <v>17</v>
      </c>
      <c r="G223">
        <v>1500</v>
      </c>
      <c r="H223">
        <v>1724862710.359045</v>
      </c>
      <c r="I223">
        <v>0</v>
      </c>
      <c r="J223" t="s">
        <v>18</v>
      </c>
      <c r="L223">
        <f>G222-G223</f>
        <v>0</v>
      </c>
      <c r="M223">
        <f>ROUND((L223/G222)*100, 3)</f>
        <v>0</v>
      </c>
      <c r="N223">
        <f>ROUND((H223-H222)*10^9, 3)</f>
        <v>107512950.897</v>
      </c>
    </row>
    <row r="224" spans="1:14" x14ac:dyDescent="0.35">
      <c r="A224" t="s">
        <v>20</v>
      </c>
      <c r="B224" t="s">
        <v>59</v>
      </c>
      <c r="C224">
        <v>1</v>
      </c>
      <c r="D224">
        <v>35</v>
      </c>
      <c r="E224">
        <v>874</v>
      </c>
      <c r="F224" t="s">
        <v>16</v>
      </c>
      <c r="G224">
        <v>2970</v>
      </c>
      <c r="H224">
        <v>1724862709.867523</v>
      </c>
    </row>
    <row r="225" spans="1:14" x14ac:dyDescent="0.35">
      <c r="A225" t="s">
        <v>20</v>
      </c>
      <c r="B225" t="s">
        <v>59</v>
      </c>
      <c r="C225">
        <v>1</v>
      </c>
      <c r="D225">
        <v>35</v>
      </c>
      <c r="E225">
        <v>874</v>
      </c>
      <c r="F225" t="s">
        <v>17</v>
      </c>
      <c r="G225">
        <v>2970</v>
      </c>
      <c r="H225">
        <v>1724862709.9755311</v>
      </c>
      <c r="I225">
        <v>0</v>
      </c>
      <c r="J225" t="s">
        <v>18</v>
      </c>
      <c r="L225">
        <f>G224-G225</f>
        <v>0</v>
      </c>
      <c r="M225">
        <f>ROUND((L225/G224)*100, 3)</f>
        <v>0</v>
      </c>
      <c r="N225">
        <f>ROUND((H225-H224)*10^9, 3)</f>
        <v>108008146.286</v>
      </c>
    </row>
    <row r="226" spans="1:14" x14ac:dyDescent="0.35">
      <c r="A226" t="s">
        <v>60</v>
      </c>
      <c r="B226" t="s">
        <v>61</v>
      </c>
      <c r="C226">
        <v>1</v>
      </c>
      <c r="D226">
        <v>35</v>
      </c>
      <c r="E226">
        <v>874</v>
      </c>
      <c r="F226" t="s">
        <v>16</v>
      </c>
      <c r="G226">
        <v>2970</v>
      </c>
      <c r="H226">
        <v>1724862709.839663</v>
      </c>
    </row>
    <row r="227" spans="1:14" x14ac:dyDescent="0.35">
      <c r="A227" t="s">
        <v>60</v>
      </c>
      <c r="B227" t="s">
        <v>61</v>
      </c>
      <c r="C227">
        <v>1</v>
      </c>
      <c r="D227">
        <v>35</v>
      </c>
      <c r="E227">
        <v>874</v>
      </c>
      <c r="F227" t="s">
        <v>17</v>
      </c>
      <c r="G227">
        <v>2970</v>
      </c>
      <c r="H227">
        <v>1724862709.935781</v>
      </c>
      <c r="I227">
        <v>0</v>
      </c>
      <c r="J227" t="s">
        <v>18</v>
      </c>
      <c r="L227">
        <f>G226-G227</f>
        <v>0</v>
      </c>
      <c r="M227">
        <f>ROUND((L227/G226)*100, 3)</f>
        <v>0</v>
      </c>
      <c r="N227">
        <f>ROUND((H227-H226)*10^9, 3)</f>
        <v>96117973.327999994</v>
      </c>
    </row>
    <row r="228" spans="1:14" x14ac:dyDescent="0.35">
      <c r="A228" t="s">
        <v>57</v>
      </c>
      <c r="B228" t="s">
        <v>23</v>
      </c>
      <c r="C228">
        <v>1</v>
      </c>
      <c r="D228">
        <v>35</v>
      </c>
      <c r="E228">
        <v>874</v>
      </c>
      <c r="F228" t="s">
        <v>16</v>
      </c>
      <c r="G228">
        <v>2970</v>
      </c>
      <c r="H228">
        <v>1724862710.3555789</v>
      </c>
    </row>
    <row r="229" spans="1:14" x14ac:dyDescent="0.35">
      <c r="A229" t="s">
        <v>57</v>
      </c>
      <c r="B229" t="s">
        <v>23</v>
      </c>
      <c r="C229">
        <v>1</v>
      </c>
      <c r="D229">
        <v>35</v>
      </c>
      <c r="E229">
        <v>874</v>
      </c>
      <c r="F229" t="s">
        <v>17</v>
      </c>
      <c r="G229">
        <v>2970</v>
      </c>
      <c r="H229">
        <v>1724862710.5177281</v>
      </c>
      <c r="I229">
        <v>0</v>
      </c>
      <c r="J229" t="s">
        <v>18</v>
      </c>
      <c r="L229">
        <f>G228-G229</f>
        <v>0</v>
      </c>
      <c r="M229">
        <f>ROUND((L229/G228)*100, 3)</f>
        <v>0</v>
      </c>
      <c r="N229">
        <f>ROUND((H229-H228)*10^9, 3)</f>
        <v>162149190.903</v>
      </c>
    </row>
    <row r="230" spans="1:14" x14ac:dyDescent="0.35">
      <c r="A230" t="s">
        <v>23</v>
      </c>
      <c r="B230" t="s">
        <v>24</v>
      </c>
      <c r="C230">
        <v>1</v>
      </c>
      <c r="D230">
        <v>35</v>
      </c>
      <c r="E230">
        <v>874</v>
      </c>
      <c r="F230" t="s">
        <v>16</v>
      </c>
      <c r="G230">
        <v>2970</v>
      </c>
      <c r="H230">
        <v>1724862709.9846089</v>
      </c>
    </row>
    <row r="231" spans="1:14" x14ac:dyDescent="0.35">
      <c r="A231" t="s">
        <v>23</v>
      </c>
      <c r="B231" t="s">
        <v>24</v>
      </c>
      <c r="C231">
        <v>1</v>
      </c>
      <c r="D231">
        <v>35</v>
      </c>
      <c r="E231">
        <v>874</v>
      </c>
      <c r="F231" t="s">
        <v>17</v>
      </c>
      <c r="G231">
        <v>2970</v>
      </c>
      <c r="H231">
        <v>1724862710.093605</v>
      </c>
      <c r="I231">
        <v>0</v>
      </c>
      <c r="J231" t="s">
        <v>18</v>
      </c>
      <c r="L231">
        <f>G230-G231</f>
        <v>0</v>
      </c>
      <c r="M231">
        <f>ROUND((L231/G230)*100, 3)</f>
        <v>0</v>
      </c>
      <c r="N231">
        <f>ROUND((H231-H230)*10^9, 3)</f>
        <v>108996152.87800001</v>
      </c>
    </row>
    <row r="232" spans="1:14" x14ac:dyDescent="0.35">
      <c r="A232" t="s">
        <v>20</v>
      </c>
      <c r="B232" t="s">
        <v>60</v>
      </c>
      <c r="C232">
        <v>1</v>
      </c>
      <c r="D232">
        <v>35</v>
      </c>
      <c r="E232">
        <v>874</v>
      </c>
      <c r="F232" t="s">
        <v>16</v>
      </c>
      <c r="G232">
        <v>2970</v>
      </c>
      <c r="H232">
        <v>1724862710.4083059</v>
      </c>
    </row>
    <row r="233" spans="1:14" x14ac:dyDescent="0.35">
      <c r="A233" t="s">
        <v>20</v>
      </c>
      <c r="B233" t="s">
        <v>60</v>
      </c>
      <c r="C233">
        <v>1</v>
      </c>
      <c r="D233">
        <v>35</v>
      </c>
      <c r="E233">
        <v>874</v>
      </c>
      <c r="F233" t="s">
        <v>17</v>
      </c>
      <c r="G233">
        <v>2970</v>
      </c>
      <c r="H233">
        <v>1724862710.539917</v>
      </c>
      <c r="I233">
        <v>0</v>
      </c>
      <c r="J233" t="s">
        <v>18</v>
      </c>
      <c r="L233">
        <f>G232-G233</f>
        <v>0</v>
      </c>
      <c r="M233">
        <f>ROUND((L233/G232)*100, 3)</f>
        <v>0</v>
      </c>
      <c r="N233">
        <f>ROUND((H233-H232)*10^9, 3)</f>
        <v>131611108.78</v>
      </c>
    </row>
    <row r="234" spans="1:14" x14ac:dyDescent="0.35">
      <c r="A234" t="s">
        <v>19</v>
      </c>
      <c r="B234" t="s">
        <v>21</v>
      </c>
      <c r="C234">
        <v>2</v>
      </c>
      <c r="D234">
        <v>35</v>
      </c>
      <c r="E234">
        <v>874</v>
      </c>
      <c r="F234" t="s">
        <v>16</v>
      </c>
      <c r="G234">
        <v>2970</v>
      </c>
      <c r="H234">
        <v>1724862709.9840691</v>
      </c>
    </row>
    <row r="235" spans="1:14" x14ac:dyDescent="0.35">
      <c r="A235" t="s">
        <v>19</v>
      </c>
      <c r="B235" t="s">
        <v>21</v>
      </c>
      <c r="C235">
        <v>2</v>
      </c>
      <c r="D235">
        <v>35</v>
      </c>
      <c r="E235">
        <v>874</v>
      </c>
      <c r="F235" t="s">
        <v>17</v>
      </c>
      <c r="G235">
        <v>2970</v>
      </c>
      <c r="H235">
        <v>1724862710.0932889</v>
      </c>
      <c r="I235">
        <v>0</v>
      </c>
      <c r="J235" t="s">
        <v>18</v>
      </c>
      <c r="L235">
        <f>G234-G235</f>
        <v>0</v>
      </c>
      <c r="M235">
        <f>ROUND((L235/G234)*100, 3)</f>
        <v>0</v>
      </c>
      <c r="N235">
        <f>ROUND((H235-H234)*10^9, 3)</f>
        <v>109219789.505</v>
      </c>
    </row>
    <row r="237" spans="1:14" x14ac:dyDescent="0.35">
      <c r="A237" s="1" t="s">
        <v>33</v>
      </c>
    </row>
    <row r="238" spans="1:14" x14ac:dyDescent="0.35">
      <c r="A238" t="s">
        <v>57</v>
      </c>
      <c r="B238" t="s">
        <v>58</v>
      </c>
      <c r="C238">
        <v>1</v>
      </c>
      <c r="D238">
        <v>34</v>
      </c>
      <c r="E238">
        <v>420</v>
      </c>
      <c r="F238" t="s">
        <v>16</v>
      </c>
      <c r="G238">
        <v>1500</v>
      </c>
      <c r="H238">
        <v>1724863012.9076769</v>
      </c>
    </row>
    <row r="239" spans="1:14" x14ac:dyDescent="0.35">
      <c r="A239" t="s">
        <v>57</v>
      </c>
      <c r="B239" t="s">
        <v>58</v>
      </c>
      <c r="C239">
        <v>1</v>
      </c>
      <c r="D239">
        <v>34</v>
      </c>
      <c r="E239">
        <v>420</v>
      </c>
      <c r="F239" t="s">
        <v>17</v>
      </c>
      <c r="G239">
        <v>1500</v>
      </c>
      <c r="H239">
        <v>1724863012.9827471</v>
      </c>
      <c r="I239">
        <v>0</v>
      </c>
      <c r="J239" t="s">
        <v>18</v>
      </c>
      <c r="L239">
        <f>G238-G239</f>
        <v>0</v>
      </c>
      <c r="M239">
        <f>ROUND((L239/G238)*100, 3)</f>
        <v>0</v>
      </c>
      <c r="N239">
        <f>ROUND((H239-H238)*10^9, 3)</f>
        <v>75070142.746000007</v>
      </c>
    </row>
    <row r="240" spans="1:14" x14ac:dyDescent="0.35">
      <c r="A240" t="s">
        <v>14</v>
      </c>
      <c r="B240" t="s">
        <v>15</v>
      </c>
      <c r="C240">
        <v>1</v>
      </c>
      <c r="D240">
        <v>34</v>
      </c>
      <c r="E240">
        <v>420</v>
      </c>
      <c r="F240" t="s">
        <v>16</v>
      </c>
      <c r="G240">
        <v>1500</v>
      </c>
      <c r="H240">
        <v>1724863013.163739</v>
      </c>
    </row>
    <row r="241" spans="1:14" x14ac:dyDescent="0.35">
      <c r="A241" t="s">
        <v>14</v>
      </c>
      <c r="B241" t="s">
        <v>15</v>
      </c>
      <c r="C241">
        <v>1</v>
      </c>
      <c r="D241">
        <v>34</v>
      </c>
      <c r="E241">
        <v>420</v>
      </c>
      <c r="F241" t="s">
        <v>17</v>
      </c>
      <c r="G241">
        <v>1500</v>
      </c>
      <c r="H241">
        <v>1724863013.277931</v>
      </c>
      <c r="I241">
        <v>0</v>
      </c>
      <c r="J241" t="s">
        <v>18</v>
      </c>
      <c r="L241">
        <f>G240-G241</f>
        <v>0</v>
      </c>
      <c r="M241">
        <f>ROUND((L241/G240)*100, 3)</f>
        <v>0</v>
      </c>
      <c r="N241">
        <f>ROUND((H241-H240)*10^9, 3)</f>
        <v>114192008.972</v>
      </c>
    </row>
    <row r="242" spans="1:14" x14ac:dyDescent="0.35">
      <c r="A242" t="s">
        <v>20</v>
      </c>
      <c r="B242" t="s">
        <v>57</v>
      </c>
      <c r="C242">
        <v>1</v>
      </c>
      <c r="D242">
        <v>34</v>
      </c>
      <c r="E242">
        <v>420</v>
      </c>
      <c r="F242" t="s">
        <v>16</v>
      </c>
      <c r="G242">
        <v>1500</v>
      </c>
      <c r="H242">
        <v>1724863013.195595</v>
      </c>
    </row>
    <row r="243" spans="1:14" x14ac:dyDescent="0.35">
      <c r="A243" t="s">
        <v>20</v>
      </c>
      <c r="B243" t="s">
        <v>57</v>
      </c>
      <c r="C243">
        <v>1</v>
      </c>
      <c r="D243">
        <v>34</v>
      </c>
      <c r="E243">
        <v>420</v>
      </c>
      <c r="F243" t="s">
        <v>17</v>
      </c>
      <c r="G243">
        <v>1500</v>
      </c>
      <c r="H243">
        <v>1724863013.275332</v>
      </c>
      <c r="I243">
        <v>0</v>
      </c>
      <c r="J243" t="s">
        <v>18</v>
      </c>
      <c r="L243">
        <f>G242-G243</f>
        <v>0</v>
      </c>
      <c r="M243">
        <f>ROUND((L243/G242)*100, 3)</f>
        <v>0</v>
      </c>
      <c r="N243">
        <f>ROUND((H243-H242)*10^9, 3)</f>
        <v>79736948.012999997</v>
      </c>
    </row>
    <row r="244" spans="1:14" x14ac:dyDescent="0.35">
      <c r="A244" t="s">
        <v>19</v>
      </c>
      <c r="B244" t="s">
        <v>20</v>
      </c>
      <c r="C244">
        <v>1</v>
      </c>
      <c r="D244">
        <v>0</v>
      </c>
      <c r="E244">
        <v>262</v>
      </c>
      <c r="F244" t="s">
        <v>16</v>
      </c>
      <c r="G244">
        <v>1500</v>
      </c>
      <c r="H244">
        <v>1724863012.8763559</v>
      </c>
    </row>
    <row r="245" spans="1:14" x14ac:dyDescent="0.35">
      <c r="A245" t="s">
        <v>19</v>
      </c>
      <c r="B245" t="s">
        <v>20</v>
      </c>
      <c r="C245">
        <v>1</v>
      </c>
      <c r="D245">
        <v>0</v>
      </c>
      <c r="E245">
        <v>262</v>
      </c>
      <c r="F245" t="s">
        <v>17</v>
      </c>
      <c r="G245">
        <v>1500</v>
      </c>
      <c r="H245">
        <v>1724863012.990896</v>
      </c>
      <c r="I245">
        <v>0</v>
      </c>
      <c r="J245" t="s">
        <v>18</v>
      </c>
      <c r="L245">
        <f>G244-G245</f>
        <v>0</v>
      </c>
      <c r="M245">
        <f>ROUND((L245/G244)*100, 3)</f>
        <v>0</v>
      </c>
      <c r="N245">
        <f>ROUND((H245-H244)*10^9, 3)</f>
        <v>114540100.098</v>
      </c>
    </row>
    <row r="246" spans="1:14" x14ac:dyDescent="0.35">
      <c r="A246" t="s">
        <v>21</v>
      </c>
      <c r="B246" t="s">
        <v>22</v>
      </c>
      <c r="C246">
        <v>1</v>
      </c>
      <c r="D246">
        <v>0</v>
      </c>
      <c r="E246">
        <v>262</v>
      </c>
      <c r="F246" t="s">
        <v>16</v>
      </c>
      <c r="G246">
        <v>1500</v>
      </c>
      <c r="H246">
        <v>1724863012.895972</v>
      </c>
    </row>
    <row r="247" spans="1:14" x14ac:dyDescent="0.35">
      <c r="A247" t="s">
        <v>21</v>
      </c>
      <c r="B247" t="s">
        <v>22</v>
      </c>
      <c r="C247">
        <v>1</v>
      </c>
      <c r="D247">
        <v>0</v>
      </c>
      <c r="E247">
        <v>262</v>
      </c>
      <c r="F247" t="s">
        <v>17</v>
      </c>
      <c r="G247">
        <v>1500</v>
      </c>
      <c r="H247">
        <v>1724863013.0372951</v>
      </c>
      <c r="I247">
        <v>0</v>
      </c>
      <c r="J247" t="s">
        <v>18</v>
      </c>
      <c r="L247">
        <f>G246-G247</f>
        <v>0</v>
      </c>
      <c r="M247">
        <f>ROUND((L247/G246)*100, 3)</f>
        <v>0</v>
      </c>
      <c r="N247">
        <f>ROUND((H247-H246)*10^9, 3)</f>
        <v>141323089.59999999</v>
      </c>
    </row>
    <row r="248" spans="1:14" x14ac:dyDescent="0.35">
      <c r="A248" t="s">
        <v>21</v>
      </c>
      <c r="B248" t="s">
        <v>19</v>
      </c>
      <c r="C248">
        <v>1</v>
      </c>
      <c r="D248">
        <v>34</v>
      </c>
      <c r="E248">
        <v>420</v>
      </c>
      <c r="F248" t="s">
        <v>16</v>
      </c>
      <c r="G248">
        <v>1500</v>
      </c>
      <c r="H248">
        <v>1724863012.9836121</v>
      </c>
    </row>
    <row r="249" spans="1:14" x14ac:dyDescent="0.35">
      <c r="A249" t="s">
        <v>21</v>
      </c>
      <c r="B249" t="s">
        <v>19</v>
      </c>
      <c r="C249">
        <v>1</v>
      </c>
      <c r="D249">
        <v>34</v>
      </c>
      <c r="E249">
        <v>420</v>
      </c>
      <c r="F249" t="s">
        <v>17</v>
      </c>
      <c r="G249">
        <v>1500</v>
      </c>
      <c r="H249">
        <v>1724863013.067615</v>
      </c>
      <c r="I249">
        <v>0</v>
      </c>
      <c r="J249" t="s">
        <v>18</v>
      </c>
      <c r="L249">
        <f>G248-G249</f>
        <v>0</v>
      </c>
      <c r="M249">
        <f>ROUND((L249/G248)*100, 3)</f>
        <v>0</v>
      </c>
      <c r="N249">
        <f>ROUND((H249-H248)*10^9, 3)</f>
        <v>84002971.649000004</v>
      </c>
    </row>
    <row r="250" spans="1:14" x14ac:dyDescent="0.35">
      <c r="A250" t="s">
        <v>60</v>
      </c>
      <c r="B250" t="s">
        <v>61</v>
      </c>
      <c r="C250">
        <v>1</v>
      </c>
      <c r="D250">
        <v>35</v>
      </c>
      <c r="E250">
        <v>874</v>
      </c>
      <c r="F250" t="s">
        <v>16</v>
      </c>
      <c r="G250">
        <v>2970</v>
      </c>
      <c r="H250">
        <v>1724863013.2595601</v>
      </c>
    </row>
    <row r="251" spans="1:14" x14ac:dyDescent="0.35">
      <c r="A251" t="s">
        <v>60</v>
      </c>
      <c r="B251" t="s">
        <v>61</v>
      </c>
      <c r="C251">
        <v>1</v>
      </c>
      <c r="D251">
        <v>35</v>
      </c>
      <c r="E251">
        <v>874</v>
      </c>
      <c r="F251" t="s">
        <v>17</v>
      </c>
      <c r="G251">
        <v>2970</v>
      </c>
      <c r="H251">
        <v>1724863013.3613451</v>
      </c>
      <c r="I251">
        <v>0</v>
      </c>
      <c r="J251" t="s">
        <v>18</v>
      </c>
      <c r="L251">
        <f>G250-G251</f>
        <v>0</v>
      </c>
      <c r="M251">
        <f>ROUND((L251/G250)*100, 3)</f>
        <v>0</v>
      </c>
      <c r="N251">
        <f>ROUND((H251-H250)*10^9, 3)</f>
        <v>101784944.53399999</v>
      </c>
    </row>
    <row r="252" spans="1:14" x14ac:dyDescent="0.35">
      <c r="A252" t="s">
        <v>20</v>
      </c>
      <c r="B252" t="s">
        <v>59</v>
      </c>
      <c r="C252">
        <v>1</v>
      </c>
      <c r="D252">
        <v>35</v>
      </c>
      <c r="E252">
        <v>874</v>
      </c>
      <c r="F252" t="s">
        <v>16</v>
      </c>
      <c r="G252">
        <v>2970</v>
      </c>
      <c r="H252">
        <v>1724863012.9077411</v>
      </c>
    </row>
    <row r="253" spans="1:14" x14ac:dyDescent="0.35">
      <c r="A253" t="s">
        <v>20</v>
      </c>
      <c r="B253" t="s">
        <v>59</v>
      </c>
      <c r="C253">
        <v>1</v>
      </c>
      <c r="D253">
        <v>35</v>
      </c>
      <c r="E253">
        <v>874</v>
      </c>
      <c r="F253" t="s">
        <v>17</v>
      </c>
      <c r="G253">
        <v>2970</v>
      </c>
      <c r="H253">
        <v>1724863013.015825</v>
      </c>
      <c r="I253">
        <v>0</v>
      </c>
      <c r="J253" t="s">
        <v>18</v>
      </c>
      <c r="L253">
        <f>G252-G253</f>
        <v>0</v>
      </c>
      <c r="M253">
        <f>ROUND((L253/G252)*100, 3)</f>
        <v>0</v>
      </c>
      <c r="N253">
        <f>ROUND((H253-H252)*10^9, 3)</f>
        <v>108083963.39399999</v>
      </c>
    </row>
    <row r="254" spans="1:14" x14ac:dyDescent="0.35">
      <c r="A254" t="s">
        <v>57</v>
      </c>
      <c r="B254" t="s">
        <v>23</v>
      </c>
      <c r="C254">
        <v>1</v>
      </c>
      <c r="D254">
        <v>35</v>
      </c>
      <c r="E254">
        <v>874</v>
      </c>
      <c r="F254" t="s">
        <v>16</v>
      </c>
      <c r="G254">
        <v>2970</v>
      </c>
      <c r="H254">
        <v>1724863013.2872081</v>
      </c>
    </row>
    <row r="255" spans="1:14" x14ac:dyDescent="0.35">
      <c r="A255" t="s">
        <v>57</v>
      </c>
      <c r="B255" t="s">
        <v>23</v>
      </c>
      <c r="C255">
        <v>1</v>
      </c>
      <c r="D255">
        <v>35</v>
      </c>
      <c r="E255">
        <v>874</v>
      </c>
      <c r="F255" t="s">
        <v>17</v>
      </c>
      <c r="G255">
        <v>2970</v>
      </c>
      <c r="H255">
        <v>1724863013.4016061</v>
      </c>
      <c r="I255">
        <v>0</v>
      </c>
      <c r="J255" t="s">
        <v>18</v>
      </c>
      <c r="L255">
        <f>G254-G255</f>
        <v>0</v>
      </c>
      <c r="M255">
        <f>ROUND((L255/G254)*100, 3)</f>
        <v>0</v>
      </c>
      <c r="N255">
        <f>ROUND((H255-H254)*10^9, 3)</f>
        <v>114398002.625</v>
      </c>
    </row>
    <row r="256" spans="1:14" x14ac:dyDescent="0.35">
      <c r="A256" t="s">
        <v>19</v>
      </c>
      <c r="B256" t="s">
        <v>21</v>
      </c>
      <c r="C256">
        <v>2</v>
      </c>
      <c r="D256">
        <v>35</v>
      </c>
      <c r="E256">
        <v>874</v>
      </c>
      <c r="F256" t="s">
        <v>16</v>
      </c>
      <c r="G256">
        <v>2970</v>
      </c>
      <c r="H256">
        <v>1724863013.3442881</v>
      </c>
    </row>
    <row r="257" spans="1:14" x14ac:dyDescent="0.35">
      <c r="A257" t="s">
        <v>19</v>
      </c>
      <c r="B257" t="s">
        <v>21</v>
      </c>
      <c r="C257">
        <v>2</v>
      </c>
      <c r="D257">
        <v>35</v>
      </c>
      <c r="E257">
        <v>874</v>
      </c>
      <c r="F257" t="s">
        <v>17</v>
      </c>
      <c r="G257">
        <v>2970</v>
      </c>
      <c r="H257">
        <v>1724863013.47017</v>
      </c>
      <c r="I257">
        <v>0</v>
      </c>
      <c r="J257" t="s">
        <v>18</v>
      </c>
      <c r="L257">
        <f>G256-G257</f>
        <v>0</v>
      </c>
      <c r="M257">
        <f>ROUND((L257/G256)*100, 3)</f>
        <v>0</v>
      </c>
      <c r="N257">
        <f>ROUND((H257-H256)*10^9, 3)</f>
        <v>125881910.324</v>
      </c>
    </row>
    <row r="258" spans="1:14" x14ac:dyDescent="0.35">
      <c r="A258" t="s">
        <v>23</v>
      </c>
      <c r="B258" t="s">
        <v>24</v>
      </c>
      <c r="C258">
        <v>1</v>
      </c>
      <c r="D258">
        <v>35</v>
      </c>
      <c r="E258">
        <v>874</v>
      </c>
      <c r="F258" t="s">
        <v>16</v>
      </c>
      <c r="G258">
        <v>2970</v>
      </c>
      <c r="H258">
        <v>1724863013.2487099</v>
      </c>
    </row>
    <row r="259" spans="1:14" x14ac:dyDescent="0.35">
      <c r="A259" t="s">
        <v>23</v>
      </c>
      <c r="B259" t="s">
        <v>24</v>
      </c>
      <c r="C259">
        <v>1</v>
      </c>
      <c r="D259">
        <v>35</v>
      </c>
      <c r="E259">
        <v>874</v>
      </c>
      <c r="F259" t="s">
        <v>17</v>
      </c>
      <c r="G259">
        <v>2970</v>
      </c>
      <c r="H259">
        <v>1724863013.3737581</v>
      </c>
      <c r="I259">
        <v>0</v>
      </c>
      <c r="J259" t="s">
        <v>18</v>
      </c>
      <c r="L259">
        <f>G258-G259</f>
        <v>0</v>
      </c>
      <c r="M259">
        <f>ROUND((L259/G258)*100, 3)</f>
        <v>0</v>
      </c>
      <c r="N259">
        <f>ROUND((H259-H258)*10^9, 3)</f>
        <v>125048160.553</v>
      </c>
    </row>
    <row r="260" spans="1:14" x14ac:dyDescent="0.35">
      <c r="A260" t="s">
        <v>20</v>
      </c>
      <c r="B260" t="s">
        <v>60</v>
      </c>
      <c r="C260">
        <v>1</v>
      </c>
      <c r="D260">
        <v>35</v>
      </c>
      <c r="E260">
        <v>874</v>
      </c>
      <c r="F260" t="s">
        <v>16</v>
      </c>
      <c r="G260">
        <v>2970</v>
      </c>
      <c r="H260">
        <v>1724863012.934124</v>
      </c>
    </row>
    <row r="261" spans="1:14" x14ac:dyDescent="0.35">
      <c r="A261" t="s">
        <v>20</v>
      </c>
      <c r="B261" t="s">
        <v>60</v>
      </c>
      <c r="C261">
        <v>1</v>
      </c>
      <c r="D261">
        <v>35</v>
      </c>
      <c r="E261">
        <v>874</v>
      </c>
      <c r="F261" t="s">
        <v>17</v>
      </c>
      <c r="G261">
        <v>2970</v>
      </c>
      <c r="H261">
        <v>1724863013.06266</v>
      </c>
      <c r="I261">
        <v>0</v>
      </c>
      <c r="J261" t="s">
        <v>18</v>
      </c>
      <c r="L261">
        <f>G260-G261</f>
        <v>0</v>
      </c>
      <c r="M261">
        <f>ROUND((L261/G260)*100, 3)</f>
        <v>0</v>
      </c>
      <c r="N261">
        <f>ROUND((H261-H260)*10^9, 3)</f>
        <v>128535985.947</v>
      </c>
    </row>
    <row r="265" spans="1:14" x14ac:dyDescent="0.35">
      <c r="A265" s="1" t="s">
        <v>34</v>
      </c>
      <c r="B265" s="1" t="s">
        <v>35</v>
      </c>
    </row>
    <row r="266" spans="1:14" x14ac:dyDescent="0.35">
      <c r="A266" s="1" t="s">
        <v>36</v>
      </c>
      <c r="B266">
        <f>ROUND(AVERAGEIF(I:I, "&lt;&gt;", I:I), 3)</f>
        <v>0</v>
      </c>
    </row>
    <row r="267" spans="1:14" x14ac:dyDescent="0.35">
      <c r="A267" s="1" t="s">
        <v>37</v>
      </c>
      <c r="B267">
        <f>ROUND(AVERAGEIF(L:L, "&lt;&gt;", L:L), 3)</f>
        <v>0</v>
      </c>
    </row>
    <row r="268" spans="1:14" x14ac:dyDescent="0.35">
      <c r="A268" s="1" t="s">
        <v>38</v>
      </c>
      <c r="B268">
        <f>ROUND(AVERAGEIF(M:M, "&lt;&gt;", M:M), 3)</f>
        <v>0</v>
      </c>
    </row>
    <row r="269" spans="1:14" x14ac:dyDescent="0.35">
      <c r="A269" s="1" t="s">
        <v>39</v>
      </c>
      <c r="B269">
        <f>ROUND(AVERAGEIF(N:N, "&lt;&gt;", N:N), 3)</f>
        <v>153409296.27399999</v>
      </c>
    </row>
    <row r="270" spans="1:14" x14ac:dyDescent="0.35">
      <c r="A270" s="1" t="s">
        <v>40</v>
      </c>
      <c r="B270">
        <f>COUNTIF(B1:B265, "Created SRv6 rule") / 10</f>
        <v>0</v>
      </c>
    </row>
    <row r="271" spans="1:14" x14ac:dyDescent="0.35">
      <c r="A271" s="1" t="s">
        <v>41</v>
      </c>
      <c r="B271">
        <f>COUNTIF(B1:B265, "Removed SRv6 rule") / 10</f>
        <v>0</v>
      </c>
    </row>
    <row r="272" spans="1:14" x14ac:dyDescent="0.35">
      <c r="A272" s="1" t="s">
        <v>42</v>
      </c>
      <c r="B272">
        <v>28802.893</v>
      </c>
    </row>
    <row r="273" spans="1:3" x14ac:dyDescent="0.35">
      <c r="A273" s="1" t="s">
        <v>43</v>
      </c>
      <c r="B273">
        <v>16513.671999999999</v>
      </c>
    </row>
    <row r="274" spans="1:3" x14ac:dyDescent="0.35">
      <c r="A274" s="1" t="s">
        <v>44</v>
      </c>
      <c r="B274">
        <v>2104.547</v>
      </c>
    </row>
    <row r="275" spans="1:3" x14ac:dyDescent="0.35">
      <c r="A275" s="1" t="s">
        <v>45</v>
      </c>
      <c r="B275">
        <v>1624.644</v>
      </c>
    </row>
    <row r="277" spans="1:3" x14ac:dyDescent="0.35">
      <c r="A277" s="1" t="s">
        <v>46</v>
      </c>
      <c r="B277" s="1" t="s">
        <v>47</v>
      </c>
      <c r="C277" s="1" t="s">
        <v>48</v>
      </c>
    </row>
    <row r="278" spans="1:3" x14ac:dyDescent="0.35">
      <c r="A278">
        <v>1</v>
      </c>
      <c r="B278">
        <v>11.12</v>
      </c>
      <c r="C278">
        <v>7019308</v>
      </c>
    </row>
    <row r="279" spans="1:3" x14ac:dyDescent="0.35">
      <c r="A279">
        <v>10</v>
      </c>
      <c r="B279">
        <v>40.494</v>
      </c>
      <c r="C279">
        <v>64160022</v>
      </c>
    </row>
    <row r="280" spans="1:3" x14ac:dyDescent="0.35">
      <c r="A280">
        <v>11</v>
      </c>
      <c r="B280">
        <v>25.693999999999999</v>
      </c>
      <c r="C280">
        <v>39877110</v>
      </c>
    </row>
    <row r="281" spans="1:3" x14ac:dyDescent="0.35">
      <c r="A281">
        <v>13</v>
      </c>
      <c r="B281">
        <v>5.6210000000000004</v>
      </c>
      <c r="C281">
        <v>4729200</v>
      </c>
    </row>
    <row r="282" spans="1:3" x14ac:dyDescent="0.35">
      <c r="A282">
        <v>14</v>
      </c>
      <c r="B282">
        <v>46.113999999999997</v>
      </c>
      <c r="C282">
        <v>68889222</v>
      </c>
    </row>
    <row r="283" spans="1:3" x14ac:dyDescent="0.35">
      <c r="A283">
        <v>2</v>
      </c>
      <c r="B283">
        <v>46.110999999999997</v>
      </c>
      <c r="C283">
        <v>66541192</v>
      </c>
    </row>
    <row r="284" spans="1:3" x14ac:dyDescent="0.35">
      <c r="A284">
        <v>3</v>
      </c>
      <c r="B284">
        <v>36.231999999999999</v>
      </c>
      <c r="C284">
        <v>47612670</v>
      </c>
    </row>
    <row r="285" spans="1:3" x14ac:dyDescent="0.35">
      <c r="A285">
        <v>4</v>
      </c>
      <c r="B285">
        <v>11.12</v>
      </c>
      <c r="C285">
        <v>7019308</v>
      </c>
    </row>
    <row r="286" spans="1:3" x14ac:dyDescent="0.35">
      <c r="A286">
        <v>5</v>
      </c>
      <c r="B286">
        <v>35.372</v>
      </c>
      <c r="C286">
        <v>39255340</v>
      </c>
    </row>
    <row r="287" spans="1:3" x14ac:dyDescent="0.35">
      <c r="A287">
        <v>6</v>
      </c>
      <c r="B287">
        <v>21.408999999999999</v>
      </c>
      <c r="C287">
        <v>37485860</v>
      </c>
    </row>
    <row r="288" spans="1:3" x14ac:dyDescent="0.35">
      <c r="A288" s="1" t="s">
        <v>49</v>
      </c>
      <c r="B288">
        <v>31.606999999999999</v>
      </c>
      <c r="C288">
        <v>44145897.832999997</v>
      </c>
    </row>
    <row r="289" spans="1:4" x14ac:dyDescent="0.35">
      <c r="A289" s="1" t="s">
        <v>50</v>
      </c>
      <c r="B289">
        <v>16.082000000000001</v>
      </c>
      <c r="C289">
        <v>25730820.482999999</v>
      </c>
    </row>
    <row r="291" spans="1:4" x14ac:dyDescent="0.35">
      <c r="A291" s="1" t="s">
        <v>51</v>
      </c>
      <c r="B291" s="1" t="s">
        <v>52</v>
      </c>
      <c r="C291" s="1" t="s">
        <v>53</v>
      </c>
      <c r="D291" s="1" t="s">
        <v>54</v>
      </c>
    </row>
    <row r="292" spans="1:4" x14ac:dyDescent="0.35">
      <c r="A292" s="1" t="s">
        <v>39</v>
      </c>
      <c r="B292">
        <f>IF(SUMIF(D1:D288, "&lt;&gt;46", N1:N288) = 0, "none", SUMIF(D1:D288, "&lt;&gt;46", N1:N288))</f>
        <v>18409115552.903008</v>
      </c>
      <c r="C292" t="str">
        <f>IF(SUMIF(D1:D288, 46, N1:N288) = 0, "none", SUMIF(D1:D288, 46, N1:N288))</f>
        <v>none</v>
      </c>
      <c r="D292" t="str">
        <f>IFERROR(ROUND((C292 - B292)/ABS(B292) * 100, 3), "none")</f>
        <v>none</v>
      </c>
    </row>
    <row r="293" spans="1:4" x14ac:dyDescent="0.35">
      <c r="A293" s="1" t="s">
        <v>55</v>
      </c>
      <c r="B293">
        <v>30146.111000000001</v>
      </c>
      <c r="C293" t="s">
        <v>56</v>
      </c>
      <c r="D293" t="str">
        <f>IFERROR(ROUND((C293 - B293)/ABS(B293) * 100, 3), "none")</f>
        <v>none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12"/>
  <sheetViews>
    <sheetView workbookViewId="0"/>
  </sheetViews>
  <sheetFormatPr defaultRowHeight="14.5" x14ac:dyDescent="0.35"/>
  <cols>
    <col min="1" max="1" width="35" customWidth="1"/>
    <col min="2" max="2" width="83" customWidth="1"/>
    <col min="3" max="3" width="75" customWidth="1"/>
    <col min="4" max="4" width="59" customWidth="1"/>
    <col min="5" max="5" width="21" customWidth="1"/>
    <col min="6" max="6" width="10" customWidth="1"/>
    <col min="7" max="7" width="15" customWidth="1"/>
    <col min="8" max="8" width="30" customWidth="1"/>
    <col min="9" max="9" width="28" customWidth="1"/>
    <col min="10" max="10" width="22" customWidth="1"/>
    <col min="11" max="11" width="6" customWidth="1"/>
    <col min="12" max="12" width="13" customWidth="1"/>
    <col min="13" max="13" width="28" customWidth="1"/>
    <col min="14" max="14" width="3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  <c r="M1" s="1" t="s">
        <v>11</v>
      </c>
      <c r="N1" s="1" t="s">
        <v>12</v>
      </c>
    </row>
    <row r="3" spans="1:14" x14ac:dyDescent="0.35">
      <c r="A3" s="1" t="s">
        <v>13</v>
      </c>
    </row>
    <row r="4" spans="1:14" x14ac:dyDescent="0.35">
      <c r="A4" t="s">
        <v>20</v>
      </c>
      <c r="B4" t="s">
        <v>57</v>
      </c>
      <c r="C4">
        <v>1</v>
      </c>
      <c r="D4">
        <v>34</v>
      </c>
      <c r="E4">
        <v>420</v>
      </c>
      <c r="F4" t="s">
        <v>16</v>
      </c>
      <c r="G4">
        <v>1500</v>
      </c>
      <c r="H4">
        <v>1724864429.8144071</v>
      </c>
    </row>
    <row r="5" spans="1:14" x14ac:dyDescent="0.35">
      <c r="A5" t="s">
        <v>20</v>
      </c>
      <c r="B5" t="s">
        <v>57</v>
      </c>
      <c r="C5">
        <v>1</v>
      </c>
      <c r="D5">
        <v>34</v>
      </c>
      <c r="E5">
        <v>420</v>
      </c>
      <c r="F5" t="s">
        <v>17</v>
      </c>
      <c r="G5">
        <v>1500</v>
      </c>
      <c r="H5">
        <v>1724864430.129173</v>
      </c>
      <c r="I5">
        <v>0</v>
      </c>
      <c r="J5" t="s">
        <v>18</v>
      </c>
      <c r="L5">
        <f>G4-G5</f>
        <v>0</v>
      </c>
      <c r="M5">
        <f>ROUND((L5/G4)*100, 3)</f>
        <v>0</v>
      </c>
      <c r="N5">
        <f>ROUND((H5-H4)*10^9, 3)</f>
        <v>314765930.176</v>
      </c>
    </row>
    <row r="6" spans="1:14" x14ac:dyDescent="0.35">
      <c r="A6" t="s">
        <v>21</v>
      </c>
      <c r="B6" t="s">
        <v>19</v>
      </c>
      <c r="C6">
        <v>1</v>
      </c>
      <c r="D6">
        <v>34</v>
      </c>
      <c r="E6">
        <v>420</v>
      </c>
      <c r="F6" t="s">
        <v>16</v>
      </c>
      <c r="G6">
        <v>1500</v>
      </c>
      <c r="H6">
        <v>1724864429.791477</v>
      </c>
    </row>
    <row r="7" spans="1:14" x14ac:dyDescent="0.35">
      <c r="A7" t="s">
        <v>21</v>
      </c>
      <c r="B7" t="s">
        <v>19</v>
      </c>
      <c r="C7">
        <v>1</v>
      </c>
      <c r="D7">
        <v>34</v>
      </c>
      <c r="E7">
        <v>420</v>
      </c>
      <c r="F7" t="s">
        <v>17</v>
      </c>
      <c r="G7">
        <v>1500</v>
      </c>
      <c r="H7">
        <v>1724864430.104908</v>
      </c>
      <c r="I7">
        <v>0</v>
      </c>
      <c r="J7" t="s">
        <v>18</v>
      </c>
      <c r="L7">
        <f>G6-G7</f>
        <v>0</v>
      </c>
      <c r="M7">
        <f>ROUND((L7/G6)*100, 3)</f>
        <v>0</v>
      </c>
      <c r="N7">
        <f>ROUND((H7-H6)*10^9, 3)</f>
        <v>313431024.551</v>
      </c>
    </row>
    <row r="8" spans="1:14" x14ac:dyDescent="0.35">
      <c r="A8" t="s">
        <v>57</v>
      </c>
      <c r="B8" t="s">
        <v>58</v>
      </c>
      <c r="C8">
        <v>1</v>
      </c>
      <c r="D8">
        <v>34</v>
      </c>
      <c r="E8">
        <v>420</v>
      </c>
      <c r="F8" t="s">
        <v>16</v>
      </c>
      <c r="G8">
        <v>1500</v>
      </c>
      <c r="H8">
        <v>1724864429.7913959</v>
      </c>
    </row>
    <row r="9" spans="1:14" x14ac:dyDescent="0.35">
      <c r="A9" t="s">
        <v>57</v>
      </c>
      <c r="B9" t="s">
        <v>58</v>
      </c>
      <c r="C9">
        <v>1</v>
      </c>
      <c r="D9">
        <v>34</v>
      </c>
      <c r="E9">
        <v>420</v>
      </c>
      <c r="F9" t="s">
        <v>17</v>
      </c>
      <c r="G9">
        <v>1500</v>
      </c>
      <c r="H9">
        <v>1724864430.1207111</v>
      </c>
      <c r="I9">
        <v>0</v>
      </c>
      <c r="J9" t="s">
        <v>18</v>
      </c>
      <c r="L9">
        <f>G8-G9</f>
        <v>0</v>
      </c>
      <c r="M9">
        <f>ROUND((L9/G8)*100, 3)</f>
        <v>0</v>
      </c>
      <c r="N9">
        <f>ROUND((H9-H8)*10^9, 3)</f>
        <v>329315185.54699999</v>
      </c>
    </row>
    <row r="10" spans="1:14" x14ac:dyDescent="0.35">
      <c r="A10" t="s">
        <v>21</v>
      </c>
      <c r="B10" t="s">
        <v>22</v>
      </c>
      <c r="C10">
        <v>1</v>
      </c>
      <c r="D10">
        <v>0</v>
      </c>
      <c r="E10">
        <v>262</v>
      </c>
      <c r="F10" t="s">
        <v>16</v>
      </c>
      <c r="G10">
        <v>1500</v>
      </c>
      <c r="H10">
        <v>1724864429.7621391</v>
      </c>
    </row>
    <row r="11" spans="1:14" x14ac:dyDescent="0.35">
      <c r="A11" t="s">
        <v>21</v>
      </c>
      <c r="B11" t="s">
        <v>22</v>
      </c>
      <c r="C11">
        <v>1</v>
      </c>
      <c r="D11">
        <v>0</v>
      </c>
      <c r="E11">
        <v>262</v>
      </c>
      <c r="F11" t="s">
        <v>17</v>
      </c>
      <c r="G11">
        <v>1500</v>
      </c>
      <c r="H11">
        <v>1724864430.140285</v>
      </c>
      <c r="I11">
        <v>0</v>
      </c>
      <c r="J11" t="s">
        <v>18</v>
      </c>
      <c r="L11">
        <f>G10-G11</f>
        <v>0</v>
      </c>
      <c r="M11">
        <f>ROUND((L11/G10)*100, 3)</f>
        <v>0</v>
      </c>
      <c r="N11">
        <f>ROUND((H11-H10)*10^9, 3)</f>
        <v>378145933.15100002</v>
      </c>
    </row>
    <row r="12" spans="1:14" x14ac:dyDescent="0.35">
      <c r="A12" t="s">
        <v>14</v>
      </c>
      <c r="B12" t="s">
        <v>15</v>
      </c>
      <c r="C12">
        <v>1</v>
      </c>
      <c r="D12">
        <v>34</v>
      </c>
      <c r="E12">
        <v>420</v>
      </c>
      <c r="F12" t="s">
        <v>16</v>
      </c>
      <c r="G12">
        <v>1500</v>
      </c>
      <c r="H12">
        <v>1724864429.7766471</v>
      </c>
    </row>
    <row r="13" spans="1:14" x14ac:dyDescent="0.35">
      <c r="A13" t="s">
        <v>14</v>
      </c>
      <c r="B13" t="s">
        <v>15</v>
      </c>
      <c r="C13">
        <v>1</v>
      </c>
      <c r="D13">
        <v>34</v>
      </c>
      <c r="E13">
        <v>420</v>
      </c>
      <c r="F13" t="s">
        <v>17</v>
      </c>
      <c r="G13">
        <v>1500</v>
      </c>
      <c r="H13">
        <v>1724864430.138334</v>
      </c>
      <c r="I13">
        <v>0</v>
      </c>
      <c r="J13" t="s">
        <v>18</v>
      </c>
      <c r="L13">
        <f>G12-G13</f>
        <v>0</v>
      </c>
      <c r="M13">
        <f>ROUND((L13/G12)*100, 3)</f>
        <v>0</v>
      </c>
      <c r="N13">
        <f>ROUND((H13-H12)*10^9, 3)</f>
        <v>361686944.96200001</v>
      </c>
    </row>
    <row r="14" spans="1:14" x14ac:dyDescent="0.35">
      <c r="A14" t="s">
        <v>19</v>
      </c>
      <c r="B14" t="s">
        <v>20</v>
      </c>
      <c r="C14">
        <v>1</v>
      </c>
      <c r="D14">
        <v>0</v>
      </c>
      <c r="E14">
        <v>262</v>
      </c>
      <c r="F14" t="s">
        <v>16</v>
      </c>
      <c r="G14">
        <v>1500</v>
      </c>
      <c r="H14">
        <v>1724864429.7899511</v>
      </c>
    </row>
    <row r="15" spans="1:14" x14ac:dyDescent="0.35">
      <c r="A15" t="s">
        <v>19</v>
      </c>
      <c r="B15" t="s">
        <v>20</v>
      </c>
      <c r="C15">
        <v>1</v>
      </c>
      <c r="D15">
        <v>0</v>
      </c>
      <c r="E15">
        <v>262</v>
      </c>
      <c r="F15" t="s">
        <v>17</v>
      </c>
      <c r="G15">
        <v>1500</v>
      </c>
      <c r="H15">
        <v>1724864430.118257</v>
      </c>
      <c r="I15">
        <v>0</v>
      </c>
      <c r="J15" t="s">
        <v>18</v>
      </c>
      <c r="L15">
        <f>G14-G15</f>
        <v>0</v>
      </c>
      <c r="M15">
        <f>ROUND((L15/G14)*100, 3)</f>
        <v>0</v>
      </c>
      <c r="N15">
        <f>ROUND((H15-H14)*10^9, 3)</f>
        <v>328305959.70200002</v>
      </c>
    </row>
    <row r="16" spans="1:14" x14ac:dyDescent="0.35">
      <c r="A16" t="s">
        <v>20</v>
      </c>
      <c r="B16" t="s">
        <v>60</v>
      </c>
      <c r="C16">
        <v>1</v>
      </c>
      <c r="D16">
        <v>35</v>
      </c>
      <c r="E16">
        <v>874</v>
      </c>
      <c r="F16" t="s">
        <v>16</v>
      </c>
      <c r="G16">
        <v>2970</v>
      </c>
      <c r="H16">
        <v>1724864429.790014</v>
      </c>
    </row>
    <row r="17" spans="1:14" x14ac:dyDescent="0.35">
      <c r="A17" t="s">
        <v>20</v>
      </c>
      <c r="B17" t="s">
        <v>60</v>
      </c>
      <c r="C17">
        <v>1</v>
      </c>
      <c r="D17">
        <v>35</v>
      </c>
      <c r="E17">
        <v>874</v>
      </c>
      <c r="F17" t="s">
        <v>17</v>
      </c>
      <c r="G17">
        <v>2970</v>
      </c>
      <c r="H17">
        <v>1724864430.120002</v>
      </c>
      <c r="I17">
        <v>0</v>
      </c>
      <c r="J17" t="s">
        <v>18</v>
      </c>
      <c r="L17">
        <f>G16-G17</f>
        <v>0</v>
      </c>
      <c r="M17">
        <f>ROUND((L17/G16)*100, 3)</f>
        <v>0</v>
      </c>
      <c r="N17">
        <f>ROUND((H17-H16)*10^9, 3)</f>
        <v>329988002.77700001</v>
      </c>
    </row>
    <row r="18" spans="1:14" x14ac:dyDescent="0.35">
      <c r="A18" t="s">
        <v>60</v>
      </c>
      <c r="B18" t="s">
        <v>61</v>
      </c>
      <c r="C18">
        <v>1</v>
      </c>
      <c r="D18">
        <v>35</v>
      </c>
      <c r="E18">
        <v>874</v>
      </c>
      <c r="F18" t="s">
        <v>16</v>
      </c>
      <c r="G18">
        <v>2970</v>
      </c>
      <c r="H18">
        <v>1724864429.7726951</v>
      </c>
    </row>
    <row r="19" spans="1:14" x14ac:dyDescent="0.35">
      <c r="A19" t="s">
        <v>60</v>
      </c>
      <c r="B19" t="s">
        <v>61</v>
      </c>
      <c r="C19">
        <v>1</v>
      </c>
      <c r="D19">
        <v>35</v>
      </c>
      <c r="E19">
        <v>874</v>
      </c>
      <c r="F19" t="s">
        <v>17</v>
      </c>
      <c r="G19">
        <v>2970</v>
      </c>
      <c r="H19">
        <v>1724864430.1299059</v>
      </c>
      <c r="I19">
        <v>0</v>
      </c>
      <c r="J19" t="s">
        <v>18</v>
      </c>
      <c r="L19">
        <f>G18-G19</f>
        <v>0</v>
      </c>
      <c r="M19">
        <f>ROUND((L19/G18)*100, 3)</f>
        <v>0</v>
      </c>
      <c r="N19">
        <f>ROUND((H19-H18)*10^9, 3)</f>
        <v>357210874.55699998</v>
      </c>
    </row>
    <row r="20" spans="1:14" x14ac:dyDescent="0.35">
      <c r="A20" t="s">
        <v>23</v>
      </c>
      <c r="B20" t="s">
        <v>24</v>
      </c>
      <c r="C20">
        <v>1</v>
      </c>
      <c r="D20">
        <v>35</v>
      </c>
      <c r="E20">
        <v>874</v>
      </c>
      <c r="F20" t="s">
        <v>16</v>
      </c>
      <c r="G20">
        <v>2970</v>
      </c>
      <c r="H20">
        <v>1724864429.7728169</v>
      </c>
    </row>
    <row r="21" spans="1:14" x14ac:dyDescent="0.35">
      <c r="A21" t="s">
        <v>23</v>
      </c>
      <c r="B21" t="s">
        <v>24</v>
      </c>
      <c r="C21">
        <v>1</v>
      </c>
      <c r="D21">
        <v>35</v>
      </c>
      <c r="E21">
        <v>874</v>
      </c>
      <c r="F21" t="s">
        <v>17</v>
      </c>
      <c r="G21">
        <v>2970</v>
      </c>
      <c r="H21">
        <v>1724864430.132885</v>
      </c>
      <c r="I21">
        <v>0</v>
      </c>
      <c r="J21" t="s">
        <v>18</v>
      </c>
      <c r="L21">
        <f>G20-G21</f>
        <v>0</v>
      </c>
      <c r="M21">
        <f>ROUND((L21/G20)*100, 3)</f>
        <v>0</v>
      </c>
      <c r="N21">
        <f>ROUND((H21-H20)*10^9, 3)</f>
        <v>360068082.80900002</v>
      </c>
    </row>
    <row r="22" spans="1:14" x14ac:dyDescent="0.35">
      <c r="A22" t="s">
        <v>19</v>
      </c>
      <c r="B22" t="s">
        <v>21</v>
      </c>
      <c r="C22">
        <v>2</v>
      </c>
      <c r="D22">
        <v>35</v>
      </c>
      <c r="E22">
        <v>874</v>
      </c>
      <c r="F22" t="s">
        <v>16</v>
      </c>
      <c r="G22">
        <v>2970</v>
      </c>
      <c r="H22">
        <v>1724864429.8022161</v>
      </c>
    </row>
    <row r="23" spans="1:14" x14ac:dyDescent="0.35">
      <c r="A23" t="s">
        <v>19</v>
      </c>
      <c r="B23" t="s">
        <v>21</v>
      </c>
      <c r="C23">
        <v>2</v>
      </c>
      <c r="D23">
        <v>35</v>
      </c>
      <c r="E23">
        <v>874</v>
      </c>
      <c r="F23" t="s">
        <v>17</v>
      </c>
      <c r="G23">
        <v>2970</v>
      </c>
      <c r="H23">
        <v>1724864430.157167</v>
      </c>
      <c r="I23">
        <v>0</v>
      </c>
      <c r="J23" t="s">
        <v>18</v>
      </c>
      <c r="L23">
        <f>G22-G23</f>
        <v>0</v>
      </c>
      <c r="M23">
        <f>ROUND((L23/G22)*100, 3)</f>
        <v>0</v>
      </c>
      <c r="N23">
        <f>ROUND((H23-H22)*10^9, 3)</f>
        <v>354950904.84600002</v>
      </c>
    </row>
    <row r="24" spans="1:14" x14ac:dyDescent="0.35">
      <c r="A24" t="s">
        <v>61</v>
      </c>
      <c r="B24" t="s">
        <v>14</v>
      </c>
      <c r="C24">
        <v>1</v>
      </c>
      <c r="D24">
        <v>46</v>
      </c>
      <c r="E24">
        <v>483</v>
      </c>
      <c r="F24" t="s">
        <v>16</v>
      </c>
      <c r="G24">
        <v>2970</v>
      </c>
      <c r="H24">
        <v>1724864429.791949</v>
      </c>
    </row>
    <row r="25" spans="1:14" x14ac:dyDescent="0.35">
      <c r="A25" t="s">
        <v>61</v>
      </c>
      <c r="B25" t="s">
        <v>14</v>
      </c>
      <c r="C25">
        <v>1</v>
      </c>
      <c r="D25">
        <v>46</v>
      </c>
      <c r="E25">
        <v>483</v>
      </c>
      <c r="F25" t="s">
        <v>17</v>
      </c>
      <c r="G25">
        <v>2970</v>
      </c>
      <c r="H25">
        <v>1724864430.147758</v>
      </c>
      <c r="I25">
        <v>0</v>
      </c>
      <c r="J25" t="s">
        <v>18</v>
      </c>
      <c r="L25">
        <f>G24-G25</f>
        <v>0</v>
      </c>
      <c r="M25">
        <f>ROUND((L25/G24)*100, 3)</f>
        <v>0</v>
      </c>
      <c r="N25">
        <f>ROUND((H25-H24)*10^9, 3)</f>
        <v>355808973.31199998</v>
      </c>
    </row>
    <row r="26" spans="1:14" x14ac:dyDescent="0.35">
      <c r="A26" t="s">
        <v>57</v>
      </c>
      <c r="B26" t="s">
        <v>23</v>
      </c>
      <c r="C26">
        <v>1</v>
      </c>
      <c r="D26">
        <v>35</v>
      </c>
      <c r="E26">
        <v>874</v>
      </c>
      <c r="F26" t="s">
        <v>16</v>
      </c>
      <c r="G26">
        <v>2970</v>
      </c>
      <c r="H26">
        <v>1724864429.7902119</v>
      </c>
    </row>
    <row r="27" spans="1:14" x14ac:dyDescent="0.35">
      <c r="A27" t="s">
        <v>57</v>
      </c>
      <c r="B27" t="s">
        <v>23</v>
      </c>
      <c r="C27">
        <v>1</v>
      </c>
      <c r="D27">
        <v>35</v>
      </c>
      <c r="E27">
        <v>874</v>
      </c>
      <c r="F27" t="s">
        <v>17</v>
      </c>
      <c r="G27">
        <v>2970</v>
      </c>
      <c r="H27">
        <v>1724864430.1307931</v>
      </c>
      <c r="I27">
        <v>0</v>
      </c>
      <c r="J27" t="s">
        <v>18</v>
      </c>
      <c r="L27">
        <f>G26-G27</f>
        <v>0</v>
      </c>
      <c r="M27">
        <f>ROUND((L27/G26)*100, 3)</f>
        <v>0</v>
      </c>
      <c r="N27">
        <f>ROUND((H27-H26)*10^9, 3)</f>
        <v>340581178.66500002</v>
      </c>
    </row>
    <row r="28" spans="1:14" x14ac:dyDescent="0.35">
      <c r="A28" t="s">
        <v>20</v>
      </c>
      <c r="B28" t="s">
        <v>59</v>
      </c>
      <c r="C28">
        <v>1</v>
      </c>
      <c r="D28">
        <v>35</v>
      </c>
      <c r="E28">
        <v>874</v>
      </c>
      <c r="F28" t="s">
        <v>16</v>
      </c>
      <c r="G28">
        <v>2970</v>
      </c>
      <c r="H28">
        <v>1724864429.8142209</v>
      </c>
    </row>
    <row r="29" spans="1:14" x14ac:dyDescent="0.35">
      <c r="A29" t="s">
        <v>20</v>
      </c>
      <c r="B29" t="s">
        <v>59</v>
      </c>
      <c r="C29">
        <v>1</v>
      </c>
      <c r="D29">
        <v>35</v>
      </c>
      <c r="E29">
        <v>874</v>
      </c>
      <c r="F29" t="s">
        <v>17</v>
      </c>
      <c r="G29">
        <v>2970</v>
      </c>
      <c r="H29">
        <v>1724864430.144388</v>
      </c>
      <c r="I29">
        <v>0</v>
      </c>
      <c r="J29" t="s">
        <v>18</v>
      </c>
      <c r="L29">
        <f>G28-G29</f>
        <v>0</v>
      </c>
      <c r="M29">
        <f>ROUND((L29/G28)*100, 3)</f>
        <v>0</v>
      </c>
      <c r="N29">
        <f>ROUND((H29-H28)*10^9, 3)</f>
        <v>330167055.13</v>
      </c>
    </row>
    <row r="31" spans="1:14" x14ac:dyDescent="0.35">
      <c r="A31" s="1" t="s">
        <v>25</v>
      </c>
    </row>
    <row r="32" spans="1:14" x14ac:dyDescent="0.35">
      <c r="A32" t="s">
        <v>19</v>
      </c>
      <c r="B32" t="s">
        <v>20</v>
      </c>
      <c r="C32">
        <v>1</v>
      </c>
      <c r="D32">
        <v>0</v>
      </c>
      <c r="E32">
        <v>262</v>
      </c>
      <c r="F32" t="s">
        <v>16</v>
      </c>
      <c r="G32">
        <v>1500</v>
      </c>
      <c r="H32">
        <v>1724864731.4861281</v>
      </c>
    </row>
    <row r="33" spans="1:14" x14ac:dyDescent="0.35">
      <c r="A33" t="s">
        <v>19</v>
      </c>
      <c r="B33" t="s">
        <v>20</v>
      </c>
      <c r="C33">
        <v>1</v>
      </c>
      <c r="D33">
        <v>0</v>
      </c>
      <c r="E33">
        <v>262</v>
      </c>
      <c r="F33" t="s">
        <v>17</v>
      </c>
      <c r="G33">
        <v>1500</v>
      </c>
      <c r="H33">
        <v>1724864731.582788</v>
      </c>
      <c r="I33">
        <v>0</v>
      </c>
      <c r="J33" t="s">
        <v>18</v>
      </c>
      <c r="L33">
        <f>G32-G33</f>
        <v>0</v>
      </c>
      <c r="M33">
        <f>ROUND((L33/G32)*100, 3)</f>
        <v>0</v>
      </c>
      <c r="N33">
        <f>ROUND((H33-H32)*10^9, 3)</f>
        <v>96659898.758000001</v>
      </c>
    </row>
    <row r="34" spans="1:14" x14ac:dyDescent="0.35">
      <c r="A34" t="s">
        <v>57</v>
      </c>
      <c r="B34" t="s">
        <v>58</v>
      </c>
      <c r="C34">
        <v>1</v>
      </c>
      <c r="D34">
        <v>34</v>
      </c>
      <c r="E34">
        <v>420</v>
      </c>
      <c r="F34" t="s">
        <v>16</v>
      </c>
      <c r="G34">
        <v>1500</v>
      </c>
      <c r="H34">
        <v>1724864731.5759871</v>
      </c>
    </row>
    <row r="35" spans="1:14" x14ac:dyDescent="0.35">
      <c r="A35" t="s">
        <v>57</v>
      </c>
      <c r="B35" t="s">
        <v>58</v>
      </c>
      <c r="C35">
        <v>1</v>
      </c>
      <c r="D35">
        <v>34</v>
      </c>
      <c r="E35">
        <v>420</v>
      </c>
      <c r="F35" t="s">
        <v>17</v>
      </c>
      <c r="G35">
        <v>1500</v>
      </c>
      <c r="H35">
        <v>1724864731.705271</v>
      </c>
      <c r="I35">
        <v>0</v>
      </c>
      <c r="J35" t="s">
        <v>18</v>
      </c>
      <c r="L35">
        <f>G34-G35</f>
        <v>0</v>
      </c>
      <c r="M35">
        <f>ROUND((L35/G34)*100, 3)</f>
        <v>0</v>
      </c>
      <c r="N35">
        <f>ROUND((H35-H34)*10^9, 3)</f>
        <v>129283905.029</v>
      </c>
    </row>
    <row r="36" spans="1:14" x14ac:dyDescent="0.35">
      <c r="A36" t="s">
        <v>21</v>
      </c>
      <c r="B36" t="s">
        <v>22</v>
      </c>
      <c r="C36">
        <v>1</v>
      </c>
      <c r="D36">
        <v>0</v>
      </c>
      <c r="E36">
        <v>262</v>
      </c>
      <c r="F36" t="s">
        <v>16</v>
      </c>
      <c r="G36">
        <v>1500</v>
      </c>
      <c r="H36">
        <v>1724864731.6061361</v>
      </c>
    </row>
    <row r="37" spans="1:14" x14ac:dyDescent="0.35">
      <c r="A37" t="s">
        <v>21</v>
      </c>
      <c r="B37" t="s">
        <v>22</v>
      </c>
      <c r="C37">
        <v>1</v>
      </c>
      <c r="D37">
        <v>0</v>
      </c>
      <c r="E37">
        <v>262</v>
      </c>
      <c r="F37" t="s">
        <v>17</v>
      </c>
      <c r="G37">
        <v>1500</v>
      </c>
      <c r="H37">
        <v>1724864731.705173</v>
      </c>
      <c r="I37">
        <v>0</v>
      </c>
      <c r="J37" t="s">
        <v>18</v>
      </c>
      <c r="L37">
        <f>G36-G37</f>
        <v>0</v>
      </c>
      <c r="M37">
        <f>ROUND((L37/G36)*100, 3)</f>
        <v>0</v>
      </c>
      <c r="N37">
        <f>ROUND((H37-H36)*10^9, 3)</f>
        <v>99036931.991999999</v>
      </c>
    </row>
    <row r="38" spans="1:14" x14ac:dyDescent="0.35">
      <c r="A38" t="s">
        <v>21</v>
      </c>
      <c r="B38" t="s">
        <v>19</v>
      </c>
      <c r="C38">
        <v>1</v>
      </c>
      <c r="D38">
        <v>34</v>
      </c>
      <c r="E38">
        <v>420</v>
      </c>
      <c r="F38" t="s">
        <v>16</v>
      </c>
      <c r="G38">
        <v>1500</v>
      </c>
      <c r="H38">
        <v>1724864731.462327</v>
      </c>
    </row>
    <row r="39" spans="1:14" x14ac:dyDescent="0.35">
      <c r="A39" t="s">
        <v>21</v>
      </c>
      <c r="B39" t="s">
        <v>19</v>
      </c>
      <c r="C39">
        <v>1</v>
      </c>
      <c r="D39">
        <v>34</v>
      </c>
      <c r="E39">
        <v>420</v>
      </c>
      <c r="F39" t="s">
        <v>17</v>
      </c>
      <c r="G39">
        <v>1500</v>
      </c>
      <c r="H39">
        <v>1724864731.57356</v>
      </c>
      <c r="I39">
        <v>0</v>
      </c>
      <c r="J39" t="s">
        <v>18</v>
      </c>
      <c r="L39">
        <f>G38-G39</f>
        <v>0</v>
      </c>
      <c r="M39">
        <f>ROUND((L39/G38)*100, 3)</f>
        <v>0</v>
      </c>
      <c r="N39">
        <f>ROUND((H39-H38)*10^9, 3)</f>
        <v>111232995.987</v>
      </c>
    </row>
    <row r="40" spans="1:14" x14ac:dyDescent="0.35">
      <c r="A40" t="s">
        <v>20</v>
      </c>
      <c r="B40" t="s">
        <v>57</v>
      </c>
      <c r="C40">
        <v>1</v>
      </c>
      <c r="D40">
        <v>34</v>
      </c>
      <c r="E40">
        <v>420</v>
      </c>
      <c r="F40" t="s">
        <v>16</v>
      </c>
      <c r="G40">
        <v>1500</v>
      </c>
      <c r="H40">
        <v>1724864731.7706201</v>
      </c>
    </row>
    <row r="41" spans="1:14" x14ac:dyDescent="0.35">
      <c r="A41" t="s">
        <v>20</v>
      </c>
      <c r="B41" t="s">
        <v>57</v>
      </c>
      <c r="C41">
        <v>1</v>
      </c>
      <c r="D41">
        <v>34</v>
      </c>
      <c r="E41">
        <v>420</v>
      </c>
      <c r="F41" t="s">
        <v>17</v>
      </c>
      <c r="G41">
        <v>1500</v>
      </c>
      <c r="H41">
        <v>1724864731.8837481</v>
      </c>
      <c r="I41">
        <v>0</v>
      </c>
      <c r="J41" t="s">
        <v>18</v>
      </c>
      <c r="L41">
        <f>G40-G41</f>
        <v>0</v>
      </c>
      <c r="M41">
        <f>ROUND((L41/G40)*100, 3)</f>
        <v>0</v>
      </c>
      <c r="N41">
        <f>ROUND((H41-H40)*10^9, 3)</f>
        <v>113127946.854</v>
      </c>
    </row>
    <row r="42" spans="1:14" x14ac:dyDescent="0.35">
      <c r="A42" t="s">
        <v>14</v>
      </c>
      <c r="B42" t="s">
        <v>15</v>
      </c>
      <c r="C42">
        <v>1</v>
      </c>
      <c r="D42">
        <v>34</v>
      </c>
      <c r="E42">
        <v>420</v>
      </c>
      <c r="F42" t="s">
        <v>16</v>
      </c>
      <c r="G42">
        <v>1500</v>
      </c>
      <c r="H42">
        <v>1724864731.7603371</v>
      </c>
    </row>
    <row r="43" spans="1:14" x14ac:dyDescent="0.35">
      <c r="A43" t="s">
        <v>14</v>
      </c>
      <c r="B43" t="s">
        <v>15</v>
      </c>
      <c r="C43">
        <v>1</v>
      </c>
      <c r="D43">
        <v>34</v>
      </c>
      <c r="E43">
        <v>420</v>
      </c>
      <c r="F43" t="s">
        <v>17</v>
      </c>
      <c r="G43">
        <v>1500</v>
      </c>
      <c r="H43">
        <v>1724864731.8870001</v>
      </c>
      <c r="I43">
        <v>0</v>
      </c>
      <c r="J43" t="s">
        <v>18</v>
      </c>
      <c r="L43">
        <f>G42-G43</f>
        <v>0</v>
      </c>
      <c r="M43">
        <f>ROUND((L43/G42)*100, 3)</f>
        <v>0</v>
      </c>
      <c r="N43">
        <f>ROUND((H43-H42)*10^9, 3)</f>
        <v>126662969.589</v>
      </c>
    </row>
    <row r="44" spans="1:14" x14ac:dyDescent="0.35">
      <c r="A44" t="s">
        <v>57</v>
      </c>
      <c r="B44" t="s">
        <v>23</v>
      </c>
      <c r="C44">
        <v>1</v>
      </c>
      <c r="D44">
        <v>35</v>
      </c>
      <c r="E44">
        <v>874</v>
      </c>
      <c r="F44" t="s">
        <v>16</v>
      </c>
      <c r="G44">
        <v>2970</v>
      </c>
      <c r="H44">
        <v>1724864731.6960859</v>
      </c>
    </row>
    <row r="45" spans="1:14" x14ac:dyDescent="0.35">
      <c r="A45" t="s">
        <v>57</v>
      </c>
      <c r="B45" t="s">
        <v>23</v>
      </c>
      <c r="C45">
        <v>1</v>
      </c>
      <c r="D45">
        <v>35</v>
      </c>
      <c r="E45">
        <v>874</v>
      </c>
      <c r="F45" t="s">
        <v>17</v>
      </c>
      <c r="G45">
        <v>2970</v>
      </c>
      <c r="H45">
        <v>1724864731.8082781</v>
      </c>
      <c r="I45">
        <v>0</v>
      </c>
      <c r="J45" t="s">
        <v>18</v>
      </c>
      <c r="L45">
        <f>G44-G45</f>
        <v>0</v>
      </c>
      <c r="M45">
        <f>ROUND((L45/G44)*100, 3)</f>
        <v>0</v>
      </c>
      <c r="N45">
        <f>ROUND((H45-H44)*10^9, 3)</f>
        <v>112192153.93099999</v>
      </c>
    </row>
    <row r="46" spans="1:14" x14ac:dyDescent="0.35">
      <c r="A46" t="s">
        <v>61</v>
      </c>
      <c r="B46" t="s">
        <v>14</v>
      </c>
      <c r="C46">
        <v>1</v>
      </c>
      <c r="D46">
        <v>46</v>
      </c>
      <c r="E46">
        <v>483</v>
      </c>
      <c r="F46" t="s">
        <v>16</v>
      </c>
      <c r="G46">
        <v>2970</v>
      </c>
      <c r="H46">
        <v>1724864731.3542521</v>
      </c>
    </row>
    <row r="47" spans="1:14" x14ac:dyDescent="0.35">
      <c r="A47" t="s">
        <v>61</v>
      </c>
      <c r="B47" t="s">
        <v>14</v>
      </c>
      <c r="C47">
        <v>1</v>
      </c>
      <c r="D47">
        <v>46</v>
      </c>
      <c r="E47">
        <v>483</v>
      </c>
      <c r="F47" t="s">
        <v>17</v>
      </c>
      <c r="G47">
        <v>2970</v>
      </c>
      <c r="H47">
        <v>1724864731.4458449</v>
      </c>
      <c r="I47">
        <v>0</v>
      </c>
      <c r="J47" t="s">
        <v>18</v>
      </c>
      <c r="L47">
        <f>G46-G47</f>
        <v>0</v>
      </c>
      <c r="M47">
        <f>ROUND((L47/G46)*100, 3)</f>
        <v>0</v>
      </c>
      <c r="N47">
        <f>ROUND((H47-H46)*10^9, 3)</f>
        <v>91592788.695999995</v>
      </c>
    </row>
    <row r="48" spans="1:14" x14ac:dyDescent="0.35">
      <c r="A48" t="s">
        <v>23</v>
      </c>
      <c r="B48" t="s">
        <v>24</v>
      </c>
      <c r="C48">
        <v>1</v>
      </c>
      <c r="D48">
        <v>35</v>
      </c>
      <c r="E48">
        <v>874</v>
      </c>
      <c r="F48" t="s">
        <v>16</v>
      </c>
      <c r="G48">
        <v>2970</v>
      </c>
      <c r="H48">
        <v>1724864731.5740659</v>
      </c>
    </row>
    <row r="49" spans="1:14" x14ac:dyDescent="0.35">
      <c r="A49" t="s">
        <v>23</v>
      </c>
      <c r="B49" t="s">
        <v>24</v>
      </c>
      <c r="C49">
        <v>1</v>
      </c>
      <c r="D49">
        <v>35</v>
      </c>
      <c r="E49">
        <v>874</v>
      </c>
      <c r="F49" t="s">
        <v>17</v>
      </c>
      <c r="G49">
        <v>2970</v>
      </c>
      <c r="H49">
        <v>1724864731.7057509</v>
      </c>
      <c r="I49">
        <v>0</v>
      </c>
      <c r="J49" t="s">
        <v>18</v>
      </c>
      <c r="L49">
        <f>G48-G49</f>
        <v>0</v>
      </c>
      <c r="M49">
        <f>ROUND((L49/G48)*100, 3)</f>
        <v>0</v>
      </c>
      <c r="N49">
        <f>ROUND((H49-H48)*10^9, 3)</f>
        <v>131685018.539</v>
      </c>
    </row>
    <row r="50" spans="1:14" x14ac:dyDescent="0.35">
      <c r="A50" t="s">
        <v>20</v>
      </c>
      <c r="B50" t="s">
        <v>60</v>
      </c>
      <c r="C50">
        <v>1</v>
      </c>
      <c r="D50">
        <v>35</v>
      </c>
      <c r="E50">
        <v>874</v>
      </c>
      <c r="F50" t="s">
        <v>16</v>
      </c>
      <c r="G50">
        <v>2970</v>
      </c>
      <c r="H50">
        <v>1724864731.7284451</v>
      </c>
    </row>
    <row r="51" spans="1:14" x14ac:dyDescent="0.35">
      <c r="A51" t="s">
        <v>20</v>
      </c>
      <c r="B51" t="s">
        <v>60</v>
      </c>
      <c r="C51">
        <v>1</v>
      </c>
      <c r="D51">
        <v>35</v>
      </c>
      <c r="E51">
        <v>874</v>
      </c>
      <c r="F51" t="s">
        <v>17</v>
      </c>
      <c r="G51">
        <v>2970</v>
      </c>
      <c r="H51">
        <v>1724864731.8633001</v>
      </c>
      <c r="I51">
        <v>0</v>
      </c>
      <c r="J51" t="s">
        <v>18</v>
      </c>
      <c r="L51">
        <f>G50-G51</f>
        <v>0</v>
      </c>
      <c r="M51">
        <f>ROUND((L51/G50)*100, 3)</f>
        <v>0</v>
      </c>
      <c r="N51">
        <f>ROUND((H51-H50)*10^9, 3)</f>
        <v>134855031.96700001</v>
      </c>
    </row>
    <row r="52" spans="1:14" x14ac:dyDescent="0.35">
      <c r="A52" t="s">
        <v>60</v>
      </c>
      <c r="B52" t="s">
        <v>61</v>
      </c>
      <c r="C52">
        <v>1</v>
      </c>
      <c r="D52">
        <v>35</v>
      </c>
      <c r="E52">
        <v>874</v>
      </c>
      <c r="F52" t="s">
        <v>16</v>
      </c>
      <c r="G52">
        <v>2970</v>
      </c>
      <c r="H52">
        <v>1724864731.7192049</v>
      </c>
    </row>
    <row r="53" spans="1:14" x14ac:dyDescent="0.35">
      <c r="A53" t="s">
        <v>60</v>
      </c>
      <c r="B53" t="s">
        <v>61</v>
      </c>
      <c r="C53">
        <v>1</v>
      </c>
      <c r="D53">
        <v>35</v>
      </c>
      <c r="E53">
        <v>874</v>
      </c>
      <c r="F53" t="s">
        <v>17</v>
      </c>
      <c r="G53">
        <v>2970</v>
      </c>
      <c r="H53">
        <v>1724864731.8502891</v>
      </c>
      <c r="I53">
        <v>0</v>
      </c>
      <c r="J53" t="s">
        <v>18</v>
      </c>
      <c r="L53">
        <f>G52-G53</f>
        <v>0</v>
      </c>
      <c r="M53">
        <f>ROUND((L53/G52)*100, 3)</f>
        <v>0</v>
      </c>
      <c r="N53">
        <f>ROUND((H53-H52)*10^9, 3)</f>
        <v>131084203.72</v>
      </c>
    </row>
    <row r="54" spans="1:14" x14ac:dyDescent="0.35">
      <c r="A54" t="s">
        <v>19</v>
      </c>
      <c r="B54" t="s">
        <v>21</v>
      </c>
      <c r="C54">
        <v>2</v>
      </c>
      <c r="D54">
        <v>35</v>
      </c>
      <c r="E54">
        <v>874</v>
      </c>
      <c r="F54" t="s">
        <v>16</v>
      </c>
      <c r="G54">
        <v>2970</v>
      </c>
      <c r="H54">
        <v>1724864731.6220579</v>
      </c>
    </row>
    <row r="55" spans="1:14" x14ac:dyDescent="0.35">
      <c r="A55" t="s">
        <v>19</v>
      </c>
      <c r="B55" t="s">
        <v>21</v>
      </c>
      <c r="C55">
        <v>2</v>
      </c>
      <c r="D55">
        <v>35</v>
      </c>
      <c r="E55">
        <v>874</v>
      </c>
      <c r="F55" t="s">
        <v>17</v>
      </c>
      <c r="G55">
        <v>2970</v>
      </c>
      <c r="H55">
        <v>1724864731.7371941</v>
      </c>
      <c r="I55">
        <v>0</v>
      </c>
      <c r="J55" t="s">
        <v>18</v>
      </c>
      <c r="L55">
        <f>G54-G55</f>
        <v>0</v>
      </c>
      <c r="M55">
        <f>ROUND((L55/G54)*100, 3)</f>
        <v>0</v>
      </c>
      <c r="N55">
        <f>ROUND((H55-H54)*10^9, 3)</f>
        <v>115136146.545</v>
      </c>
    </row>
    <row r="56" spans="1:14" x14ac:dyDescent="0.35">
      <c r="A56" t="s">
        <v>20</v>
      </c>
      <c r="B56" t="s">
        <v>59</v>
      </c>
      <c r="C56">
        <v>1</v>
      </c>
      <c r="D56">
        <v>35</v>
      </c>
      <c r="E56">
        <v>874</v>
      </c>
      <c r="F56" t="s">
        <v>16</v>
      </c>
      <c r="G56">
        <v>2970</v>
      </c>
      <c r="H56">
        <v>1724864731.4943571</v>
      </c>
    </row>
    <row r="57" spans="1:14" x14ac:dyDescent="0.35">
      <c r="A57" t="s">
        <v>20</v>
      </c>
      <c r="B57" t="s">
        <v>59</v>
      </c>
      <c r="C57">
        <v>1</v>
      </c>
      <c r="D57">
        <v>35</v>
      </c>
      <c r="E57">
        <v>874</v>
      </c>
      <c r="F57" t="s">
        <v>17</v>
      </c>
      <c r="G57">
        <v>2970</v>
      </c>
      <c r="H57">
        <v>1724864731.6224849</v>
      </c>
      <c r="I57">
        <v>0</v>
      </c>
      <c r="J57" t="s">
        <v>18</v>
      </c>
      <c r="L57">
        <f>G56-G57</f>
        <v>0</v>
      </c>
      <c r="M57">
        <f>ROUND((L57/G56)*100, 3)</f>
        <v>0</v>
      </c>
      <c r="N57">
        <f>ROUND((H57-H56)*10^9, 3)</f>
        <v>128127813.339</v>
      </c>
    </row>
    <row r="59" spans="1:14" x14ac:dyDescent="0.35">
      <c r="A59" s="1" t="s">
        <v>26</v>
      </c>
    </row>
    <row r="60" spans="1:14" x14ac:dyDescent="0.35">
      <c r="A60" t="s">
        <v>57</v>
      </c>
      <c r="B60" t="s">
        <v>58</v>
      </c>
      <c r="C60">
        <v>1</v>
      </c>
      <c r="D60">
        <v>34</v>
      </c>
      <c r="E60">
        <v>420</v>
      </c>
      <c r="F60" t="s">
        <v>16</v>
      </c>
      <c r="G60">
        <v>1500</v>
      </c>
      <c r="H60">
        <v>1724865034.6020241</v>
      </c>
    </row>
    <row r="61" spans="1:14" x14ac:dyDescent="0.35">
      <c r="A61" t="s">
        <v>57</v>
      </c>
      <c r="B61" t="s">
        <v>58</v>
      </c>
      <c r="C61">
        <v>1</v>
      </c>
      <c r="D61">
        <v>34</v>
      </c>
      <c r="E61">
        <v>420</v>
      </c>
      <c r="F61" t="s">
        <v>17</v>
      </c>
      <c r="G61">
        <v>1500</v>
      </c>
      <c r="H61">
        <v>1724865034.7146461</v>
      </c>
      <c r="I61">
        <v>0</v>
      </c>
      <c r="J61" t="s">
        <v>18</v>
      </c>
      <c r="L61">
        <f>G60-G61</f>
        <v>0</v>
      </c>
      <c r="M61">
        <f>ROUND((L61/G60)*100, 3)</f>
        <v>0</v>
      </c>
      <c r="N61">
        <f>ROUND((H61-H60)*10^9, 3)</f>
        <v>112622022.62899999</v>
      </c>
    </row>
    <row r="62" spans="1:14" x14ac:dyDescent="0.35">
      <c r="A62" t="s">
        <v>21</v>
      </c>
      <c r="B62" t="s">
        <v>22</v>
      </c>
      <c r="C62">
        <v>1</v>
      </c>
      <c r="D62">
        <v>0</v>
      </c>
      <c r="E62">
        <v>262</v>
      </c>
      <c r="F62" t="s">
        <v>16</v>
      </c>
      <c r="G62">
        <v>1500</v>
      </c>
      <c r="H62">
        <v>1724865034.162343</v>
      </c>
    </row>
    <row r="63" spans="1:14" x14ac:dyDescent="0.35">
      <c r="A63" t="s">
        <v>21</v>
      </c>
      <c r="B63" t="s">
        <v>22</v>
      </c>
      <c r="C63">
        <v>1</v>
      </c>
      <c r="D63">
        <v>0</v>
      </c>
      <c r="E63">
        <v>262</v>
      </c>
      <c r="F63" t="s">
        <v>17</v>
      </c>
      <c r="G63">
        <v>1500</v>
      </c>
      <c r="H63">
        <v>1724865034.258518</v>
      </c>
      <c r="I63">
        <v>0</v>
      </c>
      <c r="J63" t="s">
        <v>18</v>
      </c>
      <c r="L63">
        <f>G62-G63</f>
        <v>0</v>
      </c>
      <c r="M63">
        <f>ROUND((L63/G62)*100, 3)</f>
        <v>0</v>
      </c>
      <c r="N63">
        <f>ROUND((H63-H62)*10^9, 3)</f>
        <v>96174955.368000001</v>
      </c>
    </row>
    <row r="64" spans="1:14" x14ac:dyDescent="0.35">
      <c r="A64" t="s">
        <v>19</v>
      </c>
      <c r="B64" t="s">
        <v>20</v>
      </c>
      <c r="C64">
        <v>1</v>
      </c>
      <c r="D64">
        <v>0</v>
      </c>
      <c r="E64">
        <v>262</v>
      </c>
      <c r="F64" t="s">
        <v>16</v>
      </c>
      <c r="G64">
        <v>1500</v>
      </c>
      <c r="H64">
        <v>1724865034.0983689</v>
      </c>
    </row>
    <row r="65" spans="1:14" x14ac:dyDescent="0.35">
      <c r="A65" t="s">
        <v>19</v>
      </c>
      <c r="B65" t="s">
        <v>20</v>
      </c>
      <c r="C65">
        <v>1</v>
      </c>
      <c r="D65">
        <v>0</v>
      </c>
      <c r="E65">
        <v>262</v>
      </c>
      <c r="F65" t="s">
        <v>17</v>
      </c>
      <c r="G65">
        <v>1500</v>
      </c>
      <c r="H65">
        <v>1724865034.217793</v>
      </c>
      <c r="I65">
        <v>0</v>
      </c>
      <c r="J65" t="s">
        <v>18</v>
      </c>
      <c r="L65">
        <f>G64-G65</f>
        <v>0</v>
      </c>
      <c r="M65">
        <f>ROUND((L65/G64)*100, 3)</f>
        <v>0</v>
      </c>
      <c r="N65">
        <f>ROUND((H65-H64)*10^9, 3)</f>
        <v>119424104.691</v>
      </c>
    </row>
    <row r="66" spans="1:14" x14ac:dyDescent="0.35">
      <c r="A66" t="s">
        <v>14</v>
      </c>
      <c r="B66" t="s">
        <v>15</v>
      </c>
      <c r="C66">
        <v>1</v>
      </c>
      <c r="D66">
        <v>34</v>
      </c>
      <c r="E66">
        <v>420</v>
      </c>
      <c r="F66" t="s">
        <v>16</v>
      </c>
      <c r="G66">
        <v>1500</v>
      </c>
      <c r="H66">
        <v>1724865034.5835841</v>
      </c>
    </row>
    <row r="67" spans="1:14" x14ac:dyDescent="0.35">
      <c r="A67" t="s">
        <v>14</v>
      </c>
      <c r="B67" t="s">
        <v>15</v>
      </c>
      <c r="C67">
        <v>1</v>
      </c>
      <c r="D67">
        <v>34</v>
      </c>
      <c r="E67">
        <v>420</v>
      </c>
      <c r="F67" t="s">
        <v>17</v>
      </c>
      <c r="G67">
        <v>1500</v>
      </c>
      <c r="H67">
        <v>1724865034.7490849</v>
      </c>
      <c r="I67">
        <v>0</v>
      </c>
      <c r="J67" t="s">
        <v>18</v>
      </c>
      <c r="L67">
        <f>G66-G67</f>
        <v>0</v>
      </c>
      <c r="M67">
        <f>ROUND((L67/G66)*100, 3)</f>
        <v>0</v>
      </c>
      <c r="N67">
        <f>ROUND((H67-H66)*10^9, 3)</f>
        <v>165500879.28799999</v>
      </c>
    </row>
    <row r="68" spans="1:14" x14ac:dyDescent="0.35">
      <c r="A68" t="s">
        <v>20</v>
      </c>
      <c r="B68" t="s">
        <v>57</v>
      </c>
      <c r="C68">
        <v>1</v>
      </c>
      <c r="D68">
        <v>34</v>
      </c>
      <c r="E68">
        <v>420</v>
      </c>
      <c r="F68" t="s">
        <v>16</v>
      </c>
      <c r="G68">
        <v>1500</v>
      </c>
      <c r="H68">
        <v>1724865034.146663</v>
      </c>
    </row>
    <row r="69" spans="1:14" x14ac:dyDescent="0.35">
      <c r="A69" t="s">
        <v>20</v>
      </c>
      <c r="B69" t="s">
        <v>57</v>
      </c>
      <c r="C69">
        <v>1</v>
      </c>
      <c r="D69">
        <v>34</v>
      </c>
      <c r="E69">
        <v>420</v>
      </c>
      <c r="F69" t="s">
        <v>17</v>
      </c>
      <c r="G69">
        <v>1500</v>
      </c>
      <c r="H69">
        <v>1724865034.243784</v>
      </c>
      <c r="I69">
        <v>0</v>
      </c>
      <c r="J69" t="s">
        <v>18</v>
      </c>
      <c r="L69">
        <f>G68-G69</f>
        <v>0</v>
      </c>
      <c r="M69">
        <f>ROUND((L69/G68)*100, 3)</f>
        <v>0</v>
      </c>
      <c r="N69">
        <f>ROUND((H69-H68)*10^9, 3)</f>
        <v>97121000.290000007</v>
      </c>
    </row>
    <row r="70" spans="1:14" x14ac:dyDescent="0.35">
      <c r="A70" t="s">
        <v>21</v>
      </c>
      <c r="B70" t="s">
        <v>19</v>
      </c>
      <c r="C70">
        <v>1</v>
      </c>
      <c r="D70">
        <v>34</v>
      </c>
      <c r="E70">
        <v>420</v>
      </c>
      <c r="F70" t="s">
        <v>16</v>
      </c>
      <c r="G70">
        <v>1500</v>
      </c>
      <c r="H70">
        <v>1724865034.588191</v>
      </c>
    </row>
    <row r="71" spans="1:14" x14ac:dyDescent="0.35">
      <c r="A71" t="s">
        <v>21</v>
      </c>
      <c r="B71" t="s">
        <v>19</v>
      </c>
      <c r="C71">
        <v>1</v>
      </c>
      <c r="D71">
        <v>34</v>
      </c>
      <c r="E71">
        <v>420</v>
      </c>
      <c r="F71" t="s">
        <v>17</v>
      </c>
      <c r="G71">
        <v>1500</v>
      </c>
      <c r="H71">
        <v>1724865034.6813819</v>
      </c>
      <c r="I71">
        <v>0</v>
      </c>
      <c r="J71" t="s">
        <v>18</v>
      </c>
      <c r="L71">
        <f>G70-G71</f>
        <v>0</v>
      </c>
      <c r="M71">
        <f>ROUND((L71/G70)*100, 3)</f>
        <v>0</v>
      </c>
      <c r="N71">
        <f>ROUND((H71-H70)*10^9, 3)</f>
        <v>93190908.431999996</v>
      </c>
    </row>
    <row r="72" spans="1:14" x14ac:dyDescent="0.35">
      <c r="A72" t="s">
        <v>57</v>
      </c>
      <c r="B72" t="s">
        <v>23</v>
      </c>
      <c r="C72">
        <v>1</v>
      </c>
      <c r="D72">
        <v>35</v>
      </c>
      <c r="E72">
        <v>874</v>
      </c>
      <c r="F72" t="s">
        <v>16</v>
      </c>
      <c r="G72">
        <v>2970</v>
      </c>
      <c r="H72">
        <v>1724865034.560816</v>
      </c>
    </row>
    <row r="73" spans="1:14" x14ac:dyDescent="0.35">
      <c r="A73" t="s">
        <v>57</v>
      </c>
      <c r="B73" t="s">
        <v>23</v>
      </c>
      <c r="C73">
        <v>1</v>
      </c>
      <c r="D73">
        <v>35</v>
      </c>
      <c r="E73">
        <v>874</v>
      </c>
      <c r="F73" t="s">
        <v>17</v>
      </c>
      <c r="G73">
        <v>2970</v>
      </c>
      <c r="H73">
        <v>1724865034.66539</v>
      </c>
      <c r="I73">
        <v>0</v>
      </c>
      <c r="J73" t="s">
        <v>18</v>
      </c>
      <c r="L73">
        <f>G72-G73</f>
        <v>0</v>
      </c>
      <c r="M73">
        <f>ROUND((L73/G72)*100, 3)</f>
        <v>0</v>
      </c>
      <c r="N73">
        <f>ROUND((H73-H72)*10^9, 3)</f>
        <v>104573965.073</v>
      </c>
    </row>
    <row r="74" spans="1:14" x14ac:dyDescent="0.35">
      <c r="A74" t="s">
        <v>61</v>
      </c>
      <c r="B74" t="s">
        <v>14</v>
      </c>
      <c r="C74">
        <v>1</v>
      </c>
      <c r="D74">
        <v>46</v>
      </c>
      <c r="E74">
        <v>483</v>
      </c>
      <c r="F74" t="s">
        <v>16</v>
      </c>
      <c r="G74">
        <v>2970</v>
      </c>
      <c r="H74">
        <v>1724865034.618336</v>
      </c>
    </row>
    <row r="75" spans="1:14" x14ac:dyDescent="0.35">
      <c r="A75" t="s">
        <v>61</v>
      </c>
      <c r="B75" t="s">
        <v>14</v>
      </c>
      <c r="C75">
        <v>1</v>
      </c>
      <c r="D75">
        <v>46</v>
      </c>
      <c r="E75">
        <v>483</v>
      </c>
      <c r="F75" t="s">
        <v>17</v>
      </c>
      <c r="G75">
        <v>2970</v>
      </c>
      <c r="H75">
        <v>1724865034.7426369</v>
      </c>
      <c r="I75">
        <v>0</v>
      </c>
      <c r="J75" t="s">
        <v>18</v>
      </c>
      <c r="L75">
        <f>G74-G75</f>
        <v>0</v>
      </c>
      <c r="M75">
        <f>ROUND((L75/G74)*100, 3)</f>
        <v>0</v>
      </c>
      <c r="N75">
        <f>ROUND((H75-H74)*10^9, 3)</f>
        <v>124300956.726</v>
      </c>
    </row>
    <row r="76" spans="1:14" x14ac:dyDescent="0.35">
      <c r="A76" t="s">
        <v>20</v>
      </c>
      <c r="B76" t="s">
        <v>59</v>
      </c>
      <c r="C76">
        <v>1</v>
      </c>
      <c r="D76">
        <v>35</v>
      </c>
      <c r="E76">
        <v>874</v>
      </c>
      <c r="F76" t="s">
        <v>16</v>
      </c>
      <c r="G76">
        <v>2970</v>
      </c>
      <c r="H76">
        <v>1724865034.448278</v>
      </c>
    </row>
    <row r="77" spans="1:14" x14ac:dyDescent="0.35">
      <c r="A77" t="s">
        <v>20</v>
      </c>
      <c r="B77" t="s">
        <v>59</v>
      </c>
      <c r="C77">
        <v>1</v>
      </c>
      <c r="D77">
        <v>35</v>
      </c>
      <c r="E77">
        <v>874</v>
      </c>
      <c r="F77" t="s">
        <v>17</v>
      </c>
      <c r="G77">
        <v>2970</v>
      </c>
      <c r="H77">
        <v>1724865034.566299</v>
      </c>
      <c r="I77">
        <v>0</v>
      </c>
      <c r="J77" t="s">
        <v>18</v>
      </c>
      <c r="L77">
        <f>G76-G77</f>
        <v>0</v>
      </c>
      <c r="M77">
        <f>ROUND((L77/G76)*100, 3)</f>
        <v>0</v>
      </c>
      <c r="N77">
        <f>ROUND((H77-H76)*10^9, 3)</f>
        <v>118021011.353</v>
      </c>
    </row>
    <row r="78" spans="1:14" x14ac:dyDescent="0.35">
      <c r="A78" t="s">
        <v>19</v>
      </c>
      <c r="B78" t="s">
        <v>21</v>
      </c>
      <c r="C78">
        <v>2</v>
      </c>
      <c r="D78">
        <v>35</v>
      </c>
      <c r="E78">
        <v>874</v>
      </c>
      <c r="F78" t="s">
        <v>16</v>
      </c>
      <c r="G78">
        <v>2970</v>
      </c>
      <c r="H78">
        <v>1724865034.6567271</v>
      </c>
    </row>
    <row r="79" spans="1:14" x14ac:dyDescent="0.35">
      <c r="A79" t="s">
        <v>19</v>
      </c>
      <c r="B79" t="s">
        <v>21</v>
      </c>
      <c r="C79">
        <v>2</v>
      </c>
      <c r="D79">
        <v>35</v>
      </c>
      <c r="E79">
        <v>874</v>
      </c>
      <c r="F79" t="s">
        <v>17</v>
      </c>
      <c r="G79">
        <v>2970</v>
      </c>
      <c r="H79">
        <v>1724865034.7873499</v>
      </c>
      <c r="I79">
        <v>0</v>
      </c>
      <c r="J79" t="s">
        <v>18</v>
      </c>
      <c r="L79">
        <f>G78-G79</f>
        <v>0</v>
      </c>
      <c r="M79">
        <f>ROUND((L79/G78)*100, 3)</f>
        <v>0</v>
      </c>
      <c r="N79">
        <f>ROUND((H79-H78)*10^9, 3)</f>
        <v>130622863.77</v>
      </c>
    </row>
    <row r="80" spans="1:14" x14ac:dyDescent="0.35">
      <c r="A80" t="s">
        <v>23</v>
      </c>
      <c r="B80" t="s">
        <v>24</v>
      </c>
      <c r="C80">
        <v>1</v>
      </c>
      <c r="D80">
        <v>35</v>
      </c>
      <c r="E80">
        <v>874</v>
      </c>
      <c r="F80" t="s">
        <v>16</v>
      </c>
      <c r="G80">
        <v>2970</v>
      </c>
      <c r="H80">
        <v>1724865034.502614</v>
      </c>
    </row>
    <row r="81" spans="1:14" x14ac:dyDescent="0.35">
      <c r="A81" t="s">
        <v>23</v>
      </c>
      <c r="B81" t="s">
        <v>24</v>
      </c>
      <c r="C81">
        <v>1</v>
      </c>
      <c r="D81">
        <v>35</v>
      </c>
      <c r="E81">
        <v>874</v>
      </c>
      <c r="F81" t="s">
        <v>17</v>
      </c>
      <c r="G81">
        <v>2970</v>
      </c>
      <c r="H81">
        <v>1724865034.631057</v>
      </c>
      <c r="I81">
        <v>0</v>
      </c>
      <c r="J81" t="s">
        <v>18</v>
      </c>
      <c r="L81">
        <f>G80-G81</f>
        <v>0</v>
      </c>
      <c r="M81">
        <f>ROUND((L81/G80)*100, 3)</f>
        <v>0</v>
      </c>
      <c r="N81">
        <f>ROUND((H81-H80)*10^9, 3)</f>
        <v>128443002.70100001</v>
      </c>
    </row>
    <row r="82" spans="1:14" x14ac:dyDescent="0.35">
      <c r="A82" t="s">
        <v>20</v>
      </c>
      <c r="B82" t="s">
        <v>60</v>
      </c>
      <c r="C82">
        <v>1</v>
      </c>
      <c r="D82">
        <v>35</v>
      </c>
      <c r="E82">
        <v>874</v>
      </c>
      <c r="F82" t="s">
        <v>16</v>
      </c>
      <c r="G82">
        <v>2970</v>
      </c>
      <c r="H82">
        <v>1724865034.4904859</v>
      </c>
    </row>
    <row r="83" spans="1:14" x14ac:dyDescent="0.35">
      <c r="A83" t="s">
        <v>20</v>
      </c>
      <c r="B83" t="s">
        <v>60</v>
      </c>
      <c r="C83">
        <v>1</v>
      </c>
      <c r="D83">
        <v>35</v>
      </c>
      <c r="E83">
        <v>874</v>
      </c>
      <c r="F83" t="s">
        <v>17</v>
      </c>
      <c r="G83">
        <v>2970</v>
      </c>
      <c r="H83">
        <v>1724865034.5944221</v>
      </c>
      <c r="I83">
        <v>0</v>
      </c>
      <c r="J83" t="s">
        <v>18</v>
      </c>
      <c r="L83">
        <f>G82-G83</f>
        <v>0</v>
      </c>
      <c r="M83">
        <f>ROUND((L83/G82)*100, 3)</f>
        <v>0</v>
      </c>
      <c r="N83">
        <f>ROUND((H83-H82)*10^9, 3)</f>
        <v>103936195.374</v>
      </c>
    </row>
    <row r="84" spans="1:14" x14ac:dyDescent="0.35">
      <c r="A84" t="s">
        <v>60</v>
      </c>
      <c r="B84" t="s">
        <v>61</v>
      </c>
      <c r="C84">
        <v>1</v>
      </c>
      <c r="D84">
        <v>35</v>
      </c>
      <c r="E84">
        <v>874</v>
      </c>
      <c r="F84" t="s">
        <v>16</v>
      </c>
      <c r="G84">
        <v>2970</v>
      </c>
      <c r="H84">
        <v>1724865034.618773</v>
      </c>
    </row>
    <row r="85" spans="1:14" x14ac:dyDescent="0.35">
      <c r="A85" t="s">
        <v>60</v>
      </c>
      <c r="B85" t="s">
        <v>61</v>
      </c>
      <c r="C85">
        <v>1</v>
      </c>
      <c r="D85">
        <v>35</v>
      </c>
      <c r="E85">
        <v>874</v>
      </c>
      <c r="F85" t="s">
        <v>17</v>
      </c>
      <c r="G85">
        <v>2970</v>
      </c>
      <c r="H85">
        <v>1724865034.7218621</v>
      </c>
      <c r="I85">
        <v>0</v>
      </c>
      <c r="J85" t="s">
        <v>18</v>
      </c>
      <c r="L85">
        <f>G84-G85</f>
        <v>0</v>
      </c>
      <c r="M85">
        <f>ROUND((L85/G84)*100, 3)</f>
        <v>0</v>
      </c>
      <c r="N85">
        <f>ROUND((H85-H84)*10^9, 3)</f>
        <v>103089094.162</v>
      </c>
    </row>
    <row r="87" spans="1:14" x14ac:dyDescent="0.35">
      <c r="A87" s="1" t="s">
        <v>27</v>
      </c>
    </row>
    <row r="88" spans="1:14" x14ac:dyDescent="0.35">
      <c r="A88" t="s">
        <v>19</v>
      </c>
      <c r="B88" t="s">
        <v>20</v>
      </c>
      <c r="C88">
        <v>1</v>
      </c>
      <c r="D88">
        <v>0</v>
      </c>
      <c r="E88">
        <v>262</v>
      </c>
      <c r="F88" t="s">
        <v>16</v>
      </c>
      <c r="G88">
        <v>1500</v>
      </c>
      <c r="H88">
        <v>1724865337.4821241</v>
      </c>
    </row>
    <row r="89" spans="1:14" x14ac:dyDescent="0.35">
      <c r="A89" t="s">
        <v>19</v>
      </c>
      <c r="B89" t="s">
        <v>20</v>
      </c>
      <c r="C89">
        <v>1</v>
      </c>
      <c r="D89">
        <v>0</v>
      </c>
      <c r="E89">
        <v>262</v>
      </c>
      <c r="F89" t="s">
        <v>17</v>
      </c>
      <c r="G89">
        <v>1500</v>
      </c>
      <c r="H89">
        <v>1724865337.566992</v>
      </c>
      <c r="I89">
        <v>0</v>
      </c>
      <c r="J89" t="s">
        <v>18</v>
      </c>
      <c r="L89">
        <f>G88-G89</f>
        <v>0</v>
      </c>
      <c r="M89">
        <f>ROUND((L89/G88)*100, 3)</f>
        <v>0</v>
      </c>
      <c r="N89">
        <f>ROUND((H89-H88)*10^9, 3)</f>
        <v>84867954.253999993</v>
      </c>
    </row>
    <row r="90" spans="1:14" x14ac:dyDescent="0.35">
      <c r="A90" t="s">
        <v>21</v>
      </c>
      <c r="B90" t="s">
        <v>22</v>
      </c>
      <c r="C90">
        <v>1</v>
      </c>
      <c r="D90">
        <v>0</v>
      </c>
      <c r="E90">
        <v>262</v>
      </c>
      <c r="F90" t="s">
        <v>16</v>
      </c>
      <c r="G90">
        <v>1500</v>
      </c>
      <c r="H90">
        <v>1724865337.6683509</v>
      </c>
    </row>
    <row r="91" spans="1:14" x14ac:dyDescent="0.35">
      <c r="A91" t="s">
        <v>21</v>
      </c>
      <c r="B91" t="s">
        <v>22</v>
      </c>
      <c r="C91">
        <v>1</v>
      </c>
      <c r="D91">
        <v>0</v>
      </c>
      <c r="E91">
        <v>262</v>
      </c>
      <c r="F91" t="s">
        <v>17</v>
      </c>
      <c r="G91">
        <v>1500</v>
      </c>
      <c r="H91">
        <v>1724865337.79987</v>
      </c>
      <c r="I91">
        <v>0</v>
      </c>
      <c r="J91" t="s">
        <v>18</v>
      </c>
      <c r="L91">
        <f>G90-G91</f>
        <v>0</v>
      </c>
      <c r="M91">
        <f>ROUND((L91/G90)*100, 3)</f>
        <v>0</v>
      </c>
      <c r="N91">
        <f>ROUND((H91-H90)*10^9, 3)</f>
        <v>131519079.208</v>
      </c>
    </row>
    <row r="92" spans="1:14" x14ac:dyDescent="0.35">
      <c r="A92" t="s">
        <v>20</v>
      </c>
      <c r="B92" t="s">
        <v>57</v>
      </c>
      <c r="C92">
        <v>1</v>
      </c>
      <c r="D92">
        <v>34</v>
      </c>
      <c r="E92">
        <v>420</v>
      </c>
      <c r="F92" t="s">
        <v>16</v>
      </c>
      <c r="G92">
        <v>1500</v>
      </c>
      <c r="H92">
        <v>1724865337.730943</v>
      </c>
    </row>
    <row r="93" spans="1:14" x14ac:dyDescent="0.35">
      <c r="A93" t="s">
        <v>20</v>
      </c>
      <c r="B93" t="s">
        <v>57</v>
      </c>
      <c r="C93">
        <v>1</v>
      </c>
      <c r="D93">
        <v>34</v>
      </c>
      <c r="E93">
        <v>420</v>
      </c>
      <c r="F93" t="s">
        <v>17</v>
      </c>
      <c r="G93">
        <v>1500</v>
      </c>
      <c r="H93">
        <v>1724865337.82846</v>
      </c>
      <c r="I93">
        <v>0</v>
      </c>
      <c r="J93" t="s">
        <v>18</v>
      </c>
      <c r="L93">
        <f>G92-G93</f>
        <v>0</v>
      </c>
      <c r="M93">
        <f>ROUND((L93/G92)*100, 3)</f>
        <v>0</v>
      </c>
      <c r="N93">
        <f>ROUND((H93-H92)*10^9, 3)</f>
        <v>97517013.549999997</v>
      </c>
    </row>
    <row r="94" spans="1:14" x14ac:dyDescent="0.35">
      <c r="A94" t="s">
        <v>14</v>
      </c>
      <c r="B94" t="s">
        <v>15</v>
      </c>
      <c r="C94">
        <v>1</v>
      </c>
      <c r="D94">
        <v>34</v>
      </c>
      <c r="E94">
        <v>420</v>
      </c>
      <c r="F94" t="s">
        <v>16</v>
      </c>
      <c r="G94">
        <v>1500</v>
      </c>
      <c r="H94">
        <v>1724865337.5435181</v>
      </c>
    </row>
    <row r="95" spans="1:14" x14ac:dyDescent="0.35">
      <c r="A95" t="s">
        <v>14</v>
      </c>
      <c r="B95" t="s">
        <v>15</v>
      </c>
      <c r="C95">
        <v>1</v>
      </c>
      <c r="D95">
        <v>34</v>
      </c>
      <c r="E95">
        <v>420</v>
      </c>
      <c r="F95" t="s">
        <v>17</v>
      </c>
      <c r="G95">
        <v>1500</v>
      </c>
      <c r="H95">
        <v>1724865337.6587069</v>
      </c>
      <c r="I95">
        <v>0</v>
      </c>
      <c r="J95" t="s">
        <v>18</v>
      </c>
      <c r="L95">
        <f>G94-G95</f>
        <v>0</v>
      </c>
      <c r="M95">
        <f>ROUND((L95/G94)*100, 3)</f>
        <v>0</v>
      </c>
      <c r="N95">
        <f>ROUND((H95-H94)*10^9, 3)</f>
        <v>115188837.051</v>
      </c>
    </row>
    <row r="96" spans="1:14" x14ac:dyDescent="0.35">
      <c r="A96" t="s">
        <v>57</v>
      </c>
      <c r="B96" t="s">
        <v>58</v>
      </c>
      <c r="C96">
        <v>1</v>
      </c>
      <c r="D96">
        <v>34</v>
      </c>
      <c r="E96">
        <v>420</v>
      </c>
      <c r="F96" t="s">
        <v>16</v>
      </c>
      <c r="G96">
        <v>1500</v>
      </c>
      <c r="H96">
        <v>1724865337.5206759</v>
      </c>
    </row>
    <row r="97" spans="1:14" x14ac:dyDescent="0.35">
      <c r="A97" t="s">
        <v>57</v>
      </c>
      <c r="B97" t="s">
        <v>58</v>
      </c>
      <c r="C97">
        <v>1</v>
      </c>
      <c r="D97">
        <v>34</v>
      </c>
      <c r="E97">
        <v>420</v>
      </c>
      <c r="F97" t="s">
        <v>17</v>
      </c>
      <c r="G97">
        <v>1500</v>
      </c>
      <c r="H97">
        <v>1724865337.6341009</v>
      </c>
      <c r="I97">
        <v>0</v>
      </c>
      <c r="J97" t="s">
        <v>18</v>
      </c>
      <c r="L97">
        <f>G96-G97</f>
        <v>0</v>
      </c>
      <c r="M97">
        <f>ROUND((L97/G96)*100, 3)</f>
        <v>0</v>
      </c>
      <c r="N97">
        <f>ROUND((H97-H96)*10^9, 3)</f>
        <v>113425016.403</v>
      </c>
    </row>
    <row r="98" spans="1:14" x14ac:dyDescent="0.35">
      <c r="A98" t="s">
        <v>21</v>
      </c>
      <c r="B98" t="s">
        <v>19</v>
      </c>
      <c r="C98">
        <v>1</v>
      </c>
      <c r="D98">
        <v>34</v>
      </c>
      <c r="E98">
        <v>420</v>
      </c>
      <c r="F98" t="s">
        <v>16</v>
      </c>
      <c r="G98">
        <v>1500</v>
      </c>
      <c r="H98">
        <v>1724865337.7019351</v>
      </c>
    </row>
    <row r="99" spans="1:14" x14ac:dyDescent="0.35">
      <c r="A99" t="s">
        <v>21</v>
      </c>
      <c r="B99" t="s">
        <v>19</v>
      </c>
      <c r="C99">
        <v>1</v>
      </c>
      <c r="D99">
        <v>34</v>
      </c>
      <c r="E99">
        <v>420</v>
      </c>
      <c r="F99" t="s">
        <v>17</v>
      </c>
      <c r="G99">
        <v>1500</v>
      </c>
      <c r="H99">
        <v>1724865337.8508179</v>
      </c>
      <c r="I99">
        <v>0</v>
      </c>
      <c r="J99" t="s">
        <v>18</v>
      </c>
      <c r="L99">
        <f>G98-G99</f>
        <v>0</v>
      </c>
      <c r="M99">
        <f>ROUND((L99/G98)*100, 3)</f>
        <v>0</v>
      </c>
      <c r="N99">
        <f>ROUND((H99-H98)*10^9, 3)</f>
        <v>148882865.90599999</v>
      </c>
    </row>
    <row r="100" spans="1:14" x14ac:dyDescent="0.35">
      <c r="A100" t="s">
        <v>23</v>
      </c>
      <c r="B100" t="s">
        <v>24</v>
      </c>
      <c r="C100">
        <v>1</v>
      </c>
      <c r="D100">
        <v>35</v>
      </c>
      <c r="E100">
        <v>874</v>
      </c>
      <c r="F100" t="s">
        <v>16</v>
      </c>
      <c r="G100">
        <v>2970</v>
      </c>
      <c r="H100">
        <v>1724865337.2381949</v>
      </c>
    </row>
    <row r="101" spans="1:14" x14ac:dyDescent="0.35">
      <c r="A101" t="s">
        <v>23</v>
      </c>
      <c r="B101" t="s">
        <v>24</v>
      </c>
      <c r="C101">
        <v>1</v>
      </c>
      <c r="D101">
        <v>35</v>
      </c>
      <c r="E101">
        <v>874</v>
      </c>
      <c r="F101" t="s">
        <v>17</v>
      </c>
      <c r="G101">
        <v>2970</v>
      </c>
      <c r="H101">
        <v>1724865337.33371</v>
      </c>
      <c r="I101">
        <v>0</v>
      </c>
      <c r="J101" t="s">
        <v>18</v>
      </c>
      <c r="L101">
        <f>G100-G101</f>
        <v>0</v>
      </c>
      <c r="M101">
        <f>ROUND((L101/G100)*100, 3)</f>
        <v>0</v>
      </c>
      <c r="N101">
        <f>ROUND((H101-H100)*10^9, 3)</f>
        <v>95515012.740999997</v>
      </c>
    </row>
    <row r="102" spans="1:14" x14ac:dyDescent="0.35">
      <c r="A102" t="s">
        <v>20</v>
      </c>
      <c r="B102" t="s">
        <v>59</v>
      </c>
      <c r="C102">
        <v>1</v>
      </c>
      <c r="D102">
        <v>35</v>
      </c>
      <c r="E102">
        <v>874</v>
      </c>
      <c r="F102" t="s">
        <v>16</v>
      </c>
      <c r="G102">
        <v>2970</v>
      </c>
      <c r="H102">
        <v>1724865337.698431</v>
      </c>
    </row>
    <row r="103" spans="1:14" x14ac:dyDescent="0.35">
      <c r="A103" t="s">
        <v>20</v>
      </c>
      <c r="B103" t="s">
        <v>59</v>
      </c>
      <c r="C103">
        <v>1</v>
      </c>
      <c r="D103">
        <v>35</v>
      </c>
      <c r="E103">
        <v>874</v>
      </c>
      <c r="F103" t="s">
        <v>17</v>
      </c>
      <c r="G103">
        <v>2970</v>
      </c>
      <c r="H103">
        <v>1724865337.815083</v>
      </c>
      <c r="I103">
        <v>0</v>
      </c>
      <c r="J103" t="s">
        <v>18</v>
      </c>
      <c r="L103">
        <f>G102-G103</f>
        <v>0</v>
      </c>
      <c r="M103">
        <f>ROUND((L103/G102)*100, 3)</f>
        <v>0</v>
      </c>
      <c r="N103">
        <f>ROUND((H103-H102)*10^9, 3)</f>
        <v>116652011.87100001</v>
      </c>
    </row>
    <row r="104" spans="1:14" x14ac:dyDescent="0.35">
      <c r="A104" t="s">
        <v>61</v>
      </c>
      <c r="B104" t="s">
        <v>14</v>
      </c>
      <c r="C104">
        <v>1</v>
      </c>
      <c r="D104">
        <v>46</v>
      </c>
      <c r="E104">
        <v>483</v>
      </c>
      <c r="F104" t="s">
        <v>16</v>
      </c>
      <c r="G104">
        <v>2970</v>
      </c>
      <c r="H104">
        <v>1724865337.698231</v>
      </c>
    </row>
    <row r="105" spans="1:14" x14ac:dyDescent="0.35">
      <c r="A105" t="s">
        <v>61</v>
      </c>
      <c r="B105" t="s">
        <v>14</v>
      </c>
      <c r="C105">
        <v>1</v>
      </c>
      <c r="D105">
        <v>46</v>
      </c>
      <c r="E105">
        <v>483</v>
      </c>
      <c r="F105" t="s">
        <v>17</v>
      </c>
      <c r="G105">
        <v>2970</v>
      </c>
      <c r="H105">
        <v>1724865337.847971</v>
      </c>
      <c r="I105">
        <v>0</v>
      </c>
      <c r="J105" t="s">
        <v>18</v>
      </c>
      <c r="L105">
        <f>G104-G105</f>
        <v>0</v>
      </c>
      <c r="M105">
        <f>ROUND((L105/G104)*100, 3)</f>
        <v>0</v>
      </c>
      <c r="N105">
        <f>ROUND((H105-H104)*10^9, 3)</f>
        <v>149739980.69800001</v>
      </c>
    </row>
    <row r="106" spans="1:14" x14ac:dyDescent="0.35">
      <c r="A106" t="s">
        <v>60</v>
      </c>
      <c r="B106" t="s">
        <v>61</v>
      </c>
      <c r="C106">
        <v>1</v>
      </c>
      <c r="D106">
        <v>35</v>
      </c>
      <c r="E106">
        <v>874</v>
      </c>
      <c r="F106" t="s">
        <v>16</v>
      </c>
      <c r="G106">
        <v>2970</v>
      </c>
      <c r="H106">
        <v>1724865337.6410699</v>
      </c>
    </row>
    <row r="107" spans="1:14" x14ac:dyDescent="0.35">
      <c r="A107" t="s">
        <v>60</v>
      </c>
      <c r="B107" t="s">
        <v>61</v>
      </c>
      <c r="C107">
        <v>1</v>
      </c>
      <c r="D107">
        <v>35</v>
      </c>
      <c r="E107">
        <v>874</v>
      </c>
      <c r="F107" t="s">
        <v>17</v>
      </c>
      <c r="G107">
        <v>2970</v>
      </c>
      <c r="H107">
        <v>1724865337.7478099</v>
      </c>
      <c r="I107">
        <v>0</v>
      </c>
      <c r="J107" t="s">
        <v>18</v>
      </c>
      <c r="L107">
        <f>G106-G107</f>
        <v>0</v>
      </c>
      <c r="M107">
        <f>ROUND((L107/G106)*100, 3)</f>
        <v>0</v>
      </c>
      <c r="N107">
        <f>ROUND((H107-H106)*10^9, 3)</f>
        <v>106739997.86399999</v>
      </c>
    </row>
    <row r="108" spans="1:14" x14ac:dyDescent="0.35">
      <c r="A108" t="s">
        <v>57</v>
      </c>
      <c r="B108" t="s">
        <v>23</v>
      </c>
      <c r="C108">
        <v>1</v>
      </c>
      <c r="D108">
        <v>35</v>
      </c>
      <c r="E108">
        <v>874</v>
      </c>
      <c r="F108" t="s">
        <v>16</v>
      </c>
      <c r="G108">
        <v>2970</v>
      </c>
      <c r="H108">
        <v>1724865337.639935</v>
      </c>
    </row>
    <row r="109" spans="1:14" x14ac:dyDescent="0.35">
      <c r="A109" t="s">
        <v>57</v>
      </c>
      <c r="B109" t="s">
        <v>23</v>
      </c>
      <c r="C109">
        <v>1</v>
      </c>
      <c r="D109">
        <v>35</v>
      </c>
      <c r="E109">
        <v>874</v>
      </c>
      <c r="F109" t="s">
        <v>17</v>
      </c>
      <c r="G109">
        <v>2970</v>
      </c>
      <c r="H109">
        <v>1724865337.7652841</v>
      </c>
      <c r="I109">
        <v>0</v>
      </c>
      <c r="J109" t="s">
        <v>18</v>
      </c>
      <c r="L109">
        <f>G108-G109</f>
        <v>0</v>
      </c>
      <c r="M109">
        <f>ROUND((L109/G108)*100, 3)</f>
        <v>0</v>
      </c>
      <c r="N109">
        <f>ROUND((H109-H108)*10^9, 3)</f>
        <v>125349044.8</v>
      </c>
    </row>
    <row r="110" spans="1:14" x14ac:dyDescent="0.35">
      <c r="A110" t="s">
        <v>20</v>
      </c>
      <c r="B110" t="s">
        <v>60</v>
      </c>
      <c r="C110">
        <v>1</v>
      </c>
      <c r="D110">
        <v>35</v>
      </c>
      <c r="E110">
        <v>874</v>
      </c>
      <c r="F110" t="s">
        <v>16</v>
      </c>
      <c r="G110">
        <v>2970</v>
      </c>
      <c r="H110">
        <v>1724865337.6301301</v>
      </c>
    </row>
    <row r="111" spans="1:14" x14ac:dyDescent="0.35">
      <c r="A111" t="s">
        <v>20</v>
      </c>
      <c r="B111" t="s">
        <v>60</v>
      </c>
      <c r="C111">
        <v>1</v>
      </c>
      <c r="D111">
        <v>35</v>
      </c>
      <c r="E111">
        <v>874</v>
      </c>
      <c r="F111" t="s">
        <v>17</v>
      </c>
      <c r="G111">
        <v>2970</v>
      </c>
      <c r="H111">
        <v>1724865337.734437</v>
      </c>
      <c r="I111">
        <v>0</v>
      </c>
      <c r="J111" t="s">
        <v>18</v>
      </c>
      <c r="L111">
        <f>G110-G111</f>
        <v>0</v>
      </c>
      <c r="M111">
        <f>ROUND((L111/G110)*100, 3)</f>
        <v>0</v>
      </c>
      <c r="N111">
        <f>ROUND((H111-H110)*10^9, 3)</f>
        <v>104306936.264</v>
      </c>
    </row>
    <row r="112" spans="1:14" x14ac:dyDescent="0.35">
      <c r="A112" t="s">
        <v>19</v>
      </c>
      <c r="B112" t="s">
        <v>21</v>
      </c>
      <c r="C112">
        <v>2</v>
      </c>
      <c r="D112">
        <v>35</v>
      </c>
      <c r="E112">
        <v>874</v>
      </c>
      <c r="F112" t="s">
        <v>16</v>
      </c>
      <c r="G112">
        <v>2970</v>
      </c>
      <c r="H112">
        <v>1724865337.2796061</v>
      </c>
    </row>
    <row r="113" spans="1:14" x14ac:dyDescent="0.35">
      <c r="A113" t="s">
        <v>19</v>
      </c>
      <c r="B113" t="s">
        <v>21</v>
      </c>
      <c r="C113">
        <v>2</v>
      </c>
      <c r="D113">
        <v>35</v>
      </c>
      <c r="E113">
        <v>874</v>
      </c>
      <c r="F113" t="s">
        <v>17</v>
      </c>
      <c r="G113">
        <v>2970</v>
      </c>
      <c r="H113">
        <v>1724865337.404531</v>
      </c>
      <c r="I113">
        <v>0</v>
      </c>
      <c r="J113" t="s">
        <v>18</v>
      </c>
      <c r="L113">
        <f>G112-G113</f>
        <v>0</v>
      </c>
      <c r="M113">
        <f>ROUND((L113/G112)*100, 3)</f>
        <v>0</v>
      </c>
      <c r="N113">
        <f>ROUND((H113-H112)*10^9, 3)</f>
        <v>124924898.148</v>
      </c>
    </row>
    <row r="115" spans="1:14" x14ac:dyDescent="0.35">
      <c r="A115" s="1" t="s">
        <v>28</v>
      </c>
    </row>
    <row r="116" spans="1:14" x14ac:dyDescent="0.35">
      <c r="A116" t="s">
        <v>19</v>
      </c>
      <c r="B116" t="s">
        <v>20</v>
      </c>
      <c r="C116">
        <v>1</v>
      </c>
      <c r="D116">
        <v>0</v>
      </c>
      <c r="E116">
        <v>262</v>
      </c>
      <c r="F116" t="s">
        <v>16</v>
      </c>
      <c r="G116">
        <v>1500</v>
      </c>
      <c r="H116">
        <v>1724865640.8788459</v>
      </c>
    </row>
    <row r="117" spans="1:14" x14ac:dyDescent="0.35">
      <c r="A117" t="s">
        <v>19</v>
      </c>
      <c r="B117" t="s">
        <v>20</v>
      </c>
      <c r="C117">
        <v>1</v>
      </c>
      <c r="D117">
        <v>0</v>
      </c>
      <c r="E117">
        <v>262</v>
      </c>
      <c r="F117" t="s">
        <v>17</v>
      </c>
      <c r="G117">
        <v>1500</v>
      </c>
      <c r="H117">
        <v>1724865640.9913549</v>
      </c>
      <c r="I117">
        <v>0</v>
      </c>
      <c r="J117" t="s">
        <v>18</v>
      </c>
      <c r="L117">
        <f>G116-G117</f>
        <v>0</v>
      </c>
      <c r="M117">
        <f>ROUND((L117/G116)*100, 3)</f>
        <v>0</v>
      </c>
      <c r="N117">
        <f>ROUND((H117-H116)*10^9, 3)</f>
        <v>112509012.222</v>
      </c>
    </row>
    <row r="118" spans="1:14" x14ac:dyDescent="0.35">
      <c r="A118" t="s">
        <v>21</v>
      </c>
      <c r="B118" t="s">
        <v>22</v>
      </c>
      <c r="C118">
        <v>1</v>
      </c>
      <c r="D118">
        <v>0</v>
      </c>
      <c r="E118">
        <v>262</v>
      </c>
      <c r="F118" t="s">
        <v>16</v>
      </c>
      <c r="G118">
        <v>1500</v>
      </c>
      <c r="H118">
        <v>1724865640.3180821</v>
      </c>
    </row>
    <row r="119" spans="1:14" x14ac:dyDescent="0.35">
      <c r="A119" t="s">
        <v>21</v>
      </c>
      <c r="B119" t="s">
        <v>22</v>
      </c>
      <c r="C119">
        <v>1</v>
      </c>
      <c r="D119">
        <v>0</v>
      </c>
      <c r="E119">
        <v>262</v>
      </c>
      <c r="F119" t="s">
        <v>17</v>
      </c>
      <c r="G119">
        <v>1500</v>
      </c>
      <c r="H119">
        <v>1724865640.4222281</v>
      </c>
      <c r="I119">
        <v>0</v>
      </c>
      <c r="J119" t="s">
        <v>18</v>
      </c>
      <c r="L119">
        <f>G118-G119</f>
        <v>0</v>
      </c>
      <c r="M119">
        <f>ROUND((L119/G118)*100, 3)</f>
        <v>0</v>
      </c>
      <c r="N119">
        <f>ROUND((H119-H118)*10^9, 3)</f>
        <v>104146003.723</v>
      </c>
    </row>
    <row r="120" spans="1:14" x14ac:dyDescent="0.35">
      <c r="A120" t="s">
        <v>21</v>
      </c>
      <c r="B120" t="s">
        <v>19</v>
      </c>
      <c r="C120">
        <v>1</v>
      </c>
      <c r="D120">
        <v>34</v>
      </c>
      <c r="E120">
        <v>420</v>
      </c>
      <c r="F120" t="s">
        <v>16</v>
      </c>
      <c r="G120">
        <v>1500</v>
      </c>
      <c r="H120">
        <v>1724865641.038265</v>
      </c>
    </row>
    <row r="121" spans="1:14" x14ac:dyDescent="0.35">
      <c r="A121" t="s">
        <v>21</v>
      </c>
      <c r="B121" t="s">
        <v>19</v>
      </c>
      <c r="C121">
        <v>1</v>
      </c>
      <c r="D121">
        <v>34</v>
      </c>
      <c r="E121">
        <v>420</v>
      </c>
      <c r="F121" t="s">
        <v>17</v>
      </c>
      <c r="G121">
        <v>1500</v>
      </c>
      <c r="H121">
        <v>1724865641.130836</v>
      </c>
      <c r="I121">
        <v>0</v>
      </c>
      <c r="J121" t="s">
        <v>18</v>
      </c>
      <c r="L121">
        <f>G120-G121</f>
        <v>0</v>
      </c>
      <c r="M121">
        <f>ROUND((L121/G120)*100, 3)</f>
        <v>0</v>
      </c>
      <c r="N121">
        <f>ROUND((H121-H120)*10^9, 3)</f>
        <v>92571020.126000002</v>
      </c>
    </row>
    <row r="122" spans="1:14" x14ac:dyDescent="0.35">
      <c r="A122" t="s">
        <v>14</v>
      </c>
      <c r="B122" t="s">
        <v>15</v>
      </c>
      <c r="C122">
        <v>1</v>
      </c>
      <c r="D122">
        <v>34</v>
      </c>
      <c r="E122">
        <v>420</v>
      </c>
      <c r="F122" t="s">
        <v>16</v>
      </c>
      <c r="G122">
        <v>1500</v>
      </c>
      <c r="H122">
        <v>1724865640.6602581</v>
      </c>
    </row>
    <row r="123" spans="1:14" x14ac:dyDescent="0.35">
      <c r="A123" t="s">
        <v>14</v>
      </c>
      <c r="B123" t="s">
        <v>15</v>
      </c>
      <c r="C123">
        <v>1</v>
      </c>
      <c r="D123">
        <v>34</v>
      </c>
      <c r="E123">
        <v>420</v>
      </c>
      <c r="F123" t="s">
        <v>17</v>
      </c>
      <c r="G123">
        <v>1500</v>
      </c>
      <c r="H123">
        <v>1724865640.780385</v>
      </c>
      <c r="I123">
        <v>0</v>
      </c>
      <c r="J123" t="s">
        <v>18</v>
      </c>
      <c r="L123">
        <f>G122-G123</f>
        <v>0</v>
      </c>
      <c r="M123">
        <f>ROUND((L123/G122)*100, 3)</f>
        <v>0</v>
      </c>
      <c r="N123">
        <f>ROUND((H123-H122)*10^9, 3)</f>
        <v>120126962.662</v>
      </c>
    </row>
    <row r="124" spans="1:14" x14ac:dyDescent="0.35">
      <c r="A124" t="s">
        <v>20</v>
      </c>
      <c r="B124" t="s">
        <v>57</v>
      </c>
      <c r="C124">
        <v>1</v>
      </c>
      <c r="D124">
        <v>34</v>
      </c>
      <c r="E124">
        <v>420</v>
      </c>
      <c r="F124" t="s">
        <v>16</v>
      </c>
      <c r="G124">
        <v>1500</v>
      </c>
      <c r="H124">
        <v>1724865641.024631</v>
      </c>
    </row>
    <row r="125" spans="1:14" x14ac:dyDescent="0.35">
      <c r="A125" t="s">
        <v>20</v>
      </c>
      <c r="B125" t="s">
        <v>57</v>
      </c>
      <c r="C125">
        <v>1</v>
      </c>
      <c r="D125">
        <v>34</v>
      </c>
      <c r="E125">
        <v>420</v>
      </c>
      <c r="F125" t="s">
        <v>17</v>
      </c>
      <c r="G125">
        <v>1500</v>
      </c>
      <c r="H125">
        <v>1724865641.1134191</v>
      </c>
      <c r="I125">
        <v>0</v>
      </c>
      <c r="J125" t="s">
        <v>18</v>
      </c>
      <c r="L125">
        <f>G124-G125</f>
        <v>0</v>
      </c>
      <c r="M125">
        <f>ROUND((L125/G124)*100, 3)</f>
        <v>0</v>
      </c>
      <c r="N125">
        <f>ROUND((H125-H124)*10^9, 3)</f>
        <v>88788032.532000005</v>
      </c>
    </row>
    <row r="126" spans="1:14" x14ac:dyDescent="0.35">
      <c r="A126" t="s">
        <v>57</v>
      </c>
      <c r="B126" t="s">
        <v>58</v>
      </c>
      <c r="C126">
        <v>1</v>
      </c>
      <c r="D126">
        <v>34</v>
      </c>
      <c r="E126">
        <v>420</v>
      </c>
      <c r="F126" t="s">
        <v>16</v>
      </c>
      <c r="G126">
        <v>1500</v>
      </c>
      <c r="H126">
        <v>1724865640.9183121</v>
      </c>
    </row>
    <row r="127" spans="1:14" x14ac:dyDescent="0.35">
      <c r="A127" t="s">
        <v>57</v>
      </c>
      <c r="B127" t="s">
        <v>58</v>
      </c>
      <c r="C127">
        <v>1</v>
      </c>
      <c r="D127">
        <v>34</v>
      </c>
      <c r="E127">
        <v>420</v>
      </c>
      <c r="F127" t="s">
        <v>17</v>
      </c>
      <c r="G127">
        <v>1500</v>
      </c>
      <c r="H127">
        <v>1724865641.0309429</v>
      </c>
      <c r="I127">
        <v>0</v>
      </c>
      <c r="J127" t="s">
        <v>18</v>
      </c>
      <c r="L127">
        <f>G126-G127</f>
        <v>0</v>
      </c>
      <c r="M127">
        <f>ROUND((L127/G126)*100, 3)</f>
        <v>0</v>
      </c>
      <c r="N127">
        <f>ROUND((H127-H126)*10^9, 3)</f>
        <v>112630844.116</v>
      </c>
    </row>
    <row r="128" spans="1:14" x14ac:dyDescent="0.35">
      <c r="A128" t="s">
        <v>19</v>
      </c>
      <c r="B128" t="s">
        <v>21</v>
      </c>
      <c r="C128">
        <v>2</v>
      </c>
      <c r="D128">
        <v>35</v>
      </c>
      <c r="E128">
        <v>874</v>
      </c>
      <c r="F128" t="s">
        <v>16</v>
      </c>
      <c r="G128">
        <v>2970</v>
      </c>
      <c r="H128">
        <v>1724865641.0854969</v>
      </c>
    </row>
    <row r="129" spans="1:14" x14ac:dyDescent="0.35">
      <c r="A129" t="s">
        <v>19</v>
      </c>
      <c r="B129" t="s">
        <v>21</v>
      </c>
      <c r="C129">
        <v>2</v>
      </c>
      <c r="D129">
        <v>35</v>
      </c>
      <c r="E129">
        <v>874</v>
      </c>
      <c r="F129" t="s">
        <v>17</v>
      </c>
      <c r="G129">
        <v>2970</v>
      </c>
      <c r="H129">
        <v>1724865641.2107551</v>
      </c>
      <c r="I129">
        <v>0</v>
      </c>
      <c r="J129" t="s">
        <v>18</v>
      </c>
      <c r="L129">
        <f>G128-G129</f>
        <v>0</v>
      </c>
      <c r="M129">
        <f>ROUND((L129/G128)*100, 3)</f>
        <v>0</v>
      </c>
      <c r="N129">
        <f>ROUND((H129-H128)*10^9, 3)</f>
        <v>125258207.32099999</v>
      </c>
    </row>
    <row r="130" spans="1:14" x14ac:dyDescent="0.35">
      <c r="A130" t="s">
        <v>23</v>
      </c>
      <c r="B130" t="s">
        <v>24</v>
      </c>
      <c r="C130">
        <v>1</v>
      </c>
      <c r="D130">
        <v>35</v>
      </c>
      <c r="E130">
        <v>874</v>
      </c>
      <c r="F130" t="s">
        <v>16</v>
      </c>
      <c r="G130">
        <v>2970</v>
      </c>
      <c r="H130">
        <v>1724865640.7624171</v>
      </c>
    </row>
    <row r="131" spans="1:14" x14ac:dyDescent="0.35">
      <c r="A131" t="s">
        <v>23</v>
      </c>
      <c r="B131" t="s">
        <v>24</v>
      </c>
      <c r="C131">
        <v>1</v>
      </c>
      <c r="D131">
        <v>35</v>
      </c>
      <c r="E131">
        <v>874</v>
      </c>
      <c r="F131" t="s">
        <v>17</v>
      </c>
      <c r="G131">
        <v>2970</v>
      </c>
      <c r="H131">
        <v>1724865640.866365</v>
      </c>
      <c r="I131">
        <v>0</v>
      </c>
      <c r="J131" t="s">
        <v>18</v>
      </c>
      <c r="L131">
        <f>G130-G131</f>
        <v>0</v>
      </c>
      <c r="M131">
        <f>ROUND((L131/G130)*100, 3)</f>
        <v>0</v>
      </c>
      <c r="N131">
        <f>ROUND((H131-H130)*10^9, 3)</f>
        <v>103947877.884</v>
      </c>
    </row>
    <row r="132" spans="1:14" x14ac:dyDescent="0.35">
      <c r="A132" t="s">
        <v>20</v>
      </c>
      <c r="B132" t="s">
        <v>59</v>
      </c>
      <c r="C132">
        <v>1</v>
      </c>
      <c r="D132">
        <v>35</v>
      </c>
      <c r="E132">
        <v>874</v>
      </c>
      <c r="F132" t="s">
        <v>16</v>
      </c>
      <c r="G132">
        <v>2970</v>
      </c>
      <c r="H132">
        <v>1724865641.0129659</v>
      </c>
    </row>
    <row r="133" spans="1:14" x14ac:dyDescent="0.35">
      <c r="A133" t="s">
        <v>20</v>
      </c>
      <c r="B133" t="s">
        <v>59</v>
      </c>
      <c r="C133">
        <v>1</v>
      </c>
      <c r="D133">
        <v>35</v>
      </c>
      <c r="E133">
        <v>874</v>
      </c>
      <c r="F133" t="s">
        <v>17</v>
      </c>
      <c r="G133">
        <v>2970</v>
      </c>
      <c r="H133">
        <v>1724865641.113579</v>
      </c>
      <c r="I133">
        <v>0</v>
      </c>
      <c r="J133" t="s">
        <v>18</v>
      </c>
      <c r="L133">
        <f>G132-G133</f>
        <v>0</v>
      </c>
      <c r="M133">
        <f>ROUND((L133/G132)*100, 3)</f>
        <v>0</v>
      </c>
      <c r="N133">
        <f>ROUND((H133-H132)*10^9, 3)</f>
        <v>100613117.21799999</v>
      </c>
    </row>
    <row r="134" spans="1:14" x14ac:dyDescent="0.35">
      <c r="A134" t="s">
        <v>60</v>
      </c>
      <c r="B134" t="s">
        <v>61</v>
      </c>
      <c r="C134">
        <v>1</v>
      </c>
      <c r="D134">
        <v>35</v>
      </c>
      <c r="E134">
        <v>874</v>
      </c>
      <c r="F134" t="s">
        <v>16</v>
      </c>
      <c r="G134">
        <v>2970</v>
      </c>
      <c r="H134">
        <v>1724865641.0663021</v>
      </c>
    </row>
    <row r="135" spans="1:14" x14ac:dyDescent="0.35">
      <c r="A135" t="s">
        <v>60</v>
      </c>
      <c r="B135" t="s">
        <v>61</v>
      </c>
      <c r="C135">
        <v>1</v>
      </c>
      <c r="D135">
        <v>35</v>
      </c>
      <c r="E135">
        <v>874</v>
      </c>
      <c r="F135" t="s">
        <v>17</v>
      </c>
      <c r="G135">
        <v>2970</v>
      </c>
      <c r="H135">
        <v>1724865641.1491649</v>
      </c>
      <c r="I135">
        <v>0</v>
      </c>
      <c r="J135" t="s">
        <v>18</v>
      </c>
      <c r="L135">
        <f>G134-G135</f>
        <v>0</v>
      </c>
      <c r="M135">
        <f>ROUND((L135/G134)*100, 3)</f>
        <v>0</v>
      </c>
      <c r="N135">
        <f>ROUND((H135-H134)*10^9, 3)</f>
        <v>82862854.003999993</v>
      </c>
    </row>
    <row r="136" spans="1:14" x14ac:dyDescent="0.35">
      <c r="A136" t="s">
        <v>57</v>
      </c>
      <c r="B136" t="s">
        <v>23</v>
      </c>
      <c r="C136">
        <v>1</v>
      </c>
      <c r="D136">
        <v>35</v>
      </c>
      <c r="E136">
        <v>874</v>
      </c>
      <c r="F136" t="s">
        <v>16</v>
      </c>
      <c r="G136">
        <v>2970</v>
      </c>
      <c r="H136">
        <v>1724865640.886255</v>
      </c>
    </row>
    <row r="137" spans="1:14" x14ac:dyDescent="0.35">
      <c r="A137" t="s">
        <v>57</v>
      </c>
      <c r="B137" t="s">
        <v>23</v>
      </c>
      <c r="C137">
        <v>1</v>
      </c>
      <c r="D137">
        <v>35</v>
      </c>
      <c r="E137">
        <v>874</v>
      </c>
      <c r="F137" t="s">
        <v>17</v>
      </c>
      <c r="G137">
        <v>2970</v>
      </c>
      <c r="H137">
        <v>1724865640.971225</v>
      </c>
      <c r="I137">
        <v>0</v>
      </c>
      <c r="J137" t="s">
        <v>18</v>
      </c>
      <c r="L137">
        <f>G136-G137</f>
        <v>0</v>
      </c>
      <c r="M137">
        <f>ROUND((L137/G136)*100, 3)</f>
        <v>0</v>
      </c>
      <c r="N137">
        <f>ROUND((H137-H136)*10^9, 3)</f>
        <v>84969997.406000003</v>
      </c>
    </row>
    <row r="138" spans="1:14" x14ac:dyDescent="0.35">
      <c r="A138" t="s">
        <v>20</v>
      </c>
      <c r="B138" t="s">
        <v>60</v>
      </c>
      <c r="C138">
        <v>1</v>
      </c>
      <c r="D138">
        <v>35</v>
      </c>
      <c r="E138">
        <v>874</v>
      </c>
      <c r="F138" t="s">
        <v>16</v>
      </c>
      <c r="G138">
        <v>2970</v>
      </c>
      <c r="H138">
        <v>1724865640.734648</v>
      </c>
    </row>
    <row r="139" spans="1:14" x14ac:dyDescent="0.35">
      <c r="A139" t="s">
        <v>20</v>
      </c>
      <c r="B139" t="s">
        <v>60</v>
      </c>
      <c r="C139">
        <v>1</v>
      </c>
      <c r="D139">
        <v>35</v>
      </c>
      <c r="E139">
        <v>874</v>
      </c>
      <c r="F139" t="s">
        <v>17</v>
      </c>
      <c r="G139">
        <v>2970</v>
      </c>
      <c r="H139">
        <v>1724865640.8383889</v>
      </c>
      <c r="I139">
        <v>0</v>
      </c>
      <c r="J139" t="s">
        <v>18</v>
      </c>
      <c r="L139">
        <f>G138-G139</f>
        <v>0</v>
      </c>
      <c r="M139">
        <f>ROUND((L139/G138)*100, 3)</f>
        <v>0</v>
      </c>
      <c r="N139">
        <f>ROUND((H139-H138)*10^9, 3)</f>
        <v>103740930.557</v>
      </c>
    </row>
    <row r="140" spans="1:14" x14ac:dyDescent="0.35">
      <c r="A140" t="s">
        <v>61</v>
      </c>
      <c r="B140" t="s">
        <v>14</v>
      </c>
      <c r="C140">
        <v>1</v>
      </c>
      <c r="D140">
        <v>46</v>
      </c>
      <c r="E140">
        <v>483</v>
      </c>
      <c r="F140" t="s">
        <v>16</v>
      </c>
      <c r="G140">
        <v>2970</v>
      </c>
      <c r="H140">
        <v>1724865640.770092</v>
      </c>
    </row>
    <row r="141" spans="1:14" x14ac:dyDescent="0.35">
      <c r="A141" t="s">
        <v>61</v>
      </c>
      <c r="B141" t="s">
        <v>14</v>
      </c>
      <c r="C141">
        <v>1</v>
      </c>
      <c r="D141">
        <v>46</v>
      </c>
      <c r="E141">
        <v>483</v>
      </c>
      <c r="F141" t="s">
        <v>17</v>
      </c>
      <c r="G141">
        <v>2970</v>
      </c>
      <c r="H141">
        <v>1724865640.876812</v>
      </c>
      <c r="I141">
        <v>0</v>
      </c>
      <c r="J141" t="s">
        <v>18</v>
      </c>
      <c r="L141">
        <f>G140-G141</f>
        <v>0</v>
      </c>
      <c r="M141">
        <f>ROUND((L141/G140)*100, 3)</f>
        <v>0</v>
      </c>
      <c r="N141">
        <f>ROUND((H141-H140)*10^9, 3)</f>
        <v>106719970.70299999</v>
      </c>
    </row>
    <row r="143" spans="1:14" x14ac:dyDescent="0.35">
      <c r="A143" s="1" t="s">
        <v>29</v>
      </c>
    </row>
    <row r="144" spans="1:14" x14ac:dyDescent="0.35">
      <c r="A144" t="s">
        <v>19</v>
      </c>
      <c r="B144" t="s">
        <v>20</v>
      </c>
      <c r="C144">
        <v>1</v>
      </c>
      <c r="D144">
        <v>0</v>
      </c>
      <c r="E144">
        <v>262</v>
      </c>
      <c r="F144" t="s">
        <v>16</v>
      </c>
      <c r="G144">
        <v>1500</v>
      </c>
      <c r="H144">
        <v>1724865943.478102</v>
      </c>
    </row>
    <row r="145" spans="1:14" x14ac:dyDescent="0.35">
      <c r="A145" t="s">
        <v>19</v>
      </c>
      <c r="B145" t="s">
        <v>20</v>
      </c>
      <c r="C145">
        <v>1</v>
      </c>
      <c r="D145">
        <v>0</v>
      </c>
      <c r="E145">
        <v>262</v>
      </c>
      <c r="F145" t="s">
        <v>17</v>
      </c>
      <c r="G145">
        <v>1500</v>
      </c>
      <c r="H145">
        <v>1724865943.6031201</v>
      </c>
      <c r="I145">
        <v>0</v>
      </c>
      <c r="J145" t="s">
        <v>18</v>
      </c>
      <c r="L145">
        <f>G144-G145</f>
        <v>0</v>
      </c>
      <c r="M145">
        <f>ROUND((L145/G144)*100, 3)</f>
        <v>0</v>
      </c>
      <c r="N145">
        <f>ROUND((H145-H144)*10^9, 3)</f>
        <v>125018119.81200001</v>
      </c>
    </row>
    <row r="146" spans="1:14" x14ac:dyDescent="0.35">
      <c r="A146" t="s">
        <v>57</v>
      </c>
      <c r="B146" t="s">
        <v>58</v>
      </c>
      <c r="C146">
        <v>1</v>
      </c>
      <c r="D146">
        <v>34</v>
      </c>
      <c r="E146">
        <v>420</v>
      </c>
      <c r="F146" t="s">
        <v>16</v>
      </c>
      <c r="G146">
        <v>1500</v>
      </c>
      <c r="H146">
        <v>1724865943.438138</v>
      </c>
    </row>
    <row r="147" spans="1:14" x14ac:dyDescent="0.35">
      <c r="A147" t="s">
        <v>57</v>
      </c>
      <c r="B147" t="s">
        <v>58</v>
      </c>
      <c r="C147">
        <v>1</v>
      </c>
      <c r="D147">
        <v>34</v>
      </c>
      <c r="E147">
        <v>420</v>
      </c>
      <c r="F147" t="s">
        <v>17</v>
      </c>
      <c r="G147">
        <v>1500</v>
      </c>
      <c r="H147">
        <v>1724865943.530195</v>
      </c>
      <c r="I147">
        <v>0</v>
      </c>
      <c r="J147" t="s">
        <v>18</v>
      </c>
      <c r="L147">
        <f>G146-G147</f>
        <v>0</v>
      </c>
      <c r="M147">
        <f>ROUND((L147/G146)*100, 3)</f>
        <v>0</v>
      </c>
      <c r="N147">
        <f>ROUND((H147-H146)*10^9, 3)</f>
        <v>92056989.670000002</v>
      </c>
    </row>
    <row r="148" spans="1:14" x14ac:dyDescent="0.35">
      <c r="A148" t="s">
        <v>14</v>
      </c>
      <c r="B148" t="s">
        <v>15</v>
      </c>
      <c r="C148">
        <v>1</v>
      </c>
      <c r="D148">
        <v>34</v>
      </c>
      <c r="E148">
        <v>420</v>
      </c>
      <c r="F148" t="s">
        <v>16</v>
      </c>
      <c r="G148">
        <v>1500</v>
      </c>
      <c r="H148">
        <v>1724865943.4277689</v>
      </c>
    </row>
    <row r="149" spans="1:14" x14ac:dyDescent="0.35">
      <c r="A149" t="s">
        <v>14</v>
      </c>
      <c r="B149" t="s">
        <v>15</v>
      </c>
      <c r="C149">
        <v>1</v>
      </c>
      <c r="D149">
        <v>34</v>
      </c>
      <c r="E149">
        <v>420</v>
      </c>
      <c r="F149" t="s">
        <v>17</v>
      </c>
      <c r="G149">
        <v>1500</v>
      </c>
      <c r="H149">
        <v>1724865943.5384459</v>
      </c>
      <c r="I149">
        <v>0</v>
      </c>
      <c r="J149" t="s">
        <v>18</v>
      </c>
      <c r="L149">
        <f>G148-G149</f>
        <v>0</v>
      </c>
      <c r="M149">
        <f>ROUND((L149/G148)*100, 3)</f>
        <v>0</v>
      </c>
      <c r="N149">
        <f>ROUND((H149-H148)*10^9, 3)</f>
        <v>110677003.86</v>
      </c>
    </row>
    <row r="150" spans="1:14" x14ac:dyDescent="0.35">
      <c r="A150" t="s">
        <v>20</v>
      </c>
      <c r="B150" t="s">
        <v>57</v>
      </c>
      <c r="C150">
        <v>1</v>
      </c>
      <c r="D150">
        <v>34</v>
      </c>
      <c r="E150">
        <v>420</v>
      </c>
      <c r="F150" t="s">
        <v>16</v>
      </c>
      <c r="G150">
        <v>1500</v>
      </c>
      <c r="H150">
        <v>1724865943.9453931</v>
      </c>
    </row>
    <row r="151" spans="1:14" x14ac:dyDescent="0.35">
      <c r="A151" t="s">
        <v>20</v>
      </c>
      <c r="B151" t="s">
        <v>57</v>
      </c>
      <c r="C151">
        <v>1</v>
      </c>
      <c r="D151">
        <v>34</v>
      </c>
      <c r="E151">
        <v>420</v>
      </c>
      <c r="F151" t="s">
        <v>17</v>
      </c>
      <c r="G151">
        <v>1500</v>
      </c>
      <c r="H151">
        <v>1724865944.0448141</v>
      </c>
      <c r="I151">
        <v>0</v>
      </c>
      <c r="J151" t="s">
        <v>18</v>
      </c>
      <c r="L151">
        <f>G150-G151</f>
        <v>0</v>
      </c>
      <c r="M151">
        <f>ROUND((L151/G150)*100, 3)</f>
        <v>0</v>
      </c>
      <c r="N151">
        <f>ROUND((H151-H150)*10^9, 3)</f>
        <v>99421024.322999999</v>
      </c>
    </row>
    <row r="152" spans="1:14" x14ac:dyDescent="0.35">
      <c r="A152" t="s">
        <v>21</v>
      </c>
      <c r="B152" t="s">
        <v>22</v>
      </c>
      <c r="C152">
        <v>1</v>
      </c>
      <c r="D152">
        <v>0</v>
      </c>
      <c r="E152">
        <v>262</v>
      </c>
      <c r="F152" t="s">
        <v>16</v>
      </c>
      <c r="G152">
        <v>1500</v>
      </c>
      <c r="H152">
        <v>1724865943.374191</v>
      </c>
    </row>
    <row r="153" spans="1:14" x14ac:dyDescent="0.35">
      <c r="A153" t="s">
        <v>21</v>
      </c>
      <c r="B153" t="s">
        <v>22</v>
      </c>
      <c r="C153">
        <v>1</v>
      </c>
      <c r="D153">
        <v>0</v>
      </c>
      <c r="E153">
        <v>262</v>
      </c>
      <c r="F153" t="s">
        <v>17</v>
      </c>
      <c r="G153">
        <v>1500</v>
      </c>
      <c r="H153">
        <v>1724865943.501272</v>
      </c>
      <c r="I153">
        <v>0</v>
      </c>
      <c r="J153" t="s">
        <v>18</v>
      </c>
      <c r="L153">
        <f>G152-G153</f>
        <v>0</v>
      </c>
      <c r="M153">
        <f>ROUND((L153/G152)*100, 3)</f>
        <v>0</v>
      </c>
      <c r="N153">
        <f>ROUND((H153-H152)*10^9, 3)</f>
        <v>127080917.358</v>
      </c>
    </row>
    <row r="154" spans="1:14" x14ac:dyDescent="0.35">
      <c r="A154" t="s">
        <v>21</v>
      </c>
      <c r="B154" t="s">
        <v>19</v>
      </c>
      <c r="C154">
        <v>1</v>
      </c>
      <c r="D154">
        <v>34</v>
      </c>
      <c r="E154">
        <v>420</v>
      </c>
      <c r="F154" t="s">
        <v>16</v>
      </c>
      <c r="G154">
        <v>1500</v>
      </c>
      <c r="H154">
        <v>1724865943.906347</v>
      </c>
    </row>
    <row r="155" spans="1:14" x14ac:dyDescent="0.35">
      <c r="A155" t="s">
        <v>21</v>
      </c>
      <c r="B155" t="s">
        <v>19</v>
      </c>
      <c r="C155">
        <v>1</v>
      </c>
      <c r="D155">
        <v>34</v>
      </c>
      <c r="E155">
        <v>420</v>
      </c>
      <c r="F155" t="s">
        <v>17</v>
      </c>
      <c r="G155">
        <v>1500</v>
      </c>
      <c r="H155">
        <v>1724865944.020571</v>
      </c>
      <c r="I155">
        <v>0</v>
      </c>
      <c r="J155" t="s">
        <v>18</v>
      </c>
      <c r="L155">
        <f>G154-G155</f>
        <v>0</v>
      </c>
      <c r="M155">
        <f>ROUND((L155/G154)*100, 3)</f>
        <v>0</v>
      </c>
      <c r="N155">
        <f>ROUND((H155-H154)*10^9, 3)</f>
        <v>114223957.06200001</v>
      </c>
    </row>
    <row r="156" spans="1:14" x14ac:dyDescent="0.35">
      <c r="A156" t="s">
        <v>61</v>
      </c>
      <c r="B156" t="s">
        <v>14</v>
      </c>
      <c r="C156">
        <v>1</v>
      </c>
      <c r="D156">
        <v>46</v>
      </c>
      <c r="E156">
        <v>483</v>
      </c>
      <c r="F156" t="s">
        <v>16</v>
      </c>
      <c r="G156">
        <v>2970</v>
      </c>
      <c r="H156">
        <v>1724865943.8565309</v>
      </c>
    </row>
    <row r="157" spans="1:14" x14ac:dyDescent="0.35">
      <c r="A157" t="s">
        <v>61</v>
      </c>
      <c r="B157" t="s">
        <v>14</v>
      </c>
      <c r="C157">
        <v>1</v>
      </c>
      <c r="D157">
        <v>46</v>
      </c>
      <c r="E157">
        <v>483</v>
      </c>
      <c r="F157" t="s">
        <v>17</v>
      </c>
      <c r="G157">
        <v>2970</v>
      </c>
      <c r="H157">
        <v>1724865943.9760809</v>
      </c>
      <c r="I157">
        <v>0</v>
      </c>
      <c r="J157" t="s">
        <v>18</v>
      </c>
      <c r="L157">
        <f>G156-G157</f>
        <v>0</v>
      </c>
      <c r="M157">
        <f>ROUND((L157/G156)*100, 3)</f>
        <v>0</v>
      </c>
      <c r="N157">
        <f>ROUND((H157-H156)*10^9, 3)</f>
        <v>119549989.7</v>
      </c>
    </row>
    <row r="158" spans="1:14" x14ac:dyDescent="0.35">
      <c r="A158" t="s">
        <v>60</v>
      </c>
      <c r="B158" t="s">
        <v>61</v>
      </c>
      <c r="C158">
        <v>1</v>
      </c>
      <c r="D158">
        <v>35</v>
      </c>
      <c r="E158">
        <v>874</v>
      </c>
      <c r="F158" t="s">
        <v>16</v>
      </c>
      <c r="G158">
        <v>2970</v>
      </c>
      <c r="H158">
        <v>1724865944.0183899</v>
      </c>
    </row>
    <row r="159" spans="1:14" x14ac:dyDescent="0.35">
      <c r="A159" t="s">
        <v>60</v>
      </c>
      <c r="B159" t="s">
        <v>61</v>
      </c>
      <c r="C159">
        <v>1</v>
      </c>
      <c r="D159">
        <v>35</v>
      </c>
      <c r="E159">
        <v>874</v>
      </c>
      <c r="F159" t="s">
        <v>17</v>
      </c>
      <c r="G159">
        <v>2970</v>
      </c>
      <c r="H159">
        <v>1724865944.141835</v>
      </c>
      <c r="I159">
        <v>0</v>
      </c>
      <c r="J159" t="s">
        <v>18</v>
      </c>
      <c r="L159">
        <f>G158-G159</f>
        <v>0</v>
      </c>
      <c r="M159">
        <f>ROUND((L159/G158)*100, 3)</f>
        <v>0</v>
      </c>
      <c r="N159">
        <f>ROUND((H159-H158)*10^9, 3)</f>
        <v>123445034.027</v>
      </c>
    </row>
    <row r="160" spans="1:14" x14ac:dyDescent="0.35">
      <c r="A160" t="s">
        <v>19</v>
      </c>
      <c r="B160" t="s">
        <v>21</v>
      </c>
      <c r="C160">
        <v>2</v>
      </c>
      <c r="D160">
        <v>35</v>
      </c>
      <c r="E160">
        <v>874</v>
      </c>
      <c r="F160" t="s">
        <v>16</v>
      </c>
      <c r="G160">
        <v>2970</v>
      </c>
      <c r="H160">
        <v>1724865943.742348</v>
      </c>
    </row>
    <row r="161" spans="1:14" x14ac:dyDescent="0.35">
      <c r="A161" t="s">
        <v>19</v>
      </c>
      <c r="B161" t="s">
        <v>21</v>
      </c>
      <c r="C161">
        <v>2</v>
      </c>
      <c r="D161">
        <v>35</v>
      </c>
      <c r="E161">
        <v>874</v>
      </c>
      <c r="F161" t="s">
        <v>17</v>
      </c>
      <c r="G161">
        <v>2970</v>
      </c>
      <c r="H161">
        <v>1724865943.8331521</v>
      </c>
      <c r="I161">
        <v>0</v>
      </c>
      <c r="J161" t="s">
        <v>18</v>
      </c>
      <c r="L161">
        <f>G160-G161</f>
        <v>0</v>
      </c>
      <c r="M161">
        <f>ROUND((L161/G160)*100, 3)</f>
        <v>0</v>
      </c>
      <c r="N161">
        <f>ROUND((H161-H160)*10^9, 3)</f>
        <v>90804100.037</v>
      </c>
    </row>
    <row r="162" spans="1:14" x14ac:dyDescent="0.35">
      <c r="A162" t="s">
        <v>20</v>
      </c>
      <c r="B162" t="s">
        <v>60</v>
      </c>
      <c r="C162">
        <v>1</v>
      </c>
      <c r="D162">
        <v>35</v>
      </c>
      <c r="E162">
        <v>874</v>
      </c>
      <c r="F162" t="s">
        <v>16</v>
      </c>
      <c r="G162">
        <v>2970</v>
      </c>
      <c r="H162">
        <v>1724865943.8666601</v>
      </c>
    </row>
    <row r="163" spans="1:14" x14ac:dyDescent="0.35">
      <c r="A163" t="s">
        <v>20</v>
      </c>
      <c r="B163" t="s">
        <v>60</v>
      </c>
      <c r="C163">
        <v>1</v>
      </c>
      <c r="D163">
        <v>35</v>
      </c>
      <c r="E163">
        <v>874</v>
      </c>
      <c r="F163" t="s">
        <v>17</v>
      </c>
      <c r="G163">
        <v>2970</v>
      </c>
      <c r="H163">
        <v>1724865943.990618</v>
      </c>
      <c r="I163">
        <v>0</v>
      </c>
      <c r="J163" t="s">
        <v>18</v>
      </c>
      <c r="L163">
        <f>G162-G163</f>
        <v>0</v>
      </c>
      <c r="M163">
        <f>ROUND((L163/G162)*100, 3)</f>
        <v>0</v>
      </c>
      <c r="N163">
        <f>ROUND((H163-H162)*10^9, 3)</f>
        <v>123957872.391</v>
      </c>
    </row>
    <row r="164" spans="1:14" x14ac:dyDescent="0.35">
      <c r="A164" t="s">
        <v>23</v>
      </c>
      <c r="B164" t="s">
        <v>24</v>
      </c>
      <c r="C164">
        <v>1</v>
      </c>
      <c r="D164">
        <v>35</v>
      </c>
      <c r="E164">
        <v>874</v>
      </c>
      <c r="F164" t="s">
        <v>16</v>
      </c>
      <c r="G164">
        <v>2970</v>
      </c>
      <c r="H164">
        <v>1724865943.9904201</v>
      </c>
    </row>
    <row r="165" spans="1:14" x14ac:dyDescent="0.35">
      <c r="A165" t="s">
        <v>23</v>
      </c>
      <c r="B165" t="s">
        <v>24</v>
      </c>
      <c r="C165">
        <v>1</v>
      </c>
      <c r="D165">
        <v>35</v>
      </c>
      <c r="E165">
        <v>874</v>
      </c>
      <c r="F165" t="s">
        <v>17</v>
      </c>
      <c r="G165">
        <v>2970</v>
      </c>
      <c r="H165">
        <v>1724865944.130259</v>
      </c>
      <c r="I165">
        <v>0</v>
      </c>
      <c r="J165" t="s">
        <v>18</v>
      </c>
      <c r="L165">
        <f>G164-G165</f>
        <v>0</v>
      </c>
      <c r="M165">
        <f>ROUND((L165/G164)*100, 3)</f>
        <v>0</v>
      </c>
      <c r="N165">
        <f>ROUND((H165-H164)*10^9, 3)</f>
        <v>139838933.94499999</v>
      </c>
    </row>
    <row r="166" spans="1:14" x14ac:dyDescent="0.35">
      <c r="A166" t="s">
        <v>57</v>
      </c>
      <c r="B166" t="s">
        <v>23</v>
      </c>
      <c r="C166">
        <v>1</v>
      </c>
      <c r="D166">
        <v>35</v>
      </c>
      <c r="E166">
        <v>874</v>
      </c>
      <c r="F166" t="s">
        <v>16</v>
      </c>
      <c r="G166">
        <v>2970</v>
      </c>
      <c r="H166">
        <v>1724865943.978421</v>
      </c>
    </row>
    <row r="167" spans="1:14" x14ac:dyDescent="0.35">
      <c r="A167" t="s">
        <v>57</v>
      </c>
      <c r="B167" t="s">
        <v>23</v>
      </c>
      <c r="C167">
        <v>1</v>
      </c>
      <c r="D167">
        <v>35</v>
      </c>
      <c r="E167">
        <v>874</v>
      </c>
      <c r="F167" t="s">
        <v>17</v>
      </c>
      <c r="G167">
        <v>2970</v>
      </c>
      <c r="H167">
        <v>1724865944.1208639</v>
      </c>
      <c r="I167">
        <v>0</v>
      </c>
      <c r="J167" t="s">
        <v>18</v>
      </c>
      <c r="L167">
        <f>G166-G167</f>
        <v>0</v>
      </c>
      <c r="M167">
        <f>ROUND((L167/G166)*100, 3)</f>
        <v>0</v>
      </c>
      <c r="N167">
        <f>ROUND((H167-H166)*10^9, 3)</f>
        <v>142442941.66600001</v>
      </c>
    </row>
    <row r="168" spans="1:14" x14ac:dyDescent="0.35">
      <c r="A168" t="s">
        <v>20</v>
      </c>
      <c r="B168" t="s">
        <v>59</v>
      </c>
      <c r="C168">
        <v>1</v>
      </c>
      <c r="D168">
        <v>35</v>
      </c>
      <c r="E168">
        <v>874</v>
      </c>
      <c r="F168" t="s">
        <v>16</v>
      </c>
      <c r="G168">
        <v>2970</v>
      </c>
      <c r="H168">
        <v>1724865943.8903921</v>
      </c>
    </row>
    <row r="169" spans="1:14" x14ac:dyDescent="0.35">
      <c r="A169" t="s">
        <v>20</v>
      </c>
      <c r="B169" t="s">
        <v>59</v>
      </c>
      <c r="C169">
        <v>1</v>
      </c>
      <c r="D169">
        <v>35</v>
      </c>
      <c r="E169">
        <v>874</v>
      </c>
      <c r="F169" t="s">
        <v>17</v>
      </c>
      <c r="G169">
        <v>2970</v>
      </c>
      <c r="H169">
        <v>1724865944.0133951</v>
      </c>
      <c r="I169">
        <v>0</v>
      </c>
      <c r="J169" t="s">
        <v>18</v>
      </c>
      <c r="L169">
        <f>G168-G169</f>
        <v>0</v>
      </c>
      <c r="M169">
        <f>ROUND((L169/G168)*100, 3)</f>
        <v>0</v>
      </c>
      <c r="N169">
        <f>ROUND((H169-H168)*10^9, 3)</f>
        <v>123003005.98100001</v>
      </c>
    </row>
    <row r="171" spans="1:14" x14ac:dyDescent="0.35">
      <c r="A171" s="1" t="s">
        <v>30</v>
      </c>
    </row>
    <row r="172" spans="1:14" x14ac:dyDescent="0.35">
      <c r="A172" t="s">
        <v>20</v>
      </c>
      <c r="B172" t="s">
        <v>57</v>
      </c>
      <c r="C172">
        <v>1</v>
      </c>
      <c r="D172">
        <v>34</v>
      </c>
      <c r="E172">
        <v>420</v>
      </c>
      <c r="F172" t="s">
        <v>16</v>
      </c>
      <c r="G172">
        <v>1500</v>
      </c>
      <c r="H172">
        <v>1724866246.630959</v>
      </c>
    </row>
    <row r="173" spans="1:14" x14ac:dyDescent="0.35">
      <c r="A173" t="s">
        <v>20</v>
      </c>
      <c r="B173" t="s">
        <v>57</v>
      </c>
      <c r="C173">
        <v>1</v>
      </c>
      <c r="D173">
        <v>34</v>
      </c>
      <c r="E173">
        <v>420</v>
      </c>
      <c r="F173" t="s">
        <v>17</v>
      </c>
      <c r="G173">
        <v>1500</v>
      </c>
      <c r="H173">
        <v>1724866246.7269211</v>
      </c>
      <c r="I173">
        <v>0</v>
      </c>
      <c r="J173" t="s">
        <v>18</v>
      </c>
      <c r="L173">
        <f>G172-G173</f>
        <v>0</v>
      </c>
      <c r="M173">
        <f>ROUND((L173/G172)*100, 3)</f>
        <v>0</v>
      </c>
      <c r="N173">
        <f>ROUND((H173-H172)*10^9, 3)</f>
        <v>95962047.577000007</v>
      </c>
    </row>
    <row r="174" spans="1:14" x14ac:dyDescent="0.35">
      <c r="A174" t="s">
        <v>14</v>
      </c>
      <c r="B174" t="s">
        <v>15</v>
      </c>
      <c r="C174">
        <v>1</v>
      </c>
      <c r="D174">
        <v>34</v>
      </c>
      <c r="E174">
        <v>420</v>
      </c>
      <c r="F174" t="s">
        <v>16</v>
      </c>
      <c r="G174">
        <v>1500</v>
      </c>
      <c r="H174">
        <v>1724866246.7065549</v>
      </c>
    </row>
    <row r="175" spans="1:14" x14ac:dyDescent="0.35">
      <c r="A175" t="s">
        <v>14</v>
      </c>
      <c r="B175" t="s">
        <v>15</v>
      </c>
      <c r="C175">
        <v>1</v>
      </c>
      <c r="D175">
        <v>34</v>
      </c>
      <c r="E175">
        <v>420</v>
      </c>
      <c r="F175" t="s">
        <v>17</v>
      </c>
      <c r="G175">
        <v>1500</v>
      </c>
      <c r="H175">
        <v>1724866246.8032761</v>
      </c>
      <c r="I175">
        <v>0</v>
      </c>
      <c r="J175" t="s">
        <v>18</v>
      </c>
      <c r="L175">
        <f>G174-G175</f>
        <v>0</v>
      </c>
      <c r="M175">
        <f>ROUND((L175/G174)*100, 3)</f>
        <v>0</v>
      </c>
      <c r="N175">
        <f>ROUND((H175-H174)*10^9, 3)</f>
        <v>96721172.333000004</v>
      </c>
    </row>
    <row r="176" spans="1:14" x14ac:dyDescent="0.35">
      <c r="A176" t="s">
        <v>21</v>
      </c>
      <c r="B176" t="s">
        <v>19</v>
      </c>
      <c r="C176">
        <v>1</v>
      </c>
      <c r="D176">
        <v>34</v>
      </c>
      <c r="E176">
        <v>420</v>
      </c>
      <c r="F176" t="s">
        <v>16</v>
      </c>
      <c r="G176">
        <v>1500</v>
      </c>
      <c r="H176">
        <v>1724866246.9435389</v>
      </c>
    </row>
    <row r="177" spans="1:14" x14ac:dyDescent="0.35">
      <c r="A177" t="s">
        <v>21</v>
      </c>
      <c r="B177" t="s">
        <v>19</v>
      </c>
      <c r="C177">
        <v>1</v>
      </c>
      <c r="D177">
        <v>34</v>
      </c>
      <c r="E177">
        <v>420</v>
      </c>
      <c r="F177" t="s">
        <v>17</v>
      </c>
      <c r="G177">
        <v>1500</v>
      </c>
      <c r="H177">
        <v>1724866247.0645061</v>
      </c>
      <c r="I177">
        <v>0</v>
      </c>
      <c r="J177" t="s">
        <v>18</v>
      </c>
      <c r="L177">
        <f>G176-G177</f>
        <v>0</v>
      </c>
      <c r="M177">
        <f>ROUND((L177/G176)*100, 3)</f>
        <v>0</v>
      </c>
      <c r="N177">
        <f>ROUND((H177-H176)*10^9, 3)</f>
        <v>120967149.734</v>
      </c>
    </row>
    <row r="178" spans="1:14" x14ac:dyDescent="0.35">
      <c r="A178" t="s">
        <v>19</v>
      </c>
      <c r="B178" t="s">
        <v>20</v>
      </c>
      <c r="C178">
        <v>1</v>
      </c>
      <c r="D178">
        <v>0</v>
      </c>
      <c r="E178">
        <v>262</v>
      </c>
      <c r="F178" t="s">
        <v>16</v>
      </c>
      <c r="G178">
        <v>1500</v>
      </c>
      <c r="H178">
        <v>1724866246.426173</v>
      </c>
    </row>
    <row r="179" spans="1:14" x14ac:dyDescent="0.35">
      <c r="A179" t="s">
        <v>19</v>
      </c>
      <c r="B179" t="s">
        <v>20</v>
      </c>
      <c r="C179">
        <v>1</v>
      </c>
      <c r="D179">
        <v>0</v>
      </c>
      <c r="E179">
        <v>262</v>
      </c>
      <c r="F179" t="s">
        <v>17</v>
      </c>
      <c r="G179">
        <v>1500</v>
      </c>
      <c r="H179">
        <v>1724866246.5207889</v>
      </c>
      <c r="I179">
        <v>0</v>
      </c>
      <c r="J179" t="s">
        <v>18</v>
      </c>
      <c r="L179">
        <f>G178-G179</f>
        <v>0</v>
      </c>
      <c r="M179">
        <f>ROUND((L179/G178)*100, 3)</f>
        <v>0</v>
      </c>
      <c r="N179">
        <f>ROUND((H179-H178)*10^9, 3)</f>
        <v>94615936.278999999</v>
      </c>
    </row>
    <row r="180" spans="1:14" x14ac:dyDescent="0.35">
      <c r="A180" t="s">
        <v>21</v>
      </c>
      <c r="B180" t="s">
        <v>22</v>
      </c>
      <c r="C180">
        <v>1</v>
      </c>
      <c r="D180">
        <v>0</v>
      </c>
      <c r="E180">
        <v>262</v>
      </c>
      <c r="F180" t="s">
        <v>16</v>
      </c>
      <c r="G180">
        <v>1500</v>
      </c>
      <c r="H180">
        <v>1724866246.9062231</v>
      </c>
    </row>
    <row r="181" spans="1:14" x14ac:dyDescent="0.35">
      <c r="A181" t="s">
        <v>21</v>
      </c>
      <c r="B181" t="s">
        <v>22</v>
      </c>
      <c r="C181">
        <v>1</v>
      </c>
      <c r="D181">
        <v>0</v>
      </c>
      <c r="E181">
        <v>262</v>
      </c>
      <c r="F181" t="s">
        <v>17</v>
      </c>
      <c r="G181">
        <v>1500</v>
      </c>
      <c r="H181">
        <v>1724866247.017751</v>
      </c>
      <c r="I181">
        <v>0</v>
      </c>
      <c r="J181" t="s">
        <v>18</v>
      </c>
      <c r="L181">
        <f>G180-G181</f>
        <v>0</v>
      </c>
      <c r="M181">
        <f>ROUND((L181/G180)*100, 3)</f>
        <v>0</v>
      </c>
      <c r="N181">
        <f>ROUND((H181-H180)*10^9, 3)</f>
        <v>111527919.76899999</v>
      </c>
    </row>
    <row r="182" spans="1:14" x14ac:dyDescent="0.35">
      <c r="A182" t="s">
        <v>57</v>
      </c>
      <c r="B182" t="s">
        <v>58</v>
      </c>
      <c r="C182">
        <v>1</v>
      </c>
      <c r="D182">
        <v>34</v>
      </c>
      <c r="E182">
        <v>420</v>
      </c>
      <c r="F182" t="s">
        <v>16</v>
      </c>
      <c r="G182">
        <v>1500</v>
      </c>
      <c r="H182">
        <v>1724866247.0948939</v>
      </c>
    </row>
    <row r="183" spans="1:14" x14ac:dyDescent="0.35">
      <c r="A183" t="s">
        <v>57</v>
      </c>
      <c r="B183" t="s">
        <v>58</v>
      </c>
      <c r="C183">
        <v>1</v>
      </c>
      <c r="D183">
        <v>34</v>
      </c>
      <c r="E183">
        <v>420</v>
      </c>
      <c r="F183" t="s">
        <v>17</v>
      </c>
      <c r="G183">
        <v>1500</v>
      </c>
      <c r="H183">
        <v>1724866247.188555</v>
      </c>
      <c r="I183">
        <v>0</v>
      </c>
      <c r="J183" t="s">
        <v>18</v>
      </c>
      <c r="L183">
        <f>G182-G183</f>
        <v>0</v>
      </c>
      <c r="M183">
        <f>ROUND((L183/G182)*100, 3)</f>
        <v>0</v>
      </c>
      <c r="N183">
        <f>ROUND((H183-H182)*10^9, 3)</f>
        <v>93661069.870000005</v>
      </c>
    </row>
    <row r="184" spans="1:14" x14ac:dyDescent="0.35">
      <c r="A184" t="s">
        <v>60</v>
      </c>
      <c r="B184" t="s">
        <v>61</v>
      </c>
      <c r="C184">
        <v>1</v>
      </c>
      <c r="D184">
        <v>35</v>
      </c>
      <c r="E184">
        <v>874</v>
      </c>
      <c r="F184" t="s">
        <v>16</v>
      </c>
      <c r="G184">
        <v>2970</v>
      </c>
      <c r="H184">
        <v>1724866246.6947529</v>
      </c>
    </row>
    <row r="185" spans="1:14" x14ac:dyDescent="0.35">
      <c r="A185" t="s">
        <v>60</v>
      </c>
      <c r="B185" t="s">
        <v>61</v>
      </c>
      <c r="C185">
        <v>1</v>
      </c>
      <c r="D185">
        <v>35</v>
      </c>
      <c r="E185">
        <v>874</v>
      </c>
      <c r="F185" t="s">
        <v>17</v>
      </c>
      <c r="G185">
        <v>2970</v>
      </c>
      <c r="H185">
        <v>1724866246.8148379</v>
      </c>
      <c r="I185">
        <v>0</v>
      </c>
      <c r="J185" t="s">
        <v>18</v>
      </c>
      <c r="L185">
        <f>G184-G185</f>
        <v>0</v>
      </c>
      <c r="M185">
        <f>ROUND((L185/G184)*100, 3)</f>
        <v>0</v>
      </c>
      <c r="N185">
        <f>ROUND((H185-H184)*10^9, 3)</f>
        <v>120085000.992</v>
      </c>
    </row>
    <row r="186" spans="1:14" x14ac:dyDescent="0.35">
      <c r="A186" t="s">
        <v>61</v>
      </c>
      <c r="B186" t="s">
        <v>14</v>
      </c>
      <c r="C186">
        <v>1</v>
      </c>
      <c r="D186">
        <v>46</v>
      </c>
      <c r="E186">
        <v>483</v>
      </c>
      <c r="F186" t="s">
        <v>16</v>
      </c>
      <c r="G186">
        <v>2970</v>
      </c>
      <c r="H186">
        <v>1724866246.944092</v>
      </c>
    </row>
    <row r="187" spans="1:14" x14ac:dyDescent="0.35">
      <c r="A187" t="s">
        <v>61</v>
      </c>
      <c r="B187" t="s">
        <v>14</v>
      </c>
      <c r="C187">
        <v>1</v>
      </c>
      <c r="D187">
        <v>46</v>
      </c>
      <c r="E187">
        <v>483</v>
      </c>
      <c r="F187" t="s">
        <v>17</v>
      </c>
      <c r="G187">
        <v>2970</v>
      </c>
      <c r="H187">
        <v>1724866247.0746861</v>
      </c>
      <c r="I187">
        <v>0</v>
      </c>
      <c r="J187" t="s">
        <v>18</v>
      </c>
      <c r="L187">
        <f>G186-G187</f>
        <v>0</v>
      </c>
      <c r="M187">
        <f>ROUND((L187/G186)*100, 3)</f>
        <v>0</v>
      </c>
      <c r="N187">
        <f>ROUND((H187-H186)*10^9, 3)</f>
        <v>130594015.12100001</v>
      </c>
    </row>
    <row r="188" spans="1:14" x14ac:dyDescent="0.35">
      <c r="A188" t="s">
        <v>57</v>
      </c>
      <c r="B188" t="s">
        <v>23</v>
      </c>
      <c r="C188">
        <v>1</v>
      </c>
      <c r="D188">
        <v>35</v>
      </c>
      <c r="E188">
        <v>874</v>
      </c>
      <c r="F188" t="s">
        <v>16</v>
      </c>
      <c r="G188">
        <v>2970</v>
      </c>
      <c r="H188">
        <v>1724866247.0103419</v>
      </c>
    </row>
    <row r="189" spans="1:14" x14ac:dyDescent="0.35">
      <c r="A189" t="s">
        <v>57</v>
      </c>
      <c r="B189" t="s">
        <v>23</v>
      </c>
      <c r="C189">
        <v>1</v>
      </c>
      <c r="D189">
        <v>35</v>
      </c>
      <c r="E189">
        <v>874</v>
      </c>
      <c r="F189" t="s">
        <v>17</v>
      </c>
      <c r="G189">
        <v>2970</v>
      </c>
      <c r="H189">
        <v>1724866247.1391759</v>
      </c>
      <c r="I189">
        <v>0</v>
      </c>
      <c r="J189" t="s">
        <v>18</v>
      </c>
      <c r="L189">
        <f>G188-G189</f>
        <v>0</v>
      </c>
      <c r="M189">
        <f>ROUND((L189/G188)*100, 3)</f>
        <v>0</v>
      </c>
      <c r="N189">
        <f>ROUND((H189-H188)*10^9, 3)</f>
        <v>128834009.171</v>
      </c>
    </row>
    <row r="190" spans="1:14" x14ac:dyDescent="0.35">
      <c r="A190" t="s">
        <v>19</v>
      </c>
      <c r="B190" t="s">
        <v>21</v>
      </c>
      <c r="C190">
        <v>2</v>
      </c>
      <c r="D190">
        <v>35</v>
      </c>
      <c r="E190">
        <v>874</v>
      </c>
      <c r="F190" t="s">
        <v>16</v>
      </c>
      <c r="G190">
        <v>2970</v>
      </c>
      <c r="H190">
        <v>1724866246.7505729</v>
      </c>
    </row>
    <row r="191" spans="1:14" x14ac:dyDescent="0.35">
      <c r="A191" t="s">
        <v>19</v>
      </c>
      <c r="B191" t="s">
        <v>21</v>
      </c>
      <c r="C191">
        <v>2</v>
      </c>
      <c r="D191">
        <v>35</v>
      </c>
      <c r="E191">
        <v>874</v>
      </c>
      <c r="F191" t="s">
        <v>17</v>
      </c>
      <c r="G191">
        <v>2970</v>
      </c>
      <c r="H191">
        <v>1724866246.863493</v>
      </c>
      <c r="I191">
        <v>0</v>
      </c>
      <c r="J191" t="s">
        <v>18</v>
      </c>
      <c r="L191">
        <f>G190-G191</f>
        <v>0</v>
      </c>
      <c r="M191">
        <f>ROUND((L191/G190)*100, 3)</f>
        <v>0</v>
      </c>
      <c r="N191">
        <f>ROUND((H191-H190)*10^9, 3)</f>
        <v>112920045.853</v>
      </c>
    </row>
    <row r="192" spans="1:14" x14ac:dyDescent="0.35">
      <c r="A192" t="s">
        <v>23</v>
      </c>
      <c r="B192" t="s">
        <v>24</v>
      </c>
      <c r="C192">
        <v>1</v>
      </c>
      <c r="D192">
        <v>35</v>
      </c>
      <c r="E192">
        <v>874</v>
      </c>
      <c r="F192" t="s">
        <v>16</v>
      </c>
      <c r="G192">
        <v>2970</v>
      </c>
      <c r="H192">
        <v>1724866246.906652</v>
      </c>
    </row>
    <row r="193" spans="1:14" x14ac:dyDescent="0.35">
      <c r="A193" t="s">
        <v>23</v>
      </c>
      <c r="B193" t="s">
        <v>24</v>
      </c>
      <c r="C193">
        <v>1</v>
      </c>
      <c r="D193">
        <v>35</v>
      </c>
      <c r="E193">
        <v>874</v>
      </c>
      <c r="F193" t="s">
        <v>17</v>
      </c>
      <c r="G193">
        <v>2970</v>
      </c>
      <c r="H193">
        <v>1724866247.0280571</v>
      </c>
      <c r="I193">
        <v>0</v>
      </c>
      <c r="J193" t="s">
        <v>18</v>
      </c>
      <c r="L193">
        <f>G192-G193</f>
        <v>0</v>
      </c>
      <c r="M193">
        <f>ROUND((L193/G192)*100, 3)</f>
        <v>0</v>
      </c>
      <c r="N193">
        <f>ROUND((H193-H192)*10^9, 3)</f>
        <v>121405124.664</v>
      </c>
    </row>
    <row r="194" spans="1:14" x14ac:dyDescent="0.35">
      <c r="A194" t="s">
        <v>20</v>
      </c>
      <c r="B194" t="s">
        <v>60</v>
      </c>
      <c r="C194">
        <v>1</v>
      </c>
      <c r="D194">
        <v>35</v>
      </c>
      <c r="E194">
        <v>874</v>
      </c>
      <c r="F194" t="s">
        <v>16</v>
      </c>
      <c r="G194">
        <v>2970</v>
      </c>
      <c r="H194">
        <v>1724866246.9846821</v>
      </c>
    </row>
    <row r="195" spans="1:14" x14ac:dyDescent="0.35">
      <c r="A195" t="s">
        <v>20</v>
      </c>
      <c r="B195" t="s">
        <v>60</v>
      </c>
      <c r="C195">
        <v>1</v>
      </c>
      <c r="D195">
        <v>35</v>
      </c>
      <c r="E195">
        <v>874</v>
      </c>
      <c r="F195" t="s">
        <v>17</v>
      </c>
      <c r="G195">
        <v>2970</v>
      </c>
      <c r="H195">
        <v>1724866247.133503</v>
      </c>
      <c r="I195">
        <v>0</v>
      </c>
      <c r="J195" t="s">
        <v>18</v>
      </c>
      <c r="L195">
        <f>G194-G195</f>
        <v>0</v>
      </c>
      <c r="M195">
        <f>ROUND((L195/G194)*100, 3)</f>
        <v>0</v>
      </c>
      <c r="N195">
        <f>ROUND((H195-H194)*10^9, 3)</f>
        <v>148820877.07499999</v>
      </c>
    </row>
    <row r="196" spans="1:14" x14ac:dyDescent="0.35">
      <c r="A196" t="s">
        <v>20</v>
      </c>
      <c r="B196" t="s">
        <v>59</v>
      </c>
      <c r="C196">
        <v>1</v>
      </c>
      <c r="D196">
        <v>35</v>
      </c>
      <c r="E196">
        <v>874</v>
      </c>
      <c r="F196" t="s">
        <v>16</v>
      </c>
      <c r="G196">
        <v>2970</v>
      </c>
      <c r="H196">
        <v>1724866246.5540929</v>
      </c>
    </row>
    <row r="197" spans="1:14" x14ac:dyDescent="0.35">
      <c r="A197" t="s">
        <v>20</v>
      </c>
      <c r="B197" t="s">
        <v>59</v>
      </c>
      <c r="C197">
        <v>1</v>
      </c>
      <c r="D197">
        <v>35</v>
      </c>
      <c r="E197">
        <v>874</v>
      </c>
      <c r="F197" t="s">
        <v>17</v>
      </c>
      <c r="G197">
        <v>2970</v>
      </c>
      <c r="H197">
        <v>1724866246.6390629</v>
      </c>
      <c r="I197">
        <v>0</v>
      </c>
      <c r="J197" t="s">
        <v>18</v>
      </c>
      <c r="L197">
        <f>G196-G197</f>
        <v>0</v>
      </c>
      <c r="M197">
        <f>ROUND((L197/G196)*100, 3)</f>
        <v>0</v>
      </c>
      <c r="N197">
        <f>ROUND((H197-H196)*10^9, 3)</f>
        <v>84969997.406000003</v>
      </c>
    </row>
    <row r="199" spans="1:14" x14ac:dyDescent="0.35">
      <c r="A199" s="1" t="s">
        <v>31</v>
      </c>
    </row>
    <row r="200" spans="1:14" x14ac:dyDescent="0.35">
      <c r="A200" t="s">
        <v>21</v>
      </c>
      <c r="B200" t="s">
        <v>22</v>
      </c>
      <c r="C200">
        <v>1</v>
      </c>
      <c r="D200">
        <v>0</v>
      </c>
      <c r="E200">
        <v>262</v>
      </c>
      <c r="F200" t="s">
        <v>16</v>
      </c>
      <c r="G200">
        <v>1500</v>
      </c>
      <c r="H200">
        <v>1724866549.543004</v>
      </c>
    </row>
    <row r="201" spans="1:14" x14ac:dyDescent="0.35">
      <c r="A201" t="s">
        <v>21</v>
      </c>
      <c r="B201" t="s">
        <v>22</v>
      </c>
      <c r="C201">
        <v>1</v>
      </c>
      <c r="D201">
        <v>0</v>
      </c>
      <c r="E201">
        <v>262</v>
      </c>
      <c r="F201" t="s">
        <v>17</v>
      </c>
      <c r="G201">
        <v>1500</v>
      </c>
      <c r="H201">
        <v>1724866549.638545</v>
      </c>
      <c r="I201">
        <v>0</v>
      </c>
      <c r="J201" t="s">
        <v>18</v>
      </c>
      <c r="L201">
        <f>G200-G201</f>
        <v>0</v>
      </c>
      <c r="M201">
        <f>ROUND((L201/G200)*100, 3)</f>
        <v>0</v>
      </c>
      <c r="N201">
        <f>ROUND((H201-H200)*10^9, 3)</f>
        <v>95541000.365999997</v>
      </c>
    </row>
    <row r="202" spans="1:14" x14ac:dyDescent="0.35">
      <c r="A202" t="s">
        <v>20</v>
      </c>
      <c r="B202" t="s">
        <v>57</v>
      </c>
      <c r="C202">
        <v>1</v>
      </c>
      <c r="D202">
        <v>34</v>
      </c>
      <c r="E202">
        <v>420</v>
      </c>
      <c r="F202" t="s">
        <v>16</v>
      </c>
      <c r="G202">
        <v>1500</v>
      </c>
      <c r="H202">
        <v>1724866549.9039531</v>
      </c>
    </row>
    <row r="203" spans="1:14" x14ac:dyDescent="0.35">
      <c r="A203" t="s">
        <v>20</v>
      </c>
      <c r="B203" t="s">
        <v>57</v>
      </c>
      <c r="C203">
        <v>1</v>
      </c>
      <c r="D203">
        <v>34</v>
      </c>
      <c r="E203">
        <v>420</v>
      </c>
      <c r="F203" t="s">
        <v>17</v>
      </c>
      <c r="G203">
        <v>1500</v>
      </c>
      <c r="H203">
        <v>1724866550.0537119</v>
      </c>
      <c r="I203">
        <v>0</v>
      </c>
      <c r="J203" t="s">
        <v>18</v>
      </c>
      <c r="L203">
        <f>G202-G203</f>
        <v>0</v>
      </c>
      <c r="M203">
        <f>ROUND((L203/G202)*100, 3)</f>
        <v>0</v>
      </c>
      <c r="N203">
        <f>ROUND((H203-H202)*10^9, 3)</f>
        <v>149758815.76499999</v>
      </c>
    </row>
    <row r="204" spans="1:14" x14ac:dyDescent="0.35">
      <c r="A204" t="s">
        <v>19</v>
      </c>
      <c r="B204" t="s">
        <v>20</v>
      </c>
      <c r="C204">
        <v>1</v>
      </c>
      <c r="D204">
        <v>0</v>
      </c>
      <c r="E204">
        <v>262</v>
      </c>
      <c r="F204" t="s">
        <v>16</v>
      </c>
      <c r="G204">
        <v>1500</v>
      </c>
      <c r="H204">
        <v>1724866549.8909409</v>
      </c>
    </row>
    <row r="205" spans="1:14" x14ac:dyDescent="0.35">
      <c r="A205" t="s">
        <v>19</v>
      </c>
      <c r="B205" t="s">
        <v>20</v>
      </c>
      <c r="C205">
        <v>1</v>
      </c>
      <c r="D205">
        <v>0</v>
      </c>
      <c r="E205">
        <v>262</v>
      </c>
      <c r="F205" t="s">
        <v>17</v>
      </c>
      <c r="G205">
        <v>1500</v>
      </c>
      <c r="H205">
        <v>1724866550.0007479</v>
      </c>
      <c r="I205">
        <v>0</v>
      </c>
      <c r="J205" t="s">
        <v>18</v>
      </c>
      <c r="L205">
        <f>G204-G205</f>
        <v>0</v>
      </c>
      <c r="M205">
        <f>ROUND((L205/G204)*100, 3)</f>
        <v>0</v>
      </c>
      <c r="N205">
        <f>ROUND((H205-H204)*10^9, 3)</f>
        <v>109807014.465</v>
      </c>
    </row>
    <row r="206" spans="1:14" x14ac:dyDescent="0.35">
      <c r="A206" t="s">
        <v>14</v>
      </c>
      <c r="B206" t="s">
        <v>15</v>
      </c>
      <c r="C206">
        <v>1</v>
      </c>
      <c r="D206">
        <v>34</v>
      </c>
      <c r="E206">
        <v>420</v>
      </c>
      <c r="F206" t="s">
        <v>16</v>
      </c>
      <c r="G206">
        <v>1500</v>
      </c>
      <c r="H206">
        <v>1724866549.9689989</v>
      </c>
    </row>
    <row r="207" spans="1:14" x14ac:dyDescent="0.35">
      <c r="A207" t="s">
        <v>14</v>
      </c>
      <c r="B207" t="s">
        <v>15</v>
      </c>
      <c r="C207">
        <v>1</v>
      </c>
      <c r="D207">
        <v>34</v>
      </c>
      <c r="E207">
        <v>420</v>
      </c>
      <c r="F207" t="s">
        <v>17</v>
      </c>
      <c r="G207">
        <v>1500</v>
      </c>
      <c r="H207">
        <v>1724866550.1054349</v>
      </c>
      <c r="I207">
        <v>0</v>
      </c>
      <c r="J207" t="s">
        <v>18</v>
      </c>
      <c r="L207">
        <f>G206-G207</f>
        <v>0</v>
      </c>
      <c r="M207">
        <f>ROUND((L207/G206)*100, 3)</f>
        <v>0</v>
      </c>
      <c r="N207">
        <f>ROUND((H207-H206)*10^9, 3)</f>
        <v>136435985.565</v>
      </c>
    </row>
    <row r="208" spans="1:14" x14ac:dyDescent="0.35">
      <c r="A208" t="s">
        <v>57</v>
      </c>
      <c r="B208" t="s">
        <v>58</v>
      </c>
      <c r="C208">
        <v>1</v>
      </c>
      <c r="D208">
        <v>34</v>
      </c>
      <c r="E208">
        <v>420</v>
      </c>
      <c r="F208" t="s">
        <v>16</v>
      </c>
      <c r="G208">
        <v>1500</v>
      </c>
      <c r="H208">
        <v>1724866550.118187</v>
      </c>
    </row>
    <row r="209" spans="1:14" x14ac:dyDescent="0.35">
      <c r="A209" t="s">
        <v>57</v>
      </c>
      <c r="B209" t="s">
        <v>58</v>
      </c>
      <c r="C209">
        <v>1</v>
      </c>
      <c r="D209">
        <v>34</v>
      </c>
      <c r="E209">
        <v>420</v>
      </c>
      <c r="F209" t="s">
        <v>17</v>
      </c>
      <c r="G209">
        <v>1500</v>
      </c>
      <c r="H209">
        <v>1724866550.24524</v>
      </c>
      <c r="I209">
        <v>0</v>
      </c>
      <c r="J209" t="s">
        <v>18</v>
      </c>
      <c r="L209">
        <f>G208-G209</f>
        <v>0</v>
      </c>
      <c r="M209">
        <f>ROUND((L209/G208)*100, 3)</f>
        <v>0</v>
      </c>
      <c r="N209">
        <f>ROUND((H209-H208)*10^9, 3)</f>
        <v>127053022.38500001</v>
      </c>
    </row>
    <row r="210" spans="1:14" x14ac:dyDescent="0.35">
      <c r="A210" t="s">
        <v>21</v>
      </c>
      <c r="B210" t="s">
        <v>19</v>
      </c>
      <c r="C210">
        <v>1</v>
      </c>
      <c r="D210">
        <v>34</v>
      </c>
      <c r="E210">
        <v>420</v>
      </c>
      <c r="F210" t="s">
        <v>16</v>
      </c>
      <c r="G210">
        <v>1500</v>
      </c>
      <c r="H210">
        <v>1724866550.0532589</v>
      </c>
    </row>
    <row r="211" spans="1:14" x14ac:dyDescent="0.35">
      <c r="A211" t="s">
        <v>21</v>
      </c>
      <c r="B211" t="s">
        <v>19</v>
      </c>
      <c r="C211">
        <v>1</v>
      </c>
      <c r="D211">
        <v>34</v>
      </c>
      <c r="E211">
        <v>420</v>
      </c>
      <c r="F211" t="s">
        <v>17</v>
      </c>
      <c r="G211">
        <v>1500</v>
      </c>
      <c r="H211">
        <v>1724866550.17594</v>
      </c>
      <c r="I211">
        <v>0</v>
      </c>
      <c r="J211" t="s">
        <v>18</v>
      </c>
      <c r="L211">
        <f>G210-G211</f>
        <v>0</v>
      </c>
      <c r="M211">
        <f>ROUND((L211/G210)*100, 3)</f>
        <v>0</v>
      </c>
      <c r="N211">
        <f>ROUND((H211-H210)*10^9, 3)</f>
        <v>122681140.90000001</v>
      </c>
    </row>
    <row r="212" spans="1:14" x14ac:dyDescent="0.35">
      <c r="A212" t="s">
        <v>61</v>
      </c>
      <c r="B212" t="s">
        <v>14</v>
      </c>
      <c r="C212">
        <v>1</v>
      </c>
      <c r="D212">
        <v>46</v>
      </c>
      <c r="E212">
        <v>483</v>
      </c>
      <c r="F212" t="s">
        <v>16</v>
      </c>
      <c r="G212">
        <v>2970</v>
      </c>
      <c r="H212">
        <v>1724866550.0825701</v>
      </c>
    </row>
    <row r="213" spans="1:14" x14ac:dyDescent="0.35">
      <c r="A213" t="s">
        <v>61</v>
      </c>
      <c r="B213" t="s">
        <v>14</v>
      </c>
      <c r="C213">
        <v>1</v>
      </c>
      <c r="D213">
        <v>46</v>
      </c>
      <c r="E213">
        <v>483</v>
      </c>
      <c r="F213" t="s">
        <v>17</v>
      </c>
      <c r="G213">
        <v>2970</v>
      </c>
      <c r="H213">
        <v>1724866550.2119229</v>
      </c>
      <c r="I213">
        <v>0</v>
      </c>
      <c r="J213" t="s">
        <v>18</v>
      </c>
      <c r="L213">
        <f>G212-G213</f>
        <v>0</v>
      </c>
      <c r="M213">
        <f>ROUND((L213/G212)*100, 3)</f>
        <v>0</v>
      </c>
      <c r="N213">
        <f>ROUND((H213-H212)*10^9, 3)</f>
        <v>129352807.999</v>
      </c>
    </row>
    <row r="214" spans="1:14" x14ac:dyDescent="0.35">
      <c r="A214" t="s">
        <v>23</v>
      </c>
      <c r="B214" t="s">
        <v>24</v>
      </c>
      <c r="C214">
        <v>1</v>
      </c>
      <c r="D214">
        <v>35</v>
      </c>
      <c r="E214">
        <v>874</v>
      </c>
      <c r="F214" t="s">
        <v>16</v>
      </c>
      <c r="G214">
        <v>2970</v>
      </c>
      <c r="H214">
        <v>1724866549.648865</v>
      </c>
    </row>
    <row r="215" spans="1:14" x14ac:dyDescent="0.35">
      <c r="A215" t="s">
        <v>23</v>
      </c>
      <c r="B215" t="s">
        <v>24</v>
      </c>
      <c r="C215">
        <v>1</v>
      </c>
      <c r="D215">
        <v>35</v>
      </c>
      <c r="E215">
        <v>874</v>
      </c>
      <c r="F215" t="s">
        <v>17</v>
      </c>
      <c r="G215">
        <v>2970</v>
      </c>
      <c r="H215">
        <v>1724866549.7571399</v>
      </c>
      <c r="I215">
        <v>0</v>
      </c>
      <c r="J215" t="s">
        <v>18</v>
      </c>
      <c r="L215">
        <f>G214-G215</f>
        <v>0</v>
      </c>
      <c r="M215">
        <f>ROUND((L215/G214)*100, 3)</f>
        <v>0</v>
      </c>
      <c r="N215">
        <f>ROUND((H215-H214)*10^9, 3)</f>
        <v>108274936.676</v>
      </c>
    </row>
    <row r="216" spans="1:14" x14ac:dyDescent="0.35">
      <c r="A216" t="s">
        <v>20</v>
      </c>
      <c r="B216" t="s">
        <v>60</v>
      </c>
      <c r="C216">
        <v>1</v>
      </c>
      <c r="D216">
        <v>35</v>
      </c>
      <c r="E216">
        <v>874</v>
      </c>
      <c r="F216" t="s">
        <v>16</v>
      </c>
      <c r="G216">
        <v>2970</v>
      </c>
      <c r="H216">
        <v>1724866550.104094</v>
      </c>
    </row>
    <row r="217" spans="1:14" x14ac:dyDescent="0.35">
      <c r="A217" t="s">
        <v>20</v>
      </c>
      <c r="B217" t="s">
        <v>60</v>
      </c>
      <c r="C217">
        <v>1</v>
      </c>
      <c r="D217">
        <v>35</v>
      </c>
      <c r="E217">
        <v>874</v>
      </c>
      <c r="F217" t="s">
        <v>17</v>
      </c>
      <c r="G217">
        <v>2970</v>
      </c>
      <c r="H217">
        <v>1724866550.219234</v>
      </c>
      <c r="I217">
        <v>0</v>
      </c>
      <c r="J217" t="s">
        <v>18</v>
      </c>
      <c r="L217">
        <f>G216-G217</f>
        <v>0</v>
      </c>
      <c r="M217">
        <f>ROUND((L217/G216)*100, 3)</f>
        <v>0</v>
      </c>
      <c r="N217">
        <f>ROUND((H217-H216)*10^9, 3)</f>
        <v>115139961.243</v>
      </c>
    </row>
    <row r="218" spans="1:14" x14ac:dyDescent="0.35">
      <c r="A218" t="s">
        <v>57</v>
      </c>
      <c r="B218" t="s">
        <v>23</v>
      </c>
      <c r="C218">
        <v>1</v>
      </c>
      <c r="D218">
        <v>35</v>
      </c>
      <c r="E218">
        <v>874</v>
      </c>
      <c r="F218" t="s">
        <v>16</v>
      </c>
      <c r="G218">
        <v>2970</v>
      </c>
      <c r="H218">
        <v>1724866549.85094</v>
      </c>
    </row>
    <row r="219" spans="1:14" x14ac:dyDescent="0.35">
      <c r="A219" t="s">
        <v>57</v>
      </c>
      <c r="B219" t="s">
        <v>23</v>
      </c>
      <c r="C219">
        <v>1</v>
      </c>
      <c r="D219">
        <v>35</v>
      </c>
      <c r="E219">
        <v>874</v>
      </c>
      <c r="F219" t="s">
        <v>17</v>
      </c>
      <c r="G219">
        <v>2970</v>
      </c>
      <c r="H219">
        <v>1724866549.965131</v>
      </c>
      <c r="I219">
        <v>0</v>
      </c>
      <c r="J219" t="s">
        <v>18</v>
      </c>
      <c r="L219">
        <f>G218-G219</f>
        <v>0</v>
      </c>
      <c r="M219">
        <f>ROUND((L219/G218)*100, 3)</f>
        <v>0</v>
      </c>
      <c r="N219">
        <f>ROUND((H219-H218)*10^9, 3)</f>
        <v>114191055.29799999</v>
      </c>
    </row>
    <row r="220" spans="1:14" x14ac:dyDescent="0.35">
      <c r="A220" t="s">
        <v>19</v>
      </c>
      <c r="B220" t="s">
        <v>21</v>
      </c>
      <c r="C220">
        <v>2</v>
      </c>
      <c r="D220">
        <v>35</v>
      </c>
      <c r="E220">
        <v>874</v>
      </c>
      <c r="F220" t="s">
        <v>16</v>
      </c>
      <c r="G220">
        <v>2970</v>
      </c>
      <c r="H220">
        <v>1724866550.1144669</v>
      </c>
    </row>
    <row r="221" spans="1:14" x14ac:dyDescent="0.35">
      <c r="A221" t="s">
        <v>19</v>
      </c>
      <c r="B221" t="s">
        <v>21</v>
      </c>
      <c r="C221">
        <v>2</v>
      </c>
      <c r="D221">
        <v>35</v>
      </c>
      <c r="E221">
        <v>874</v>
      </c>
      <c r="F221" t="s">
        <v>17</v>
      </c>
      <c r="G221">
        <v>2970</v>
      </c>
      <c r="H221">
        <v>1724866550.1969371</v>
      </c>
      <c r="I221">
        <v>0</v>
      </c>
      <c r="J221" t="s">
        <v>18</v>
      </c>
      <c r="L221">
        <f>G220-G221</f>
        <v>0</v>
      </c>
      <c r="M221">
        <f>ROUND((L221/G220)*100, 3)</f>
        <v>0</v>
      </c>
      <c r="N221">
        <f>ROUND((H221-H220)*10^9, 3)</f>
        <v>82470178.604000002</v>
      </c>
    </row>
    <row r="222" spans="1:14" x14ac:dyDescent="0.35">
      <c r="A222" t="s">
        <v>20</v>
      </c>
      <c r="B222" t="s">
        <v>59</v>
      </c>
      <c r="C222">
        <v>1</v>
      </c>
      <c r="D222">
        <v>35</v>
      </c>
      <c r="E222">
        <v>874</v>
      </c>
      <c r="F222" t="s">
        <v>16</v>
      </c>
      <c r="G222">
        <v>2970</v>
      </c>
      <c r="H222">
        <v>1724866550.134701</v>
      </c>
    </row>
    <row r="223" spans="1:14" x14ac:dyDescent="0.35">
      <c r="A223" t="s">
        <v>20</v>
      </c>
      <c r="B223" t="s">
        <v>59</v>
      </c>
      <c r="C223">
        <v>1</v>
      </c>
      <c r="D223">
        <v>35</v>
      </c>
      <c r="E223">
        <v>874</v>
      </c>
      <c r="F223" t="s">
        <v>17</v>
      </c>
      <c r="G223">
        <v>2970</v>
      </c>
      <c r="H223">
        <v>1724866550.2816241</v>
      </c>
      <c r="I223">
        <v>0</v>
      </c>
      <c r="J223" t="s">
        <v>18</v>
      </c>
      <c r="L223">
        <f>G222-G223</f>
        <v>0</v>
      </c>
      <c r="M223">
        <f>ROUND((L223/G222)*100, 3)</f>
        <v>0</v>
      </c>
      <c r="N223">
        <f>ROUND((H223-H222)*10^9, 3)</f>
        <v>146923065.18599999</v>
      </c>
    </row>
    <row r="224" spans="1:14" x14ac:dyDescent="0.35">
      <c r="A224" t="s">
        <v>60</v>
      </c>
      <c r="B224" t="s">
        <v>61</v>
      </c>
      <c r="C224">
        <v>1</v>
      </c>
      <c r="D224">
        <v>35</v>
      </c>
      <c r="E224">
        <v>874</v>
      </c>
      <c r="F224" t="s">
        <v>16</v>
      </c>
      <c r="G224">
        <v>2970</v>
      </c>
      <c r="H224">
        <v>1724866549.9504161</v>
      </c>
    </row>
    <row r="225" spans="1:14" x14ac:dyDescent="0.35">
      <c r="A225" t="s">
        <v>60</v>
      </c>
      <c r="B225" t="s">
        <v>61</v>
      </c>
      <c r="C225">
        <v>1</v>
      </c>
      <c r="D225">
        <v>35</v>
      </c>
      <c r="E225">
        <v>874</v>
      </c>
      <c r="F225" t="s">
        <v>17</v>
      </c>
      <c r="G225">
        <v>2970</v>
      </c>
      <c r="H225">
        <v>1724866550.0596399</v>
      </c>
      <c r="I225">
        <v>0</v>
      </c>
      <c r="J225" t="s">
        <v>18</v>
      </c>
      <c r="L225">
        <f>G224-G225</f>
        <v>0</v>
      </c>
      <c r="M225">
        <f>ROUND((L225/G224)*100, 3)</f>
        <v>0</v>
      </c>
      <c r="N225">
        <f>ROUND((H225-H224)*10^9, 3)</f>
        <v>109223842.62100001</v>
      </c>
    </row>
    <row r="227" spans="1:14" x14ac:dyDescent="0.35">
      <c r="A227" s="1" t="s">
        <v>32</v>
      </c>
    </row>
    <row r="228" spans="1:14" x14ac:dyDescent="0.35">
      <c r="A228" t="s">
        <v>21</v>
      </c>
      <c r="B228" t="s">
        <v>22</v>
      </c>
      <c r="C228">
        <v>1</v>
      </c>
      <c r="D228">
        <v>0</v>
      </c>
      <c r="E228">
        <v>262</v>
      </c>
      <c r="F228" t="s">
        <v>16</v>
      </c>
      <c r="G228">
        <v>1500</v>
      </c>
      <c r="H228">
        <v>1724866853.118495</v>
      </c>
    </row>
    <row r="229" spans="1:14" x14ac:dyDescent="0.35">
      <c r="A229" t="s">
        <v>21</v>
      </c>
      <c r="B229" t="s">
        <v>22</v>
      </c>
      <c r="C229">
        <v>1</v>
      </c>
      <c r="D229">
        <v>0</v>
      </c>
      <c r="E229">
        <v>262</v>
      </c>
      <c r="F229" t="s">
        <v>17</v>
      </c>
      <c r="G229">
        <v>1500</v>
      </c>
      <c r="H229">
        <v>1724866853.2463319</v>
      </c>
      <c r="I229">
        <v>0</v>
      </c>
      <c r="J229" t="s">
        <v>18</v>
      </c>
      <c r="L229">
        <f>G228-G229</f>
        <v>0</v>
      </c>
      <c r="M229">
        <f>ROUND((L229/G228)*100, 3)</f>
        <v>0</v>
      </c>
      <c r="N229">
        <f>ROUND((H229-H228)*10^9, 3)</f>
        <v>127836942.67299999</v>
      </c>
    </row>
    <row r="230" spans="1:14" x14ac:dyDescent="0.35">
      <c r="A230" t="s">
        <v>14</v>
      </c>
      <c r="B230" t="s">
        <v>15</v>
      </c>
      <c r="C230">
        <v>1</v>
      </c>
      <c r="D230">
        <v>34</v>
      </c>
      <c r="E230">
        <v>420</v>
      </c>
      <c r="F230" t="s">
        <v>16</v>
      </c>
      <c r="G230">
        <v>1500</v>
      </c>
      <c r="H230">
        <v>1724866852.712167</v>
      </c>
    </row>
    <row r="231" spans="1:14" x14ac:dyDescent="0.35">
      <c r="A231" t="s">
        <v>14</v>
      </c>
      <c r="B231" t="s">
        <v>15</v>
      </c>
      <c r="C231">
        <v>1</v>
      </c>
      <c r="D231">
        <v>34</v>
      </c>
      <c r="E231">
        <v>420</v>
      </c>
      <c r="F231" t="s">
        <v>17</v>
      </c>
      <c r="G231">
        <v>1500</v>
      </c>
      <c r="H231">
        <v>1724866852.818491</v>
      </c>
      <c r="I231">
        <v>0</v>
      </c>
      <c r="J231" t="s">
        <v>18</v>
      </c>
      <c r="L231">
        <f>G230-G231</f>
        <v>0</v>
      </c>
      <c r="M231">
        <f>ROUND((L231/G230)*100, 3)</f>
        <v>0</v>
      </c>
      <c r="N231">
        <f>ROUND((H231-H230)*10^9, 3)</f>
        <v>106323957.443</v>
      </c>
    </row>
    <row r="232" spans="1:14" x14ac:dyDescent="0.35">
      <c r="A232" t="s">
        <v>19</v>
      </c>
      <c r="B232" t="s">
        <v>20</v>
      </c>
      <c r="C232">
        <v>1</v>
      </c>
      <c r="D232">
        <v>0</v>
      </c>
      <c r="E232">
        <v>262</v>
      </c>
      <c r="F232" t="s">
        <v>16</v>
      </c>
      <c r="G232">
        <v>1500</v>
      </c>
      <c r="H232">
        <v>1724866853.334666</v>
      </c>
    </row>
    <row r="233" spans="1:14" x14ac:dyDescent="0.35">
      <c r="A233" t="s">
        <v>19</v>
      </c>
      <c r="B233" t="s">
        <v>20</v>
      </c>
      <c r="C233">
        <v>1</v>
      </c>
      <c r="D233">
        <v>0</v>
      </c>
      <c r="E233">
        <v>262</v>
      </c>
      <c r="F233" t="s">
        <v>17</v>
      </c>
      <c r="G233">
        <v>1500</v>
      </c>
      <c r="H233">
        <v>1724866853.4388011</v>
      </c>
      <c r="I233">
        <v>0</v>
      </c>
      <c r="J233" t="s">
        <v>18</v>
      </c>
      <c r="L233">
        <f>G232-G233</f>
        <v>0</v>
      </c>
      <c r="M233">
        <f>ROUND((L233/G232)*100, 3)</f>
        <v>0</v>
      </c>
      <c r="N233">
        <f>ROUND((H233-H232)*10^9, 3)</f>
        <v>104135036.469</v>
      </c>
    </row>
    <row r="234" spans="1:14" x14ac:dyDescent="0.35">
      <c r="A234" t="s">
        <v>20</v>
      </c>
      <c r="B234" t="s">
        <v>57</v>
      </c>
      <c r="C234">
        <v>1</v>
      </c>
      <c r="D234">
        <v>34</v>
      </c>
      <c r="E234">
        <v>420</v>
      </c>
      <c r="F234" t="s">
        <v>16</v>
      </c>
      <c r="G234">
        <v>1500</v>
      </c>
      <c r="H234">
        <v>1724866853.1924989</v>
      </c>
    </row>
    <row r="235" spans="1:14" x14ac:dyDescent="0.35">
      <c r="A235" t="s">
        <v>20</v>
      </c>
      <c r="B235" t="s">
        <v>57</v>
      </c>
      <c r="C235">
        <v>1</v>
      </c>
      <c r="D235">
        <v>34</v>
      </c>
      <c r="E235">
        <v>420</v>
      </c>
      <c r="F235" t="s">
        <v>17</v>
      </c>
      <c r="G235">
        <v>1500</v>
      </c>
      <c r="H235">
        <v>1724866853.349853</v>
      </c>
      <c r="I235">
        <v>0</v>
      </c>
      <c r="J235" t="s">
        <v>18</v>
      </c>
      <c r="L235">
        <f>G234-G235</f>
        <v>0</v>
      </c>
      <c r="M235">
        <f>ROUND((L235/G234)*100, 3)</f>
        <v>0</v>
      </c>
      <c r="N235">
        <f>ROUND((H235-H234)*10^9, 3)</f>
        <v>157354116.44</v>
      </c>
    </row>
    <row r="236" spans="1:14" x14ac:dyDescent="0.35">
      <c r="A236" t="s">
        <v>57</v>
      </c>
      <c r="B236" t="s">
        <v>58</v>
      </c>
      <c r="C236">
        <v>1</v>
      </c>
      <c r="D236">
        <v>34</v>
      </c>
      <c r="E236">
        <v>420</v>
      </c>
      <c r="F236" t="s">
        <v>16</v>
      </c>
      <c r="G236">
        <v>1500</v>
      </c>
      <c r="H236">
        <v>1724866852.9263451</v>
      </c>
    </row>
    <row r="237" spans="1:14" x14ac:dyDescent="0.35">
      <c r="A237" t="s">
        <v>57</v>
      </c>
      <c r="B237" t="s">
        <v>58</v>
      </c>
      <c r="C237">
        <v>1</v>
      </c>
      <c r="D237">
        <v>34</v>
      </c>
      <c r="E237">
        <v>420</v>
      </c>
      <c r="F237" t="s">
        <v>17</v>
      </c>
      <c r="G237">
        <v>1500</v>
      </c>
      <c r="H237">
        <v>1724866853.0165761</v>
      </c>
      <c r="I237">
        <v>0</v>
      </c>
      <c r="J237" t="s">
        <v>18</v>
      </c>
      <c r="L237">
        <f>G236-G237</f>
        <v>0</v>
      </c>
      <c r="M237">
        <f>ROUND((L237/G236)*100, 3)</f>
        <v>0</v>
      </c>
      <c r="N237">
        <f>ROUND((H237-H236)*10^9, 3)</f>
        <v>90230941.772</v>
      </c>
    </row>
    <row r="238" spans="1:14" x14ac:dyDescent="0.35">
      <c r="A238" t="s">
        <v>21</v>
      </c>
      <c r="B238" t="s">
        <v>19</v>
      </c>
      <c r="C238">
        <v>1</v>
      </c>
      <c r="D238">
        <v>34</v>
      </c>
      <c r="E238">
        <v>420</v>
      </c>
      <c r="F238" t="s">
        <v>16</v>
      </c>
      <c r="G238">
        <v>1500</v>
      </c>
      <c r="H238">
        <v>1724866853.1940711</v>
      </c>
    </row>
    <row r="239" spans="1:14" x14ac:dyDescent="0.35">
      <c r="A239" t="s">
        <v>21</v>
      </c>
      <c r="B239" t="s">
        <v>19</v>
      </c>
      <c r="C239">
        <v>1</v>
      </c>
      <c r="D239">
        <v>34</v>
      </c>
      <c r="E239">
        <v>420</v>
      </c>
      <c r="F239" t="s">
        <v>17</v>
      </c>
      <c r="G239">
        <v>1500</v>
      </c>
      <c r="H239">
        <v>1724866853.319104</v>
      </c>
      <c r="I239">
        <v>0</v>
      </c>
      <c r="J239" t="s">
        <v>18</v>
      </c>
      <c r="L239">
        <f>G238-G239</f>
        <v>0</v>
      </c>
      <c r="M239">
        <f>ROUND((L239/G238)*100, 3)</f>
        <v>0</v>
      </c>
      <c r="N239">
        <f>ROUND((H239-H238)*10^9, 3)</f>
        <v>125032901.764</v>
      </c>
    </row>
    <row r="240" spans="1:14" x14ac:dyDescent="0.35">
      <c r="A240" t="s">
        <v>61</v>
      </c>
      <c r="B240" t="s">
        <v>14</v>
      </c>
      <c r="C240">
        <v>1</v>
      </c>
      <c r="D240">
        <v>46</v>
      </c>
      <c r="E240">
        <v>483</v>
      </c>
      <c r="F240" t="s">
        <v>16</v>
      </c>
      <c r="G240">
        <v>2970</v>
      </c>
      <c r="H240">
        <v>1724866853.2101641</v>
      </c>
    </row>
    <row r="241" spans="1:14" x14ac:dyDescent="0.35">
      <c r="A241" t="s">
        <v>61</v>
      </c>
      <c r="B241" t="s">
        <v>14</v>
      </c>
      <c r="C241">
        <v>1</v>
      </c>
      <c r="D241">
        <v>46</v>
      </c>
      <c r="E241">
        <v>483</v>
      </c>
      <c r="F241" t="s">
        <v>17</v>
      </c>
      <c r="G241">
        <v>2970</v>
      </c>
      <c r="H241">
        <v>1724866853.341037</v>
      </c>
      <c r="I241">
        <v>0</v>
      </c>
      <c r="J241" t="s">
        <v>18</v>
      </c>
      <c r="L241">
        <f>G240-G241</f>
        <v>0</v>
      </c>
      <c r="M241">
        <f>ROUND((L241/G240)*100, 3)</f>
        <v>0</v>
      </c>
      <c r="N241">
        <f>ROUND((H241-H240)*10^9, 3)</f>
        <v>130872964.859</v>
      </c>
    </row>
    <row r="242" spans="1:14" x14ac:dyDescent="0.35">
      <c r="A242" t="s">
        <v>57</v>
      </c>
      <c r="B242" t="s">
        <v>23</v>
      </c>
      <c r="C242">
        <v>1</v>
      </c>
      <c r="D242">
        <v>35</v>
      </c>
      <c r="E242">
        <v>874</v>
      </c>
      <c r="F242" t="s">
        <v>16</v>
      </c>
      <c r="G242">
        <v>2970</v>
      </c>
      <c r="H242">
        <v>1724866853.159785</v>
      </c>
    </row>
    <row r="243" spans="1:14" x14ac:dyDescent="0.35">
      <c r="A243" t="s">
        <v>57</v>
      </c>
      <c r="B243" t="s">
        <v>23</v>
      </c>
      <c r="C243">
        <v>1</v>
      </c>
      <c r="D243">
        <v>35</v>
      </c>
      <c r="E243">
        <v>874</v>
      </c>
      <c r="F243" t="s">
        <v>17</v>
      </c>
      <c r="G243">
        <v>2970</v>
      </c>
      <c r="H243">
        <v>1724866853.2977729</v>
      </c>
      <c r="I243">
        <v>0</v>
      </c>
      <c r="J243" t="s">
        <v>18</v>
      </c>
      <c r="L243">
        <f>G242-G243</f>
        <v>0</v>
      </c>
      <c r="M243">
        <f>ROUND((L243/G242)*100, 3)</f>
        <v>0</v>
      </c>
      <c r="N243">
        <f>ROUND((H243-H242)*10^9, 3)</f>
        <v>137987852.097</v>
      </c>
    </row>
    <row r="244" spans="1:14" x14ac:dyDescent="0.35">
      <c r="A244" t="s">
        <v>20</v>
      </c>
      <c r="B244" t="s">
        <v>60</v>
      </c>
      <c r="C244">
        <v>1</v>
      </c>
      <c r="D244">
        <v>35</v>
      </c>
      <c r="E244">
        <v>874</v>
      </c>
      <c r="F244" t="s">
        <v>16</v>
      </c>
      <c r="G244">
        <v>2970</v>
      </c>
      <c r="H244">
        <v>1724866853.2460699</v>
      </c>
    </row>
    <row r="245" spans="1:14" x14ac:dyDescent="0.35">
      <c r="A245" t="s">
        <v>20</v>
      </c>
      <c r="B245" t="s">
        <v>60</v>
      </c>
      <c r="C245">
        <v>1</v>
      </c>
      <c r="D245">
        <v>35</v>
      </c>
      <c r="E245">
        <v>874</v>
      </c>
      <c r="F245" t="s">
        <v>17</v>
      </c>
      <c r="G245">
        <v>2970</v>
      </c>
      <c r="H245">
        <v>1724866853.3773949</v>
      </c>
      <c r="I245">
        <v>0</v>
      </c>
      <c r="J245" t="s">
        <v>18</v>
      </c>
      <c r="L245">
        <f>G244-G245</f>
        <v>0</v>
      </c>
      <c r="M245">
        <f>ROUND((L245/G244)*100, 3)</f>
        <v>0</v>
      </c>
      <c r="N245">
        <f>ROUND((H245-H244)*10^9, 3)</f>
        <v>131325006.485</v>
      </c>
    </row>
    <row r="246" spans="1:14" x14ac:dyDescent="0.35">
      <c r="A246" t="s">
        <v>23</v>
      </c>
      <c r="B246" t="s">
        <v>24</v>
      </c>
      <c r="C246">
        <v>1</v>
      </c>
      <c r="D246">
        <v>35</v>
      </c>
      <c r="E246">
        <v>874</v>
      </c>
      <c r="F246" t="s">
        <v>16</v>
      </c>
      <c r="G246">
        <v>2970</v>
      </c>
      <c r="H246">
        <v>1724866853.090333</v>
      </c>
    </row>
    <row r="247" spans="1:14" x14ac:dyDescent="0.35">
      <c r="A247" t="s">
        <v>23</v>
      </c>
      <c r="B247" t="s">
        <v>24</v>
      </c>
      <c r="C247">
        <v>1</v>
      </c>
      <c r="D247">
        <v>35</v>
      </c>
      <c r="E247">
        <v>874</v>
      </c>
      <c r="F247" t="s">
        <v>17</v>
      </c>
      <c r="G247">
        <v>2970</v>
      </c>
      <c r="H247">
        <v>1724866853.218643</v>
      </c>
      <c r="I247">
        <v>0</v>
      </c>
      <c r="J247" t="s">
        <v>18</v>
      </c>
      <c r="L247">
        <f>G246-G247</f>
        <v>0</v>
      </c>
      <c r="M247">
        <f>ROUND((L247/G246)*100, 3)</f>
        <v>0</v>
      </c>
      <c r="N247">
        <f>ROUND((H247-H246)*10^9, 3)</f>
        <v>128309965.134</v>
      </c>
    </row>
    <row r="248" spans="1:14" x14ac:dyDescent="0.35">
      <c r="A248" t="s">
        <v>60</v>
      </c>
      <c r="B248" t="s">
        <v>61</v>
      </c>
      <c r="C248">
        <v>1</v>
      </c>
      <c r="D248">
        <v>35</v>
      </c>
      <c r="E248">
        <v>874</v>
      </c>
      <c r="F248" t="s">
        <v>16</v>
      </c>
      <c r="G248">
        <v>2970</v>
      </c>
      <c r="H248">
        <v>1724866853.2472019</v>
      </c>
    </row>
    <row r="249" spans="1:14" x14ac:dyDescent="0.35">
      <c r="A249" t="s">
        <v>60</v>
      </c>
      <c r="B249" t="s">
        <v>61</v>
      </c>
      <c r="C249">
        <v>1</v>
      </c>
      <c r="D249">
        <v>35</v>
      </c>
      <c r="E249">
        <v>874</v>
      </c>
      <c r="F249" t="s">
        <v>17</v>
      </c>
      <c r="G249">
        <v>2970</v>
      </c>
      <c r="H249">
        <v>1724866853.376719</v>
      </c>
      <c r="I249">
        <v>0</v>
      </c>
      <c r="J249" t="s">
        <v>18</v>
      </c>
      <c r="L249">
        <f>G248-G249</f>
        <v>0</v>
      </c>
      <c r="M249">
        <f>ROUND((L249/G248)*100, 3)</f>
        <v>0</v>
      </c>
      <c r="N249">
        <f>ROUND((H249-H248)*10^9, 3)</f>
        <v>129517078.40000001</v>
      </c>
    </row>
    <row r="250" spans="1:14" x14ac:dyDescent="0.35">
      <c r="A250" t="s">
        <v>19</v>
      </c>
      <c r="B250" t="s">
        <v>21</v>
      </c>
      <c r="C250">
        <v>2</v>
      </c>
      <c r="D250">
        <v>35</v>
      </c>
      <c r="E250">
        <v>874</v>
      </c>
      <c r="F250" t="s">
        <v>16</v>
      </c>
      <c r="G250">
        <v>2970</v>
      </c>
      <c r="H250">
        <v>1724866853.046694</v>
      </c>
    </row>
    <row r="251" spans="1:14" x14ac:dyDescent="0.35">
      <c r="A251" t="s">
        <v>19</v>
      </c>
      <c r="B251" t="s">
        <v>21</v>
      </c>
      <c r="C251">
        <v>2</v>
      </c>
      <c r="D251">
        <v>35</v>
      </c>
      <c r="E251">
        <v>874</v>
      </c>
      <c r="F251" t="s">
        <v>17</v>
      </c>
      <c r="G251">
        <v>2970</v>
      </c>
      <c r="H251">
        <v>1724866853.1722381</v>
      </c>
      <c r="I251">
        <v>0</v>
      </c>
      <c r="J251" t="s">
        <v>18</v>
      </c>
      <c r="L251">
        <f>G250-G251</f>
        <v>0</v>
      </c>
      <c r="M251">
        <f>ROUND((L251/G250)*100, 3)</f>
        <v>0</v>
      </c>
      <c r="N251">
        <f>ROUND((H251-H250)*10^9, 3)</f>
        <v>125544071.198</v>
      </c>
    </row>
    <row r="252" spans="1:14" x14ac:dyDescent="0.35">
      <c r="A252" t="s">
        <v>20</v>
      </c>
      <c r="B252" t="s">
        <v>59</v>
      </c>
      <c r="C252">
        <v>1</v>
      </c>
      <c r="D252">
        <v>35</v>
      </c>
      <c r="E252">
        <v>874</v>
      </c>
      <c r="F252" t="s">
        <v>16</v>
      </c>
      <c r="G252">
        <v>2970</v>
      </c>
      <c r="H252">
        <v>1724866853.0913451</v>
      </c>
    </row>
    <row r="253" spans="1:14" x14ac:dyDescent="0.35">
      <c r="A253" t="s">
        <v>20</v>
      </c>
      <c r="B253" t="s">
        <v>59</v>
      </c>
      <c r="C253">
        <v>1</v>
      </c>
      <c r="D253">
        <v>35</v>
      </c>
      <c r="E253">
        <v>874</v>
      </c>
      <c r="F253" t="s">
        <v>17</v>
      </c>
      <c r="G253">
        <v>2970</v>
      </c>
      <c r="H253">
        <v>1724866853.1682391</v>
      </c>
      <c r="I253">
        <v>0</v>
      </c>
      <c r="J253" t="s">
        <v>18</v>
      </c>
      <c r="L253">
        <f>G252-G253</f>
        <v>0</v>
      </c>
      <c r="M253">
        <f>ROUND((L253/G252)*100, 3)</f>
        <v>0</v>
      </c>
      <c r="N253">
        <f>ROUND((H253-H252)*10^9, 3)</f>
        <v>76894044.876000002</v>
      </c>
    </row>
    <row r="255" spans="1:14" x14ac:dyDescent="0.35">
      <c r="A255" s="1" t="s">
        <v>33</v>
      </c>
    </row>
    <row r="256" spans="1:14" x14ac:dyDescent="0.35">
      <c r="A256" t="s">
        <v>21</v>
      </c>
      <c r="B256" t="s">
        <v>19</v>
      </c>
      <c r="C256">
        <v>1</v>
      </c>
      <c r="D256">
        <v>34</v>
      </c>
      <c r="E256">
        <v>420</v>
      </c>
      <c r="F256" t="s">
        <v>16</v>
      </c>
      <c r="G256">
        <v>1500</v>
      </c>
      <c r="H256">
        <v>1724867155.9505069</v>
      </c>
    </row>
    <row r="257" spans="1:14" x14ac:dyDescent="0.35">
      <c r="A257" t="s">
        <v>21</v>
      </c>
      <c r="B257" t="s">
        <v>19</v>
      </c>
      <c r="C257">
        <v>1</v>
      </c>
      <c r="D257">
        <v>34</v>
      </c>
      <c r="E257">
        <v>420</v>
      </c>
      <c r="F257" t="s">
        <v>17</v>
      </c>
      <c r="G257">
        <v>1500</v>
      </c>
      <c r="H257">
        <v>1724867156.0605431</v>
      </c>
      <c r="I257">
        <v>0</v>
      </c>
      <c r="J257" t="s">
        <v>18</v>
      </c>
      <c r="L257">
        <f>G256-G257</f>
        <v>0</v>
      </c>
      <c r="M257">
        <f>ROUND((L257/G256)*100, 3)</f>
        <v>0</v>
      </c>
      <c r="N257">
        <f>ROUND((H257-H256)*10^9, 3)</f>
        <v>110036134.72</v>
      </c>
    </row>
    <row r="258" spans="1:14" x14ac:dyDescent="0.35">
      <c r="A258" t="s">
        <v>57</v>
      </c>
      <c r="B258" t="s">
        <v>58</v>
      </c>
      <c r="C258">
        <v>1</v>
      </c>
      <c r="D258">
        <v>34</v>
      </c>
      <c r="E258">
        <v>420</v>
      </c>
      <c r="F258" t="s">
        <v>16</v>
      </c>
      <c r="G258">
        <v>1500</v>
      </c>
      <c r="H258">
        <v>1724867156.3361239</v>
      </c>
    </row>
    <row r="259" spans="1:14" x14ac:dyDescent="0.35">
      <c r="A259" t="s">
        <v>57</v>
      </c>
      <c r="B259" t="s">
        <v>58</v>
      </c>
      <c r="C259">
        <v>1</v>
      </c>
      <c r="D259">
        <v>34</v>
      </c>
      <c r="E259">
        <v>420</v>
      </c>
      <c r="F259" t="s">
        <v>17</v>
      </c>
      <c r="G259">
        <v>1500</v>
      </c>
      <c r="H259">
        <v>1724867156.466759</v>
      </c>
      <c r="I259">
        <v>0</v>
      </c>
      <c r="J259" t="s">
        <v>18</v>
      </c>
      <c r="L259">
        <f>G258-G259</f>
        <v>0</v>
      </c>
      <c r="M259">
        <f>ROUND((L259/G258)*100, 3)</f>
        <v>0</v>
      </c>
      <c r="N259">
        <f>ROUND((H259-H258)*10^9, 3)</f>
        <v>130635023.117</v>
      </c>
    </row>
    <row r="260" spans="1:14" x14ac:dyDescent="0.35">
      <c r="A260" t="s">
        <v>14</v>
      </c>
      <c r="B260" t="s">
        <v>15</v>
      </c>
      <c r="C260">
        <v>1</v>
      </c>
      <c r="D260">
        <v>34</v>
      </c>
      <c r="E260">
        <v>420</v>
      </c>
      <c r="F260" t="s">
        <v>16</v>
      </c>
      <c r="G260">
        <v>1500</v>
      </c>
      <c r="H260">
        <v>1724867156.152602</v>
      </c>
    </row>
    <row r="261" spans="1:14" x14ac:dyDescent="0.35">
      <c r="A261" t="s">
        <v>14</v>
      </c>
      <c r="B261" t="s">
        <v>15</v>
      </c>
      <c r="C261">
        <v>1</v>
      </c>
      <c r="D261">
        <v>34</v>
      </c>
      <c r="E261">
        <v>420</v>
      </c>
      <c r="F261" t="s">
        <v>17</v>
      </c>
      <c r="G261">
        <v>1500</v>
      </c>
      <c r="H261">
        <v>1724867156.2735569</v>
      </c>
      <c r="I261">
        <v>0</v>
      </c>
      <c r="J261" t="s">
        <v>18</v>
      </c>
      <c r="L261">
        <f>G260-G261</f>
        <v>0</v>
      </c>
      <c r="M261">
        <f>ROUND((L261/G260)*100, 3)</f>
        <v>0</v>
      </c>
      <c r="N261">
        <f>ROUND((H261-H260)*10^9, 3)</f>
        <v>120954990.38699999</v>
      </c>
    </row>
    <row r="262" spans="1:14" x14ac:dyDescent="0.35">
      <c r="A262" t="s">
        <v>21</v>
      </c>
      <c r="B262" t="s">
        <v>22</v>
      </c>
      <c r="C262">
        <v>1</v>
      </c>
      <c r="D262">
        <v>0</v>
      </c>
      <c r="E262">
        <v>262</v>
      </c>
      <c r="F262" t="s">
        <v>16</v>
      </c>
      <c r="G262">
        <v>1500</v>
      </c>
      <c r="H262">
        <v>1724867156.2468679</v>
      </c>
    </row>
    <row r="263" spans="1:14" x14ac:dyDescent="0.35">
      <c r="A263" t="s">
        <v>21</v>
      </c>
      <c r="B263" t="s">
        <v>22</v>
      </c>
      <c r="C263">
        <v>1</v>
      </c>
      <c r="D263">
        <v>0</v>
      </c>
      <c r="E263">
        <v>262</v>
      </c>
      <c r="F263" t="s">
        <v>17</v>
      </c>
      <c r="G263">
        <v>1500</v>
      </c>
      <c r="H263">
        <v>1724867156.3432181</v>
      </c>
      <c r="I263">
        <v>0</v>
      </c>
      <c r="J263" t="s">
        <v>18</v>
      </c>
      <c r="L263">
        <f>G262-G263</f>
        <v>0</v>
      </c>
      <c r="M263">
        <f>ROUND((L263/G262)*100, 3)</f>
        <v>0</v>
      </c>
      <c r="N263">
        <f>ROUND((H263-H262)*10^9, 3)</f>
        <v>96350193.024000004</v>
      </c>
    </row>
    <row r="264" spans="1:14" x14ac:dyDescent="0.35">
      <c r="A264" t="s">
        <v>19</v>
      </c>
      <c r="B264" t="s">
        <v>20</v>
      </c>
      <c r="C264">
        <v>1</v>
      </c>
      <c r="D264">
        <v>0</v>
      </c>
      <c r="E264">
        <v>262</v>
      </c>
      <c r="F264" t="s">
        <v>16</v>
      </c>
      <c r="G264">
        <v>1500</v>
      </c>
      <c r="H264">
        <v>1724867156.406975</v>
      </c>
    </row>
    <row r="265" spans="1:14" x14ac:dyDescent="0.35">
      <c r="A265" t="s">
        <v>19</v>
      </c>
      <c r="B265" t="s">
        <v>20</v>
      </c>
      <c r="C265">
        <v>1</v>
      </c>
      <c r="D265">
        <v>0</v>
      </c>
      <c r="E265">
        <v>262</v>
      </c>
      <c r="F265" t="s">
        <v>17</v>
      </c>
      <c r="G265">
        <v>1500</v>
      </c>
      <c r="H265">
        <v>1724867156.5110691</v>
      </c>
      <c r="I265">
        <v>0</v>
      </c>
      <c r="J265" t="s">
        <v>18</v>
      </c>
      <c r="L265">
        <f>G264-G265</f>
        <v>0</v>
      </c>
      <c r="M265">
        <f>ROUND((L265/G264)*100, 3)</f>
        <v>0</v>
      </c>
      <c r="N265">
        <f>ROUND((H265-H264)*10^9, 3)</f>
        <v>104094028.473</v>
      </c>
    </row>
    <row r="266" spans="1:14" x14ac:dyDescent="0.35">
      <c r="A266" t="s">
        <v>20</v>
      </c>
      <c r="B266" t="s">
        <v>57</v>
      </c>
      <c r="C266">
        <v>1</v>
      </c>
      <c r="D266">
        <v>34</v>
      </c>
      <c r="E266">
        <v>420</v>
      </c>
      <c r="F266" t="s">
        <v>16</v>
      </c>
      <c r="G266">
        <v>1500</v>
      </c>
      <c r="H266">
        <v>1724867155.854152</v>
      </c>
    </row>
    <row r="267" spans="1:14" x14ac:dyDescent="0.35">
      <c r="A267" t="s">
        <v>20</v>
      </c>
      <c r="B267" t="s">
        <v>57</v>
      </c>
      <c r="C267">
        <v>1</v>
      </c>
      <c r="D267">
        <v>34</v>
      </c>
      <c r="E267">
        <v>420</v>
      </c>
      <c r="F267" t="s">
        <v>17</v>
      </c>
      <c r="G267">
        <v>1500</v>
      </c>
      <c r="H267">
        <v>1724867155.952153</v>
      </c>
      <c r="I267">
        <v>0</v>
      </c>
      <c r="J267" t="s">
        <v>18</v>
      </c>
      <c r="L267">
        <f>G266-G267</f>
        <v>0</v>
      </c>
      <c r="M267">
        <f>ROUND((L267/G266)*100, 3)</f>
        <v>0</v>
      </c>
      <c r="N267">
        <f>ROUND((H267-H266)*10^9, 3)</f>
        <v>98001003.265000001</v>
      </c>
    </row>
    <row r="268" spans="1:14" x14ac:dyDescent="0.35">
      <c r="A268" t="s">
        <v>60</v>
      </c>
      <c r="B268" t="s">
        <v>61</v>
      </c>
      <c r="C268">
        <v>1</v>
      </c>
      <c r="D268">
        <v>35</v>
      </c>
      <c r="E268">
        <v>874</v>
      </c>
      <c r="F268" t="s">
        <v>16</v>
      </c>
      <c r="G268">
        <v>2970</v>
      </c>
      <c r="H268">
        <v>1724867156.374089</v>
      </c>
    </row>
    <row r="269" spans="1:14" x14ac:dyDescent="0.35">
      <c r="A269" t="s">
        <v>60</v>
      </c>
      <c r="B269" t="s">
        <v>61</v>
      </c>
      <c r="C269">
        <v>1</v>
      </c>
      <c r="D269">
        <v>35</v>
      </c>
      <c r="E269">
        <v>874</v>
      </c>
      <c r="F269" t="s">
        <v>17</v>
      </c>
      <c r="G269">
        <v>2970</v>
      </c>
      <c r="H269">
        <v>1724867156.4888949</v>
      </c>
      <c r="I269">
        <v>0</v>
      </c>
      <c r="J269" t="s">
        <v>18</v>
      </c>
      <c r="L269">
        <f>G268-G269</f>
        <v>0</v>
      </c>
      <c r="M269">
        <f>ROUND((L269/G268)*100, 3)</f>
        <v>0</v>
      </c>
      <c r="N269">
        <f>ROUND((H269-H268)*10^9, 3)</f>
        <v>114805936.81299999</v>
      </c>
    </row>
    <row r="270" spans="1:14" x14ac:dyDescent="0.35">
      <c r="A270" t="s">
        <v>23</v>
      </c>
      <c r="B270" t="s">
        <v>24</v>
      </c>
      <c r="C270">
        <v>1</v>
      </c>
      <c r="D270">
        <v>35</v>
      </c>
      <c r="E270">
        <v>874</v>
      </c>
      <c r="F270" t="s">
        <v>16</v>
      </c>
      <c r="G270">
        <v>2970</v>
      </c>
      <c r="H270">
        <v>1724867156.4809411</v>
      </c>
    </row>
    <row r="271" spans="1:14" x14ac:dyDescent="0.35">
      <c r="A271" t="s">
        <v>23</v>
      </c>
      <c r="B271" t="s">
        <v>24</v>
      </c>
      <c r="C271">
        <v>1</v>
      </c>
      <c r="D271">
        <v>35</v>
      </c>
      <c r="E271">
        <v>874</v>
      </c>
      <c r="F271" t="s">
        <v>17</v>
      </c>
      <c r="G271">
        <v>2970</v>
      </c>
      <c r="H271">
        <v>1724867156.6235731</v>
      </c>
      <c r="I271">
        <v>0</v>
      </c>
      <c r="J271" t="s">
        <v>18</v>
      </c>
      <c r="L271">
        <f>G270-G271</f>
        <v>0</v>
      </c>
      <c r="M271">
        <f>ROUND((L271/G270)*100, 3)</f>
        <v>0</v>
      </c>
      <c r="N271">
        <f>ROUND((H271-H270)*10^9, 3)</f>
        <v>142632007.59900001</v>
      </c>
    </row>
    <row r="272" spans="1:14" x14ac:dyDescent="0.35">
      <c r="A272" t="s">
        <v>61</v>
      </c>
      <c r="B272" t="s">
        <v>14</v>
      </c>
      <c r="C272">
        <v>1</v>
      </c>
      <c r="D272">
        <v>46</v>
      </c>
      <c r="E272">
        <v>483</v>
      </c>
      <c r="F272" t="s">
        <v>16</v>
      </c>
      <c r="G272">
        <v>2970</v>
      </c>
      <c r="H272">
        <v>1724867156.4951761</v>
      </c>
    </row>
    <row r="273" spans="1:14" x14ac:dyDescent="0.35">
      <c r="A273" t="s">
        <v>61</v>
      </c>
      <c r="B273" t="s">
        <v>14</v>
      </c>
      <c r="C273">
        <v>1</v>
      </c>
      <c r="D273">
        <v>46</v>
      </c>
      <c r="E273">
        <v>483</v>
      </c>
      <c r="F273" t="s">
        <v>17</v>
      </c>
      <c r="G273">
        <v>2970</v>
      </c>
      <c r="H273">
        <v>1724867156.6283619</v>
      </c>
      <c r="I273">
        <v>0</v>
      </c>
      <c r="J273" t="s">
        <v>18</v>
      </c>
      <c r="L273">
        <f>G272-G273</f>
        <v>0</v>
      </c>
      <c r="M273">
        <f>ROUND((L273/G272)*100, 3)</f>
        <v>0</v>
      </c>
      <c r="N273">
        <f>ROUND((H273-H272)*10^9, 3)</f>
        <v>133185863.495</v>
      </c>
    </row>
    <row r="274" spans="1:14" x14ac:dyDescent="0.35">
      <c r="A274" t="s">
        <v>20</v>
      </c>
      <c r="B274" t="s">
        <v>60</v>
      </c>
      <c r="C274">
        <v>1</v>
      </c>
      <c r="D274">
        <v>35</v>
      </c>
      <c r="E274">
        <v>874</v>
      </c>
      <c r="F274" t="s">
        <v>16</v>
      </c>
      <c r="G274">
        <v>2970</v>
      </c>
      <c r="H274">
        <v>1724867156.394444</v>
      </c>
    </row>
    <row r="275" spans="1:14" x14ac:dyDescent="0.35">
      <c r="A275" t="s">
        <v>20</v>
      </c>
      <c r="B275" t="s">
        <v>60</v>
      </c>
      <c r="C275">
        <v>1</v>
      </c>
      <c r="D275">
        <v>35</v>
      </c>
      <c r="E275">
        <v>874</v>
      </c>
      <c r="F275" t="s">
        <v>17</v>
      </c>
      <c r="G275">
        <v>2970</v>
      </c>
      <c r="H275">
        <v>1724867156.5139301</v>
      </c>
      <c r="I275">
        <v>0</v>
      </c>
      <c r="J275" t="s">
        <v>18</v>
      </c>
      <c r="L275">
        <f>G274-G275</f>
        <v>0</v>
      </c>
      <c r="M275">
        <f>ROUND((L275/G274)*100, 3)</f>
        <v>0</v>
      </c>
      <c r="N275">
        <f>ROUND((H275-H274)*10^9, 3)</f>
        <v>119486093.521</v>
      </c>
    </row>
    <row r="276" spans="1:14" x14ac:dyDescent="0.35">
      <c r="A276" t="s">
        <v>57</v>
      </c>
      <c r="B276" t="s">
        <v>23</v>
      </c>
      <c r="C276">
        <v>1</v>
      </c>
      <c r="D276">
        <v>35</v>
      </c>
      <c r="E276">
        <v>874</v>
      </c>
      <c r="F276" t="s">
        <v>16</v>
      </c>
      <c r="G276">
        <v>2970</v>
      </c>
      <c r="H276">
        <v>1724867156.3886969</v>
      </c>
    </row>
    <row r="277" spans="1:14" x14ac:dyDescent="0.35">
      <c r="A277" t="s">
        <v>57</v>
      </c>
      <c r="B277" t="s">
        <v>23</v>
      </c>
      <c r="C277">
        <v>1</v>
      </c>
      <c r="D277">
        <v>35</v>
      </c>
      <c r="E277">
        <v>874</v>
      </c>
      <c r="F277" t="s">
        <v>17</v>
      </c>
      <c r="G277">
        <v>2970</v>
      </c>
      <c r="H277">
        <v>1724867156.485723</v>
      </c>
      <c r="I277">
        <v>0</v>
      </c>
      <c r="J277" t="s">
        <v>18</v>
      </c>
      <c r="L277">
        <f>G276-G277</f>
        <v>0</v>
      </c>
      <c r="M277">
        <f>ROUND((L277/G276)*100, 3)</f>
        <v>0</v>
      </c>
      <c r="N277">
        <f>ROUND((H277-H276)*10^9, 3)</f>
        <v>97026109.694999993</v>
      </c>
    </row>
    <row r="278" spans="1:14" x14ac:dyDescent="0.35">
      <c r="A278" t="s">
        <v>20</v>
      </c>
      <c r="B278" t="s">
        <v>59</v>
      </c>
      <c r="C278">
        <v>1</v>
      </c>
      <c r="D278">
        <v>35</v>
      </c>
      <c r="E278">
        <v>874</v>
      </c>
      <c r="F278" t="s">
        <v>16</v>
      </c>
      <c r="G278">
        <v>2970</v>
      </c>
      <c r="H278">
        <v>1724867156.2866931</v>
      </c>
    </row>
    <row r="279" spans="1:14" x14ac:dyDescent="0.35">
      <c r="A279" t="s">
        <v>20</v>
      </c>
      <c r="B279" t="s">
        <v>59</v>
      </c>
      <c r="C279">
        <v>1</v>
      </c>
      <c r="D279">
        <v>35</v>
      </c>
      <c r="E279">
        <v>874</v>
      </c>
      <c r="F279" t="s">
        <v>17</v>
      </c>
      <c r="G279">
        <v>2970</v>
      </c>
      <c r="H279">
        <v>1724867156.386945</v>
      </c>
      <c r="I279">
        <v>0</v>
      </c>
      <c r="J279" t="s">
        <v>18</v>
      </c>
      <c r="L279">
        <f>G278-G279</f>
        <v>0</v>
      </c>
      <c r="M279">
        <f>ROUND((L279/G278)*100, 3)</f>
        <v>0</v>
      </c>
      <c r="N279">
        <f>ROUND((H279-H278)*10^9, 3)</f>
        <v>100251913.07099999</v>
      </c>
    </row>
    <row r="280" spans="1:14" x14ac:dyDescent="0.35">
      <c r="A280" t="s">
        <v>19</v>
      </c>
      <c r="B280" t="s">
        <v>21</v>
      </c>
      <c r="C280">
        <v>2</v>
      </c>
      <c r="D280">
        <v>35</v>
      </c>
      <c r="E280">
        <v>874</v>
      </c>
      <c r="F280" t="s">
        <v>16</v>
      </c>
      <c r="G280">
        <v>2970</v>
      </c>
      <c r="H280">
        <v>1724867156.2371709</v>
      </c>
    </row>
    <row r="281" spans="1:14" x14ac:dyDescent="0.35">
      <c r="A281" t="s">
        <v>19</v>
      </c>
      <c r="B281" t="s">
        <v>21</v>
      </c>
      <c r="C281">
        <v>2</v>
      </c>
      <c r="D281">
        <v>35</v>
      </c>
      <c r="E281">
        <v>874</v>
      </c>
      <c r="F281" t="s">
        <v>17</v>
      </c>
      <c r="G281">
        <v>2970</v>
      </c>
      <c r="H281">
        <v>1724867156.3540311</v>
      </c>
      <c r="I281">
        <v>0</v>
      </c>
      <c r="J281" t="s">
        <v>18</v>
      </c>
      <c r="L281">
        <f>G280-G281</f>
        <v>0</v>
      </c>
      <c r="M281">
        <f>ROUND((L281/G280)*100, 3)</f>
        <v>0</v>
      </c>
      <c r="N281">
        <f>ROUND((H281-H280)*10^9, 3)</f>
        <v>116860151.29099999</v>
      </c>
    </row>
    <row r="285" spans="1:14" x14ac:dyDescent="0.35">
      <c r="A285" s="1" t="s">
        <v>34</v>
      </c>
      <c r="B285" s="1" t="s">
        <v>35</v>
      </c>
    </row>
    <row r="286" spans="1:14" x14ac:dyDescent="0.35">
      <c r="A286" s="1" t="s">
        <v>36</v>
      </c>
      <c r="B286">
        <f>ROUND(AVERAGEIF(I:I, "&lt;&gt;", I:I), 3)</f>
        <v>0</v>
      </c>
    </row>
    <row r="287" spans="1:14" x14ac:dyDescent="0.35">
      <c r="A287" s="1" t="s">
        <v>37</v>
      </c>
      <c r="B287">
        <f>ROUND(AVERAGEIF(L:L, "&lt;&gt;", L:L), 3)</f>
        <v>0</v>
      </c>
    </row>
    <row r="288" spans="1:14" x14ac:dyDescent="0.35">
      <c r="A288" s="1" t="s">
        <v>38</v>
      </c>
      <c r="B288">
        <f>ROUND(AVERAGEIF(M:M, "&lt;&gt;", M:M), 3)</f>
        <v>0</v>
      </c>
    </row>
    <row r="289" spans="1:3" x14ac:dyDescent="0.35">
      <c r="A289" s="1" t="s">
        <v>39</v>
      </c>
      <c r="B289">
        <f>ROUND(AVERAGEIF(N:N, "&lt;&gt;", N:N), 3)</f>
        <v>137852151.57699999</v>
      </c>
    </row>
    <row r="290" spans="1:3" x14ac:dyDescent="0.35">
      <c r="A290" s="1" t="s">
        <v>40</v>
      </c>
      <c r="B290">
        <f>COUNTIF(B1:B285, "Created SRv6 rule") / 10</f>
        <v>0</v>
      </c>
    </row>
    <row r="291" spans="1:3" x14ac:dyDescent="0.35">
      <c r="A291" s="1" t="s">
        <v>41</v>
      </c>
      <c r="B291">
        <f>COUNTIF(B1:B285, "Removed SRv6 rule") / 10</f>
        <v>0</v>
      </c>
    </row>
    <row r="292" spans="1:3" x14ac:dyDescent="0.35">
      <c r="A292" s="1" t="s">
        <v>42</v>
      </c>
      <c r="B292">
        <v>11393.111000000001</v>
      </c>
    </row>
    <row r="293" spans="1:3" x14ac:dyDescent="0.35">
      <c r="A293" s="1" t="s">
        <v>43</v>
      </c>
      <c r="B293">
        <v>4397.78</v>
      </c>
    </row>
    <row r="294" spans="1:3" x14ac:dyDescent="0.35">
      <c r="A294" s="1" t="s">
        <v>44</v>
      </c>
      <c r="B294">
        <v>2200.0920000000001</v>
      </c>
    </row>
    <row r="295" spans="1:3" x14ac:dyDescent="0.35">
      <c r="A295" s="1" t="s">
        <v>45</v>
      </c>
      <c r="B295">
        <v>1658.7180000000001</v>
      </c>
    </row>
    <row r="297" spans="1:3" x14ac:dyDescent="0.35">
      <c r="A297" s="1" t="s">
        <v>46</v>
      </c>
      <c r="B297" s="1" t="s">
        <v>47</v>
      </c>
      <c r="C297" s="1" t="s">
        <v>48</v>
      </c>
    </row>
    <row r="298" spans="1:3" x14ac:dyDescent="0.35">
      <c r="A298">
        <v>1</v>
      </c>
      <c r="B298">
        <v>19.692</v>
      </c>
      <c r="C298">
        <v>17396127</v>
      </c>
    </row>
    <row r="299" spans="1:3" x14ac:dyDescent="0.35">
      <c r="A299">
        <v>10</v>
      </c>
      <c r="B299">
        <v>36.822000000000003</v>
      </c>
      <c r="C299">
        <v>61184518</v>
      </c>
    </row>
    <row r="300" spans="1:3" x14ac:dyDescent="0.35">
      <c r="A300">
        <v>11</v>
      </c>
      <c r="B300">
        <v>18.015000000000001</v>
      </c>
      <c r="C300">
        <v>33238220</v>
      </c>
    </row>
    <row r="301" spans="1:3" x14ac:dyDescent="0.35">
      <c r="A301">
        <v>14</v>
      </c>
      <c r="B301">
        <v>36.822000000000003</v>
      </c>
      <c r="C301">
        <v>61184518</v>
      </c>
    </row>
    <row r="302" spans="1:3" x14ac:dyDescent="0.35">
      <c r="A302">
        <v>2</v>
      </c>
      <c r="B302">
        <v>41.667999999999999</v>
      </c>
      <c r="C302">
        <v>63130290</v>
      </c>
    </row>
    <row r="303" spans="1:3" x14ac:dyDescent="0.35">
      <c r="A303">
        <v>3</v>
      </c>
      <c r="B303">
        <v>38.215000000000003</v>
      </c>
      <c r="C303">
        <v>50005580</v>
      </c>
    </row>
    <row r="304" spans="1:3" x14ac:dyDescent="0.35">
      <c r="A304">
        <v>4</v>
      </c>
      <c r="B304">
        <v>19.692</v>
      </c>
      <c r="C304">
        <v>17396127</v>
      </c>
    </row>
    <row r="305" spans="1:4" x14ac:dyDescent="0.35">
      <c r="A305">
        <v>5</v>
      </c>
      <c r="B305">
        <v>41.732999999999997</v>
      </c>
      <c r="C305">
        <v>48210185</v>
      </c>
    </row>
    <row r="306" spans="1:4" x14ac:dyDescent="0.35">
      <c r="A306">
        <v>6</v>
      </c>
      <c r="B306">
        <v>24.120999999999999</v>
      </c>
      <c r="C306">
        <v>39860568</v>
      </c>
    </row>
    <row r="307" spans="1:4" x14ac:dyDescent="0.35">
      <c r="A307" s="1" t="s">
        <v>49</v>
      </c>
      <c r="B307">
        <v>34.570999999999998</v>
      </c>
      <c r="C307">
        <v>49554594</v>
      </c>
    </row>
    <row r="308" spans="1:4" x14ac:dyDescent="0.35">
      <c r="A308" s="1" t="s">
        <v>50</v>
      </c>
      <c r="B308">
        <v>12.92</v>
      </c>
      <c r="C308">
        <v>20849713.998</v>
      </c>
    </row>
    <row r="310" spans="1:4" x14ac:dyDescent="0.35">
      <c r="A310" s="1" t="s">
        <v>51</v>
      </c>
      <c r="B310" s="1" t="s">
        <v>52</v>
      </c>
      <c r="C310" s="1" t="s">
        <v>53</v>
      </c>
      <c r="D310" s="1" t="s">
        <v>54</v>
      </c>
    </row>
    <row r="311" spans="1:4" x14ac:dyDescent="0.35">
      <c r="A311" s="1" t="s">
        <v>39</v>
      </c>
      <c r="B311">
        <f>IF(SUMIF(D1:D307, "&lt;&gt;46", N1:N307) = 0, "none", SUMIF(D1:D307, "&lt;&gt;46", N1:N307))</f>
        <v>16449061393.741003</v>
      </c>
      <c r="C311">
        <f>IF(SUMIF(D1:D307, 46, N1:N307) = 0, "none", SUMIF(D1:D307, 46, N1:N307))</f>
        <v>1471718311.309</v>
      </c>
      <c r="D311">
        <f>IFERROR(ROUND((C311 - B311)/ABS(B311) * 100, 3), "none")</f>
        <v>-91.052999999999997</v>
      </c>
    </row>
    <row r="312" spans="1:4" x14ac:dyDescent="0.35">
      <c r="A312" s="1" t="s">
        <v>55</v>
      </c>
      <c r="B312">
        <v>11997.816000000001</v>
      </c>
      <c r="C312">
        <v>13836.035</v>
      </c>
      <c r="D312">
        <f>IFERROR(ROUND((C312 - B312)/ABS(B312) * 100, 3), "none")</f>
        <v>15.321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34"/>
  <sheetViews>
    <sheetView workbookViewId="0"/>
  </sheetViews>
  <sheetFormatPr defaultRowHeight="14.5" x14ac:dyDescent="0.35"/>
  <cols>
    <col min="1" max="1" width="35" customWidth="1"/>
    <col min="2" max="2" width="83" customWidth="1"/>
    <col min="3" max="3" width="75" customWidth="1"/>
    <col min="4" max="4" width="59" customWidth="1"/>
    <col min="5" max="5" width="21" customWidth="1"/>
    <col min="6" max="6" width="10" customWidth="1"/>
    <col min="7" max="7" width="15" customWidth="1"/>
    <col min="8" max="8" width="30" customWidth="1"/>
    <col min="9" max="9" width="28" customWidth="1"/>
    <col min="10" max="10" width="22" customWidth="1"/>
    <col min="11" max="11" width="6" customWidth="1"/>
    <col min="12" max="12" width="13" customWidth="1"/>
    <col min="13" max="13" width="28" customWidth="1"/>
    <col min="14" max="14" width="3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  <c r="M1" s="1" t="s">
        <v>11</v>
      </c>
      <c r="N1" s="1" t="s">
        <v>12</v>
      </c>
    </row>
    <row r="3" spans="1:14" x14ac:dyDescent="0.35">
      <c r="A3" s="1" t="s">
        <v>13</v>
      </c>
    </row>
    <row r="4" spans="1:14" x14ac:dyDescent="0.35">
      <c r="A4" t="s">
        <v>21</v>
      </c>
      <c r="B4" t="s">
        <v>22</v>
      </c>
      <c r="C4">
        <v>1</v>
      </c>
      <c r="D4">
        <v>0</v>
      </c>
      <c r="E4">
        <v>262</v>
      </c>
      <c r="F4" t="s">
        <v>16</v>
      </c>
      <c r="G4">
        <v>1500</v>
      </c>
      <c r="H4">
        <v>1724805262.002125</v>
      </c>
    </row>
    <row r="5" spans="1:14" x14ac:dyDescent="0.35">
      <c r="A5" t="s">
        <v>21</v>
      </c>
      <c r="B5" t="s">
        <v>22</v>
      </c>
      <c r="C5">
        <v>1</v>
      </c>
      <c r="D5">
        <v>0</v>
      </c>
      <c r="E5">
        <v>262</v>
      </c>
      <c r="F5" t="s">
        <v>17</v>
      </c>
      <c r="G5">
        <v>1500</v>
      </c>
      <c r="H5">
        <v>1724805262.320101</v>
      </c>
      <c r="I5">
        <v>0</v>
      </c>
      <c r="J5" t="s">
        <v>18</v>
      </c>
      <c r="L5">
        <f>G4-G5</f>
        <v>0</v>
      </c>
      <c r="M5">
        <f>ROUND((L5/G4)*100, 3)</f>
        <v>0</v>
      </c>
      <c r="N5">
        <f>ROUND((H5-H4)*10^9, 3)</f>
        <v>317975997.92500001</v>
      </c>
    </row>
    <row r="6" spans="1:14" x14ac:dyDescent="0.35">
      <c r="A6" t="s">
        <v>19</v>
      </c>
      <c r="B6" t="s">
        <v>20</v>
      </c>
      <c r="C6">
        <v>1</v>
      </c>
      <c r="D6">
        <v>0</v>
      </c>
      <c r="E6">
        <v>262</v>
      </c>
      <c r="F6" t="s">
        <v>16</v>
      </c>
      <c r="G6">
        <v>1500</v>
      </c>
      <c r="H6">
        <v>1724805262.0171571</v>
      </c>
    </row>
    <row r="7" spans="1:14" x14ac:dyDescent="0.35">
      <c r="A7" t="s">
        <v>19</v>
      </c>
      <c r="B7" t="s">
        <v>20</v>
      </c>
      <c r="C7">
        <v>1</v>
      </c>
      <c r="D7">
        <v>0</v>
      </c>
      <c r="E7">
        <v>262</v>
      </c>
      <c r="F7" t="s">
        <v>17</v>
      </c>
      <c r="G7">
        <v>1500</v>
      </c>
      <c r="H7">
        <v>1724805262.280447</v>
      </c>
      <c r="I7">
        <v>0</v>
      </c>
      <c r="J7" t="s">
        <v>18</v>
      </c>
      <c r="L7">
        <f>G6-G7</f>
        <v>0</v>
      </c>
      <c r="M7">
        <f>ROUND((L7/G6)*100, 3)</f>
        <v>0</v>
      </c>
      <c r="N7">
        <f>ROUND((H7-H6)*10^9, 3)</f>
        <v>263289928.43599999</v>
      </c>
    </row>
    <row r="8" spans="1:14" x14ac:dyDescent="0.35">
      <c r="A8" t="s">
        <v>14</v>
      </c>
      <c r="B8" t="s">
        <v>15</v>
      </c>
      <c r="C8">
        <v>1</v>
      </c>
      <c r="D8">
        <v>34</v>
      </c>
      <c r="E8">
        <v>420</v>
      </c>
      <c r="F8" t="s">
        <v>16</v>
      </c>
      <c r="G8">
        <v>1500</v>
      </c>
      <c r="H8">
        <v>1724805262.014786</v>
      </c>
    </row>
    <row r="9" spans="1:14" x14ac:dyDescent="0.35">
      <c r="A9" t="s">
        <v>14</v>
      </c>
      <c r="B9" t="s">
        <v>15</v>
      </c>
      <c r="C9">
        <v>1</v>
      </c>
      <c r="D9">
        <v>34</v>
      </c>
      <c r="E9">
        <v>420</v>
      </c>
      <c r="F9" t="s">
        <v>17</v>
      </c>
      <c r="G9">
        <v>1500</v>
      </c>
      <c r="H9">
        <v>1724805262.32177</v>
      </c>
      <c r="I9">
        <v>0</v>
      </c>
      <c r="J9" t="s">
        <v>18</v>
      </c>
      <c r="L9">
        <f>G8-G9</f>
        <v>0</v>
      </c>
      <c r="M9">
        <f>ROUND((L9/G8)*100, 3)</f>
        <v>0</v>
      </c>
      <c r="N9">
        <f>ROUND((H9-H8)*10^9, 3)</f>
        <v>306983947.75400001</v>
      </c>
    </row>
    <row r="10" spans="1:14" x14ac:dyDescent="0.35">
      <c r="A10" t="s">
        <v>23</v>
      </c>
      <c r="B10" t="s">
        <v>24</v>
      </c>
      <c r="C10">
        <v>1</v>
      </c>
      <c r="D10">
        <v>35</v>
      </c>
      <c r="E10">
        <v>874</v>
      </c>
      <c r="F10" t="s">
        <v>16</v>
      </c>
      <c r="G10">
        <v>2970</v>
      </c>
      <c r="H10">
        <v>1724805262.0146451</v>
      </c>
    </row>
    <row r="11" spans="1:14" x14ac:dyDescent="0.35">
      <c r="A11" t="s">
        <v>23</v>
      </c>
      <c r="B11" t="s">
        <v>24</v>
      </c>
      <c r="C11">
        <v>1</v>
      </c>
      <c r="D11">
        <v>35</v>
      </c>
      <c r="E11">
        <v>874</v>
      </c>
      <c r="F11" t="s">
        <v>17</v>
      </c>
      <c r="G11">
        <v>2970</v>
      </c>
      <c r="H11">
        <v>1724805262.292196</v>
      </c>
      <c r="I11">
        <v>0</v>
      </c>
      <c r="J11" t="s">
        <v>18</v>
      </c>
      <c r="L11">
        <f>G10-G11</f>
        <v>0</v>
      </c>
      <c r="M11">
        <f>ROUND((L11/G10)*100, 3)</f>
        <v>0</v>
      </c>
      <c r="N11">
        <f>ROUND((H11-H10)*10^9, 3)</f>
        <v>277550935.745</v>
      </c>
    </row>
    <row r="13" spans="1:14" x14ac:dyDescent="0.35">
      <c r="A13" s="1" t="s">
        <v>25</v>
      </c>
    </row>
    <row r="14" spans="1:14" x14ac:dyDescent="0.35">
      <c r="A14" t="s">
        <v>19</v>
      </c>
      <c r="B14" t="s">
        <v>20</v>
      </c>
      <c r="C14">
        <v>1</v>
      </c>
      <c r="D14">
        <v>0</v>
      </c>
      <c r="E14">
        <v>262</v>
      </c>
      <c r="F14" t="s">
        <v>16</v>
      </c>
      <c r="G14">
        <v>1500</v>
      </c>
      <c r="H14">
        <v>1724805563.3462119</v>
      </c>
    </row>
    <row r="15" spans="1:14" x14ac:dyDescent="0.35">
      <c r="A15" t="s">
        <v>19</v>
      </c>
      <c r="B15" t="s">
        <v>20</v>
      </c>
      <c r="C15">
        <v>1</v>
      </c>
      <c r="D15">
        <v>0</v>
      </c>
      <c r="E15">
        <v>262</v>
      </c>
      <c r="F15" t="s">
        <v>17</v>
      </c>
      <c r="G15">
        <v>1500</v>
      </c>
      <c r="H15">
        <v>1724805563.435508</v>
      </c>
      <c r="I15">
        <v>0</v>
      </c>
      <c r="J15" t="s">
        <v>18</v>
      </c>
      <c r="L15">
        <f>G14-G15</f>
        <v>0</v>
      </c>
      <c r="M15">
        <f>ROUND((L15/G14)*100, 3)</f>
        <v>0</v>
      </c>
      <c r="N15">
        <f>ROUND((H15-H14)*10^9, 3)</f>
        <v>89296102.524000004</v>
      </c>
    </row>
    <row r="16" spans="1:14" x14ac:dyDescent="0.35">
      <c r="A16" t="s">
        <v>21</v>
      </c>
      <c r="B16" t="s">
        <v>22</v>
      </c>
      <c r="C16">
        <v>1</v>
      </c>
      <c r="D16">
        <v>0</v>
      </c>
      <c r="E16">
        <v>262</v>
      </c>
      <c r="F16" t="s">
        <v>16</v>
      </c>
      <c r="G16">
        <v>1500</v>
      </c>
      <c r="H16">
        <v>1724805563.354589</v>
      </c>
    </row>
    <row r="17" spans="1:14" x14ac:dyDescent="0.35">
      <c r="A17" t="s">
        <v>21</v>
      </c>
      <c r="B17" t="s">
        <v>22</v>
      </c>
      <c r="C17">
        <v>1</v>
      </c>
      <c r="D17">
        <v>0</v>
      </c>
      <c r="E17">
        <v>262</v>
      </c>
      <c r="F17" t="s">
        <v>17</v>
      </c>
      <c r="G17">
        <v>1500</v>
      </c>
      <c r="H17">
        <v>1724805563.4684169</v>
      </c>
      <c r="I17">
        <v>0</v>
      </c>
      <c r="J17" t="s">
        <v>18</v>
      </c>
      <c r="L17">
        <f>G16-G17</f>
        <v>0</v>
      </c>
      <c r="M17">
        <f>ROUND((L17/G16)*100, 3)</f>
        <v>0</v>
      </c>
      <c r="N17">
        <f>ROUND((H17-H16)*10^9, 3)</f>
        <v>113827943.802</v>
      </c>
    </row>
    <row r="18" spans="1:14" x14ac:dyDescent="0.35">
      <c r="A18" t="s">
        <v>14</v>
      </c>
      <c r="B18" t="s">
        <v>15</v>
      </c>
      <c r="C18">
        <v>1</v>
      </c>
      <c r="D18">
        <v>34</v>
      </c>
      <c r="E18">
        <v>420</v>
      </c>
      <c r="F18" t="s">
        <v>16</v>
      </c>
      <c r="G18">
        <v>1500</v>
      </c>
      <c r="H18">
        <v>1724805563.326714</v>
      </c>
    </row>
    <row r="19" spans="1:14" x14ac:dyDescent="0.35">
      <c r="A19" t="s">
        <v>14</v>
      </c>
      <c r="B19" t="s">
        <v>15</v>
      </c>
      <c r="C19">
        <v>1</v>
      </c>
      <c r="D19">
        <v>34</v>
      </c>
      <c r="E19">
        <v>420</v>
      </c>
      <c r="F19" t="s">
        <v>17</v>
      </c>
      <c r="G19">
        <v>1500</v>
      </c>
      <c r="H19">
        <v>1724805563.447927</v>
      </c>
      <c r="I19">
        <v>0</v>
      </c>
      <c r="J19" t="s">
        <v>18</v>
      </c>
      <c r="L19">
        <f>G18-G19</f>
        <v>0</v>
      </c>
      <c r="M19">
        <f>ROUND((L19/G18)*100, 3)</f>
        <v>0</v>
      </c>
      <c r="N19">
        <f>ROUND((H19-H18)*10^9, 3)</f>
        <v>121212959.29000001</v>
      </c>
    </row>
    <row r="20" spans="1:14" x14ac:dyDescent="0.35">
      <c r="A20" t="s">
        <v>23</v>
      </c>
      <c r="B20" t="s">
        <v>24</v>
      </c>
      <c r="C20">
        <v>1</v>
      </c>
      <c r="D20">
        <v>35</v>
      </c>
      <c r="E20">
        <v>874</v>
      </c>
      <c r="F20" t="s">
        <v>16</v>
      </c>
      <c r="G20">
        <v>2970</v>
      </c>
      <c r="H20">
        <v>1724805563.354764</v>
      </c>
    </row>
    <row r="21" spans="1:14" x14ac:dyDescent="0.35">
      <c r="A21" t="s">
        <v>23</v>
      </c>
      <c r="B21" t="s">
        <v>24</v>
      </c>
      <c r="C21">
        <v>1</v>
      </c>
      <c r="D21">
        <v>35</v>
      </c>
      <c r="E21">
        <v>874</v>
      </c>
      <c r="F21" t="s">
        <v>17</v>
      </c>
      <c r="G21">
        <v>2970</v>
      </c>
      <c r="H21">
        <v>1724805563.4585941</v>
      </c>
      <c r="I21">
        <v>0</v>
      </c>
      <c r="J21" t="s">
        <v>18</v>
      </c>
      <c r="L21">
        <f>G20-G21</f>
        <v>0</v>
      </c>
      <c r="M21">
        <f>ROUND((L21/G20)*100, 3)</f>
        <v>0</v>
      </c>
      <c r="N21">
        <f>ROUND((H21-H20)*10^9, 3)</f>
        <v>103830099.10600001</v>
      </c>
    </row>
    <row r="23" spans="1:14" x14ac:dyDescent="0.35">
      <c r="A23" s="1" t="s">
        <v>26</v>
      </c>
    </row>
    <row r="24" spans="1:14" x14ac:dyDescent="0.35">
      <c r="A24" t="s">
        <v>14</v>
      </c>
      <c r="B24" t="s">
        <v>15</v>
      </c>
      <c r="C24">
        <v>1</v>
      </c>
      <c r="D24">
        <v>34</v>
      </c>
      <c r="E24">
        <v>420</v>
      </c>
      <c r="F24" t="s">
        <v>16</v>
      </c>
      <c r="G24">
        <v>1500</v>
      </c>
      <c r="H24">
        <v>1724805866.52387</v>
      </c>
    </row>
    <row r="25" spans="1:14" x14ac:dyDescent="0.35">
      <c r="A25" t="s">
        <v>14</v>
      </c>
      <c r="B25" t="s">
        <v>15</v>
      </c>
      <c r="C25">
        <v>1</v>
      </c>
      <c r="D25">
        <v>34</v>
      </c>
      <c r="E25">
        <v>420</v>
      </c>
      <c r="F25" t="s">
        <v>17</v>
      </c>
      <c r="G25">
        <v>1500</v>
      </c>
      <c r="H25">
        <v>1724805866.627866</v>
      </c>
      <c r="I25">
        <v>0</v>
      </c>
      <c r="J25" t="s">
        <v>18</v>
      </c>
      <c r="L25">
        <f>G24-G25</f>
        <v>0</v>
      </c>
      <c r="M25">
        <f>ROUND((L25/G24)*100, 3)</f>
        <v>0</v>
      </c>
      <c r="N25">
        <f>ROUND((H25-H24)*10^9, 3)</f>
        <v>103996038.43700001</v>
      </c>
    </row>
    <row r="26" spans="1:14" x14ac:dyDescent="0.35">
      <c r="A26" t="s">
        <v>19</v>
      </c>
      <c r="B26" t="s">
        <v>20</v>
      </c>
      <c r="C26">
        <v>1</v>
      </c>
      <c r="D26">
        <v>0</v>
      </c>
      <c r="E26">
        <v>262</v>
      </c>
      <c r="F26" t="s">
        <v>16</v>
      </c>
      <c r="G26">
        <v>1500</v>
      </c>
      <c r="H26">
        <v>1724805866.502408</v>
      </c>
    </row>
    <row r="27" spans="1:14" x14ac:dyDescent="0.35">
      <c r="A27" t="s">
        <v>19</v>
      </c>
      <c r="B27" t="s">
        <v>20</v>
      </c>
      <c r="C27">
        <v>1</v>
      </c>
      <c r="D27">
        <v>0</v>
      </c>
      <c r="E27">
        <v>262</v>
      </c>
      <c r="F27" t="s">
        <v>17</v>
      </c>
      <c r="G27">
        <v>1500</v>
      </c>
      <c r="H27">
        <v>1724805866.594456</v>
      </c>
      <c r="I27">
        <v>0</v>
      </c>
      <c r="J27" t="s">
        <v>18</v>
      </c>
      <c r="L27">
        <f>G26-G27</f>
        <v>0</v>
      </c>
      <c r="M27">
        <f>ROUND((L27/G26)*100, 3)</f>
        <v>0</v>
      </c>
      <c r="N27">
        <f>ROUND((H27-H26)*10^9, 3)</f>
        <v>92047929.763999999</v>
      </c>
    </row>
    <row r="28" spans="1:14" x14ac:dyDescent="0.35">
      <c r="A28" t="s">
        <v>21</v>
      </c>
      <c r="B28" t="s">
        <v>22</v>
      </c>
      <c r="C28">
        <v>1</v>
      </c>
      <c r="D28">
        <v>0</v>
      </c>
      <c r="E28">
        <v>262</v>
      </c>
      <c r="F28" t="s">
        <v>16</v>
      </c>
      <c r="G28">
        <v>1500</v>
      </c>
      <c r="H28">
        <v>1724805866.519069</v>
      </c>
    </row>
    <row r="29" spans="1:14" x14ac:dyDescent="0.35">
      <c r="A29" t="s">
        <v>21</v>
      </c>
      <c r="B29" t="s">
        <v>22</v>
      </c>
      <c r="C29">
        <v>1</v>
      </c>
      <c r="D29">
        <v>0</v>
      </c>
      <c r="E29">
        <v>262</v>
      </c>
      <c r="F29" t="s">
        <v>17</v>
      </c>
      <c r="G29">
        <v>1500</v>
      </c>
      <c r="H29">
        <v>1724805866.6123669</v>
      </c>
      <c r="I29">
        <v>0</v>
      </c>
      <c r="J29" t="s">
        <v>18</v>
      </c>
      <c r="L29">
        <f>G28-G29</f>
        <v>0</v>
      </c>
      <c r="M29">
        <f>ROUND((L29/G28)*100, 3)</f>
        <v>0</v>
      </c>
      <c r="N29">
        <f>ROUND((H29-H28)*10^9, 3)</f>
        <v>93297958.373999998</v>
      </c>
    </row>
    <row r="30" spans="1:14" x14ac:dyDescent="0.35">
      <c r="A30" t="s">
        <v>23</v>
      </c>
      <c r="B30" t="s">
        <v>24</v>
      </c>
      <c r="C30">
        <v>1</v>
      </c>
      <c r="D30">
        <v>35</v>
      </c>
      <c r="E30">
        <v>874</v>
      </c>
      <c r="F30" t="s">
        <v>16</v>
      </c>
      <c r="G30">
        <v>2970</v>
      </c>
      <c r="H30">
        <v>1724805866.5502009</v>
      </c>
    </row>
    <row r="31" spans="1:14" x14ac:dyDescent="0.35">
      <c r="A31" t="s">
        <v>23</v>
      </c>
      <c r="B31" t="s">
        <v>24</v>
      </c>
      <c r="C31">
        <v>1</v>
      </c>
      <c r="D31">
        <v>35</v>
      </c>
      <c r="E31">
        <v>874</v>
      </c>
      <c r="F31" t="s">
        <v>17</v>
      </c>
      <c r="G31">
        <v>2970</v>
      </c>
      <c r="H31">
        <v>1724805866.6549311</v>
      </c>
      <c r="I31">
        <v>0</v>
      </c>
      <c r="J31" t="s">
        <v>18</v>
      </c>
      <c r="L31">
        <f>G30-G31</f>
        <v>0</v>
      </c>
      <c r="M31">
        <f>ROUND((L31/G30)*100, 3)</f>
        <v>0</v>
      </c>
      <c r="N31">
        <f>ROUND((H31-H30)*10^9, 3)</f>
        <v>104730129.242</v>
      </c>
    </row>
    <row r="33" spans="1:14" x14ac:dyDescent="0.35">
      <c r="A33" s="1" t="s">
        <v>27</v>
      </c>
    </row>
    <row r="34" spans="1:14" x14ac:dyDescent="0.35">
      <c r="A34" t="s">
        <v>21</v>
      </c>
      <c r="B34" t="s">
        <v>22</v>
      </c>
      <c r="C34">
        <v>1</v>
      </c>
      <c r="D34">
        <v>0</v>
      </c>
      <c r="E34">
        <v>262</v>
      </c>
      <c r="F34" t="s">
        <v>16</v>
      </c>
      <c r="G34">
        <v>1500</v>
      </c>
      <c r="H34">
        <v>1724806169.5715771</v>
      </c>
    </row>
    <row r="35" spans="1:14" x14ac:dyDescent="0.35">
      <c r="A35" t="s">
        <v>21</v>
      </c>
      <c r="B35" t="s">
        <v>22</v>
      </c>
      <c r="C35">
        <v>1</v>
      </c>
      <c r="D35">
        <v>0</v>
      </c>
      <c r="E35">
        <v>262</v>
      </c>
      <c r="F35" t="s">
        <v>17</v>
      </c>
      <c r="G35">
        <v>1500</v>
      </c>
      <c r="H35">
        <v>1724806169.6874671</v>
      </c>
      <c r="I35">
        <v>0</v>
      </c>
      <c r="J35" t="s">
        <v>18</v>
      </c>
      <c r="L35">
        <f>G34-G35</f>
        <v>0</v>
      </c>
      <c r="M35">
        <f>ROUND((L35/G34)*100, 3)</f>
        <v>0</v>
      </c>
      <c r="N35">
        <f>ROUND((H35-H34)*10^9, 3)</f>
        <v>115890026.09299999</v>
      </c>
    </row>
    <row r="36" spans="1:14" x14ac:dyDescent="0.35">
      <c r="A36" t="s">
        <v>19</v>
      </c>
      <c r="B36" t="s">
        <v>20</v>
      </c>
      <c r="C36">
        <v>1</v>
      </c>
      <c r="D36">
        <v>0</v>
      </c>
      <c r="E36">
        <v>262</v>
      </c>
      <c r="F36" t="s">
        <v>16</v>
      </c>
      <c r="G36">
        <v>1500</v>
      </c>
      <c r="H36">
        <v>1724806169.5628729</v>
      </c>
    </row>
    <row r="37" spans="1:14" x14ac:dyDescent="0.35">
      <c r="A37" t="s">
        <v>19</v>
      </c>
      <c r="B37" t="s">
        <v>20</v>
      </c>
      <c r="C37">
        <v>1</v>
      </c>
      <c r="D37">
        <v>0</v>
      </c>
      <c r="E37">
        <v>262</v>
      </c>
      <c r="F37" t="s">
        <v>17</v>
      </c>
      <c r="G37">
        <v>1500</v>
      </c>
      <c r="H37">
        <v>1724806169.6541281</v>
      </c>
      <c r="I37">
        <v>0</v>
      </c>
      <c r="J37" t="s">
        <v>18</v>
      </c>
      <c r="L37">
        <f>G36-G37</f>
        <v>0</v>
      </c>
      <c r="M37">
        <f>ROUND((L37/G36)*100, 3)</f>
        <v>0</v>
      </c>
      <c r="N37">
        <f>ROUND((H37-H36)*10^9, 3)</f>
        <v>91255187.988000005</v>
      </c>
    </row>
    <row r="38" spans="1:14" x14ac:dyDescent="0.35">
      <c r="A38" t="s">
        <v>14</v>
      </c>
      <c r="B38" t="s">
        <v>15</v>
      </c>
      <c r="C38">
        <v>1</v>
      </c>
      <c r="D38">
        <v>34</v>
      </c>
      <c r="E38">
        <v>420</v>
      </c>
      <c r="F38" t="s">
        <v>16</v>
      </c>
      <c r="G38">
        <v>1500</v>
      </c>
      <c r="H38">
        <v>1724806169.583622</v>
      </c>
    </row>
    <row r="39" spans="1:14" x14ac:dyDescent="0.35">
      <c r="A39" t="s">
        <v>14</v>
      </c>
      <c r="B39" t="s">
        <v>15</v>
      </c>
      <c r="C39">
        <v>1</v>
      </c>
      <c r="D39">
        <v>34</v>
      </c>
      <c r="E39">
        <v>420</v>
      </c>
      <c r="F39" t="s">
        <v>17</v>
      </c>
      <c r="G39">
        <v>1500</v>
      </c>
      <c r="H39">
        <v>1724806169.6980131</v>
      </c>
      <c r="I39">
        <v>0</v>
      </c>
      <c r="J39" t="s">
        <v>18</v>
      </c>
      <c r="L39">
        <f>G38-G39</f>
        <v>0</v>
      </c>
      <c r="M39">
        <f>ROUND((L39/G38)*100, 3)</f>
        <v>0</v>
      </c>
      <c r="N39">
        <f>ROUND((H39-H38)*10^9, 3)</f>
        <v>114391088.486</v>
      </c>
    </row>
    <row r="40" spans="1:14" x14ac:dyDescent="0.35">
      <c r="A40" t="s">
        <v>23</v>
      </c>
      <c r="B40" t="s">
        <v>24</v>
      </c>
      <c r="C40">
        <v>1</v>
      </c>
      <c r="D40">
        <v>35</v>
      </c>
      <c r="E40">
        <v>874</v>
      </c>
      <c r="F40" t="s">
        <v>16</v>
      </c>
      <c r="G40">
        <v>2970</v>
      </c>
      <c r="H40">
        <v>1724806169.596199</v>
      </c>
    </row>
    <row r="41" spans="1:14" x14ac:dyDescent="0.35">
      <c r="A41" t="s">
        <v>23</v>
      </c>
      <c r="B41" t="s">
        <v>24</v>
      </c>
      <c r="C41">
        <v>1</v>
      </c>
      <c r="D41">
        <v>35</v>
      </c>
      <c r="E41">
        <v>874</v>
      </c>
      <c r="F41" t="s">
        <v>17</v>
      </c>
      <c r="G41">
        <v>2970</v>
      </c>
      <c r="H41">
        <v>1724806169.698257</v>
      </c>
      <c r="I41">
        <v>0</v>
      </c>
      <c r="J41" t="s">
        <v>18</v>
      </c>
      <c r="L41">
        <f>G40-G41</f>
        <v>0</v>
      </c>
      <c r="M41">
        <f>ROUND((L41/G40)*100, 3)</f>
        <v>0</v>
      </c>
      <c r="N41">
        <f>ROUND((H41-H40)*10^9, 3)</f>
        <v>102057933.807</v>
      </c>
    </row>
    <row r="43" spans="1:14" x14ac:dyDescent="0.35">
      <c r="A43" s="1" t="s">
        <v>28</v>
      </c>
    </row>
    <row r="44" spans="1:14" x14ac:dyDescent="0.35">
      <c r="A44" t="s">
        <v>21</v>
      </c>
      <c r="B44" t="s">
        <v>22</v>
      </c>
      <c r="C44">
        <v>1</v>
      </c>
      <c r="D44">
        <v>0</v>
      </c>
      <c r="E44">
        <v>262</v>
      </c>
      <c r="F44" t="s">
        <v>16</v>
      </c>
      <c r="G44">
        <v>1500</v>
      </c>
      <c r="H44">
        <v>1724806472.6274951</v>
      </c>
    </row>
    <row r="45" spans="1:14" x14ac:dyDescent="0.35">
      <c r="A45" t="s">
        <v>21</v>
      </c>
      <c r="B45" t="s">
        <v>22</v>
      </c>
      <c r="C45">
        <v>1</v>
      </c>
      <c r="D45">
        <v>0</v>
      </c>
      <c r="E45">
        <v>262</v>
      </c>
      <c r="F45" t="s">
        <v>17</v>
      </c>
      <c r="G45">
        <v>1500</v>
      </c>
      <c r="H45">
        <v>1724806472.734287</v>
      </c>
      <c r="I45">
        <v>0</v>
      </c>
      <c r="J45" t="s">
        <v>18</v>
      </c>
      <c r="L45">
        <f>G44-G45</f>
        <v>0</v>
      </c>
      <c r="M45">
        <f>ROUND((L45/G44)*100, 3)</f>
        <v>0</v>
      </c>
      <c r="N45">
        <f>ROUND((H45-H44)*10^9, 3)</f>
        <v>106791973.11399999</v>
      </c>
    </row>
    <row r="46" spans="1:14" x14ac:dyDescent="0.35">
      <c r="A46" t="s">
        <v>19</v>
      </c>
      <c r="B46" t="s">
        <v>20</v>
      </c>
      <c r="C46">
        <v>1</v>
      </c>
      <c r="D46">
        <v>0</v>
      </c>
      <c r="E46">
        <v>262</v>
      </c>
      <c r="F46" t="s">
        <v>16</v>
      </c>
      <c r="G46">
        <v>1500</v>
      </c>
      <c r="H46">
        <v>1724806472.5983441</v>
      </c>
    </row>
    <row r="47" spans="1:14" x14ac:dyDescent="0.35">
      <c r="A47" t="s">
        <v>19</v>
      </c>
      <c r="B47" t="s">
        <v>20</v>
      </c>
      <c r="C47">
        <v>1</v>
      </c>
      <c r="D47">
        <v>0</v>
      </c>
      <c r="E47">
        <v>262</v>
      </c>
      <c r="F47" t="s">
        <v>17</v>
      </c>
      <c r="G47">
        <v>1500</v>
      </c>
      <c r="H47">
        <v>1724806472.6938341</v>
      </c>
      <c r="I47">
        <v>0</v>
      </c>
      <c r="J47" t="s">
        <v>18</v>
      </c>
      <c r="L47">
        <f>G46-G47</f>
        <v>0</v>
      </c>
      <c r="M47">
        <f>ROUND((L47/G46)*100, 3)</f>
        <v>0</v>
      </c>
      <c r="N47">
        <f>ROUND((H47-H46)*10^9, 3)</f>
        <v>95489978.790000007</v>
      </c>
    </row>
    <row r="48" spans="1:14" x14ac:dyDescent="0.35">
      <c r="A48" t="s">
        <v>14</v>
      </c>
      <c r="B48" t="s">
        <v>15</v>
      </c>
      <c r="C48">
        <v>1</v>
      </c>
      <c r="D48">
        <v>34</v>
      </c>
      <c r="E48">
        <v>420</v>
      </c>
      <c r="F48" t="s">
        <v>16</v>
      </c>
      <c r="G48">
        <v>1500</v>
      </c>
      <c r="H48">
        <v>1724806472.6269541</v>
      </c>
    </row>
    <row r="49" spans="1:14" x14ac:dyDescent="0.35">
      <c r="A49" t="s">
        <v>14</v>
      </c>
      <c r="B49" t="s">
        <v>15</v>
      </c>
      <c r="C49">
        <v>1</v>
      </c>
      <c r="D49">
        <v>34</v>
      </c>
      <c r="E49">
        <v>420</v>
      </c>
      <c r="F49" t="s">
        <v>17</v>
      </c>
      <c r="G49">
        <v>1500</v>
      </c>
      <c r="H49">
        <v>1724806472.7345891</v>
      </c>
      <c r="I49">
        <v>0</v>
      </c>
      <c r="J49" t="s">
        <v>18</v>
      </c>
      <c r="L49">
        <f>G48-G49</f>
        <v>0</v>
      </c>
      <c r="M49">
        <f>ROUND((L49/G48)*100, 3)</f>
        <v>0</v>
      </c>
      <c r="N49">
        <f>ROUND((H49-H48)*10^9, 3)</f>
        <v>107635021.20999999</v>
      </c>
    </row>
    <row r="50" spans="1:14" x14ac:dyDescent="0.35">
      <c r="A50" t="s">
        <v>23</v>
      </c>
      <c r="B50" t="s">
        <v>24</v>
      </c>
      <c r="C50">
        <v>1</v>
      </c>
      <c r="D50">
        <v>35</v>
      </c>
      <c r="E50">
        <v>874</v>
      </c>
      <c r="F50" t="s">
        <v>16</v>
      </c>
      <c r="G50">
        <v>2970</v>
      </c>
      <c r="H50">
        <v>1724806472.6747661</v>
      </c>
    </row>
    <row r="51" spans="1:14" x14ac:dyDescent="0.35">
      <c r="A51" t="s">
        <v>23</v>
      </c>
      <c r="B51" t="s">
        <v>24</v>
      </c>
      <c r="C51">
        <v>1</v>
      </c>
      <c r="D51">
        <v>35</v>
      </c>
      <c r="E51">
        <v>874</v>
      </c>
      <c r="F51" t="s">
        <v>17</v>
      </c>
      <c r="G51">
        <v>2970</v>
      </c>
      <c r="H51">
        <v>1724806472.778672</v>
      </c>
      <c r="I51">
        <v>0</v>
      </c>
      <c r="J51" t="s">
        <v>18</v>
      </c>
      <c r="L51">
        <f>G50-G51</f>
        <v>0</v>
      </c>
      <c r="M51">
        <f>ROUND((L51/G50)*100, 3)</f>
        <v>0</v>
      </c>
      <c r="N51">
        <f>ROUND((H51-H50)*10^9, 3)</f>
        <v>103905916.214</v>
      </c>
    </row>
    <row r="53" spans="1:14" x14ac:dyDescent="0.35">
      <c r="A53" s="1" t="s">
        <v>29</v>
      </c>
    </row>
    <row r="54" spans="1:14" x14ac:dyDescent="0.35">
      <c r="A54" t="s">
        <v>14</v>
      </c>
      <c r="B54" t="s">
        <v>15</v>
      </c>
      <c r="C54">
        <v>1</v>
      </c>
      <c r="D54">
        <v>34</v>
      </c>
      <c r="E54">
        <v>420</v>
      </c>
      <c r="F54" t="s">
        <v>16</v>
      </c>
      <c r="G54">
        <v>1500</v>
      </c>
      <c r="H54">
        <v>1724806775.6864359</v>
      </c>
    </row>
    <row r="55" spans="1:14" x14ac:dyDescent="0.35">
      <c r="A55" t="s">
        <v>14</v>
      </c>
      <c r="B55" t="s">
        <v>15</v>
      </c>
      <c r="C55">
        <v>1</v>
      </c>
      <c r="D55">
        <v>34</v>
      </c>
      <c r="E55">
        <v>420</v>
      </c>
      <c r="F55" t="s">
        <v>17</v>
      </c>
      <c r="G55">
        <v>1500</v>
      </c>
      <c r="H55">
        <v>1724806775.801553</v>
      </c>
      <c r="I55">
        <v>0</v>
      </c>
      <c r="J55" t="s">
        <v>18</v>
      </c>
      <c r="L55">
        <f>G54-G55</f>
        <v>0</v>
      </c>
      <c r="M55">
        <f>ROUND((L55/G54)*100, 3)</f>
        <v>0</v>
      </c>
      <c r="N55">
        <f>ROUND((H55-H54)*10^9, 3)</f>
        <v>115117073.059</v>
      </c>
    </row>
    <row r="56" spans="1:14" x14ac:dyDescent="0.35">
      <c r="A56" t="s">
        <v>21</v>
      </c>
      <c r="B56" t="s">
        <v>22</v>
      </c>
      <c r="C56">
        <v>1</v>
      </c>
      <c r="D56">
        <v>0</v>
      </c>
      <c r="E56">
        <v>262</v>
      </c>
      <c r="F56" t="s">
        <v>16</v>
      </c>
      <c r="G56">
        <v>1500</v>
      </c>
      <c r="H56">
        <v>1724806775.7104809</v>
      </c>
    </row>
    <row r="57" spans="1:14" x14ac:dyDescent="0.35">
      <c r="A57" t="s">
        <v>21</v>
      </c>
      <c r="B57" t="s">
        <v>22</v>
      </c>
      <c r="C57">
        <v>1</v>
      </c>
      <c r="D57">
        <v>0</v>
      </c>
      <c r="E57">
        <v>262</v>
      </c>
      <c r="F57" t="s">
        <v>17</v>
      </c>
      <c r="G57">
        <v>1500</v>
      </c>
      <c r="H57">
        <v>1724806775.79333</v>
      </c>
      <c r="I57">
        <v>0</v>
      </c>
      <c r="J57" t="s">
        <v>18</v>
      </c>
      <c r="L57">
        <f>G56-G57</f>
        <v>0</v>
      </c>
      <c r="M57">
        <f>ROUND((L57/G56)*100, 3)</f>
        <v>0</v>
      </c>
      <c r="N57">
        <f>ROUND((H57-H56)*10^9, 3)</f>
        <v>82849025.725999996</v>
      </c>
    </row>
    <row r="58" spans="1:14" x14ac:dyDescent="0.35">
      <c r="A58" t="s">
        <v>19</v>
      </c>
      <c r="B58" t="s">
        <v>20</v>
      </c>
      <c r="C58">
        <v>1</v>
      </c>
      <c r="D58">
        <v>0</v>
      </c>
      <c r="E58">
        <v>262</v>
      </c>
      <c r="F58" t="s">
        <v>16</v>
      </c>
      <c r="G58">
        <v>1500</v>
      </c>
      <c r="H58">
        <v>1724806775.6828721</v>
      </c>
    </row>
    <row r="59" spans="1:14" x14ac:dyDescent="0.35">
      <c r="A59" t="s">
        <v>19</v>
      </c>
      <c r="B59" t="s">
        <v>20</v>
      </c>
      <c r="C59">
        <v>1</v>
      </c>
      <c r="D59">
        <v>0</v>
      </c>
      <c r="E59">
        <v>262</v>
      </c>
      <c r="F59" t="s">
        <v>17</v>
      </c>
      <c r="G59">
        <v>1500</v>
      </c>
      <c r="H59">
        <v>1724806775.810997</v>
      </c>
      <c r="I59">
        <v>0</v>
      </c>
      <c r="J59" t="s">
        <v>18</v>
      </c>
      <c r="L59">
        <f>G58-G59</f>
        <v>0</v>
      </c>
      <c r="M59">
        <f>ROUND((L59/G58)*100, 3)</f>
        <v>0</v>
      </c>
      <c r="N59">
        <f>ROUND((H59-H58)*10^9, 3)</f>
        <v>128124952.316</v>
      </c>
    </row>
    <row r="60" spans="1:14" x14ac:dyDescent="0.35">
      <c r="A60" t="s">
        <v>23</v>
      </c>
      <c r="B60" t="s">
        <v>24</v>
      </c>
      <c r="C60">
        <v>1</v>
      </c>
      <c r="D60">
        <v>35</v>
      </c>
      <c r="E60">
        <v>874</v>
      </c>
      <c r="F60" t="s">
        <v>16</v>
      </c>
      <c r="G60">
        <v>2970</v>
      </c>
      <c r="H60">
        <v>1724806775.6676559</v>
      </c>
    </row>
    <row r="61" spans="1:14" x14ac:dyDescent="0.35">
      <c r="A61" t="s">
        <v>23</v>
      </c>
      <c r="B61" t="s">
        <v>24</v>
      </c>
      <c r="C61">
        <v>1</v>
      </c>
      <c r="D61">
        <v>35</v>
      </c>
      <c r="E61">
        <v>874</v>
      </c>
      <c r="F61" t="s">
        <v>17</v>
      </c>
      <c r="G61">
        <v>2970</v>
      </c>
      <c r="H61">
        <v>1724806775.8316181</v>
      </c>
      <c r="I61">
        <v>0</v>
      </c>
      <c r="J61" t="s">
        <v>18</v>
      </c>
      <c r="L61">
        <f>G60-G61</f>
        <v>0</v>
      </c>
      <c r="M61">
        <f>ROUND((L61/G60)*100, 3)</f>
        <v>0</v>
      </c>
      <c r="N61">
        <f>ROUND((H61-H60)*10^9, 3)</f>
        <v>163962125.778</v>
      </c>
    </row>
    <row r="63" spans="1:14" x14ac:dyDescent="0.35">
      <c r="A63" s="1" t="s">
        <v>30</v>
      </c>
    </row>
    <row r="64" spans="1:14" x14ac:dyDescent="0.35">
      <c r="A64" t="s">
        <v>14</v>
      </c>
      <c r="B64" t="s">
        <v>15</v>
      </c>
      <c r="C64">
        <v>1</v>
      </c>
      <c r="D64">
        <v>34</v>
      </c>
      <c r="E64">
        <v>420</v>
      </c>
      <c r="F64" t="s">
        <v>16</v>
      </c>
      <c r="G64">
        <v>1500</v>
      </c>
      <c r="H64">
        <v>1724807078.8882451</v>
      </c>
    </row>
    <row r="65" spans="1:14" x14ac:dyDescent="0.35">
      <c r="A65" t="s">
        <v>14</v>
      </c>
      <c r="B65" t="s">
        <v>15</v>
      </c>
      <c r="C65">
        <v>1</v>
      </c>
      <c r="D65">
        <v>34</v>
      </c>
      <c r="E65">
        <v>420</v>
      </c>
      <c r="F65" t="s">
        <v>17</v>
      </c>
      <c r="G65">
        <v>1500</v>
      </c>
      <c r="H65">
        <v>1724807078.9903171</v>
      </c>
      <c r="I65">
        <v>0</v>
      </c>
      <c r="J65" t="s">
        <v>18</v>
      </c>
      <c r="L65">
        <f>G64-G65</f>
        <v>0</v>
      </c>
      <c r="M65">
        <f>ROUND((L65/G64)*100, 3)</f>
        <v>0</v>
      </c>
      <c r="N65">
        <f>ROUND((H65-H64)*10^9, 3)</f>
        <v>102072000.50399999</v>
      </c>
    </row>
    <row r="66" spans="1:14" x14ac:dyDescent="0.35">
      <c r="A66" t="s">
        <v>19</v>
      </c>
      <c r="B66" t="s">
        <v>20</v>
      </c>
      <c r="C66">
        <v>1</v>
      </c>
      <c r="D66">
        <v>0</v>
      </c>
      <c r="E66">
        <v>262</v>
      </c>
      <c r="F66" t="s">
        <v>16</v>
      </c>
      <c r="G66">
        <v>1500</v>
      </c>
      <c r="H66">
        <v>1724807078.8574769</v>
      </c>
    </row>
    <row r="67" spans="1:14" x14ac:dyDescent="0.35">
      <c r="A67" t="s">
        <v>19</v>
      </c>
      <c r="B67" t="s">
        <v>20</v>
      </c>
      <c r="C67">
        <v>1</v>
      </c>
      <c r="D67">
        <v>0</v>
      </c>
      <c r="E67">
        <v>262</v>
      </c>
      <c r="F67" t="s">
        <v>17</v>
      </c>
      <c r="G67">
        <v>1500</v>
      </c>
      <c r="H67">
        <v>1724807078.954849</v>
      </c>
      <c r="I67">
        <v>0</v>
      </c>
      <c r="J67" t="s">
        <v>18</v>
      </c>
      <c r="L67">
        <f>G66-G67</f>
        <v>0</v>
      </c>
      <c r="M67">
        <f>ROUND((L67/G66)*100, 3)</f>
        <v>0</v>
      </c>
      <c r="N67">
        <f>ROUND((H67-H66)*10^9, 3)</f>
        <v>97372055.054000005</v>
      </c>
    </row>
    <row r="68" spans="1:14" x14ac:dyDescent="0.35">
      <c r="A68" t="s">
        <v>21</v>
      </c>
      <c r="B68" t="s">
        <v>22</v>
      </c>
      <c r="C68">
        <v>1</v>
      </c>
      <c r="D68">
        <v>0</v>
      </c>
      <c r="E68">
        <v>262</v>
      </c>
      <c r="F68" t="s">
        <v>16</v>
      </c>
      <c r="G68">
        <v>1500</v>
      </c>
      <c r="H68">
        <v>1724807078.814451</v>
      </c>
    </row>
    <row r="69" spans="1:14" x14ac:dyDescent="0.35">
      <c r="A69" t="s">
        <v>21</v>
      </c>
      <c r="B69" t="s">
        <v>22</v>
      </c>
      <c r="C69">
        <v>1</v>
      </c>
      <c r="D69">
        <v>0</v>
      </c>
      <c r="E69">
        <v>262</v>
      </c>
      <c r="F69" t="s">
        <v>17</v>
      </c>
      <c r="G69">
        <v>1500</v>
      </c>
      <c r="H69">
        <v>1724807078.896512</v>
      </c>
      <c r="I69">
        <v>0</v>
      </c>
      <c r="J69" t="s">
        <v>18</v>
      </c>
      <c r="L69">
        <f>G68-G69</f>
        <v>0</v>
      </c>
      <c r="M69">
        <f>ROUND((L69/G68)*100, 3)</f>
        <v>0</v>
      </c>
      <c r="N69">
        <f>ROUND((H69-H68)*10^9, 3)</f>
        <v>82061052.321999997</v>
      </c>
    </row>
    <row r="70" spans="1:14" x14ac:dyDescent="0.35">
      <c r="A70" t="s">
        <v>23</v>
      </c>
      <c r="B70" t="s">
        <v>24</v>
      </c>
      <c r="C70">
        <v>1</v>
      </c>
      <c r="D70">
        <v>35</v>
      </c>
      <c r="E70">
        <v>874</v>
      </c>
      <c r="F70" t="s">
        <v>16</v>
      </c>
      <c r="G70">
        <v>2970</v>
      </c>
      <c r="H70">
        <v>1724807078.8065901</v>
      </c>
    </row>
    <row r="71" spans="1:14" x14ac:dyDescent="0.35">
      <c r="A71" t="s">
        <v>23</v>
      </c>
      <c r="B71" t="s">
        <v>24</v>
      </c>
      <c r="C71">
        <v>1</v>
      </c>
      <c r="D71">
        <v>35</v>
      </c>
      <c r="E71">
        <v>874</v>
      </c>
      <c r="F71" t="s">
        <v>17</v>
      </c>
      <c r="G71">
        <v>2970</v>
      </c>
      <c r="H71">
        <v>1724807078.8956749</v>
      </c>
      <c r="I71">
        <v>0</v>
      </c>
      <c r="J71" t="s">
        <v>18</v>
      </c>
      <c r="L71">
        <f>G70-G71</f>
        <v>0</v>
      </c>
      <c r="M71">
        <f>ROUND((L71/G70)*100, 3)</f>
        <v>0</v>
      </c>
      <c r="N71">
        <f>ROUND((H71-H70)*10^9, 3)</f>
        <v>89084863.663000003</v>
      </c>
    </row>
    <row r="73" spans="1:14" x14ac:dyDescent="0.35">
      <c r="A73" s="1" t="s">
        <v>31</v>
      </c>
    </row>
    <row r="74" spans="1:14" x14ac:dyDescent="0.35">
      <c r="A74" t="s">
        <v>14</v>
      </c>
      <c r="B74" t="s">
        <v>15</v>
      </c>
      <c r="C74">
        <v>1</v>
      </c>
      <c r="D74">
        <v>34</v>
      </c>
      <c r="E74">
        <v>420</v>
      </c>
      <c r="F74" t="s">
        <v>16</v>
      </c>
      <c r="G74">
        <v>1500</v>
      </c>
      <c r="H74">
        <v>1724807381.878722</v>
      </c>
    </row>
    <row r="75" spans="1:14" x14ac:dyDescent="0.35">
      <c r="A75" t="s">
        <v>14</v>
      </c>
      <c r="B75" t="s">
        <v>15</v>
      </c>
      <c r="C75">
        <v>1</v>
      </c>
      <c r="D75">
        <v>34</v>
      </c>
      <c r="E75">
        <v>420</v>
      </c>
      <c r="F75" t="s">
        <v>17</v>
      </c>
      <c r="G75">
        <v>1500</v>
      </c>
      <c r="H75">
        <v>1724807381.9762919</v>
      </c>
      <c r="I75">
        <v>0</v>
      </c>
      <c r="J75" t="s">
        <v>18</v>
      </c>
      <c r="L75">
        <f>G74-G75</f>
        <v>0</v>
      </c>
      <c r="M75">
        <f>ROUND((L75/G74)*100, 3)</f>
        <v>0</v>
      </c>
      <c r="N75">
        <f>ROUND((H75-H74)*10^9, 3)</f>
        <v>97569942.474000007</v>
      </c>
    </row>
    <row r="76" spans="1:14" x14ac:dyDescent="0.35">
      <c r="A76" t="s">
        <v>21</v>
      </c>
      <c r="B76" t="s">
        <v>22</v>
      </c>
      <c r="C76">
        <v>1</v>
      </c>
      <c r="D76">
        <v>0</v>
      </c>
      <c r="E76">
        <v>262</v>
      </c>
      <c r="F76" t="s">
        <v>16</v>
      </c>
      <c r="G76">
        <v>1500</v>
      </c>
      <c r="H76">
        <v>1724807381.866267</v>
      </c>
    </row>
    <row r="77" spans="1:14" x14ac:dyDescent="0.35">
      <c r="A77" t="s">
        <v>21</v>
      </c>
      <c r="B77" t="s">
        <v>22</v>
      </c>
      <c r="C77">
        <v>1</v>
      </c>
      <c r="D77">
        <v>0</v>
      </c>
      <c r="E77">
        <v>262</v>
      </c>
      <c r="F77" t="s">
        <v>17</v>
      </c>
      <c r="G77">
        <v>1500</v>
      </c>
      <c r="H77">
        <v>1724807381.9738901</v>
      </c>
      <c r="I77">
        <v>0</v>
      </c>
      <c r="J77" t="s">
        <v>18</v>
      </c>
      <c r="L77">
        <f>G76-G77</f>
        <v>0</v>
      </c>
      <c r="M77">
        <f>ROUND((L77/G76)*100, 3)</f>
        <v>0</v>
      </c>
      <c r="N77">
        <f>ROUND((H77-H76)*10^9, 3)</f>
        <v>107623100.281</v>
      </c>
    </row>
    <row r="78" spans="1:14" x14ac:dyDescent="0.35">
      <c r="A78" t="s">
        <v>19</v>
      </c>
      <c r="B78" t="s">
        <v>20</v>
      </c>
      <c r="C78">
        <v>1</v>
      </c>
      <c r="D78">
        <v>0</v>
      </c>
      <c r="E78">
        <v>262</v>
      </c>
      <c r="F78" t="s">
        <v>16</v>
      </c>
      <c r="G78">
        <v>1500</v>
      </c>
      <c r="H78">
        <v>1724807381.9187231</v>
      </c>
    </row>
    <row r="79" spans="1:14" x14ac:dyDescent="0.35">
      <c r="A79" t="s">
        <v>19</v>
      </c>
      <c r="B79" t="s">
        <v>20</v>
      </c>
      <c r="C79">
        <v>1</v>
      </c>
      <c r="D79">
        <v>0</v>
      </c>
      <c r="E79">
        <v>262</v>
      </c>
      <c r="F79" t="s">
        <v>17</v>
      </c>
      <c r="G79">
        <v>1500</v>
      </c>
      <c r="H79">
        <v>1724807382.034487</v>
      </c>
      <c r="I79">
        <v>0</v>
      </c>
      <c r="J79" t="s">
        <v>18</v>
      </c>
      <c r="L79">
        <f>G78-G79</f>
        <v>0</v>
      </c>
      <c r="M79">
        <f>ROUND((L79/G78)*100, 3)</f>
        <v>0</v>
      </c>
      <c r="N79">
        <f>ROUND((H79-H78)*10^9, 3)</f>
        <v>115763902.664</v>
      </c>
    </row>
    <row r="80" spans="1:14" x14ac:dyDescent="0.35">
      <c r="A80" t="s">
        <v>23</v>
      </c>
      <c r="B80" t="s">
        <v>24</v>
      </c>
      <c r="C80">
        <v>1</v>
      </c>
      <c r="D80">
        <v>35</v>
      </c>
      <c r="E80">
        <v>874</v>
      </c>
      <c r="F80" t="s">
        <v>16</v>
      </c>
      <c r="G80">
        <v>2970</v>
      </c>
      <c r="H80">
        <v>1724807381.84231</v>
      </c>
    </row>
    <row r="81" spans="1:14" x14ac:dyDescent="0.35">
      <c r="A81" t="s">
        <v>23</v>
      </c>
      <c r="B81" t="s">
        <v>24</v>
      </c>
      <c r="C81">
        <v>1</v>
      </c>
      <c r="D81">
        <v>35</v>
      </c>
      <c r="E81">
        <v>874</v>
      </c>
      <c r="F81" t="s">
        <v>17</v>
      </c>
      <c r="G81">
        <v>2970</v>
      </c>
      <c r="H81">
        <v>1724807381.937793</v>
      </c>
      <c r="I81">
        <v>0</v>
      </c>
      <c r="J81" t="s">
        <v>18</v>
      </c>
      <c r="L81">
        <f>G80-G81</f>
        <v>0</v>
      </c>
      <c r="M81">
        <f>ROUND((L81/G80)*100, 3)</f>
        <v>0</v>
      </c>
      <c r="N81">
        <f>ROUND((H81-H80)*10^9, 3)</f>
        <v>95483064.650999993</v>
      </c>
    </row>
    <row r="83" spans="1:14" x14ac:dyDescent="0.35">
      <c r="A83" s="1" t="s">
        <v>32</v>
      </c>
    </row>
    <row r="84" spans="1:14" x14ac:dyDescent="0.35">
      <c r="A84" t="s">
        <v>19</v>
      </c>
      <c r="B84" t="s">
        <v>20</v>
      </c>
      <c r="C84">
        <v>1</v>
      </c>
      <c r="D84">
        <v>0</v>
      </c>
      <c r="E84">
        <v>262</v>
      </c>
      <c r="F84" t="s">
        <v>16</v>
      </c>
      <c r="G84">
        <v>1500</v>
      </c>
      <c r="H84">
        <v>1724807684.9153781</v>
      </c>
    </row>
    <row r="85" spans="1:14" x14ac:dyDescent="0.35">
      <c r="A85" t="s">
        <v>19</v>
      </c>
      <c r="B85" t="s">
        <v>20</v>
      </c>
      <c r="C85">
        <v>1</v>
      </c>
      <c r="D85">
        <v>0</v>
      </c>
      <c r="E85">
        <v>262</v>
      </c>
      <c r="F85" t="s">
        <v>17</v>
      </c>
      <c r="G85">
        <v>1500</v>
      </c>
      <c r="H85">
        <v>1724807684.999722</v>
      </c>
      <c r="I85">
        <v>0</v>
      </c>
      <c r="J85" t="s">
        <v>18</v>
      </c>
      <c r="L85">
        <f>G84-G85</f>
        <v>0</v>
      </c>
      <c r="M85">
        <f>ROUND((L85/G84)*100, 3)</f>
        <v>0</v>
      </c>
      <c r="N85">
        <f>ROUND((H85-H84)*10^9, 3)</f>
        <v>84343910.216999993</v>
      </c>
    </row>
    <row r="86" spans="1:14" x14ac:dyDescent="0.35">
      <c r="A86" t="s">
        <v>14</v>
      </c>
      <c r="B86" t="s">
        <v>15</v>
      </c>
      <c r="C86">
        <v>1</v>
      </c>
      <c r="D86">
        <v>34</v>
      </c>
      <c r="E86">
        <v>420</v>
      </c>
      <c r="F86" t="s">
        <v>16</v>
      </c>
      <c r="G86">
        <v>1500</v>
      </c>
      <c r="H86">
        <v>1724807684.8464041</v>
      </c>
    </row>
    <row r="87" spans="1:14" x14ac:dyDescent="0.35">
      <c r="A87" t="s">
        <v>14</v>
      </c>
      <c r="B87" t="s">
        <v>15</v>
      </c>
      <c r="C87">
        <v>1</v>
      </c>
      <c r="D87">
        <v>34</v>
      </c>
      <c r="E87">
        <v>420</v>
      </c>
      <c r="F87" t="s">
        <v>17</v>
      </c>
      <c r="G87">
        <v>1500</v>
      </c>
      <c r="H87">
        <v>1724807684.9073341</v>
      </c>
      <c r="I87">
        <v>0</v>
      </c>
      <c r="J87" t="s">
        <v>18</v>
      </c>
      <c r="L87">
        <f>G86-G87</f>
        <v>0</v>
      </c>
      <c r="M87">
        <f>ROUND((L87/G86)*100, 3)</f>
        <v>0</v>
      </c>
      <c r="N87">
        <f>ROUND((H87-H86)*10^9, 3)</f>
        <v>60930013.656999998</v>
      </c>
    </row>
    <row r="88" spans="1:14" x14ac:dyDescent="0.35">
      <c r="A88" t="s">
        <v>21</v>
      </c>
      <c r="B88" t="s">
        <v>22</v>
      </c>
      <c r="C88">
        <v>1</v>
      </c>
      <c r="D88">
        <v>0</v>
      </c>
      <c r="E88">
        <v>262</v>
      </c>
      <c r="F88" t="s">
        <v>16</v>
      </c>
      <c r="G88">
        <v>1500</v>
      </c>
      <c r="H88">
        <v>1724807684.9187961</v>
      </c>
    </row>
    <row r="89" spans="1:14" x14ac:dyDescent="0.35">
      <c r="A89" t="s">
        <v>21</v>
      </c>
      <c r="B89" t="s">
        <v>22</v>
      </c>
      <c r="C89">
        <v>1</v>
      </c>
      <c r="D89">
        <v>0</v>
      </c>
      <c r="E89">
        <v>262</v>
      </c>
      <c r="F89" t="s">
        <v>17</v>
      </c>
      <c r="G89">
        <v>1500</v>
      </c>
      <c r="H89">
        <v>1724807685.0261569</v>
      </c>
      <c r="I89">
        <v>0</v>
      </c>
      <c r="J89" t="s">
        <v>18</v>
      </c>
      <c r="L89">
        <f>G88-G89</f>
        <v>0</v>
      </c>
      <c r="M89">
        <f>ROUND((L89/G88)*100, 3)</f>
        <v>0</v>
      </c>
      <c r="N89">
        <f>ROUND((H89-H88)*10^9, 3)</f>
        <v>107360839.844</v>
      </c>
    </row>
    <row r="90" spans="1:14" x14ac:dyDescent="0.35">
      <c r="A90" t="s">
        <v>23</v>
      </c>
      <c r="B90" t="s">
        <v>24</v>
      </c>
      <c r="C90">
        <v>1</v>
      </c>
      <c r="D90">
        <v>35</v>
      </c>
      <c r="E90">
        <v>874</v>
      </c>
      <c r="F90" t="s">
        <v>16</v>
      </c>
      <c r="G90">
        <v>2970</v>
      </c>
      <c r="H90">
        <v>1724807684.8465049</v>
      </c>
    </row>
    <row r="91" spans="1:14" x14ac:dyDescent="0.35">
      <c r="A91" t="s">
        <v>23</v>
      </c>
      <c r="B91" t="s">
        <v>24</v>
      </c>
      <c r="C91">
        <v>1</v>
      </c>
      <c r="D91">
        <v>35</v>
      </c>
      <c r="E91">
        <v>874</v>
      </c>
      <c r="F91" t="s">
        <v>17</v>
      </c>
      <c r="G91">
        <v>2970</v>
      </c>
      <c r="H91">
        <v>1724807684.9381919</v>
      </c>
      <c r="I91">
        <v>0</v>
      </c>
      <c r="J91" t="s">
        <v>18</v>
      </c>
      <c r="L91">
        <f>G90-G91</f>
        <v>0</v>
      </c>
      <c r="M91">
        <f>ROUND((L91/G90)*100, 3)</f>
        <v>0</v>
      </c>
      <c r="N91">
        <f>ROUND((H91-H90)*10^9, 3)</f>
        <v>91686964.034999996</v>
      </c>
    </row>
    <row r="93" spans="1:14" x14ac:dyDescent="0.35">
      <c r="A93" s="1" t="s">
        <v>33</v>
      </c>
    </row>
    <row r="94" spans="1:14" x14ac:dyDescent="0.35">
      <c r="A94" t="s">
        <v>14</v>
      </c>
      <c r="B94" t="s">
        <v>15</v>
      </c>
      <c r="C94">
        <v>1</v>
      </c>
      <c r="D94">
        <v>34</v>
      </c>
      <c r="E94">
        <v>420</v>
      </c>
      <c r="F94" t="s">
        <v>16</v>
      </c>
      <c r="G94">
        <v>1500</v>
      </c>
      <c r="H94">
        <v>1724807987.894285</v>
      </c>
    </row>
    <row r="95" spans="1:14" x14ac:dyDescent="0.35">
      <c r="A95" t="s">
        <v>14</v>
      </c>
      <c r="B95" t="s">
        <v>15</v>
      </c>
      <c r="C95">
        <v>1</v>
      </c>
      <c r="D95">
        <v>34</v>
      </c>
      <c r="E95">
        <v>420</v>
      </c>
      <c r="F95" t="s">
        <v>17</v>
      </c>
      <c r="G95">
        <v>1500</v>
      </c>
      <c r="H95">
        <v>1724807988.0002921</v>
      </c>
      <c r="I95">
        <v>0</v>
      </c>
      <c r="J95" t="s">
        <v>18</v>
      </c>
      <c r="L95">
        <f>G94-G95</f>
        <v>0</v>
      </c>
      <c r="M95">
        <f>ROUND((L95/G94)*100, 3)</f>
        <v>0</v>
      </c>
      <c r="N95">
        <f>ROUND((H95-H94)*10^9, 3)</f>
        <v>106007099.152</v>
      </c>
    </row>
    <row r="96" spans="1:14" x14ac:dyDescent="0.35">
      <c r="A96" t="s">
        <v>21</v>
      </c>
      <c r="B96" t="s">
        <v>22</v>
      </c>
      <c r="C96">
        <v>1</v>
      </c>
      <c r="D96">
        <v>0</v>
      </c>
      <c r="E96">
        <v>262</v>
      </c>
      <c r="F96" t="s">
        <v>16</v>
      </c>
      <c r="G96">
        <v>1500</v>
      </c>
      <c r="H96">
        <v>1724807987.910708</v>
      </c>
    </row>
    <row r="97" spans="1:14" x14ac:dyDescent="0.35">
      <c r="A97" t="s">
        <v>21</v>
      </c>
      <c r="B97" t="s">
        <v>22</v>
      </c>
      <c r="C97">
        <v>1</v>
      </c>
      <c r="D97">
        <v>0</v>
      </c>
      <c r="E97">
        <v>262</v>
      </c>
      <c r="F97" t="s">
        <v>17</v>
      </c>
      <c r="G97">
        <v>1500</v>
      </c>
      <c r="H97">
        <v>1724807988.0299621</v>
      </c>
      <c r="I97">
        <v>0</v>
      </c>
      <c r="J97" t="s">
        <v>18</v>
      </c>
      <c r="L97">
        <f>G96-G97</f>
        <v>0</v>
      </c>
      <c r="M97">
        <f>ROUND((L97/G96)*100, 3)</f>
        <v>0</v>
      </c>
      <c r="N97">
        <f>ROUND((H97-H96)*10^9, 3)</f>
        <v>119254112.244</v>
      </c>
    </row>
    <row r="98" spans="1:14" x14ac:dyDescent="0.35">
      <c r="A98" t="s">
        <v>19</v>
      </c>
      <c r="B98" t="s">
        <v>20</v>
      </c>
      <c r="C98">
        <v>1</v>
      </c>
      <c r="D98">
        <v>0</v>
      </c>
      <c r="E98">
        <v>262</v>
      </c>
      <c r="F98" t="s">
        <v>16</v>
      </c>
      <c r="G98">
        <v>1500</v>
      </c>
      <c r="H98">
        <v>1724807987.9585631</v>
      </c>
    </row>
    <row r="99" spans="1:14" x14ac:dyDescent="0.35">
      <c r="A99" t="s">
        <v>19</v>
      </c>
      <c r="B99" t="s">
        <v>20</v>
      </c>
      <c r="C99">
        <v>1</v>
      </c>
      <c r="D99">
        <v>0</v>
      </c>
      <c r="E99">
        <v>262</v>
      </c>
      <c r="F99" t="s">
        <v>17</v>
      </c>
      <c r="G99">
        <v>1500</v>
      </c>
      <c r="H99">
        <v>1724807988.0738039</v>
      </c>
      <c r="I99">
        <v>0</v>
      </c>
      <c r="J99" t="s">
        <v>18</v>
      </c>
      <c r="L99">
        <f>G98-G99</f>
        <v>0</v>
      </c>
      <c r="M99">
        <f>ROUND((L99/G98)*100, 3)</f>
        <v>0</v>
      </c>
      <c r="N99">
        <f>ROUND((H99-H98)*10^9, 3)</f>
        <v>115240812.302</v>
      </c>
    </row>
    <row r="100" spans="1:14" x14ac:dyDescent="0.35">
      <c r="A100" t="s">
        <v>23</v>
      </c>
      <c r="B100" t="s">
        <v>24</v>
      </c>
      <c r="C100">
        <v>1</v>
      </c>
      <c r="D100">
        <v>35</v>
      </c>
      <c r="E100">
        <v>874</v>
      </c>
      <c r="F100" t="s">
        <v>16</v>
      </c>
      <c r="G100">
        <v>2970</v>
      </c>
      <c r="H100">
        <v>1724807988.0602901</v>
      </c>
    </row>
    <row r="101" spans="1:14" x14ac:dyDescent="0.35">
      <c r="A101" t="s">
        <v>23</v>
      </c>
      <c r="B101" t="s">
        <v>24</v>
      </c>
      <c r="C101">
        <v>1</v>
      </c>
      <c r="D101">
        <v>35</v>
      </c>
      <c r="E101">
        <v>874</v>
      </c>
      <c r="F101" t="s">
        <v>17</v>
      </c>
      <c r="G101">
        <v>2970</v>
      </c>
      <c r="H101">
        <v>1724807988.1580451</v>
      </c>
      <c r="I101">
        <v>0</v>
      </c>
      <c r="J101" t="s">
        <v>18</v>
      </c>
      <c r="L101">
        <f>G100-G101</f>
        <v>0</v>
      </c>
      <c r="M101">
        <f>ROUND((L101/G100)*100, 3)</f>
        <v>0</v>
      </c>
      <c r="N101">
        <f>ROUND((H101-H100)*10^9, 3)</f>
        <v>97754955.291999996</v>
      </c>
    </row>
    <row r="105" spans="1:14" x14ac:dyDescent="0.35">
      <c r="A105" s="1" t="s">
        <v>34</v>
      </c>
      <c r="B105" s="1" t="s">
        <v>35</v>
      </c>
    </row>
    <row r="106" spans="1:14" x14ac:dyDescent="0.35">
      <c r="A106" s="1" t="s">
        <v>36</v>
      </c>
      <c r="B106">
        <f>ROUND(AVERAGEIF(I:I, "&lt;&gt;", I:I), 3)</f>
        <v>0</v>
      </c>
    </row>
    <row r="107" spans="1:14" x14ac:dyDescent="0.35">
      <c r="A107" s="1" t="s">
        <v>37</v>
      </c>
      <c r="B107">
        <f>ROUND(AVERAGEIF(L:L, "&lt;&gt;", L:L), 3)</f>
        <v>0</v>
      </c>
    </row>
    <row r="108" spans="1:14" x14ac:dyDescent="0.35">
      <c r="A108" s="1" t="s">
        <v>38</v>
      </c>
      <c r="B108">
        <f>ROUND(AVERAGEIF(M:M, "&lt;&gt;", M:M), 3)</f>
        <v>0</v>
      </c>
    </row>
    <row r="109" spans="1:14" x14ac:dyDescent="0.35">
      <c r="A109" s="1" t="s">
        <v>39</v>
      </c>
      <c r="B109">
        <f>ROUND(AVERAGEIF(N:N, "&lt;&gt;", N:N), 3)</f>
        <v>122127974.03300001</v>
      </c>
    </row>
    <row r="110" spans="1:14" x14ac:dyDescent="0.35">
      <c r="A110" s="1" t="s">
        <v>40</v>
      </c>
      <c r="B110">
        <f>COUNTIF(B1:B105, "Created SRv6 rule") / 10</f>
        <v>0</v>
      </c>
    </row>
    <row r="111" spans="1:14" x14ac:dyDescent="0.35">
      <c r="A111" s="1" t="s">
        <v>41</v>
      </c>
      <c r="B111">
        <f>COUNTIF(B1:B105, "Removed SRv6 rule") / 10</f>
        <v>0</v>
      </c>
    </row>
    <row r="112" spans="1:14" x14ac:dyDescent="0.35">
      <c r="A112" s="1" t="s">
        <v>42</v>
      </c>
      <c r="B112">
        <v>38510.118000000002</v>
      </c>
    </row>
    <row r="113" spans="1:3" x14ac:dyDescent="0.35">
      <c r="A113" s="1" t="s">
        <v>43</v>
      </c>
      <c r="B113">
        <v>18937.641</v>
      </c>
    </row>
    <row r="114" spans="1:3" x14ac:dyDescent="0.35">
      <c r="A114" s="1" t="s">
        <v>44</v>
      </c>
      <c r="B114">
        <v>1624.8679999999999</v>
      </c>
    </row>
    <row r="115" spans="1:3" x14ac:dyDescent="0.35">
      <c r="A115" s="1" t="s">
        <v>45</v>
      </c>
      <c r="B115">
        <v>1006.025</v>
      </c>
    </row>
    <row r="117" spans="1:3" x14ac:dyDescent="0.35">
      <c r="A117" s="1" t="s">
        <v>46</v>
      </c>
      <c r="B117" s="1" t="s">
        <v>47</v>
      </c>
      <c r="C117" s="1" t="s">
        <v>48</v>
      </c>
    </row>
    <row r="118" spans="1:3" x14ac:dyDescent="0.35">
      <c r="A118">
        <v>1</v>
      </c>
      <c r="B118">
        <v>40.164000000000001</v>
      </c>
      <c r="C118">
        <v>10101210</v>
      </c>
    </row>
    <row r="119" spans="1:3" x14ac:dyDescent="0.35">
      <c r="A119">
        <v>10</v>
      </c>
      <c r="B119">
        <v>20.088999999999999</v>
      </c>
      <c r="C119">
        <v>6222300</v>
      </c>
    </row>
    <row r="120" spans="1:3" x14ac:dyDescent="0.35">
      <c r="A120">
        <v>11</v>
      </c>
      <c r="B120">
        <v>39.752000000000002</v>
      </c>
      <c r="C120">
        <v>25622184</v>
      </c>
    </row>
    <row r="121" spans="1:3" x14ac:dyDescent="0.35">
      <c r="A121">
        <v>12</v>
      </c>
      <c r="B121">
        <v>20.088999999999999</v>
      </c>
      <c r="C121">
        <v>6222300</v>
      </c>
    </row>
    <row r="122" spans="1:3" x14ac:dyDescent="0.35">
      <c r="A122">
        <v>13</v>
      </c>
      <c r="B122">
        <v>39.752000000000002</v>
      </c>
      <c r="C122">
        <v>25622184</v>
      </c>
    </row>
    <row r="123" spans="1:3" x14ac:dyDescent="0.35">
      <c r="A123">
        <v>14</v>
      </c>
      <c r="B123">
        <v>39.752000000000002</v>
      </c>
      <c r="C123">
        <v>25622184</v>
      </c>
    </row>
    <row r="124" spans="1:3" x14ac:dyDescent="0.35">
      <c r="A124">
        <v>2</v>
      </c>
      <c r="B124">
        <v>59.835999999999999</v>
      </c>
      <c r="C124">
        <v>29502666</v>
      </c>
    </row>
    <row r="125" spans="1:3" x14ac:dyDescent="0.35">
      <c r="A125">
        <v>3</v>
      </c>
      <c r="B125">
        <v>20.084</v>
      </c>
      <c r="C125">
        <v>3880482</v>
      </c>
    </row>
    <row r="126" spans="1:3" x14ac:dyDescent="0.35">
      <c r="A126">
        <v>4</v>
      </c>
      <c r="B126">
        <v>20.074999999999999</v>
      </c>
      <c r="C126">
        <v>3878910</v>
      </c>
    </row>
    <row r="127" spans="1:3" x14ac:dyDescent="0.35">
      <c r="A127">
        <v>5</v>
      </c>
      <c r="B127">
        <v>20.074999999999999</v>
      </c>
      <c r="C127">
        <v>3878910</v>
      </c>
    </row>
    <row r="128" spans="1:3" x14ac:dyDescent="0.35">
      <c r="A128">
        <v>7</v>
      </c>
      <c r="B128">
        <v>20.088999999999999</v>
      </c>
      <c r="C128">
        <v>6222300</v>
      </c>
    </row>
    <row r="129" spans="1:4" x14ac:dyDescent="0.35">
      <c r="A129" s="1" t="s">
        <v>49</v>
      </c>
      <c r="B129">
        <v>32.283000000000001</v>
      </c>
      <c r="C129">
        <v>14038386.461999999</v>
      </c>
    </row>
    <row r="130" spans="1:4" x14ac:dyDescent="0.35">
      <c r="A130" s="1" t="s">
        <v>50</v>
      </c>
      <c r="B130">
        <v>14.647</v>
      </c>
      <c r="C130">
        <v>10562165.782</v>
      </c>
    </row>
    <row r="132" spans="1:4" x14ac:dyDescent="0.35">
      <c r="A132" s="1" t="s">
        <v>51</v>
      </c>
      <c r="B132" s="1" t="s">
        <v>52</v>
      </c>
      <c r="C132" s="1" t="s">
        <v>53</v>
      </c>
      <c r="D132" s="1" t="s">
        <v>54</v>
      </c>
    </row>
    <row r="133" spans="1:4" x14ac:dyDescent="0.35">
      <c r="A133" s="1" t="s">
        <v>39</v>
      </c>
      <c r="B133">
        <f>IF(SUMIF(D1:D129, "&lt;&gt;46", N1:N129) = 0, "none", SUMIF(D1:D129, "&lt;&gt;46", N1:N129))</f>
        <v>4885118961.3360014</v>
      </c>
      <c r="C133" t="str">
        <f>IF(SUMIF(D1:D129, 46, N1:N129) = 0, "none", SUMIF(D1:D129, 46, N1:N129))</f>
        <v>none</v>
      </c>
      <c r="D133" t="str">
        <f>IFERROR(ROUND((C133 - B133)/ABS(B133) * 100, 3), "none")</f>
        <v>none</v>
      </c>
    </row>
    <row r="134" spans="1:4" x14ac:dyDescent="0.35">
      <c r="A134" s="1" t="s">
        <v>55</v>
      </c>
      <c r="B134">
        <v>39236.591999999997</v>
      </c>
      <c r="C134" t="s">
        <v>56</v>
      </c>
      <c r="D134" t="str">
        <f>IFERROR(ROUND((C134 - B134)/ABS(B134) * 100, 3), "none")</f>
        <v>none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94"/>
  <sheetViews>
    <sheetView workbookViewId="0"/>
  </sheetViews>
  <sheetFormatPr defaultRowHeight="14.5" x14ac:dyDescent="0.35"/>
  <cols>
    <col min="1" max="1" width="35" customWidth="1"/>
    <col min="2" max="2" width="83" customWidth="1"/>
    <col min="3" max="3" width="75" customWidth="1"/>
    <col min="4" max="4" width="59" customWidth="1"/>
    <col min="5" max="5" width="21" customWidth="1"/>
    <col min="6" max="6" width="10" customWidth="1"/>
    <col min="7" max="7" width="15" customWidth="1"/>
    <col min="8" max="8" width="30" customWidth="1"/>
    <col min="9" max="9" width="28" customWidth="1"/>
    <col min="10" max="10" width="22" customWidth="1"/>
    <col min="11" max="11" width="6" customWidth="1"/>
    <col min="12" max="12" width="13" customWidth="1"/>
    <col min="13" max="13" width="28" customWidth="1"/>
    <col min="14" max="14" width="3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  <c r="M1" s="1" t="s">
        <v>11</v>
      </c>
      <c r="N1" s="1" t="s">
        <v>12</v>
      </c>
    </row>
    <row r="3" spans="1:14" x14ac:dyDescent="0.35">
      <c r="A3" s="1" t="s">
        <v>13</v>
      </c>
    </row>
    <row r="4" spans="1:14" x14ac:dyDescent="0.35">
      <c r="A4" t="s">
        <v>14</v>
      </c>
      <c r="B4" t="s">
        <v>15</v>
      </c>
      <c r="C4">
        <v>1</v>
      </c>
      <c r="D4">
        <v>34</v>
      </c>
      <c r="E4">
        <v>420</v>
      </c>
      <c r="F4" t="s">
        <v>16</v>
      </c>
      <c r="G4">
        <v>1500</v>
      </c>
      <c r="H4">
        <v>1725216110.0339561</v>
      </c>
    </row>
    <row r="5" spans="1:14" x14ac:dyDescent="0.35">
      <c r="A5" t="s">
        <v>14</v>
      </c>
      <c r="B5" t="s">
        <v>15</v>
      </c>
      <c r="C5">
        <v>1</v>
      </c>
      <c r="D5">
        <v>34</v>
      </c>
      <c r="E5">
        <v>420</v>
      </c>
      <c r="F5" t="s">
        <v>17</v>
      </c>
      <c r="G5">
        <v>1500</v>
      </c>
      <c r="H5">
        <v>1725216110.1527691</v>
      </c>
      <c r="I5">
        <v>0</v>
      </c>
      <c r="J5" t="s">
        <v>18</v>
      </c>
      <c r="L5">
        <f>G4-G5</f>
        <v>0</v>
      </c>
      <c r="M5">
        <f>ROUND((L5/G4)*100, 3)</f>
        <v>0</v>
      </c>
      <c r="N5">
        <f>ROUND((H5-H4)*10^9, 3)</f>
        <v>118813037.87199999</v>
      </c>
    </row>
    <row r="6" spans="1:14" x14ac:dyDescent="0.35">
      <c r="A6" t="s">
        <v>21</v>
      </c>
      <c r="B6" t="s">
        <v>19</v>
      </c>
      <c r="C6">
        <v>1</v>
      </c>
      <c r="D6">
        <v>34</v>
      </c>
      <c r="E6">
        <v>420</v>
      </c>
      <c r="F6" t="s">
        <v>16</v>
      </c>
      <c r="G6">
        <v>1500</v>
      </c>
      <c r="H6">
        <v>1725216110.2505071</v>
      </c>
    </row>
    <row r="7" spans="1:14" x14ac:dyDescent="0.35">
      <c r="A7" t="s">
        <v>21</v>
      </c>
      <c r="B7" t="s">
        <v>19</v>
      </c>
      <c r="C7">
        <v>1</v>
      </c>
      <c r="D7">
        <v>34</v>
      </c>
      <c r="E7">
        <v>420</v>
      </c>
      <c r="F7" t="s">
        <v>17</v>
      </c>
      <c r="G7">
        <v>1500</v>
      </c>
      <c r="H7">
        <v>1725216110.3498161</v>
      </c>
      <c r="I7">
        <v>0</v>
      </c>
      <c r="J7" t="s">
        <v>18</v>
      </c>
      <c r="L7">
        <f>G6-G7</f>
        <v>0</v>
      </c>
      <c r="M7">
        <f>ROUND((L7/G6)*100, 3)</f>
        <v>0</v>
      </c>
      <c r="N7">
        <f>ROUND((H7-H6)*10^9, 3)</f>
        <v>99308967.590000004</v>
      </c>
    </row>
    <row r="8" spans="1:14" x14ac:dyDescent="0.35">
      <c r="A8" t="s">
        <v>20</v>
      </c>
      <c r="B8" t="s">
        <v>57</v>
      </c>
      <c r="C8">
        <v>1</v>
      </c>
      <c r="D8">
        <v>34</v>
      </c>
      <c r="E8">
        <v>420</v>
      </c>
      <c r="F8" t="s">
        <v>16</v>
      </c>
      <c r="G8">
        <v>1500</v>
      </c>
      <c r="H8">
        <v>1725216110.220103</v>
      </c>
    </row>
    <row r="9" spans="1:14" x14ac:dyDescent="0.35">
      <c r="A9" t="s">
        <v>20</v>
      </c>
      <c r="B9" t="s">
        <v>57</v>
      </c>
      <c r="C9">
        <v>1</v>
      </c>
      <c r="D9">
        <v>34</v>
      </c>
      <c r="E9">
        <v>420</v>
      </c>
      <c r="F9" t="s">
        <v>17</v>
      </c>
      <c r="G9">
        <v>1500</v>
      </c>
      <c r="H9">
        <v>1725216110.2962</v>
      </c>
      <c r="I9">
        <v>0</v>
      </c>
      <c r="J9" t="s">
        <v>18</v>
      </c>
      <c r="L9">
        <f>G8-G9</f>
        <v>0</v>
      </c>
      <c r="M9">
        <f>ROUND((L9/G8)*100, 3)</f>
        <v>0</v>
      </c>
      <c r="N9">
        <f>ROUND((H9-H8)*10^9, 3)</f>
        <v>76097011.566</v>
      </c>
    </row>
    <row r="10" spans="1:14" x14ac:dyDescent="0.35">
      <c r="A10" t="s">
        <v>21</v>
      </c>
      <c r="B10" t="s">
        <v>22</v>
      </c>
      <c r="C10">
        <v>1</v>
      </c>
      <c r="D10">
        <v>0</v>
      </c>
      <c r="E10">
        <v>262</v>
      </c>
      <c r="F10" t="s">
        <v>16</v>
      </c>
      <c r="G10">
        <v>1500</v>
      </c>
      <c r="H10">
        <v>1725216109.950372</v>
      </c>
    </row>
    <row r="11" spans="1:14" x14ac:dyDescent="0.35">
      <c r="A11" t="s">
        <v>21</v>
      </c>
      <c r="B11" t="s">
        <v>22</v>
      </c>
      <c r="C11">
        <v>1</v>
      </c>
      <c r="D11">
        <v>0</v>
      </c>
      <c r="E11">
        <v>262</v>
      </c>
      <c r="F11" t="s">
        <v>17</v>
      </c>
      <c r="G11">
        <v>1500</v>
      </c>
      <c r="H11">
        <v>1725216110.0746219</v>
      </c>
      <c r="I11">
        <v>0</v>
      </c>
      <c r="J11" t="s">
        <v>18</v>
      </c>
      <c r="L11">
        <f>G10-G11</f>
        <v>0</v>
      </c>
      <c r="M11">
        <f>ROUND((L11/G10)*100, 3)</f>
        <v>0</v>
      </c>
      <c r="N11">
        <f>ROUND((H11-H10)*10^9, 3)</f>
        <v>124249935.15000001</v>
      </c>
    </row>
    <row r="12" spans="1:14" x14ac:dyDescent="0.35">
      <c r="A12" t="s">
        <v>57</v>
      </c>
      <c r="B12" t="s">
        <v>58</v>
      </c>
      <c r="C12">
        <v>1</v>
      </c>
      <c r="D12">
        <v>34</v>
      </c>
      <c r="E12">
        <v>420</v>
      </c>
      <c r="F12" t="s">
        <v>16</v>
      </c>
      <c r="G12">
        <v>1500</v>
      </c>
      <c r="H12">
        <v>1725216110.0338531</v>
      </c>
    </row>
    <row r="13" spans="1:14" x14ac:dyDescent="0.35">
      <c r="A13" t="s">
        <v>57</v>
      </c>
      <c r="B13" t="s">
        <v>58</v>
      </c>
      <c r="C13">
        <v>1</v>
      </c>
      <c r="D13">
        <v>34</v>
      </c>
      <c r="E13">
        <v>420</v>
      </c>
      <c r="F13" t="s">
        <v>17</v>
      </c>
      <c r="G13">
        <v>1500</v>
      </c>
      <c r="H13">
        <v>1725216110.1087739</v>
      </c>
      <c r="I13">
        <v>0</v>
      </c>
      <c r="J13" t="s">
        <v>18</v>
      </c>
      <c r="L13">
        <f>G12-G13</f>
        <v>0</v>
      </c>
      <c r="M13">
        <f>ROUND((L13/G12)*100, 3)</f>
        <v>0</v>
      </c>
      <c r="N13">
        <f>ROUND((H13-H12)*10^9, 3)</f>
        <v>74920892.715000004</v>
      </c>
    </row>
    <row r="14" spans="1:14" x14ac:dyDescent="0.35">
      <c r="A14" t="s">
        <v>19</v>
      </c>
      <c r="B14" t="s">
        <v>20</v>
      </c>
      <c r="C14">
        <v>1</v>
      </c>
      <c r="D14">
        <v>0</v>
      </c>
      <c r="E14">
        <v>262</v>
      </c>
      <c r="F14" t="s">
        <v>16</v>
      </c>
      <c r="G14">
        <v>1500</v>
      </c>
      <c r="H14">
        <v>1725216110.2902679</v>
      </c>
    </row>
    <row r="15" spans="1:14" x14ac:dyDescent="0.35">
      <c r="A15" t="s">
        <v>19</v>
      </c>
      <c r="B15" t="s">
        <v>20</v>
      </c>
      <c r="C15">
        <v>1</v>
      </c>
      <c r="D15">
        <v>0</v>
      </c>
      <c r="E15">
        <v>262</v>
      </c>
      <c r="F15" t="s">
        <v>17</v>
      </c>
      <c r="G15">
        <v>1500</v>
      </c>
      <c r="H15">
        <v>1725216110.3872819</v>
      </c>
      <c r="I15">
        <v>0</v>
      </c>
      <c r="J15" t="s">
        <v>18</v>
      </c>
      <c r="L15">
        <f>G14-G15</f>
        <v>0</v>
      </c>
      <c r="M15">
        <f>ROUND((L15/G14)*100, 3)</f>
        <v>0</v>
      </c>
      <c r="N15">
        <f>ROUND((H15-H14)*10^9, 3)</f>
        <v>97013950.348000005</v>
      </c>
    </row>
    <row r="16" spans="1:14" x14ac:dyDescent="0.35">
      <c r="A16" t="s">
        <v>20</v>
      </c>
      <c r="B16" t="s">
        <v>60</v>
      </c>
      <c r="C16">
        <v>1</v>
      </c>
      <c r="D16">
        <v>35</v>
      </c>
      <c r="E16">
        <v>874</v>
      </c>
      <c r="F16" t="s">
        <v>16</v>
      </c>
      <c r="G16">
        <v>2970</v>
      </c>
      <c r="H16">
        <v>1725216110.411078</v>
      </c>
    </row>
    <row r="17" spans="1:14" x14ac:dyDescent="0.35">
      <c r="A17" t="s">
        <v>20</v>
      </c>
      <c r="B17" t="s">
        <v>60</v>
      </c>
      <c r="C17">
        <v>1</v>
      </c>
      <c r="D17">
        <v>35</v>
      </c>
      <c r="E17">
        <v>874</v>
      </c>
      <c r="F17" t="s">
        <v>17</v>
      </c>
      <c r="G17">
        <v>2970</v>
      </c>
      <c r="H17">
        <v>1725216110.5170081</v>
      </c>
      <c r="I17">
        <v>0</v>
      </c>
      <c r="J17" t="s">
        <v>18</v>
      </c>
      <c r="L17">
        <f>G16-G17</f>
        <v>0</v>
      </c>
      <c r="M17">
        <f>ROUND((L17/G16)*100, 3)</f>
        <v>0</v>
      </c>
      <c r="N17">
        <f>ROUND((H17-H16)*10^9, 3)</f>
        <v>105930089.95100001</v>
      </c>
    </row>
    <row r="18" spans="1:14" x14ac:dyDescent="0.35">
      <c r="A18" t="s">
        <v>60</v>
      </c>
      <c r="B18" t="s">
        <v>61</v>
      </c>
      <c r="C18">
        <v>1</v>
      </c>
      <c r="D18">
        <v>35</v>
      </c>
      <c r="E18">
        <v>874</v>
      </c>
      <c r="F18" t="s">
        <v>16</v>
      </c>
      <c r="G18">
        <v>2970</v>
      </c>
      <c r="H18">
        <v>1725216110.4626501</v>
      </c>
    </row>
    <row r="19" spans="1:14" x14ac:dyDescent="0.35">
      <c r="A19" t="s">
        <v>60</v>
      </c>
      <c r="B19" t="s">
        <v>61</v>
      </c>
      <c r="C19">
        <v>1</v>
      </c>
      <c r="D19">
        <v>35</v>
      </c>
      <c r="E19">
        <v>874</v>
      </c>
      <c r="F19" t="s">
        <v>17</v>
      </c>
      <c r="G19">
        <v>2970</v>
      </c>
      <c r="H19">
        <v>1725216110.556396</v>
      </c>
      <c r="I19">
        <v>0</v>
      </c>
      <c r="J19" t="s">
        <v>18</v>
      </c>
      <c r="L19">
        <f>G18-G19</f>
        <v>0</v>
      </c>
      <c r="M19">
        <f>ROUND((L19/G18)*100, 3)</f>
        <v>0</v>
      </c>
      <c r="N19">
        <f>ROUND((H19-H18)*10^9, 3)</f>
        <v>93745946.884000003</v>
      </c>
    </row>
    <row r="20" spans="1:14" x14ac:dyDescent="0.35">
      <c r="A20" t="s">
        <v>23</v>
      </c>
      <c r="B20" t="s">
        <v>24</v>
      </c>
      <c r="C20">
        <v>1</v>
      </c>
      <c r="D20">
        <v>35</v>
      </c>
      <c r="E20">
        <v>874</v>
      </c>
      <c r="F20" t="s">
        <v>16</v>
      </c>
      <c r="G20">
        <v>2970</v>
      </c>
      <c r="H20">
        <v>1725216110.201978</v>
      </c>
    </row>
    <row r="21" spans="1:14" x14ac:dyDescent="0.35">
      <c r="A21" t="s">
        <v>23</v>
      </c>
      <c r="B21" t="s">
        <v>24</v>
      </c>
      <c r="C21">
        <v>1</v>
      </c>
      <c r="D21">
        <v>35</v>
      </c>
      <c r="E21">
        <v>874</v>
      </c>
      <c r="F21" t="s">
        <v>17</v>
      </c>
      <c r="G21">
        <v>2970</v>
      </c>
      <c r="H21">
        <v>1725216110.308991</v>
      </c>
      <c r="I21">
        <v>0</v>
      </c>
      <c r="J21" t="s">
        <v>18</v>
      </c>
      <c r="L21">
        <f>G20-G21</f>
        <v>0</v>
      </c>
      <c r="M21">
        <f>ROUND((L21/G20)*100, 3)</f>
        <v>0</v>
      </c>
      <c r="N21">
        <f>ROUND((H21-H20)*10^9, 3)</f>
        <v>107012987.13699999</v>
      </c>
    </row>
    <row r="22" spans="1:14" x14ac:dyDescent="0.35">
      <c r="A22" t="s">
        <v>57</v>
      </c>
      <c r="B22" t="s">
        <v>23</v>
      </c>
      <c r="C22">
        <v>1</v>
      </c>
      <c r="D22">
        <v>35</v>
      </c>
      <c r="E22">
        <v>874</v>
      </c>
      <c r="F22" t="s">
        <v>16</v>
      </c>
      <c r="G22">
        <v>2970</v>
      </c>
      <c r="H22">
        <v>1725216110.322134</v>
      </c>
    </row>
    <row r="23" spans="1:14" x14ac:dyDescent="0.35">
      <c r="A23" t="s">
        <v>57</v>
      </c>
      <c r="B23" t="s">
        <v>23</v>
      </c>
      <c r="C23">
        <v>1</v>
      </c>
      <c r="D23">
        <v>35</v>
      </c>
      <c r="E23">
        <v>874</v>
      </c>
      <c r="F23" t="s">
        <v>17</v>
      </c>
      <c r="G23">
        <v>2970</v>
      </c>
      <c r="H23">
        <v>1725216110.391084</v>
      </c>
      <c r="I23">
        <v>0</v>
      </c>
      <c r="J23" t="s">
        <v>18</v>
      </c>
      <c r="L23">
        <f>G22-G23</f>
        <v>0</v>
      </c>
      <c r="M23">
        <f>ROUND((L23/G22)*100, 3)</f>
        <v>0</v>
      </c>
      <c r="N23">
        <f>ROUND((H23-H22)*10^9, 3)</f>
        <v>68949937.819999993</v>
      </c>
    </row>
    <row r="24" spans="1:14" x14ac:dyDescent="0.35">
      <c r="A24" t="s">
        <v>20</v>
      </c>
      <c r="B24" t="s">
        <v>59</v>
      </c>
      <c r="C24">
        <v>1</v>
      </c>
      <c r="D24">
        <v>35</v>
      </c>
      <c r="E24">
        <v>874</v>
      </c>
      <c r="F24" t="s">
        <v>16</v>
      </c>
      <c r="G24">
        <v>2970</v>
      </c>
      <c r="H24">
        <v>1725216110.371582</v>
      </c>
    </row>
    <row r="25" spans="1:14" x14ac:dyDescent="0.35">
      <c r="A25" t="s">
        <v>20</v>
      </c>
      <c r="B25" t="s">
        <v>59</v>
      </c>
      <c r="C25">
        <v>1</v>
      </c>
      <c r="D25">
        <v>35</v>
      </c>
      <c r="E25">
        <v>874</v>
      </c>
      <c r="F25" t="s">
        <v>17</v>
      </c>
      <c r="G25">
        <v>2970</v>
      </c>
      <c r="H25">
        <v>1725216110.457648</v>
      </c>
      <c r="I25">
        <v>0</v>
      </c>
      <c r="J25" t="s">
        <v>18</v>
      </c>
      <c r="L25">
        <f>G24-G25</f>
        <v>0</v>
      </c>
      <c r="M25">
        <f>ROUND((L25/G24)*100, 3)</f>
        <v>0</v>
      </c>
      <c r="N25">
        <f>ROUND((H25-H24)*10^9, 3)</f>
        <v>86066007.613999993</v>
      </c>
    </row>
    <row r="26" spans="1:14" x14ac:dyDescent="0.35">
      <c r="A26" t="s">
        <v>19</v>
      </c>
      <c r="B26" t="s">
        <v>21</v>
      </c>
      <c r="C26">
        <v>2</v>
      </c>
      <c r="D26">
        <v>35</v>
      </c>
      <c r="E26">
        <v>874</v>
      </c>
      <c r="F26" t="s">
        <v>16</v>
      </c>
      <c r="G26">
        <v>2970</v>
      </c>
      <c r="H26">
        <v>1725216110.346941</v>
      </c>
    </row>
    <row r="27" spans="1:14" x14ac:dyDescent="0.35">
      <c r="A27" t="s">
        <v>19</v>
      </c>
      <c r="B27" t="s">
        <v>21</v>
      </c>
      <c r="C27">
        <v>2</v>
      </c>
      <c r="D27">
        <v>35</v>
      </c>
      <c r="E27">
        <v>874</v>
      </c>
      <c r="F27" t="s">
        <v>17</v>
      </c>
      <c r="G27">
        <v>2970</v>
      </c>
      <c r="H27">
        <v>1725216110.4336569</v>
      </c>
      <c r="I27">
        <v>0</v>
      </c>
      <c r="J27" t="s">
        <v>18</v>
      </c>
      <c r="L27">
        <f>G26-G27</f>
        <v>0</v>
      </c>
      <c r="M27">
        <f>ROUND((L27/G26)*100, 3)</f>
        <v>0</v>
      </c>
      <c r="N27">
        <f>ROUND((H27-H26)*10^9, 3)</f>
        <v>86715936.660999998</v>
      </c>
    </row>
    <row r="29" spans="1:14" x14ac:dyDescent="0.35">
      <c r="A29" s="1" t="s">
        <v>25</v>
      </c>
    </row>
    <row r="30" spans="1:14" x14ac:dyDescent="0.35">
      <c r="A30" t="s">
        <v>20</v>
      </c>
      <c r="B30" t="s">
        <v>57</v>
      </c>
      <c r="C30">
        <v>1</v>
      </c>
      <c r="D30">
        <v>34</v>
      </c>
      <c r="E30">
        <v>420</v>
      </c>
      <c r="F30" t="s">
        <v>16</v>
      </c>
      <c r="G30">
        <v>1500</v>
      </c>
      <c r="H30">
        <v>1725216413.4428711</v>
      </c>
    </row>
    <row r="31" spans="1:14" x14ac:dyDescent="0.35">
      <c r="A31" t="s">
        <v>20</v>
      </c>
      <c r="B31" t="s">
        <v>57</v>
      </c>
      <c r="C31">
        <v>1</v>
      </c>
      <c r="D31">
        <v>34</v>
      </c>
      <c r="E31">
        <v>420</v>
      </c>
      <c r="F31" t="s">
        <v>17</v>
      </c>
      <c r="G31">
        <v>1500</v>
      </c>
      <c r="H31">
        <v>1725216413.5479679</v>
      </c>
      <c r="I31">
        <v>0</v>
      </c>
      <c r="J31" t="s">
        <v>18</v>
      </c>
      <c r="L31">
        <f>G30-G31</f>
        <v>0</v>
      </c>
      <c r="M31">
        <f>ROUND((L31/G30)*100, 3)</f>
        <v>0</v>
      </c>
      <c r="N31">
        <f>ROUND((H31-H30)*10^9, 3)</f>
        <v>105096817.017</v>
      </c>
    </row>
    <row r="32" spans="1:14" x14ac:dyDescent="0.35">
      <c r="A32" t="s">
        <v>14</v>
      </c>
      <c r="B32" t="s">
        <v>15</v>
      </c>
      <c r="C32">
        <v>1</v>
      </c>
      <c r="D32">
        <v>34</v>
      </c>
      <c r="E32">
        <v>420</v>
      </c>
      <c r="F32" t="s">
        <v>16</v>
      </c>
      <c r="G32">
        <v>1500</v>
      </c>
      <c r="H32">
        <v>1725216413.146116</v>
      </c>
    </row>
    <row r="33" spans="1:14" x14ac:dyDescent="0.35">
      <c r="A33" t="s">
        <v>14</v>
      </c>
      <c r="B33" t="s">
        <v>15</v>
      </c>
      <c r="C33">
        <v>1</v>
      </c>
      <c r="D33">
        <v>34</v>
      </c>
      <c r="E33">
        <v>420</v>
      </c>
      <c r="F33" t="s">
        <v>17</v>
      </c>
      <c r="G33">
        <v>1500</v>
      </c>
      <c r="H33">
        <v>1725216413.2617929</v>
      </c>
      <c r="I33">
        <v>0</v>
      </c>
      <c r="J33" t="s">
        <v>18</v>
      </c>
      <c r="L33">
        <f>G32-G33</f>
        <v>0</v>
      </c>
      <c r="M33">
        <f>ROUND((L33/G32)*100, 3)</f>
        <v>0</v>
      </c>
      <c r="N33">
        <f>ROUND((H33-H32)*10^9, 3)</f>
        <v>115676879.883</v>
      </c>
    </row>
    <row r="34" spans="1:14" x14ac:dyDescent="0.35">
      <c r="A34" t="s">
        <v>21</v>
      </c>
      <c r="B34" t="s">
        <v>19</v>
      </c>
      <c r="C34">
        <v>1</v>
      </c>
      <c r="D34">
        <v>34</v>
      </c>
      <c r="E34">
        <v>420</v>
      </c>
      <c r="F34" t="s">
        <v>16</v>
      </c>
      <c r="G34">
        <v>1500</v>
      </c>
      <c r="H34">
        <v>1725216413.1703961</v>
      </c>
    </row>
    <row r="35" spans="1:14" x14ac:dyDescent="0.35">
      <c r="A35" t="s">
        <v>21</v>
      </c>
      <c r="B35" t="s">
        <v>19</v>
      </c>
      <c r="C35">
        <v>1</v>
      </c>
      <c r="D35">
        <v>34</v>
      </c>
      <c r="E35">
        <v>420</v>
      </c>
      <c r="F35" t="s">
        <v>17</v>
      </c>
      <c r="G35">
        <v>1500</v>
      </c>
      <c r="H35">
        <v>1725216413.2766299</v>
      </c>
      <c r="I35">
        <v>0</v>
      </c>
      <c r="J35" t="s">
        <v>18</v>
      </c>
      <c r="L35">
        <f>G34-G35</f>
        <v>0</v>
      </c>
      <c r="M35">
        <f>ROUND((L35/G34)*100, 3)</f>
        <v>0</v>
      </c>
      <c r="N35">
        <f>ROUND((H35-H34)*10^9, 3)</f>
        <v>106233835.22</v>
      </c>
    </row>
    <row r="36" spans="1:14" x14ac:dyDescent="0.35">
      <c r="A36" t="s">
        <v>21</v>
      </c>
      <c r="B36" t="s">
        <v>22</v>
      </c>
      <c r="C36">
        <v>1</v>
      </c>
      <c r="D36">
        <v>0</v>
      </c>
      <c r="E36">
        <v>262</v>
      </c>
      <c r="F36" t="s">
        <v>16</v>
      </c>
      <c r="G36">
        <v>1500</v>
      </c>
      <c r="H36">
        <v>1725216413.454015</v>
      </c>
    </row>
    <row r="37" spans="1:14" x14ac:dyDescent="0.35">
      <c r="A37" t="s">
        <v>21</v>
      </c>
      <c r="B37" t="s">
        <v>22</v>
      </c>
      <c r="C37">
        <v>1</v>
      </c>
      <c r="D37">
        <v>0</v>
      </c>
      <c r="E37">
        <v>262</v>
      </c>
      <c r="F37" t="s">
        <v>17</v>
      </c>
      <c r="G37">
        <v>1500</v>
      </c>
      <c r="H37">
        <v>1725216413.5557401</v>
      </c>
      <c r="I37">
        <v>0</v>
      </c>
      <c r="J37" t="s">
        <v>18</v>
      </c>
      <c r="L37">
        <f>G36-G37</f>
        <v>0</v>
      </c>
      <c r="M37">
        <f>ROUND((L37/G36)*100, 3)</f>
        <v>0</v>
      </c>
      <c r="N37">
        <f>ROUND((H37-H36)*10^9, 3)</f>
        <v>101725101.471</v>
      </c>
    </row>
    <row r="38" spans="1:14" x14ac:dyDescent="0.35">
      <c r="A38" t="s">
        <v>57</v>
      </c>
      <c r="B38" t="s">
        <v>58</v>
      </c>
      <c r="C38">
        <v>1</v>
      </c>
      <c r="D38">
        <v>34</v>
      </c>
      <c r="E38">
        <v>420</v>
      </c>
      <c r="F38" t="s">
        <v>16</v>
      </c>
      <c r="G38">
        <v>1500</v>
      </c>
      <c r="H38">
        <v>1725216413.4179139</v>
      </c>
    </row>
    <row r="39" spans="1:14" x14ac:dyDescent="0.35">
      <c r="A39" t="s">
        <v>57</v>
      </c>
      <c r="B39" t="s">
        <v>58</v>
      </c>
      <c r="C39">
        <v>1</v>
      </c>
      <c r="D39">
        <v>34</v>
      </c>
      <c r="E39">
        <v>420</v>
      </c>
      <c r="F39" t="s">
        <v>17</v>
      </c>
      <c r="G39">
        <v>1500</v>
      </c>
      <c r="H39">
        <v>1725216413.519969</v>
      </c>
      <c r="I39">
        <v>0</v>
      </c>
      <c r="J39" t="s">
        <v>18</v>
      </c>
      <c r="L39">
        <f>G38-G39</f>
        <v>0</v>
      </c>
      <c r="M39">
        <f>ROUND((L39/G38)*100, 3)</f>
        <v>0</v>
      </c>
      <c r="N39">
        <f>ROUND((H39-H38)*10^9, 3)</f>
        <v>102055072.78399999</v>
      </c>
    </row>
    <row r="40" spans="1:14" x14ac:dyDescent="0.35">
      <c r="A40" t="s">
        <v>19</v>
      </c>
      <c r="B40" t="s">
        <v>20</v>
      </c>
      <c r="C40">
        <v>1</v>
      </c>
      <c r="D40">
        <v>0</v>
      </c>
      <c r="E40">
        <v>262</v>
      </c>
      <c r="F40" t="s">
        <v>16</v>
      </c>
      <c r="G40">
        <v>1500</v>
      </c>
      <c r="H40">
        <v>1725216413.4659109</v>
      </c>
    </row>
    <row r="41" spans="1:14" x14ac:dyDescent="0.35">
      <c r="A41" t="s">
        <v>19</v>
      </c>
      <c r="B41" t="s">
        <v>20</v>
      </c>
      <c r="C41">
        <v>1</v>
      </c>
      <c r="D41">
        <v>0</v>
      </c>
      <c r="E41">
        <v>262</v>
      </c>
      <c r="F41" t="s">
        <v>17</v>
      </c>
      <c r="G41">
        <v>1500</v>
      </c>
      <c r="H41">
        <v>1725216413.590142</v>
      </c>
      <c r="I41">
        <v>0</v>
      </c>
      <c r="J41" t="s">
        <v>18</v>
      </c>
      <c r="L41">
        <f>G40-G41</f>
        <v>0</v>
      </c>
      <c r="M41">
        <f>ROUND((L41/G40)*100, 3)</f>
        <v>0</v>
      </c>
      <c r="N41">
        <f>ROUND((H41-H40)*10^9, 3)</f>
        <v>124231100.082</v>
      </c>
    </row>
    <row r="42" spans="1:14" x14ac:dyDescent="0.35">
      <c r="A42" t="s">
        <v>60</v>
      </c>
      <c r="B42" t="s">
        <v>61</v>
      </c>
      <c r="C42">
        <v>1</v>
      </c>
      <c r="D42">
        <v>35</v>
      </c>
      <c r="E42">
        <v>874</v>
      </c>
      <c r="F42" t="s">
        <v>16</v>
      </c>
      <c r="G42">
        <v>2970</v>
      </c>
      <c r="H42">
        <v>1725216413.5508759</v>
      </c>
    </row>
    <row r="43" spans="1:14" x14ac:dyDescent="0.35">
      <c r="A43" t="s">
        <v>60</v>
      </c>
      <c r="B43" t="s">
        <v>61</v>
      </c>
      <c r="C43">
        <v>1</v>
      </c>
      <c r="D43">
        <v>35</v>
      </c>
      <c r="E43">
        <v>874</v>
      </c>
      <c r="F43" t="s">
        <v>17</v>
      </c>
      <c r="G43">
        <v>2970</v>
      </c>
      <c r="H43">
        <v>1725216413.6529939</v>
      </c>
      <c r="I43">
        <v>0</v>
      </c>
      <c r="J43" t="s">
        <v>18</v>
      </c>
      <c r="L43">
        <f>G42-G43</f>
        <v>0</v>
      </c>
      <c r="M43">
        <f>ROUND((L43/G42)*100, 3)</f>
        <v>0</v>
      </c>
      <c r="N43">
        <f>ROUND((H43-H42)*10^9, 3)</f>
        <v>102118015.289</v>
      </c>
    </row>
    <row r="44" spans="1:14" x14ac:dyDescent="0.35">
      <c r="A44" t="s">
        <v>57</v>
      </c>
      <c r="B44" t="s">
        <v>23</v>
      </c>
      <c r="C44">
        <v>1</v>
      </c>
      <c r="D44">
        <v>35</v>
      </c>
      <c r="E44">
        <v>874</v>
      </c>
      <c r="F44" t="s">
        <v>16</v>
      </c>
      <c r="G44">
        <v>2970</v>
      </c>
      <c r="H44">
        <v>1725216413.4662859</v>
      </c>
    </row>
    <row r="45" spans="1:14" x14ac:dyDescent="0.35">
      <c r="A45" t="s">
        <v>57</v>
      </c>
      <c r="B45" t="s">
        <v>23</v>
      </c>
      <c r="C45">
        <v>1</v>
      </c>
      <c r="D45">
        <v>35</v>
      </c>
      <c r="E45">
        <v>874</v>
      </c>
      <c r="F45" t="s">
        <v>17</v>
      </c>
      <c r="G45">
        <v>2970</v>
      </c>
      <c r="H45">
        <v>1725216413.572356</v>
      </c>
      <c r="I45">
        <v>0</v>
      </c>
      <c r="J45" t="s">
        <v>18</v>
      </c>
      <c r="L45">
        <f>G44-G45</f>
        <v>0</v>
      </c>
      <c r="M45">
        <f>ROUND((L45/G44)*100, 3)</f>
        <v>0</v>
      </c>
      <c r="N45">
        <f>ROUND((H45-H44)*10^9, 3)</f>
        <v>106070041.656</v>
      </c>
    </row>
    <row r="46" spans="1:14" x14ac:dyDescent="0.35">
      <c r="A46" t="s">
        <v>19</v>
      </c>
      <c r="B46" t="s">
        <v>21</v>
      </c>
      <c r="C46">
        <v>2</v>
      </c>
      <c r="D46">
        <v>35</v>
      </c>
      <c r="E46">
        <v>874</v>
      </c>
      <c r="F46" t="s">
        <v>16</v>
      </c>
      <c r="G46">
        <v>2970</v>
      </c>
      <c r="H46">
        <v>1725216413.483397</v>
      </c>
    </row>
    <row r="47" spans="1:14" x14ac:dyDescent="0.35">
      <c r="A47" t="s">
        <v>19</v>
      </c>
      <c r="B47" t="s">
        <v>21</v>
      </c>
      <c r="C47">
        <v>2</v>
      </c>
      <c r="D47">
        <v>35</v>
      </c>
      <c r="E47">
        <v>874</v>
      </c>
      <c r="F47" t="s">
        <v>17</v>
      </c>
      <c r="G47">
        <v>2970</v>
      </c>
      <c r="H47">
        <v>1725216413.619092</v>
      </c>
      <c r="I47">
        <v>0</v>
      </c>
      <c r="J47" t="s">
        <v>18</v>
      </c>
      <c r="L47">
        <f>G46-G47</f>
        <v>0</v>
      </c>
      <c r="M47">
        <f>ROUND((L47/G46)*100, 3)</f>
        <v>0</v>
      </c>
      <c r="N47">
        <f>ROUND((H47-H46)*10^9, 3)</f>
        <v>135694980.62099999</v>
      </c>
    </row>
    <row r="48" spans="1:14" x14ac:dyDescent="0.35">
      <c r="A48" t="s">
        <v>23</v>
      </c>
      <c r="B48" t="s">
        <v>24</v>
      </c>
      <c r="C48">
        <v>1</v>
      </c>
      <c r="D48">
        <v>35</v>
      </c>
      <c r="E48">
        <v>874</v>
      </c>
      <c r="F48" t="s">
        <v>16</v>
      </c>
      <c r="G48">
        <v>2970</v>
      </c>
      <c r="H48">
        <v>1725216413.1700561</v>
      </c>
    </row>
    <row r="49" spans="1:14" x14ac:dyDescent="0.35">
      <c r="A49" t="s">
        <v>23</v>
      </c>
      <c r="B49" t="s">
        <v>24</v>
      </c>
      <c r="C49">
        <v>1</v>
      </c>
      <c r="D49">
        <v>35</v>
      </c>
      <c r="E49">
        <v>874</v>
      </c>
      <c r="F49" t="s">
        <v>17</v>
      </c>
      <c r="G49">
        <v>2970</v>
      </c>
      <c r="H49">
        <v>1725216413.290669</v>
      </c>
      <c r="I49">
        <v>0</v>
      </c>
      <c r="J49" t="s">
        <v>18</v>
      </c>
      <c r="L49">
        <f>G48-G49</f>
        <v>0</v>
      </c>
      <c r="M49">
        <f>ROUND((L49/G48)*100, 3)</f>
        <v>0</v>
      </c>
      <c r="N49">
        <f>ROUND((H49-H48)*10^9, 3)</f>
        <v>120612859.726</v>
      </c>
    </row>
    <row r="50" spans="1:14" x14ac:dyDescent="0.35">
      <c r="A50" t="s">
        <v>20</v>
      </c>
      <c r="B50" t="s">
        <v>60</v>
      </c>
      <c r="C50">
        <v>1</v>
      </c>
      <c r="D50">
        <v>35</v>
      </c>
      <c r="E50">
        <v>874</v>
      </c>
      <c r="F50" t="s">
        <v>16</v>
      </c>
      <c r="G50">
        <v>2970</v>
      </c>
      <c r="H50">
        <v>1725216413.482568</v>
      </c>
    </row>
    <row r="51" spans="1:14" x14ac:dyDescent="0.35">
      <c r="A51" t="s">
        <v>20</v>
      </c>
      <c r="B51" t="s">
        <v>60</v>
      </c>
      <c r="C51">
        <v>1</v>
      </c>
      <c r="D51">
        <v>35</v>
      </c>
      <c r="E51">
        <v>874</v>
      </c>
      <c r="F51" t="s">
        <v>17</v>
      </c>
      <c r="G51">
        <v>2970</v>
      </c>
      <c r="H51">
        <v>1725216413.578192</v>
      </c>
      <c r="I51">
        <v>0</v>
      </c>
      <c r="J51" t="s">
        <v>18</v>
      </c>
      <c r="L51">
        <f>G50-G51</f>
        <v>0</v>
      </c>
      <c r="M51">
        <f>ROUND((L51/G50)*100, 3)</f>
        <v>0</v>
      </c>
      <c r="N51">
        <f>ROUND((H51-H50)*10^9, 3)</f>
        <v>95623970.032000005</v>
      </c>
    </row>
    <row r="52" spans="1:14" x14ac:dyDescent="0.35">
      <c r="A52" t="s">
        <v>20</v>
      </c>
      <c r="B52" t="s">
        <v>59</v>
      </c>
      <c r="C52">
        <v>1</v>
      </c>
      <c r="D52">
        <v>35</v>
      </c>
      <c r="E52">
        <v>874</v>
      </c>
      <c r="F52" t="s">
        <v>16</v>
      </c>
      <c r="G52">
        <v>2970</v>
      </c>
      <c r="H52">
        <v>1725216413.52595</v>
      </c>
    </row>
    <row r="53" spans="1:14" x14ac:dyDescent="0.35">
      <c r="A53" t="s">
        <v>20</v>
      </c>
      <c r="B53" t="s">
        <v>59</v>
      </c>
      <c r="C53">
        <v>1</v>
      </c>
      <c r="D53">
        <v>35</v>
      </c>
      <c r="E53">
        <v>874</v>
      </c>
      <c r="F53" t="s">
        <v>17</v>
      </c>
      <c r="G53">
        <v>2970</v>
      </c>
      <c r="H53">
        <v>1725216413.612438</v>
      </c>
      <c r="I53">
        <v>0</v>
      </c>
      <c r="J53" t="s">
        <v>18</v>
      </c>
      <c r="L53">
        <f>G52-G53</f>
        <v>0</v>
      </c>
      <c r="M53">
        <f>ROUND((L53/G52)*100, 3)</f>
        <v>0</v>
      </c>
      <c r="N53">
        <f>ROUND((H53-H52)*10^9, 3)</f>
        <v>86488008.498999998</v>
      </c>
    </row>
    <row r="55" spans="1:14" x14ac:dyDescent="0.35">
      <c r="A55" s="1" t="s">
        <v>26</v>
      </c>
    </row>
    <row r="56" spans="1:14" x14ac:dyDescent="0.35">
      <c r="A56" t="s">
        <v>19</v>
      </c>
      <c r="B56" t="s">
        <v>20</v>
      </c>
      <c r="C56">
        <v>1</v>
      </c>
      <c r="D56">
        <v>0</v>
      </c>
      <c r="E56">
        <v>262</v>
      </c>
      <c r="F56" t="s">
        <v>16</v>
      </c>
      <c r="G56">
        <v>1500</v>
      </c>
      <c r="H56">
        <v>1725216716.310149</v>
      </c>
    </row>
    <row r="57" spans="1:14" x14ac:dyDescent="0.35">
      <c r="A57" t="s">
        <v>19</v>
      </c>
      <c r="B57" t="s">
        <v>20</v>
      </c>
      <c r="C57">
        <v>1</v>
      </c>
      <c r="D57">
        <v>0</v>
      </c>
      <c r="E57">
        <v>262</v>
      </c>
      <c r="F57" t="s">
        <v>17</v>
      </c>
      <c r="G57">
        <v>1500</v>
      </c>
      <c r="H57">
        <v>1725216716.401634</v>
      </c>
      <c r="I57">
        <v>0</v>
      </c>
      <c r="J57" t="s">
        <v>18</v>
      </c>
      <c r="L57">
        <f>G56-G57</f>
        <v>0</v>
      </c>
      <c r="M57">
        <f>ROUND((L57/G56)*100, 3)</f>
        <v>0</v>
      </c>
      <c r="N57">
        <f>ROUND((H57-H56)*10^9, 3)</f>
        <v>91485023.498999998</v>
      </c>
    </row>
    <row r="58" spans="1:14" x14ac:dyDescent="0.35">
      <c r="A58" t="s">
        <v>21</v>
      </c>
      <c r="B58" t="s">
        <v>19</v>
      </c>
      <c r="C58">
        <v>1</v>
      </c>
      <c r="D58">
        <v>34</v>
      </c>
      <c r="E58">
        <v>420</v>
      </c>
      <c r="F58" t="s">
        <v>16</v>
      </c>
      <c r="G58">
        <v>1500</v>
      </c>
      <c r="H58">
        <v>1725216716.638459</v>
      </c>
    </row>
    <row r="59" spans="1:14" x14ac:dyDescent="0.35">
      <c r="A59" t="s">
        <v>21</v>
      </c>
      <c r="B59" t="s">
        <v>19</v>
      </c>
      <c r="C59">
        <v>1</v>
      </c>
      <c r="D59">
        <v>34</v>
      </c>
      <c r="E59">
        <v>420</v>
      </c>
      <c r="F59" t="s">
        <v>17</v>
      </c>
      <c r="G59">
        <v>1500</v>
      </c>
      <c r="H59">
        <v>1725216716.7640381</v>
      </c>
      <c r="I59">
        <v>0</v>
      </c>
      <c r="J59" t="s">
        <v>18</v>
      </c>
      <c r="L59">
        <f>G58-G59</f>
        <v>0</v>
      </c>
      <c r="M59">
        <f>ROUND((L59/G58)*100, 3)</f>
        <v>0</v>
      </c>
      <c r="N59">
        <f>ROUND((H59-H58)*10^9, 3)</f>
        <v>125579118.729</v>
      </c>
    </row>
    <row r="60" spans="1:14" x14ac:dyDescent="0.35">
      <c r="A60" t="s">
        <v>14</v>
      </c>
      <c r="B60" t="s">
        <v>15</v>
      </c>
      <c r="C60">
        <v>1</v>
      </c>
      <c r="D60">
        <v>34</v>
      </c>
      <c r="E60">
        <v>420</v>
      </c>
      <c r="F60" t="s">
        <v>16</v>
      </c>
      <c r="G60">
        <v>1500</v>
      </c>
      <c r="H60">
        <v>1725216716.2899389</v>
      </c>
    </row>
    <row r="61" spans="1:14" x14ac:dyDescent="0.35">
      <c r="A61" t="s">
        <v>14</v>
      </c>
      <c r="B61" t="s">
        <v>15</v>
      </c>
      <c r="C61">
        <v>1</v>
      </c>
      <c r="D61">
        <v>34</v>
      </c>
      <c r="E61">
        <v>420</v>
      </c>
      <c r="F61" t="s">
        <v>17</v>
      </c>
      <c r="G61">
        <v>1500</v>
      </c>
      <c r="H61">
        <v>1725216716.407824</v>
      </c>
      <c r="I61">
        <v>0</v>
      </c>
      <c r="J61" t="s">
        <v>18</v>
      </c>
      <c r="L61">
        <f>G60-G61</f>
        <v>0</v>
      </c>
      <c r="M61">
        <f>ROUND((L61/G60)*100, 3)</f>
        <v>0</v>
      </c>
      <c r="N61">
        <f>ROUND((H61-H60)*10^9, 3)</f>
        <v>117885112.76199999</v>
      </c>
    </row>
    <row r="62" spans="1:14" x14ac:dyDescent="0.35">
      <c r="A62" t="s">
        <v>57</v>
      </c>
      <c r="B62" t="s">
        <v>58</v>
      </c>
      <c r="C62">
        <v>1</v>
      </c>
      <c r="D62">
        <v>34</v>
      </c>
      <c r="E62">
        <v>420</v>
      </c>
      <c r="F62" t="s">
        <v>16</v>
      </c>
      <c r="G62">
        <v>1500</v>
      </c>
      <c r="H62">
        <v>1725216716.681927</v>
      </c>
    </row>
    <row r="63" spans="1:14" x14ac:dyDescent="0.35">
      <c r="A63" t="s">
        <v>57</v>
      </c>
      <c r="B63" t="s">
        <v>58</v>
      </c>
      <c r="C63">
        <v>1</v>
      </c>
      <c r="D63">
        <v>34</v>
      </c>
      <c r="E63">
        <v>420</v>
      </c>
      <c r="F63" t="s">
        <v>17</v>
      </c>
      <c r="G63">
        <v>1500</v>
      </c>
      <c r="H63">
        <v>1725216716.8108649</v>
      </c>
      <c r="I63">
        <v>0</v>
      </c>
      <c r="J63" t="s">
        <v>18</v>
      </c>
      <c r="L63">
        <f>G62-G63</f>
        <v>0</v>
      </c>
      <c r="M63">
        <f>ROUND((L63/G62)*100, 3)</f>
        <v>0</v>
      </c>
      <c r="N63">
        <f>ROUND((H63-H62)*10^9, 3)</f>
        <v>128937959.671</v>
      </c>
    </row>
    <row r="64" spans="1:14" x14ac:dyDescent="0.35">
      <c r="A64" t="s">
        <v>20</v>
      </c>
      <c r="B64" t="s">
        <v>57</v>
      </c>
      <c r="C64">
        <v>1</v>
      </c>
      <c r="D64">
        <v>34</v>
      </c>
      <c r="E64">
        <v>420</v>
      </c>
      <c r="F64" t="s">
        <v>16</v>
      </c>
      <c r="G64">
        <v>1500</v>
      </c>
      <c r="H64">
        <v>1725216716.3426471</v>
      </c>
    </row>
    <row r="65" spans="1:14" x14ac:dyDescent="0.35">
      <c r="A65" t="s">
        <v>20</v>
      </c>
      <c r="B65" t="s">
        <v>57</v>
      </c>
      <c r="C65">
        <v>1</v>
      </c>
      <c r="D65">
        <v>34</v>
      </c>
      <c r="E65">
        <v>420</v>
      </c>
      <c r="F65" t="s">
        <v>17</v>
      </c>
      <c r="G65">
        <v>1500</v>
      </c>
      <c r="H65">
        <v>1725216716.4532571</v>
      </c>
      <c r="I65">
        <v>0</v>
      </c>
      <c r="J65" t="s">
        <v>18</v>
      </c>
      <c r="L65">
        <f>G64-G65</f>
        <v>0</v>
      </c>
      <c r="M65">
        <f>ROUND((L65/G64)*100, 3)</f>
        <v>0</v>
      </c>
      <c r="N65">
        <f>ROUND((H65-H64)*10^9, 3)</f>
        <v>110610008.23999999</v>
      </c>
    </row>
    <row r="66" spans="1:14" x14ac:dyDescent="0.35">
      <c r="A66" t="s">
        <v>21</v>
      </c>
      <c r="B66" t="s">
        <v>22</v>
      </c>
      <c r="C66">
        <v>1</v>
      </c>
      <c r="D66">
        <v>0</v>
      </c>
      <c r="E66">
        <v>262</v>
      </c>
      <c r="F66" t="s">
        <v>16</v>
      </c>
      <c r="G66">
        <v>1500</v>
      </c>
      <c r="H66">
        <v>1725216716.310014</v>
      </c>
    </row>
    <row r="67" spans="1:14" x14ac:dyDescent="0.35">
      <c r="A67" t="s">
        <v>21</v>
      </c>
      <c r="B67" t="s">
        <v>22</v>
      </c>
      <c r="C67">
        <v>1</v>
      </c>
      <c r="D67">
        <v>0</v>
      </c>
      <c r="E67">
        <v>262</v>
      </c>
      <c r="F67" t="s">
        <v>17</v>
      </c>
      <c r="G67">
        <v>1500</v>
      </c>
      <c r="H67">
        <v>1725216716.4154811</v>
      </c>
      <c r="I67">
        <v>0</v>
      </c>
      <c r="J67" t="s">
        <v>18</v>
      </c>
      <c r="L67">
        <f>G66-G67</f>
        <v>0</v>
      </c>
      <c r="M67">
        <f>ROUND((L67/G66)*100, 3)</f>
        <v>0</v>
      </c>
      <c r="N67">
        <f>ROUND((H67-H66)*10^9, 3)</f>
        <v>105467081.06999999</v>
      </c>
    </row>
    <row r="68" spans="1:14" x14ac:dyDescent="0.35">
      <c r="A68" t="s">
        <v>20</v>
      </c>
      <c r="B68" t="s">
        <v>60</v>
      </c>
      <c r="C68">
        <v>1</v>
      </c>
      <c r="D68">
        <v>35</v>
      </c>
      <c r="E68">
        <v>874</v>
      </c>
      <c r="F68" t="s">
        <v>16</v>
      </c>
      <c r="G68">
        <v>2970</v>
      </c>
      <c r="H68">
        <v>1725216716.6717989</v>
      </c>
    </row>
    <row r="69" spans="1:14" x14ac:dyDescent="0.35">
      <c r="A69" t="s">
        <v>20</v>
      </c>
      <c r="B69" t="s">
        <v>60</v>
      </c>
      <c r="C69">
        <v>1</v>
      </c>
      <c r="D69">
        <v>35</v>
      </c>
      <c r="E69">
        <v>874</v>
      </c>
      <c r="F69" t="s">
        <v>17</v>
      </c>
      <c r="G69">
        <v>2970</v>
      </c>
      <c r="H69">
        <v>1725216716.7885461</v>
      </c>
      <c r="I69">
        <v>0</v>
      </c>
      <c r="J69" t="s">
        <v>18</v>
      </c>
      <c r="L69">
        <f>G68-G69</f>
        <v>0</v>
      </c>
      <c r="M69">
        <f>ROUND((L69/G68)*100, 3)</f>
        <v>0</v>
      </c>
      <c r="N69">
        <f>ROUND((H69-H68)*10^9, 3)</f>
        <v>116747140.884</v>
      </c>
    </row>
    <row r="70" spans="1:14" x14ac:dyDescent="0.35">
      <c r="A70" t="s">
        <v>60</v>
      </c>
      <c r="B70" t="s">
        <v>61</v>
      </c>
      <c r="C70">
        <v>1</v>
      </c>
      <c r="D70">
        <v>35</v>
      </c>
      <c r="E70">
        <v>874</v>
      </c>
      <c r="F70" t="s">
        <v>16</v>
      </c>
      <c r="G70">
        <v>2970</v>
      </c>
      <c r="H70">
        <v>1725216716.6909239</v>
      </c>
    </row>
    <row r="71" spans="1:14" x14ac:dyDescent="0.35">
      <c r="A71" t="s">
        <v>60</v>
      </c>
      <c r="B71" t="s">
        <v>61</v>
      </c>
      <c r="C71">
        <v>1</v>
      </c>
      <c r="D71">
        <v>35</v>
      </c>
      <c r="E71">
        <v>874</v>
      </c>
      <c r="F71" t="s">
        <v>17</v>
      </c>
      <c r="G71">
        <v>2970</v>
      </c>
      <c r="H71">
        <v>1725216716.827971</v>
      </c>
      <c r="I71">
        <v>0</v>
      </c>
      <c r="J71" t="s">
        <v>18</v>
      </c>
      <c r="L71">
        <f>G70-G71</f>
        <v>0</v>
      </c>
      <c r="M71">
        <f>ROUND((L71/G70)*100, 3)</f>
        <v>0</v>
      </c>
      <c r="N71">
        <f>ROUND((H71-H70)*10^9, 3)</f>
        <v>137047052.38299999</v>
      </c>
    </row>
    <row r="72" spans="1:14" x14ac:dyDescent="0.35">
      <c r="A72" t="s">
        <v>20</v>
      </c>
      <c r="B72" t="s">
        <v>59</v>
      </c>
      <c r="C72">
        <v>1</v>
      </c>
      <c r="D72">
        <v>35</v>
      </c>
      <c r="E72">
        <v>874</v>
      </c>
      <c r="F72" t="s">
        <v>16</v>
      </c>
      <c r="G72">
        <v>2970</v>
      </c>
      <c r="H72">
        <v>1725216716.7182751</v>
      </c>
    </row>
    <row r="73" spans="1:14" x14ac:dyDescent="0.35">
      <c r="A73" t="s">
        <v>20</v>
      </c>
      <c r="B73" t="s">
        <v>59</v>
      </c>
      <c r="C73">
        <v>1</v>
      </c>
      <c r="D73">
        <v>35</v>
      </c>
      <c r="E73">
        <v>874</v>
      </c>
      <c r="F73" t="s">
        <v>17</v>
      </c>
      <c r="G73">
        <v>2970</v>
      </c>
      <c r="H73">
        <v>1725216716.8573351</v>
      </c>
      <c r="I73">
        <v>0</v>
      </c>
      <c r="J73" t="s">
        <v>18</v>
      </c>
      <c r="L73">
        <f>G72-G73</f>
        <v>0</v>
      </c>
      <c r="M73">
        <f>ROUND((L73/G72)*100, 3)</f>
        <v>0</v>
      </c>
      <c r="N73">
        <f>ROUND((H73-H72)*10^9, 3)</f>
        <v>139060020.447</v>
      </c>
    </row>
    <row r="74" spans="1:14" x14ac:dyDescent="0.35">
      <c r="A74" t="s">
        <v>19</v>
      </c>
      <c r="B74" t="s">
        <v>21</v>
      </c>
      <c r="C74">
        <v>2</v>
      </c>
      <c r="D74">
        <v>35</v>
      </c>
      <c r="E74">
        <v>874</v>
      </c>
      <c r="F74" t="s">
        <v>16</v>
      </c>
      <c r="G74">
        <v>2970</v>
      </c>
      <c r="H74">
        <v>1725216716.626219</v>
      </c>
    </row>
    <row r="75" spans="1:14" x14ac:dyDescent="0.35">
      <c r="A75" t="s">
        <v>19</v>
      </c>
      <c r="B75" t="s">
        <v>21</v>
      </c>
      <c r="C75">
        <v>2</v>
      </c>
      <c r="D75">
        <v>35</v>
      </c>
      <c r="E75">
        <v>874</v>
      </c>
      <c r="F75" t="s">
        <v>17</v>
      </c>
      <c r="G75">
        <v>2970</v>
      </c>
      <c r="H75">
        <v>1725216716.7476521</v>
      </c>
      <c r="I75">
        <v>0</v>
      </c>
      <c r="J75" t="s">
        <v>18</v>
      </c>
      <c r="L75">
        <f>G74-G75</f>
        <v>0</v>
      </c>
      <c r="M75">
        <f>ROUND((L75/G74)*100, 3)</f>
        <v>0</v>
      </c>
      <c r="N75">
        <f>ROUND((H75-H74)*10^9, 3)</f>
        <v>121433019.638</v>
      </c>
    </row>
    <row r="76" spans="1:14" x14ac:dyDescent="0.35">
      <c r="A76" t="s">
        <v>23</v>
      </c>
      <c r="B76" t="s">
        <v>24</v>
      </c>
      <c r="C76">
        <v>1</v>
      </c>
      <c r="D76">
        <v>35</v>
      </c>
      <c r="E76">
        <v>874</v>
      </c>
      <c r="F76" t="s">
        <v>16</v>
      </c>
      <c r="G76">
        <v>2970</v>
      </c>
      <c r="H76">
        <v>1725216716.2941351</v>
      </c>
    </row>
    <row r="77" spans="1:14" x14ac:dyDescent="0.35">
      <c r="A77" t="s">
        <v>23</v>
      </c>
      <c r="B77" t="s">
        <v>24</v>
      </c>
      <c r="C77">
        <v>1</v>
      </c>
      <c r="D77">
        <v>35</v>
      </c>
      <c r="E77">
        <v>874</v>
      </c>
      <c r="F77" t="s">
        <v>17</v>
      </c>
      <c r="G77">
        <v>2970</v>
      </c>
      <c r="H77">
        <v>1725216716.3894091</v>
      </c>
      <c r="I77">
        <v>0</v>
      </c>
      <c r="J77" t="s">
        <v>18</v>
      </c>
      <c r="L77">
        <f>G76-G77</f>
        <v>0</v>
      </c>
      <c r="M77">
        <f>ROUND((L77/G76)*100, 3)</f>
        <v>0</v>
      </c>
      <c r="N77">
        <f>ROUND((H77-H76)*10^9, 3)</f>
        <v>95273971.557999998</v>
      </c>
    </row>
    <row r="78" spans="1:14" x14ac:dyDescent="0.35">
      <c r="A78" t="s">
        <v>57</v>
      </c>
      <c r="B78" t="s">
        <v>23</v>
      </c>
      <c r="C78">
        <v>1</v>
      </c>
      <c r="D78">
        <v>35</v>
      </c>
      <c r="E78">
        <v>874</v>
      </c>
      <c r="F78" t="s">
        <v>16</v>
      </c>
      <c r="G78">
        <v>2970</v>
      </c>
      <c r="H78">
        <v>1725216716.578573</v>
      </c>
    </row>
    <row r="79" spans="1:14" x14ac:dyDescent="0.35">
      <c r="A79" t="s">
        <v>57</v>
      </c>
      <c r="B79" t="s">
        <v>23</v>
      </c>
      <c r="C79">
        <v>1</v>
      </c>
      <c r="D79">
        <v>35</v>
      </c>
      <c r="E79">
        <v>874</v>
      </c>
      <c r="F79" t="s">
        <v>17</v>
      </c>
      <c r="G79">
        <v>2970</v>
      </c>
      <c r="H79">
        <v>1725216716.698281</v>
      </c>
      <c r="I79">
        <v>0</v>
      </c>
      <c r="J79" t="s">
        <v>18</v>
      </c>
      <c r="L79">
        <f>G78-G79</f>
        <v>0</v>
      </c>
      <c r="M79">
        <f>ROUND((L79/G78)*100, 3)</f>
        <v>0</v>
      </c>
      <c r="N79">
        <f>ROUND((H79-H78)*10^9, 3)</f>
        <v>119708061.21799999</v>
      </c>
    </row>
    <row r="81" spans="1:14" x14ac:dyDescent="0.35">
      <c r="A81" s="1" t="s">
        <v>27</v>
      </c>
    </row>
    <row r="82" spans="1:14" x14ac:dyDescent="0.35">
      <c r="A82" t="s">
        <v>14</v>
      </c>
      <c r="B82" t="s">
        <v>15</v>
      </c>
      <c r="C82">
        <v>1</v>
      </c>
      <c r="D82">
        <v>34</v>
      </c>
      <c r="E82">
        <v>420</v>
      </c>
      <c r="F82" t="s">
        <v>16</v>
      </c>
      <c r="G82">
        <v>1500</v>
      </c>
      <c r="H82">
        <v>1725217019.426357</v>
      </c>
    </row>
    <row r="83" spans="1:14" x14ac:dyDescent="0.35">
      <c r="A83" t="s">
        <v>14</v>
      </c>
      <c r="B83" t="s">
        <v>15</v>
      </c>
      <c r="C83">
        <v>1</v>
      </c>
      <c r="D83">
        <v>34</v>
      </c>
      <c r="E83">
        <v>420</v>
      </c>
      <c r="F83" t="s">
        <v>17</v>
      </c>
      <c r="G83">
        <v>1500</v>
      </c>
      <c r="H83">
        <v>1725217019.5246251</v>
      </c>
      <c r="I83">
        <v>0</v>
      </c>
      <c r="J83" t="s">
        <v>18</v>
      </c>
      <c r="L83">
        <f>G82-G83</f>
        <v>0</v>
      </c>
      <c r="M83">
        <f>ROUND((L83/G82)*100, 3)</f>
        <v>0</v>
      </c>
      <c r="N83">
        <f>ROUND((H83-H82)*10^9, 3)</f>
        <v>98268032.074000001</v>
      </c>
    </row>
    <row r="84" spans="1:14" x14ac:dyDescent="0.35">
      <c r="A84" t="s">
        <v>19</v>
      </c>
      <c r="B84" t="s">
        <v>20</v>
      </c>
      <c r="C84">
        <v>1</v>
      </c>
      <c r="D84">
        <v>0</v>
      </c>
      <c r="E84">
        <v>262</v>
      </c>
      <c r="F84" t="s">
        <v>16</v>
      </c>
      <c r="G84">
        <v>1500</v>
      </c>
      <c r="H84">
        <v>1725217019.7900269</v>
      </c>
    </row>
    <row r="85" spans="1:14" x14ac:dyDescent="0.35">
      <c r="A85" t="s">
        <v>19</v>
      </c>
      <c r="B85" t="s">
        <v>20</v>
      </c>
      <c r="C85">
        <v>1</v>
      </c>
      <c r="D85">
        <v>0</v>
      </c>
      <c r="E85">
        <v>262</v>
      </c>
      <c r="F85" t="s">
        <v>17</v>
      </c>
      <c r="G85">
        <v>1500</v>
      </c>
      <c r="H85">
        <v>1725217019.896817</v>
      </c>
      <c r="I85">
        <v>0</v>
      </c>
      <c r="J85" t="s">
        <v>18</v>
      </c>
      <c r="L85">
        <f>G84-G85</f>
        <v>0</v>
      </c>
      <c r="M85">
        <f>ROUND((L85/G84)*100, 3)</f>
        <v>0</v>
      </c>
      <c r="N85">
        <f>ROUND((H85-H84)*10^9, 3)</f>
        <v>106790065.765</v>
      </c>
    </row>
    <row r="86" spans="1:14" x14ac:dyDescent="0.35">
      <c r="A86" t="s">
        <v>21</v>
      </c>
      <c r="B86" t="s">
        <v>19</v>
      </c>
      <c r="C86">
        <v>1</v>
      </c>
      <c r="D86">
        <v>34</v>
      </c>
      <c r="E86">
        <v>420</v>
      </c>
      <c r="F86" t="s">
        <v>16</v>
      </c>
      <c r="G86">
        <v>1500</v>
      </c>
      <c r="H86">
        <v>1725217019.566148</v>
      </c>
    </row>
    <row r="87" spans="1:14" x14ac:dyDescent="0.35">
      <c r="A87" t="s">
        <v>21</v>
      </c>
      <c r="B87" t="s">
        <v>19</v>
      </c>
      <c r="C87">
        <v>1</v>
      </c>
      <c r="D87">
        <v>34</v>
      </c>
      <c r="E87">
        <v>420</v>
      </c>
      <c r="F87" t="s">
        <v>17</v>
      </c>
      <c r="G87">
        <v>1500</v>
      </c>
      <c r="H87">
        <v>1725217019.6507671</v>
      </c>
      <c r="I87">
        <v>0</v>
      </c>
      <c r="J87" t="s">
        <v>18</v>
      </c>
      <c r="L87">
        <f>G86-G87</f>
        <v>0</v>
      </c>
      <c r="M87">
        <f>ROUND((L87/G86)*100, 3)</f>
        <v>0</v>
      </c>
      <c r="N87">
        <f>ROUND((H87-H86)*10^9, 3)</f>
        <v>84619045.258000001</v>
      </c>
    </row>
    <row r="88" spans="1:14" x14ac:dyDescent="0.35">
      <c r="A88" t="s">
        <v>20</v>
      </c>
      <c r="B88" t="s">
        <v>57</v>
      </c>
      <c r="C88">
        <v>1</v>
      </c>
      <c r="D88">
        <v>34</v>
      </c>
      <c r="E88">
        <v>420</v>
      </c>
      <c r="F88" t="s">
        <v>16</v>
      </c>
      <c r="G88">
        <v>1500</v>
      </c>
      <c r="H88">
        <v>1725217019.7508669</v>
      </c>
    </row>
    <row r="89" spans="1:14" x14ac:dyDescent="0.35">
      <c r="A89" t="s">
        <v>20</v>
      </c>
      <c r="B89" t="s">
        <v>57</v>
      </c>
      <c r="C89">
        <v>1</v>
      </c>
      <c r="D89">
        <v>34</v>
      </c>
      <c r="E89">
        <v>420</v>
      </c>
      <c r="F89" t="s">
        <v>17</v>
      </c>
      <c r="G89">
        <v>1500</v>
      </c>
      <c r="H89">
        <v>1725217019.8538361</v>
      </c>
      <c r="I89">
        <v>0</v>
      </c>
      <c r="J89" t="s">
        <v>18</v>
      </c>
      <c r="L89">
        <f>G88-G89</f>
        <v>0</v>
      </c>
      <c r="M89">
        <f>ROUND((L89/G88)*100, 3)</f>
        <v>0</v>
      </c>
      <c r="N89">
        <f>ROUND((H89-H88)*10^9, 3)</f>
        <v>102969169.617</v>
      </c>
    </row>
    <row r="90" spans="1:14" x14ac:dyDescent="0.35">
      <c r="A90" t="s">
        <v>57</v>
      </c>
      <c r="B90" t="s">
        <v>58</v>
      </c>
      <c r="C90">
        <v>1</v>
      </c>
      <c r="D90">
        <v>34</v>
      </c>
      <c r="E90">
        <v>420</v>
      </c>
      <c r="F90" t="s">
        <v>16</v>
      </c>
      <c r="G90">
        <v>1500</v>
      </c>
      <c r="H90">
        <v>1725217019.765579</v>
      </c>
    </row>
    <row r="91" spans="1:14" x14ac:dyDescent="0.35">
      <c r="A91" t="s">
        <v>57</v>
      </c>
      <c r="B91" t="s">
        <v>58</v>
      </c>
      <c r="C91">
        <v>1</v>
      </c>
      <c r="D91">
        <v>34</v>
      </c>
      <c r="E91">
        <v>420</v>
      </c>
      <c r="F91" t="s">
        <v>17</v>
      </c>
      <c r="G91">
        <v>1500</v>
      </c>
      <c r="H91">
        <v>1725217019.887444</v>
      </c>
      <c r="I91">
        <v>0</v>
      </c>
      <c r="J91" t="s">
        <v>18</v>
      </c>
      <c r="L91">
        <f>G90-G91</f>
        <v>0</v>
      </c>
      <c r="M91">
        <f>ROUND((L91/G90)*100, 3)</f>
        <v>0</v>
      </c>
      <c r="N91">
        <f>ROUND((H91-H90)*10^9, 3)</f>
        <v>121865034.103</v>
      </c>
    </row>
    <row r="92" spans="1:14" x14ac:dyDescent="0.35">
      <c r="A92" t="s">
        <v>21</v>
      </c>
      <c r="B92" t="s">
        <v>22</v>
      </c>
      <c r="C92">
        <v>1</v>
      </c>
      <c r="D92">
        <v>0</v>
      </c>
      <c r="E92">
        <v>262</v>
      </c>
      <c r="F92" t="s">
        <v>16</v>
      </c>
      <c r="G92">
        <v>1500</v>
      </c>
      <c r="H92">
        <v>1725217019.4502549</v>
      </c>
    </row>
    <row r="93" spans="1:14" x14ac:dyDescent="0.35">
      <c r="A93" t="s">
        <v>21</v>
      </c>
      <c r="B93" t="s">
        <v>22</v>
      </c>
      <c r="C93">
        <v>1</v>
      </c>
      <c r="D93">
        <v>0</v>
      </c>
      <c r="E93">
        <v>262</v>
      </c>
      <c r="F93" t="s">
        <v>17</v>
      </c>
      <c r="G93">
        <v>1500</v>
      </c>
      <c r="H93">
        <v>1725217019.545763</v>
      </c>
      <c r="I93">
        <v>0</v>
      </c>
      <c r="J93" t="s">
        <v>18</v>
      </c>
      <c r="L93">
        <f>G92-G93</f>
        <v>0</v>
      </c>
      <c r="M93">
        <f>ROUND((L93/G92)*100, 3)</f>
        <v>0</v>
      </c>
      <c r="N93">
        <f>ROUND((H93-H92)*10^9, 3)</f>
        <v>95508098.601999998</v>
      </c>
    </row>
    <row r="94" spans="1:14" x14ac:dyDescent="0.35">
      <c r="A94" t="s">
        <v>57</v>
      </c>
      <c r="B94" t="s">
        <v>23</v>
      </c>
      <c r="C94">
        <v>1</v>
      </c>
      <c r="D94">
        <v>35</v>
      </c>
      <c r="E94">
        <v>874</v>
      </c>
      <c r="F94" t="s">
        <v>16</v>
      </c>
      <c r="G94">
        <v>2970</v>
      </c>
      <c r="H94">
        <v>1725217019.854394</v>
      </c>
    </row>
    <row r="95" spans="1:14" x14ac:dyDescent="0.35">
      <c r="A95" t="s">
        <v>57</v>
      </c>
      <c r="B95" t="s">
        <v>23</v>
      </c>
      <c r="C95">
        <v>1</v>
      </c>
      <c r="D95">
        <v>35</v>
      </c>
      <c r="E95">
        <v>874</v>
      </c>
      <c r="F95" t="s">
        <v>17</v>
      </c>
      <c r="G95">
        <v>2970</v>
      </c>
      <c r="H95">
        <v>1725217019.9724779</v>
      </c>
      <c r="I95">
        <v>0</v>
      </c>
      <c r="J95" t="s">
        <v>18</v>
      </c>
      <c r="L95">
        <f>G94-G95</f>
        <v>0</v>
      </c>
      <c r="M95">
        <f>ROUND((L95/G94)*100, 3)</f>
        <v>0</v>
      </c>
      <c r="N95">
        <f>ROUND((H95-H94)*10^9, 3)</f>
        <v>118083953.85699999</v>
      </c>
    </row>
    <row r="96" spans="1:14" x14ac:dyDescent="0.35">
      <c r="A96" t="s">
        <v>23</v>
      </c>
      <c r="B96" t="s">
        <v>24</v>
      </c>
      <c r="C96">
        <v>1</v>
      </c>
      <c r="D96">
        <v>35</v>
      </c>
      <c r="E96">
        <v>874</v>
      </c>
      <c r="F96" t="s">
        <v>16</v>
      </c>
      <c r="G96">
        <v>2970</v>
      </c>
      <c r="H96">
        <v>1725217019.702117</v>
      </c>
    </row>
    <row r="97" spans="1:14" x14ac:dyDescent="0.35">
      <c r="A97" t="s">
        <v>23</v>
      </c>
      <c r="B97" t="s">
        <v>24</v>
      </c>
      <c r="C97">
        <v>1</v>
      </c>
      <c r="D97">
        <v>35</v>
      </c>
      <c r="E97">
        <v>874</v>
      </c>
      <c r="F97" t="s">
        <v>17</v>
      </c>
      <c r="G97">
        <v>2970</v>
      </c>
      <c r="H97">
        <v>1725217019.8024981</v>
      </c>
      <c r="I97">
        <v>0</v>
      </c>
      <c r="J97" t="s">
        <v>18</v>
      </c>
      <c r="L97">
        <f>G96-G97</f>
        <v>0</v>
      </c>
      <c r="M97">
        <f>ROUND((L97/G96)*100, 3)</f>
        <v>0</v>
      </c>
      <c r="N97">
        <f>ROUND((H97-H96)*10^9, 3)</f>
        <v>100381135.941</v>
      </c>
    </row>
    <row r="98" spans="1:14" x14ac:dyDescent="0.35">
      <c r="A98" t="s">
        <v>60</v>
      </c>
      <c r="B98" t="s">
        <v>61</v>
      </c>
      <c r="C98">
        <v>1</v>
      </c>
      <c r="D98">
        <v>35</v>
      </c>
      <c r="E98">
        <v>874</v>
      </c>
      <c r="F98" t="s">
        <v>16</v>
      </c>
      <c r="G98">
        <v>2970</v>
      </c>
      <c r="H98">
        <v>1725217019.8168211</v>
      </c>
    </row>
    <row r="99" spans="1:14" x14ac:dyDescent="0.35">
      <c r="A99" t="s">
        <v>60</v>
      </c>
      <c r="B99" t="s">
        <v>61</v>
      </c>
      <c r="C99">
        <v>1</v>
      </c>
      <c r="D99">
        <v>35</v>
      </c>
      <c r="E99">
        <v>874</v>
      </c>
      <c r="F99" t="s">
        <v>17</v>
      </c>
      <c r="G99">
        <v>2970</v>
      </c>
      <c r="H99">
        <v>1725217019.923548</v>
      </c>
      <c r="I99">
        <v>0</v>
      </c>
      <c r="J99" t="s">
        <v>18</v>
      </c>
      <c r="L99">
        <f>G98-G99</f>
        <v>0</v>
      </c>
      <c r="M99">
        <f>ROUND((L99/G98)*100, 3)</f>
        <v>0</v>
      </c>
      <c r="N99">
        <f>ROUND((H99-H98)*10^9, 3)</f>
        <v>106726884.84199999</v>
      </c>
    </row>
    <row r="100" spans="1:14" x14ac:dyDescent="0.35">
      <c r="A100" t="s">
        <v>19</v>
      </c>
      <c r="B100" t="s">
        <v>21</v>
      </c>
      <c r="C100">
        <v>2</v>
      </c>
      <c r="D100">
        <v>35</v>
      </c>
      <c r="E100">
        <v>874</v>
      </c>
      <c r="F100" t="s">
        <v>16</v>
      </c>
      <c r="G100">
        <v>2970</v>
      </c>
      <c r="H100">
        <v>1725217019.678874</v>
      </c>
    </row>
    <row r="101" spans="1:14" x14ac:dyDescent="0.35">
      <c r="A101" t="s">
        <v>19</v>
      </c>
      <c r="B101" t="s">
        <v>21</v>
      </c>
      <c r="C101">
        <v>2</v>
      </c>
      <c r="D101">
        <v>35</v>
      </c>
      <c r="E101">
        <v>874</v>
      </c>
      <c r="F101" t="s">
        <v>17</v>
      </c>
      <c r="G101">
        <v>2970</v>
      </c>
      <c r="H101">
        <v>1725217019.7738731</v>
      </c>
      <c r="I101">
        <v>0</v>
      </c>
      <c r="J101" t="s">
        <v>18</v>
      </c>
      <c r="L101">
        <f>G100-G101</f>
        <v>0</v>
      </c>
      <c r="M101">
        <f>ROUND((L101/G100)*100, 3)</f>
        <v>0</v>
      </c>
      <c r="N101">
        <f>ROUND((H101-H100)*10^9, 3)</f>
        <v>94999074.936000004</v>
      </c>
    </row>
    <row r="102" spans="1:14" x14ac:dyDescent="0.35">
      <c r="A102" t="s">
        <v>20</v>
      </c>
      <c r="B102" t="s">
        <v>60</v>
      </c>
      <c r="C102">
        <v>1</v>
      </c>
      <c r="D102">
        <v>35</v>
      </c>
      <c r="E102">
        <v>874</v>
      </c>
      <c r="F102" t="s">
        <v>16</v>
      </c>
      <c r="G102">
        <v>2970</v>
      </c>
      <c r="H102">
        <v>1725217019.890264</v>
      </c>
    </row>
    <row r="103" spans="1:14" x14ac:dyDescent="0.35">
      <c r="A103" t="s">
        <v>20</v>
      </c>
      <c r="B103" t="s">
        <v>60</v>
      </c>
      <c r="C103">
        <v>1</v>
      </c>
      <c r="D103">
        <v>35</v>
      </c>
      <c r="E103">
        <v>874</v>
      </c>
      <c r="F103" t="s">
        <v>17</v>
      </c>
      <c r="G103">
        <v>2970</v>
      </c>
      <c r="H103">
        <v>1725217019.9977281</v>
      </c>
      <c r="I103">
        <v>0</v>
      </c>
      <c r="J103" t="s">
        <v>18</v>
      </c>
      <c r="L103">
        <f>G102-G103</f>
        <v>0</v>
      </c>
      <c r="M103">
        <f>ROUND((L103/G102)*100, 3)</f>
        <v>0</v>
      </c>
      <c r="N103">
        <f>ROUND((H103-H102)*10^9, 3)</f>
        <v>107464075.089</v>
      </c>
    </row>
    <row r="104" spans="1:14" x14ac:dyDescent="0.35">
      <c r="A104" t="s">
        <v>20</v>
      </c>
      <c r="B104" t="s">
        <v>59</v>
      </c>
      <c r="C104">
        <v>1</v>
      </c>
      <c r="D104">
        <v>35</v>
      </c>
      <c r="E104">
        <v>874</v>
      </c>
      <c r="F104" t="s">
        <v>16</v>
      </c>
      <c r="G104">
        <v>2970</v>
      </c>
      <c r="H104">
        <v>1725217019.5782371</v>
      </c>
    </row>
    <row r="105" spans="1:14" x14ac:dyDescent="0.35">
      <c r="A105" t="s">
        <v>20</v>
      </c>
      <c r="B105" t="s">
        <v>59</v>
      </c>
      <c r="C105">
        <v>1</v>
      </c>
      <c r="D105">
        <v>35</v>
      </c>
      <c r="E105">
        <v>874</v>
      </c>
      <c r="F105" t="s">
        <v>17</v>
      </c>
      <c r="G105">
        <v>2970</v>
      </c>
      <c r="H105">
        <v>1725217019.7058239</v>
      </c>
      <c r="I105">
        <v>0</v>
      </c>
      <c r="J105" t="s">
        <v>18</v>
      </c>
      <c r="L105">
        <f>G104-G105</f>
        <v>0</v>
      </c>
      <c r="M105">
        <f>ROUND((L105/G104)*100, 3)</f>
        <v>0</v>
      </c>
      <c r="N105">
        <f>ROUND((H105-H104)*10^9, 3)</f>
        <v>127586841.583</v>
      </c>
    </row>
    <row r="107" spans="1:14" x14ac:dyDescent="0.35">
      <c r="A107" s="1" t="s">
        <v>28</v>
      </c>
    </row>
    <row r="108" spans="1:14" x14ac:dyDescent="0.35">
      <c r="A108" t="s">
        <v>21</v>
      </c>
      <c r="B108" t="s">
        <v>22</v>
      </c>
      <c r="C108">
        <v>1</v>
      </c>
      <c r="D108">
        <v>0</v>
      </c>
      <c r="E108">
        <v>262</v>
      </c>
      <c r="F108" t="s">
        <v>16</v>
      </c>
      <c r="G108">
        <v>1500</v>
      </c>
      <c r="H108">
        <v>1725217322.729964</v>
      </c>
    </row>
    <row r="109" spans="1:14" x14ac:dyDescent="0.35">
      <c r="A109" t="s">
        <v>21</v>
      </c>
      <c r="B109" t="s">
        <v>22</v>
      </c>
      <c r="C109">
        <v>1</v>
      </c>
      <c r="D109">
        <v>0</v>
      </c>
      <c r="E109">
        <v>262</v>
      </c>
      <c r="F109" t="s">
        <v>17</v>
      </c>
      <c r="G109">
        <v>1500</v>
      </c>
      <c r="H109">
        <v>1725217322.8398659</v>
      </c>
      <c r="I109">
        <v>0</v>
      </c>
      <c r="J109" t="s">
        <v>18</v>
      </c>
      <c r="L109">
        <f>G108-G109</f>
        <v>0</v>
      </c>
      <c r="M109">
        <f>ROUND((L109/G108)*100, 3)</f>
        <v>0</v>
      </c>
      <c r="N109">
        <f>ROUND((H109-H108)*10^9, 3)</f>
        <v>109901905.06</v>
      </c>
    </row>
    <row r="110" spans="1:14" x14ac:dyDescent="0.35">
      <c r="A110" t="s">
        <v>14</v>
      </c>
      <c r="B110" t="s">
        <v>15</v>
      </c>
      <c r="C110">
        <v>1</v>
      </c>
      <c r="D110">
        <v>34</v>
      </c>
      <c r="E110">
        <v>420</v>
      </c>
      <c r="F110" t="s">
        <v>16</v>
      </c>
      <c r="G110">
        <v>1500</v>
      </c>
      <c r="H110">
        <v>1725217322.7099719</v>
      </c>
    </row>
    <row r="111" spans="1:14" x14ac:dyDescent="0.35">
      <c r="A111" t="s">
        <v>14</v>
      </c>
      <c r="B111" t="s">
        <v>15</v>
      </c>
      <c r="C111">
        <v>1</v>
      </c>
      <c r="D111">
        <v>34</v>
      </c>
      <c r="E111">
        <v>420</v>
      </c>
      <c r="F111" t="s">
        <v>17</v>
      </c>
      <c r="G111">
        <v>1500</v>
      </c>
      <c r="H111">
        <v>1725217322.852685</v>
      </c>
      <c r="I111">
        <v>0</v>
      </c>
      <c r="J111" t="s">
        <v>18</v>
      </c>
      <c r="L111">
        <f>G110-G111</f>
        <v>0</v>
      </c>
      <c r="M111">
        <f>ROUND((L111/G110)*100, 3)</f>
        <v>0</v>
      </c>
      <c r="N111">
        <f>ROUND((H111-H110)*10^9, 3)</f>
        <v>142713069.91600001</v>
      </c>
    </row>
    <row r="112" spans="1:14" x14ac:dyDescent="0.35">
      <c r="A112" t="s">
        <v>19</v>
      </c>
      <c r="B112" t="s">
        <v>20</v>
      </c>
      <c r="C112">
        <v>1</v>
      </c>
      <c r="D112">
        <v>0</v>
      </c>
      <c r="E112">
        <v>262</v>
      </c>
      <c r="F112" t="s">
        <v>16</v>
      </c>
      <c r="G112">
        <v>1500</v>
      </c>
      <c r="H112">
        <v>1725217322.5140271</v>
      </c>
    </row>
    <row r="113" spans="1:14" x14ac:dyDescent="0.35">
      <c r="A113" t="s">
        <v>19</v>
      </c>
      <c r="B113" t="s">
        <v>20</v>
      </c>
      <c r="C113">
        <v>1</v>
      </c>
      <c r="D113">
        <v>0</v>
      </c>
      <c r="E113">
        <v>262</v>
      </c>
      <c r="F113" t="s">
        <v>17</v>
      </c>
      <c r="G113">
        <v>1500</v>
      </c>
      <c r="H113">
        <v>1725217322.610487</v>
      </c>
      <c r="I113">
        <v>0</v>
      </c>
      <c r="J113" t="s">
        <v>18</v>
      </c>
      <c r="L113">
        <f>G112-G113</f>
        <v>0</v>
      </c>
      <c r="M113">
        <f>ROUND((L113/G112)*100, 3)</f>
        <v>0</v>
      </c>
      <c r="N113">
        <f>ROUND((H113-H112)*10^9, 3)</f>
        <v>96459865.569999993</v>
      </c>
    </row>
    <row r="114" spans="1:14" x14ac:dyDescent="0.35">
      <c r="A114" t="s">
        <v>21</v>
      </c>
      <c r="B114" t="s">
        <v>19</v>
      </c>
      <c r="C114">
        <v>1</v>
      </c>
      <c r="D114">
        <v>34</v>
      </c>
      <c r="E114">
        <v>420</v>
      </c>
      <c r="F114" t="s">
        <v>16</v>
      </c>
      <c r="G114">
        <v>1500</v>
      </c>
      <c r="H114">
        <v>1725217322.709877</v>
      </c>
    </row>
    <row r="115" spans="1:14" x14ac:dyDescent="0.35">
      <c r="A115" t="s">
        <v>21</v>
      </c>
      <c r="B115" t="s">
        <v>19</v>
      </c>
      <c r="C115">
        <v>1</v>
      </c>
      <c r="D115">
        <v>34</v>
      </c>
      <c r="E115">
        <v>420</v>
      </c>
      <c r="F115" t="s">
        <v>17</v>
      </c>
      <c r="G115">
        <v>1500</v>
      </c>
      <c r="H115">
        <v>1725217322.8075781</v>
      </c>
      <c r="I115">
        <v>0</v>
      </c>
      <c r="J115" t="s">
        <v>18</v>
      </c>
      <c r="L115">
        <f>G114-G115</f>
        <v>0</v>
      </c>
      <c r="M115">
        <f>ROUND((L115/G114)*100, 3)</f>
        <v>0</v>
      </c>
      <c r="N115">
        <f>ROUND((H115-H114)*10^9, 3)</f>
        <v>97701072.693000004</v>
      </c>
    </row>
    <row r="116" spans="1:14" x14ac:dyDescent="0.35">
      <c r="A116" t="s">
        <v>20</v>
      </c>
      <c r="B116" t="s">
        <v>57</v>
      </c>
      <c r="C116">
        <v>1</v>
      </c>
      <c r="D116">
        <v>34</v>
      </c>
      <c r="E116">
        <v>420</v>
      </c>
      <c r="F116" t="s">
        <v>16</v>
      </c>
      <c r="G116">
        <v>1500</v>
      </c>
      <c r="H116">
        <v>1725217322.732115</v>
      </c>
    </row>
    <row r="117" spans="1:14" x14ac:dyDescent="0.35">
      <c r="A117" t="s">
        <v>20</v>
      </c>
      <c r="B117" t="s">
        <v>57</v>
      </c>
      <c r="C117">
        <v>1</v>
      </c>
      <c r="D117">
        <v>34</v>
      </c>
      <c r="E117">
        <v>420</v>
      </c>
      <c r="F117" t="s">
        <v>17</v>
      </c>
      <c r="G117">
        <v>1500</v>
      </c>
      <c r="H117">
        <v>1725217322.8436501</v>
      </c>
      <c r="I117">
        <v>0</v>
      </c>
      <c r="J117" t="s">
        <v>18</v>
      </c>
      <c r="L117">
        <f>G116-G117</f>
        <v>0</v>
      </c>
      <c r="M117">
        <f>ROUND((L117/G116)*100, 3)</f>
        <v>0</v>
      </c>
      <c r="N117">
        <f>ROUND((H117-H116)*10^9, 3)</f>
        <v>111535072.32700001</v>
      </c>
    </row>
    <row r="118" spans="1:14" x14ac:dyDescent="0.35">
      <c r="A118" t="s">
        <v>57</v>
      </c>
      <c r="B118" t="s">
        <v>58</v>
      </c>
      <c r="C118">
        <v>1</v>
      </c>
      <c r="D118">
        <v>34</v>
      </c>
      <c r="E118">
        <v>420</v>
      </c>
      <c r="F118" t="s">
        <v>16</v>
      </c>
      <c r="G118">
        <v>1500</v>
      </c>
      <c r="H118">
        <v>1725217322.810822</v>
      </c>
    </row>
    <row r="119" spans="1:14" x14ac:dyDescent="0.35">
      <c r="A119" t="s">
        <v>57</v>
      </c>
      <c r="B119" t="s">
        <v>58</v>
      </c>
      <c r="C119">
        <v>1</v>
      </c>
      <c r="D119">
        <v>34</v>
      </c>
      <c r="E119">
        <v>420</v>
      </c>
      <c r="F119" t="s">
        <v>17</v>
      </c>
      <c r="G119">
        <v>1500</v>
      </c>
      <c r="H119">
        <v>1725217322.9381919</v>
      </c>
      <c r="I119">
        <v>0</v>
      </c>
      <c r="J119" t="s">
        <v>18</v>
      </c>
      <c r="L119">
        <f>G118-G119</f>
        <v>0</v>
      </c>
      <c r="M119">
        <f>ROUND((L119/G118)*100, 3)</f>
        <v>0</v>
      </c>
      <c r="N119">
        <f>ROUND((H119-H118)*10^9, 3)</f>
        <v>127369880.676</v>
      </c>
    </row>
    <row r="120" spans="1:14" x14ac:dyDescent="0.35">
      <c r="A120" t="s">
        <v>19</v>
      </c>
      <c r="B120" t="s">
        <v>21</v>
      </c>
      <c r="C120">
        <v>2</v>
      </c>
      <c r="D120">
        <v>35</v>
      </c>
      <c r="E120">
        <v>874</v>
      </c>
      <c r="F120" t="s">
        <v>16</v>
      </c>
      <c r="G120">
        <v>2970</v>
      </c>
      <c r="H120">
        <v>1725217322.7518179</v>
      </c>
    </row>
    <row r="121" spans="1:14" x14ac:dyDescent="0.35">
      <c r="A121" t="s">
        <v>19</v>
      </c>
      <c r="B121" t="s">
        <v>21</v>
      </c>
      <c r="C121">
        <v>2</v>
      </c>
      <c r="D121">
        <v>35</v>
      </c>
      <c r="E121">
        <v>874</v>
      </c>
      <c r="F121" t="s">
        <v>17</v>
      </c>
      <c r="G121">
        <v>2970</v>
      </c>
      <c r="H121">
        <v>1725217322.8757401</v>
      </c>
      <c r="I121">
        <v>0</v>
      </c>
      <c r="J121" t="s">
        <v>18</v>
      </c>
      <c r="L121">
        <f>G120-G121</f>
        <v>0</v>
      </c>
      <c r="M121">
        <f>ROUND((L121/G120)*100, 3)</f>
        <v>0</v>
      </c>
      <c r="N121">
        <f>ROUND((H121-H120)*10^9, 3)</f>
        <v>123922109.604</v>
      </c>
    </row>
    <row r="122" spans="1:14" x14ac:dyDescent="0.35">
      <c r="A122" t="s">
        <v>60</v>
      </c>
      <c r="B122" t="s">
        <v>61</v>
      </c>
      <c r="C122">
        <v>1</v>
      </c>
      <c r="D122">
        <v>35</v>
      </c>
      <c r="E122">
        <v>874</v>
      </c>
      <c r="F122" t="s">
        <v>16</v>
      </c>
      <c r="G122">
        <v>2970</v>
      </c>
      <c r="H122">
        <v>1725217322.6861529</v>
      </c>
    </row>
    <row r="123" spans="1:14" x14ac:dyDescent="0.35">
      <c r="A123" t="s">
        <v>60</v>
      </c>
      <c r="B123" t="s">
        <v>61</v>
      </c>
      <c r="C123">
        <v>1</v>
      </c>
      <c r="D123">
        <v>35</v>
      </c>
      <c r="E123">
        <v>874</v>
      </c>
      <c r="F123" t="s">
        <v>17</v>
      </c>
      <c r="G123">
        <v>2970</v>
      </c>
      <c r="H123">
        <v>1725217322.7621551</v>
      </c>
      <c r="I123">
        <v>0</v>
      </c>
      <c r="J123" t="s">
        <v>18</v>
      </c>
      <c r="L123">
        <f>G122-G123</f>
        <v>0</v>
      </c>
      <c r="M123">
        <f>ROUND((L123/G122)*100, 3)</f>
        <v>0</v>
      </c>
      <c r="N123">
        <f>ROUND((H123-H122)*10^9, 3)</f>
        <v>76002120.972000003</v>
      </c>
    </row>
    <row r="124" spans="1:14" x14ac:dyDescent="0.35">
      <c r="A124" t="s">
        <v>57</v>
      </c>
      <c r="B124" t="s">
        <v>23</v>
      </c>
      <c r="C124">
        <v>1</v>
      </c>
      <c r="D124">
        <v>35</v>
      </c>
      <c r="E124">
        <v>874</v>
      </c>
      <c r="F124" t="s">
        <v>16</v>
      </c>
      <c r="G124">
        <v>2970</v>
      </c>
      <c r="H124">
        <v>1725217322.72193</v>
      </c>
    </row>
    <row r="125" spans="1:14" x14ac:dyDescent="0.35">
      <c r="A125" t="s">
        <v>57</v>
      </c>
      <c r="B125" t="s">
        <v>23</v>
      </c>
      <c r="C125">
        <v>1</v>
      </c>
      <c r="D125">
        <v>35</v>
      </c>
      <c r="E125">
        <v>874</v>
      </c>
      <c r="F125" t="s">
        <v>17</v>
      </c>
      <c r="G125">
        <v>2970</v>
      </c>
      <c r="H125">
        <v>1725217322.832962</v>
      </c>
      <c r="I125">
        <v>0</v>
      </c>
      <c r="J125" t="s">
        <v>18</v>
      </c>
      <c r="L125">
        <f>G124-G125</f>
        <v>0</v>
      </c>
      <c r="M125">
        <f>ROUND((L125/G124)*100, 3)</f>
        <v>0</v>
      </c>
      <c r="N125">
        <f>ROUND((H125-H124)*10^9, 3)</f>
        <v>111032009.125</v>
      </c>
    </row>
    <row r="126" spans="1:14" x14ac:dyDescent="0.35">
      <c r="A126" t="s">
        <v>23</v>
      </c>
      <c r="B126" t="s">
        <v>24</v>
      </c>
      <c r="C126">
        <v>1</v>
      </c>
      <c r="D126">
        <v>35</v>
      </c>
      <c r="E126">
        <v>874</v>
      </c>
      <c r="F126" t="s">
        <v>16</v>
      </c>
      <c r="G126">
        <v>2970</v>
      </c>
      <c r="H126">
        <v>1725217322.6860859</v>
      </c>
    </row>
    <row r="127" spans="1:14" x14ac:dyDescent="0.35">
      <c r="A127" t="s">
        <v>23</v>
      </c>
      <c r="B127" t="s">
        <v>24</v>
      </c>
      <c r="C127">
        <v>1</v>
      </c>
      <c r="D127">
        <v>35</v>
      </c>
      <c r="E127">
        <v>874</v>
      </c>
      <c r="F127" t="s">
        <v>17</v>
      </c>
      <c r="G127">
        <v>2970</v>
      </c>
      <c r="H127">
        <v>1725217322.810008</v>
      </c>
      <c r="I127">
        <v>0</v>
      </c>
      <c r="J127" t="s">
        <v>18</v>
      </c>
      <c r="L127">
        <f>G126-G127</f>
        <v>0</v>
      </c>
      <c r="M127">
        <f>ROUND((L127/G126)*100, 3)</f>
        <v>0</v>
      </c>
      <c r="N127">
        <f>ROUND((H127-H126)*10^9, 3)</f>
        <v>123922109.604</v>
      </c>
    </row>
    <row r="128" spans="1:14" x14ac:dyDescent="0.35">
      <c r="A128" t="s">
        <v>20</v>
      </c>
      <c r="B128" t="s">
        <v>59</v>
      </c>
      <c r="C128">
        <v>1</v>
      </c>
      <c r="D128">
        <v>35</v>
      </c>
      <c r="E128">
        <v>874</v>
      </c>
      <c r="F128" t="s">
        <v>16</v>
      </c>
      <c r="G128">
        <v>2970</v>
      </c>
      <c r="H128">
        <v>1725217322.3660309</v>
      </c>
    </row>
    <row r="129" spans="1:14" x14ac:dyDescent="0.35">
      <c r="A129" t="s">
        <v>20</v>
      </c>
      <c r="B129" t="s">
        <v>59</v>
      </c>
      <c r="C129">
        <v>1</v>
      </c>
      <c r="D129">
        <v>35</v>
      </c>
      <c r="E129">
        <v>874</v>
      </c>
      <c r="F129" t="s">
        <v>17</v>
      </c>
      <c r="G129">
        <v>2970</v>
      </c>
      <c r="H129">
        <v>1725217322.4425271</v>
      </c>
      <c r="I129">
        <v>0</v>
      </c>
      <c r="J129" t="s">
        <v>18</v>
      </c>
      <c r="L129">
        <f>G128-G129</f>
        <v>0</v>
      </c>
      <c r="M129">
        <f>ROUND((L129/G128)*100, 3)</f>
        <v>0</v>
      </c>
      <c r="N129">
        <f>ROUND((H129-H128)*10^9, 3)</f>
        <v>76496124.268000007</v>
      </c>
    </row>
    <row r="130" spans="1:14" x14ac:dyDescent="0.35">
      <c r="A130" t="s">
        <v>20</v>
      </c>
      <c r="B130" t="s">
        <v>60</v>
      </c>
      <c r="C130">
        <v>1</v>
      </c>
      <c r="D130">
        <v>35</v>
      </c>
      <c r="E130">
        <v>874</v>
      </c>
      <c r="F130" t="s">
        <v>16</v>
      </c>
      <c r="G130">
        <v>2970</v>
      </c>
      <c r="H130">
        <v>1725217322.723249</v>
      </c>
    </row>
    <row r="131" spans="1:14" x14ac:dyDescent="0.35">
      <c r="A131" t="s">
        <v>20</v>
      </c>
      <c r="B131" t="s">
        <v>60</v>
      </c>
      <c r="C131">
        <v>1</v>
      </c>
      <c r="D131">
        <v>35</v>
      </c>
      <c r="E131">
        <v>874</v>
      </c>
      <c r="F131" t="s">
        <v>17</v>
      </c>
      <c r="G131">
        <v>2970</v>
      </c>
      <c r="H131">
        <v>1725217322.8429019</v>
      </c>
      <c r="I131">
        <v>0</v>
      </c>
      <c r="J131" t="s">
        <v>18</v>
      </c>
      <c r="L131">
        <f>G130-G131</f>
        <v>0</v>
      </c>
      <c r="M131">
        <f>ROUND((L131/G130)*100, 3)</f>
        <v>0</v>
      </c>
      <c r="N131">
        <f>ROUND((H131-H130)*10^9, 3)</f>
        <v>119652986.52599999</v>
      </c>
    </row>
    <row r="133" spans="1:14" x14ac:dyDescent="0.35">
      <c r="A133" s="1" t="s">
        <v>29</v>
      </c>
    </row>
    <row r="134" spans="1:14" x14ac:dyDescent="0.35">
      <c r="A134" t="s">
        <v>19</v>
      </c>
      <c r="B134" t="s">
        <v>20</v>
      </c>
      <c r="C134">
        <v>1</v>
      </c>
      <c r="D134">
        <v>0</v>
      </c>
      <c r="E134">
        <v>262</v>
      </c>
      <c r="F134" t="s">
        <v>16</v>
      </c>
      <c r="G134">
        <v>1500</v>
      </c>
      <c r="H134">
        <v>1725217625.48189</v>
      </c>
    </row>
    <row r="135" spans="1:14" x14ac:dyDescent="0.35">
      <c r="A135" t="s">
        <v>19</v>
      </c>
      <c r="B135" t="s">
        <v>20</v>
      </c>
      <c r="C135">
        <v>1</v>
      </c>
      <c r="D135">
        <v>0</v>
      </c>
      <c r="E135">
        <v>262</v>
      </c>
      <c r="F135" t="s">
        <v>17</v>
      </c>
      <c r="G135">
        <v>1500</v>
      </c>
      <c r="H135">
        <v>1725217625.5856111</v>
      </c>
      <c r="I135">
        <v>0</v>
      </c>
      <c r="J135" t="s">
        <v>18</v>
      </c>
      <c r="L135">
        <f>G134-G135</f>
        <v>0</v>
      </c>
      <c r="M135">
        <f>ROUND((L135/G134)*100, 3)</f>
        <v>0</v>
      </c>
      <c r="N135">
        <f>ROUND((H135-H134)*10^9, 3)</f>
        <v>103721141.815</v>
      </c>
    </row>
    <row r="136" spans="1:14" x14ac:dyDescent="0.35">
      <c r="A136" t="s">
        <v>21</v>
      </c>
      <c r="B136" t="s">
        <v>22</v>
      </c>
      <c r="C136">
        <v>1</v>
      </c>
      <c r="D136">
        <v>0</v>
      </c>
      <c r="E136">
        <v>262</v>
      </c>
      <c r="F136" t="s">
        <v>16</v>
      </c>
      <c r="G136">
        <v>1500</v>
      </c>
      <c r="H136">
        <v>1725217625.698921</v>
      </c>
    </row>
    <row r="137" spans="1:14" x14ac:dyDescent="0.35">
      <c r="A137" t="s">
        <v>21</v>
      </c>
      <c r="B137" t="s">
        <v>22</v>
      </c>
      <c r="C137">
        <v>1</v>
      </c>
      <c r="D137">
        <v>0</v>
      </c>
      <c r="E137">
        <v>262</v>
      </c>
      <c r="F137" t="s">
        <v>17</v>
      </c>
      <c r="G137">
        <v>1500</v>
      </c>
      <c r="H137">
        <v>1725217625.8051641</v>
      </c>
      <c r="I137">
        <v>0</v>
      </c>
      <c r="J137" t="s">
        <v>18</v>
      </c>
      <c r="L137">
        <f>G136-G137</f>
        <v>0</v>
      </c>
      <c r="M137">
        <f>ROUND((L137/G136)*100, 3)</f>
        <v>0</v>
      </c>
      <c r="N137">
        <f>ROUND((H137-H136)*10^9, 3)</f>
        <v>106243133.545</v>
      </c>
    </row>
    <row r="138" spans="1:14" x14ac:dyDescent="0.35">
      <c r="A138" t="s">
        <v>20</v>
      </c>
      <c r="B138" t="s">
        <v>57</v>
      </c>
      <c r="C138">
        <v>1</v>
      </c>
      <c r="D138">
        <v>34</v>
      </c>
      <c r="E138">
        <v>420</v>
      </c>
      <c r="F138" t="s">
        <v>16</v>
      </c>
      <c r="G138">
        <v>1500</v>
      </c>
      <c r="H138">
        <v>1725217625.4739859</v>
      </c>
    </row>
    <row r="139" spans="1:14" x14ac:dyDescent="0.35">
      <c r="A139" t="s">
        <v>20</v>
      </c>
      <c r="B139" t="s">
        <v>57</v>
      </c>
      <c r="C139">
        <v>1</v>
      </c>
      <c r="D139">
        <v>34</v>
      </c>
      <c r="E139">
        <v>420</v>
      </c>
      <c r="F139" t="s">
        <v>17</v>
      </c>
      <c r="G139">
        <v>1500</v>
      </c>
      <c r="H139">
        <v>1725217625.54984</v>
      </c>
      <c r="I139">
        <v>0</v>
      </c>
      <c r="J139" t="s">
        <v>18</v>
      </c>
      <c r="L139">
        <f>G138-G139</f>
        <v>0</v>
      </c>
      <c r="M139">
        <f>ROUND((L139/G138)*100, 3)</f>
        <v>0</v>
      </c>
      <c r="N139">
        <f>ROUND((H139-H138)*10^9, 3)</f>
        <v>75854063.033999994</v>
      </c>
    </row>
    <row r="140" spans="1:14" x14ac:dyDescent="0.35">
      <c r="A140" t="s">
        <v>21</v>
      </c>
      <c r="B140" t="s">
        <v>19</v>
      </c>
      <c r="C140">
        <v>1</v>
      </c>
      <c r="D140">
        <v>34</v>
      </c>
      <c r="E140">
        <v>420</v>
      </c>
      <c r="F140" t="s">
        <v>16</v>
      </c>
      <c r="G140">
        <v>1500</v>
      </c>
      <c r="H140">
        <v>1725217625.4740219</v>
      </c>
    </row>
    <row r="141" spans="1:14" x14ac:dyDescent="0.35">
      <c r="A141" t="s">
        <v>21</v>
      </c>
      <c r="B141" t="s">
        <v>19</v>
      </c>
      <c r="C141">
        <v>1</v>
      </c>
      <c r="D141">
        <v>34</v>
      </c>
      <c r="E141">
        <v>420</v>
      </c>
      <c r="F141" t="s">
        <v>17</v>
      </c>
      <c r="G141">
        <v>1500</v>
      </c>
      <c r="H141">
        <v>1725217625.567184</v>
      </c>
      <c r="I141">
        <v>0</v>
      </c>
      <c r="J141" t="s">
        <v>18</v>
      </c>
      <c r="L141">
        <f>G140-G141</f>
        <v>0</v>
      </c>
      <c r="M141">
        <f>ROUND((L141/G140)*100, 3)</f>
        <v>0</v>
      </c>
      <c r="N141">
        <f>ROUND((H141-H140)*10^9, 3)</f>
        <v>93162059.783999994</v>
      </c>
    </row>
    <row r="142" spans="1:14" x14ac:dyDescent="0.35">
      <c r="A142" t="s">
        <v>14</v>
      </c>
      <c r="B142" t="s">
        <v>15</v>
      </c>
      <c r="C142">
        <v>1</v>
      </c>
      <c r="D142">
        <v>34</v>
      </c>
      <c r="E142">
        <v>420</v>
      </c>
      <c r="F142" t="s">
        <v>16</v>
      </c>
      <c r="G142">
        <v>1500</v>
      </c>
      <c r="H142">
        <v>1725217625.739017</v>
      </c>
    </row>
    <row r="143" spans="1:14" x14ac:dyDescent="0.35">
      <c r="A143" t="s">
        <v>14</v>
      </c>
      <c r="B143" t="s">
        <v>15</v>
      </c>
      <c r="C143">
        <v>1</v>
      </c>
      <c r="D143">
        <v>34</v>
      </c>
      <c r="E143">
        <v>420</v>
      </c>
      <c r="F143" t="s">
        <v>17</v>
      </c>
      <c r="G143">
        <v>1500</v>
      </c>
      <c r="H143">
        <v>1725217625.862289</v>
      </c>
      <c r="I143">
        <v>0</v>
      </c>
      <c r="J143" t="s">
        <v>18</v>
      </c>
      <c r="L143">
        <f>G142-G143</f>
        <v>0</v>
      </c>
      <c r="M143">
        <f>ROUND((L143/G142)*100, 3)</f>
        <v>0</v>
      </c>
      <c r="N143">
        <f>ROUND((H143-H142)*10^9, 3)</f>
        <v>123271942.139</v>
      </c>
    </row>
    <row r="144" spans="1:14" x14ac:dyDescent="0.35">
      <c r="A144" t="s">
        <v>57</v>
      </c>
      <c r="B144" t="s">
        <v>58</v>
      </c>
      <c r="C144">
        <v>1</v>
      </c>
      <c r="D144">
        <v>34</v>
      </c>
      <c r="E144">
        <v>420</v>
      </c>
      <c r="F144" t="s">
        <v>16</v>
      </c>
      <c r="G144">
        <v>1500</v>
      </c>
      <c r="H144">
        <v>1725217625.8823531</v>
      </c>
    </row>
    <row r="145" spans="1:14" x14ac:dyDescent="0.35">
      <c r="A145" t="s">
        <v>57</v>
      </c>
      <c r="B145" t="s">
        <v>58</v>
      </c>
      <c r="C145">
        <v>1</v>
      </c>
      <c r="D145">
        <v>34</v>
      </c>
      <c r="E145">
        <v>420</v>
      </c>
      <c r="F145" t="s">
        <v>17</v>
      </c>
      <c r="G145">
        <v>1500</v>
      </c>
      <c r="H145">
        <v>1725217626.0104661</v>
      </c>
      <c r="I145">
        <v>0</v>
      </c>
      <c r="J145" t="s">
        <v>18</v>
      </c>
      <c r="L145">
        <f>G144-G145</f>
        <v>0</v>
      </c>
      <c r="M145">
        <f>ROUND((L145/G144)*100, 3)</f>
        <v>0</v>
      </c>
      <c r="N145">
        <f>ROUND((H145-H144)*10^9, 3)</f>
        <v>128113031.38699999</v>
      </c>
    </row>
    <row r="146" spans="1:14" x14ac:dyDescent="0.35">
      <c r="A146" t="s">
        <v>60</v>
      </c>
      <c r="B146" t="s">
        <v>61</v>
      </c>
      <c r="C146">
        <v>1</v>
      </c>
      <c r="D146">
        <v>35</v>
      </c>
      <c r="E146">
        <v>874</v>
      </c>
      <c r="F146" t="s">
        <v>16</v>
      </c>
      <c r="G146">
        <v>2970</v>
      </c>
      <c r="H146">
        <v>1725217625.9591711</v>
      </c>
    </row>
    <row r="147" spans="1:14" x14ac:dyDescent="0.35">
      <c r="A147" t="s">
        <v>60</v>
      </c>
      <c r="B147" t="s">
        <v>61</v>
      </c>
      <c r="C147">
        <v>1</v>
      </c>
      <c r="D147">
        <v>35</v>
      </c>
      <c r="E147">
        <v>874</v>
      </c>
      <c r="F147" t="s">
        <v>17</v>
      </c>
      <c r="G147">
        <v>2970</v>
      </c>
      <c r="H147">
        <v>1725217626.0836401</v>
      </c>
      <c r="I147">
        <v>0</v>
      </c>
      <c r="J147" t="s">
        <v>18</v>
      </c>
      <c r="L147">
        <f>G146-G147</f>
        <v>0</v>
      </c>
      <c r="M147">
        <f>ROUND((L147/G146)*100, 3)</f>
        <v>0</v>
      </c>
      <c r="N147">
        <f>ROUND((H147-H146)*10^9, 3)</f>
        <v>124469041.824</v>
      </c>
    </row>
    <row r="148" spans="1:14" x14ac:dyDescent="0.35">
      <c r="A148" t="s">
        <v>20</v>
      </c>
      <c r="B148" t="s">
        <v>59</v>
      </c>
      <c r="C148">
        <v>1</v>
      </c>
      <c r="D148">
        <v>35</v>
      </c>
      <c r="E148">
        <v>874</v>
      </c>
      <c r="F148" t="s">
        <v>16</v>
      </c>
      <c r="G148">
        <v>2970</v>
      </c>
      <c r="H148">
        <v>1725217625.5942881</v>
      </c>
    </row>
    <row r="149" spans="1:14" x14ac:dyDescent="0.35">
      <c r="A149" t="s">
        <v>20</v>
      </c>
      <c r="B149" t="s">
        <v>59</v>
      </c>
      <c r="C149">
        <v>1</v>
      </c>
      <c r="D149">
        <v>35</v>
      </c>
      <c r="E149">
        <v>874</v>
      </c>
      <c r="F149" t="s">
        <v>17</v>
      </c>
      <c r="G149">
        <v>2970</v>
      </c>
      <c r="H149">
        <v>1725217625.6938391</v>
      </c>
      <c r="I149">
        <v>0</v>
      </c>
      <c r="J149" t="s">
        <v>18</v>
      </c>
      <c r="L149">
        <f>G148-G149</f>
        <v>0</v>
      </c>
      <c r="M149">
        <f>ROUND((L149/G148)*100, 3)</f>
        <v>0</v>
      </c>
      <c r="N149">
        <f>ROUND((H149-H148)*10^9, 3)</f>
        <v>99550962.447999999</v>
      </c>
    </row>
    <row r="150" spans="1:14" x14ac:dyDescent="0.35">
      <c r="A150" t="s">
        <v>57</v>
      </c>
      <c r="B150" t="s">
        <v>23</v>
      </c>
      <c r="C150">
        <v>1</v>
      </c>
      <c r="D150">
        <v>35</v>
      </c>
      <c r="E150">
        <v>874</v>
      </c>
      <c r="F150" t="s">
        <v>16</v>
      </c>
      <c r="G150">
        <v>2970</v>
      </c>
      <c r="H150">
        <v>1725217625.813921</v>
      </c>
    </row>
    <row r="151" spans="1:14" x14ac:dyDescent="0.35">
      <c r="A151" t="s">
        <v>57</v>
      </c>
      <c r="B151" t="s">
        <v>23</v>
      </c>
      <c r="C151">
        <v>1</v>
      </c>
      <c r="D151">
        <v>35</v>
      </c>
      <c r="E151">
        <v>874</v>
      </c>
      <c r="F151" t="s">
        <v>17</v>
      </c>
      <c r="G151">
        <v>2970</v>
      </c>
      <c r="H151">
        <v>1725217625.9288239</v>
      </c>
      <c r="I151">
        <v>0</v>
      </c>
      <c r="J151" t="s">
        <v>18</v>
      </c>
      <c r="L151">
        <f>G150-G151</f>
        <v>0</v>
      </c>
      <c r="M151">
        <f>ROUND((L151/G150)*100, 3)</f>
        <v>0</v>
      </c>
      <c r="N151">
        <f>ROUND((H151-H150)*10^9, 3)</f>
        <v>114902973.175</v>
      </c>
    </row>
    <row r="152" spans="1:14" x14ac:dyDescent="0.35">
      <c r="A152" t="s">
        <v>20</v>
      </c>
      <c r="B152" t="s">
        <v>60</v>
      </c>
      <c r="C152">
        <v>1</v>
      </c>
      <c r="D152">
        <v>35</v>
      </c>
      <c r="E152">
        <v>874</v>
      </c>
      <c r="F152" t="s">
        <v>16</v>
      </c>
      <c r="G152">
        <v>2970</v>
      </c>
      <c r="H152">
        <v>1725217625.860204</v>
      </c>
    </row>
    <row r="153" spans="1:14" x14ac:dyDescent="0.35">
      <c r="A153" t="s">
        <v>20</v>
      </c>
      <c r="B153" t="s">
        <v>60</v>
      </c>
      <c r="C153">
        <v>1</v>
      </c>
      <c r="D153">
        <v>35</v>
      </c>
      <c r="E153">
        <v>874</v>
      </c>
      <c r="F153" t="s">
        <v>17</v>
      </c>
      <c r="G153">
        <v>2970</v>
      </c>
      <c r="H153">
        <v>1725217625.980808</v>
      </c>
      <c r="I153">
        <v>0</v>
      </c>
      <c r="J153" t="s">
        <v>18</v>
      </c>
      <c r="L153">
        <f>G152-G153</f>
        <v>0</v>
      </c>
      <c r="M153">
        <f>ROUND((L153/G152)*100, 3)</f>
        <v>0</v>
      </c>
      <c r="N153">
        <f>ROUND((H153-H152)*10^9, 3)</f>
        <v>120604038.23899999</v>
      </c>
    </row>
    <row r="154" spans="1:14" x14ac:dyDescent="0.35">
      <c r="A154" t="s">
        <v>23</v>
      </c>
      <c r="B154" t="s">
        <v>24</v>
      </c>
      <c r="C154">
        <v>1</v>
      </c>
      <c r="D154">
        <v>35</v>
      </c>
      <c r="E154">
        <v>874</v>
      </c>
      <c r="F154" t="s">
        <v>16</v>
      </c>
      <c r="G154">
        <v>2970</v>
      </c>
      <c r="H154">
        <v>1725217625.754267</v>
      </c>
    </row>
    <row r="155" spans="1:14" x14ac:dyDescent="0.35">
      <c r="A155" t="s">
        <v>23</v>
      </c>
      <c r="B155" t="s">
        <v>24</v>
      </c>
      <c r="C155">
        <v>1</v>
      </c>
      <c r="D155">
        <v>35</v>
      </c>
      <c r="E155">
        <v>874</v>
      </c>
      <c r="F155" t="s">
        <v>17</v>
      </c>
      <c r="G155">
        <v>2970</v>
      </c>
      <c r="H155">
        <v>1725217625.8631549</v>
      </c>
      <c r="I155">
        <v>0</v>
      </c>
      <c r="J155" t="s">
        <v>18</v>
      </c>
      <c r="L155">
        <f>G154-G155</f>
        <v>0</v>
      </c>
      <c r="M155">
        <f>ROUND((L155/G154)*100, 3)</f>
        <v>0</v>
      </c>
      <c r="N155">
        <f>ROUND((H155-H154)*10^9, 3)</f>
        <v>108887910.84299999</v>
      </c>
    </row>
    <row r="156" spans="1:14" x14ac:dyDescent="0.35">
      <c r="A156" t="s">
        <v>19</v>
      </c>
      <c r="B156" t="s">
        <v>21</v>
      </c>
      <c r="C156">
        <v>2</v>
      </c>
      <c r="D156">
        <v>35</v>
      </c>
      <c r="E156">
        <v>874</v>
      </c>
      <c r="F156" t="s">
        <v>16</v>
      </c>
      <c r="G156">
        <v>2970</v>
      </c>
      <c r="H156">
        <v>1725217625.844538</v>
      </c>
    </row>
    <row r="157" spans="1:14" x14ac:dyDescent="0.35">
      <c r="A157" t="s">
        <v>19</v>
      </c>
      <c r="B157" t="s">
        <v>21</v>
      </c>
      <c r="C157">
        <v>2</v>
      </c>
      <c r="D157">
        <v>35</v>
      </c>
      <c r="E157">
        <v>874</v>
      </c>
      <c r="F157" t="s">
        <v>17</v>
      </c>
      <c r="G157">
        <v>2970</v>
      </c>
      <c r="H157">
        <v>1725217625.974565</v>
      </c>
      <c r="I157">
        <v>0</v>
      </c>
      <c r="J157" t="s">
        <v>18</v>
      </c>
      <c r="L157">
        <f>G156-G157</f>
        <v>0</v>
      </c>
      <c r="M157">
        <f>ROUND((L157/G156)*100, 3)</f>
        <v>0</v>
      </c>
      <c r="N157">
        <f>ROUND((H157-H156)*10^9, 3)</f>
        <v>130027055.73999999</v>
      </c>
    </row>
    <row r="159" spans="1:14" x14ac:dyDescent="0.35">
      <c r="A159" s="1" t="s">
        <v>30</v>
      </c>
    </row>
    <row r="160" spans="1:14" x14ac:dyDescent="0.35">
      <c r="A160" t="s">
        <v>19</v>
      </c>
      <c r="B160" t="s">
        <v>20</v>
      </c>
      <c r="C160">
        <v>1</v>
      </c>
      <c r="D160">
        <v>0</v>
      </c>
      <c r="E160">
        <v>262</v>
      </c>
      <c r="F160" t="s">
        <v>16</v>
      </c>
      <c r="G160">
        <v>1500</v>
      </c>
      <c r="H160">
        <v>1725217928.582171</v>
      </c>
    </row>
    <row r="161" spans="1:14" x14ac:dyDescent="0.35">
      <c r="A161" t="s">
        <v>19</v>
      </c>
      <c r="B161" t="s">
        <v>20</v>
      </c>
      <c r="C161">
        <v>1</v>
      </c>
      <c r="D161">
        <v>0</v>
      </c>
      <c r="E161">
        <v>262</v>
      </c>
      <c r="F161" t="s">
        <v>17</v>
      </c>
      <c r="G161">
        <v>1500</v>
      </c>
      <c r="H161">
        <v>1725217928.6665981</v>
      </c>
      <c r="I161">
        <v>0</v>
      </c>
      <c r="J161" t="s">
        <v>18</v>
      </c>
      <c r="L161">
        <f>G160-G161</f>
        <v>0</v>
      </c>
      <c r="M161">
        <f>ROUND((L161/G160)*100, 3)</f>
        <v>0</v>
      </c>
      <c r="N161">
        <f>ROUND((H161-H160)*10^9, 3)</f>
        <v>84427118.300999999</v>
      </c>
    </row>
    <row r="162" spans="1:14" x14ac:dyDescent="0.35">
      <c r="A162" t="s">
        <v>21</v>
      </c>
      <c r="B162" t="s">
        <v>19</v>
      </c>
      <c r="C162">
        <v>1</v>
      </c>
      <c r="D162">
        <v>34</v>
      </c>
      <c r="E162">
        <v>420</v>
      </c>
      <c r="F162" t="s">
        <v>16</v>
      </c>
      <c r="G162">
        <v>1500</v>
      </c>
      <c r="H162">
        <v>1725217928.5898809</v>
      </c>
    </row>
    <row r="163" spans="1:14" x14ac:dyDescent="0.35">
      <c r="A163" t="s">
        <v>21</v>
      </c>
      <c r="B163" t="s">
        <v>19</v>
      </c>
      <c r="C163">
        <v>1</v>
      </c>
      <c r="D163">
        <v>34</v>
      </c>
      <c r="E163">
        <v>420</v>
      </c>
      <c r="F163" t="s">
        <v>17</v>
      </c>
      <c r="G163">
        <v>1500</v>
      </c>
      <c r="H163">
        <v>1725217928.6730089</v>
      </c>
      <c r="I163">
        <v>0</v>
      </c>
      <c r="J163" t="s">
        <v>18</v>
      </c>
      <c r="L163">
        <f>G162-G163</f>
        <v>0</v>
      </c>
      <c r="M163">
        <f>ROUND((L163/G162)*100, 3)</f>
        <v>0</v>
      </c>
      <c r="N163">
        <f>ROUND((H163-H162)*10^9, 3)</f>
        <v>83127975.464000002</v>
      </c>
    </row>
    <row r="164" spans="1:14" x14ac:dyDescent="0.35">
      <c r="A164" t="s">
        <v>14</v>
      </c>
      <c r="B164" t="s">
        <v>15</v>
      </c>
      <c r="C164">
        <v>1</v>
      </c>
      <c r="D164">
        <v>34</v>
      </c>
      <c r="E164">
        <v>420</v>
      </c>
      <c r="F164" t="s">
        <v>16</v>
      </c>
      <c r="G164">
        <v>1500</v>
      </c>
      <c r="H164">
        <v>1725217928.5985651</v>
      </c>
    </row>
    <row r="165" spans="1:14" x14ac:dyDescent="0.35">
      <c r="A165" t="s">
        <v>14</v>
      </c>
      <c r="B165" t="s">
        <v>15</v>
      </c>
      <c r="C165">
        <v>1</v>
      </c>
      <c r="D165">
        <v>34</v>
      </c>
      <c r="E165">
        <v>420</v>
      </c>
      <c r="F165" t="s">
        <v>17</v>
      </c>
      <c r="G165">
        <v>1500</v>
      </c>
      <c r="H165">
        <v>1725217928.675184</v>
      </c>
      <c r="I165">
        <v>0</v>
      </c>
      <c r="J165" t="s">
        <v>18</v>
      </c>
      <c r="L165">
        <f>G164-G165</f>
        <v>0</v>
      </c>
      <c r="M165">
        <f>ROUND((L165/G164)*100, 3)</f>
        <v>0</v>
      </c>
      <c r="N165">
        <f>ROUND((H165-H164)*10^9, 3)</f>
        <v>76618909.835999995</v>
      </c>
    </row>
    <row r="166" spans="1:14" x14ac:dyDescent="0.35">
      <c r="A166" t="s">
        <v>57</v>
      </c>
      <c r="B166" t="s">
        <v>58</v>
      </c>
      <c r="C166">
        <v>1</v>
      </c>
      <c r="D166">
        <v>34</v>
      </c>
      <c r="E166">
        <v>420</v>
      </c>
      <c r="F166" t="s">
        <v>16</v>
      </c>
      <c r="G166">
        <v>1500</v>
      </c>
      <c r="H166">
        <v>1725217928.8940229</v>
      </c>
    </row>
    <row r="167" spans="1:14" x14ac:dyDescent="0.35">
      <c r="A167" t="s">
        <v>57</v>
      </c>
      <c r="B167" t="s">
        <v>58</v>
      </c>
      <c r="C167">
        <v>1</v>
      </c>
      <c r="D167">
        <v>34</v>
      </c>
      <c r="E167">
        <v>420</v>
      </c>
      <c r="F167" t="s">
        <v>17</v>
      </c>
      <c r="G167">
        <v>1500</v>
      </c>
      <c r="H167">
        <v>1725217929.0064299</v>
      </c>
      <c r="I167">
        <v>0</v>
      </c>
      <c r="J167" t="s">
        <v>18</v>
      </c>
      <c r="L167">
        <f>G166-G167</f>
        <v>0</v>
      </c>
      <c r="M167">
        <f>ROUND((L167/G166)*100, 3)</f>
        <v>0</v>
      </c>
      <c r="N167">
        <f>ROUND((H167-H166)*10^9, 3)</f>
        <v>112406969.06999999</v>
      </c>
    </row>
    <row r="168" spans="1:14" x14ac:dyDescent="0.35">
      <c r="A168" t="s">
        <v>21</v>
      </c>
      <c r="B168" t="s">
        <v>22</v>
      </c>
      <c r="C168">
        <v>1</v>
      </c>
      <c r="D168">
        <v>0</v>
      </c>
      <c r="E168">
        <v>262</v>
      </c>
      <c r="F168" t="s">
        <v>16</v>
      </c>
      <c r="G168">
        <v>1500</v>
      </c>
      <c r="H168">
        <v>1725217928.9142611</v>
      </c>
    </row>
    <row r="169" spans="1:14" x14ac:dyDescent="0.35">
      <c r="A169" t="s">
        <v>21</v>
      </c>
      <c r="B169" t="s">
        <v>22</v>
      </c>
      <c r="C169">
        <v>1</v>
      </c>
      <c r="D169">
        <v>0</v>
      </c>
      <c r="E169">
        <v>262</v>
      </c>
      <c r="F169" t="s">
        <v>17</v>
      </c>
      <c r="G169">
        <v>1500</v>
      </c>
      <c r="H169">
        <v>1725217929.0454581</v>
      </c>
      <c r="I169">
        <v>0</v>
      </c>
      <c r="J169" t="s">
        <v>18</v>
      </c>
      <c r="L169">
        <f>G168-G169</f>
        <v>0</v>
      </c>
      <c r="M169">
        <f>ROUND((L169/G168)*100, 3)</f>
        <v>0</v>
      </c>
      <c r="N169">
        <f>ROUND((H169-H168)*10^9, 3)</f>
        <v>131196975.708</v>
      </c>
    </row>
    <row r="170" spans="1:14" x14ac:dyDescent="0.35">
      <c r="A170" t="s">
        <v>20</v>
      </c>
      <c r="B170" t="s">
        <v>57</v>
      </c>
      <c r="C170">
        <v>1</v>
      </c>
      <c r="D170">
        <v>34</v>
      </c>
      <c r="E170">
        <v>420</v>
      </c>
      <c r="F170" t="s">
        <v>16</v>
      </c>
      <c r="G170">
        <v>1500</v>
      </c>
      <c r="H170">
        <v>1725217928.618422</v>
      </c>
    </row>
    <row r="171" spans="1:14" x14ac:dyDescent="0.35">
      <c r="A171" t="s">
        <v>20</v>
      </c>
      <c r="B171" t="s">
        <v>57</v>
      </c>
      <c r="C171">
        <v>1</v>
      </c>
      <c r="D171">
        <v>34</v>
      </c>
      <c r="E171">
        <v>420</v>
      </c>
      <c r="F171" t="s">
        <v>17</v>
      </c>
      <c r="G171">
        <v>1500</v>
      </c>
      <c r="H171">
        <v>1725217928.702517</v>
      </c>
      <c r="I171">
        <v>0</v>
      </c>
      <c r="J171" t="s">
        <v>18</v>
      </c>
      <c r="L171">
        <f>G170-G171</f>
        <v>0</v>
      </c>
      <c r="M171">
        <f>ROUND((L171/G170)*100, 3)</f>
        <v>0</v>
      </c>
      <c r="N171">
        <f>ROUND((H171-H170)*10^9, 3)</f>
        <v>84095001.221000001</v>
      </c>
    </row>
    <row r="172" spans="1:14" x14ac:dyDescent="0.35">
      <c r="A172" t="s">
        <v>23</v>
      </c>
      <c r="B172" t="s">
        <v>24</v>
      </c>
      <c r="C172">
        <v>1</v>
      </c>
      <c r="D172">
        <v>35</v>
      </c>
      <c r="E172">
        <v>874</v>
      </c>
      <c r="F172" t="s">
        <v>16</v>
      </c>
      <c r="G172">
        <v>2970</v>
      </c>
      <c r="H172">
        <v>1725217928.9988749</v>
      </c>
    </row>
    <row r="173" spans="1:14" x14ac:dyDescent="0.35">
      <c r="A173" t="s">
        <v>23</v>
      </c>
      <c r="B173" t="s">
        <v>24</v>
      </c>
      <c r="C173">
        <v>1</v>
      </c>
      <c r="D173">
        <v>35</v>
      </c>
      <c r="E173">
        <v>874</v>
      </c>
      <c r="F173" t="s">
        <v>17</v>
      </c>
      <c r="G173">
        <v>2970</v>
      </c>
      <c r="H173">
        <v>1725217929.1416121</v>
      </c>
      <c r="I173">
        <v>0</v>
      </c>
      <c r="J173" t="s">
        <v>18</v>
      </c>
      <c r="L173">
        <f>G172-G173</f>
        <v>0</v>
      </c>
      <c r="M173">
        <f>ROUND((L173/G172)*100, 3)</f>
        <v>0</v>
      </c>
      <c r="N173">
        <f>ROUND((H173-H172)*10^9, 3)</f>
        <v>142737150.192</v>
      </c>
    </row>
    <row r="174" spans="1:14" x14ac:dyDescent="0.35">
      <c r="A174" t="s">
        <v>60</v>
      </c>
      <c r="B174" t="s">
        <v>61</v>
      </c>
      <c r="C174">
        <v>1</v>
      </c>
      <c r="D174">
        <v>35</v>
      </c>
      <c r="E174">
        <v>874</v>
      </c>
      <c r="F174" t="s">
        <v>16</v>
      </c>
      <c r="G174">
        <v>2970</v>
      </c>
      <c r="H174">
        <v>1725217929.098706</v>
      </c>
    </row>
    <row r="175" spans="1:14" x14ac:dyDescent="0.35">
      <c r="A175" t="s">
        <v>60</v>
      </c>
      <c r="B175" t="s">
        <v>61</v>
      </c>
      <c r="C175">
        <v>1</v>
      </c>
      <c r="D175">
        <v>35</v>
      </c>
      <c r="E175">
        <v>874</v>
      </c>
      <c r="F175" t="s">
        <v>17</v>
      </c>
      <c r="G175">
        <v>2970</v>
      </c>
      <c r="H175">
        <v>1725217929.2129021</v>
      </c>
      <c r="I175">
        <v>0</v>
      </c>
      <c r="J175" t="s">
        <v>18</v>
      </c>
      <c r="L175">
        <f>G174-G175</f>
        <v>0</v>
      </c>
      <c r="M175">
        <f>ROUND((L175/G174)*100, 3)</f>
        <v>0</v>
      </c>
      <c r="N175">
        <f>ROUND((H175-H174)*10^9, 3)</f>
        <v>114196062.088</v>
      </c>
    </row>
    <row r="176" spans="1:14" x14ac:dyDescent="0.35">
      <c r="A176" t="s">
        <v>19</v>
      </c>
      <c r="B176" t="s">
        <v>21</v>
      </c>
      <c r="C176">
        <v>2</v>
      </c>
      <c r="D176">
        <v>35</v>
      </c>
      <c r="E176">
        <v>874</v>
      </c>
      <c r="F176" t="s">
        <v>16</v>
      </c>
      <c r="G176">
        <v>2970</v>
      </c>
      <c r="H176">
        <v>1725217928.892041</v>
      </c>
    </row>
    <row r="177" spans="1:14" x14ac:dyDescent="0.35">
      <c r="A177" t="s">
        <v>19</v>
      </c>
      <c r="B177" t="s">
        <v>21</v>
      </c>
      <c r="C177">
        <v>2</v>
      </c>
      <c r="D177">
        <v>35</v>
      </c>
      <c r="E177">
        <v>874</v>
      </c>
      <c r="F177" t="s">
        <v>17</v>
      </c>
      <c r="G177">
        <v>2970</v>
      </c>
      <c r="H177">
        <v>1725217929.0135601</v>
      </c>
      <c r="I177">
        <v>0</v>
      </c>
      <c r="J177" t="s">
        <v>18</v>
      </c>
      <c r="L177">
        <f>G176-G177</f>
        <v>0</v>
      </c>
      <c r="M177">
        <f>ROUND((L177/G176)*100, 3)</f>
        <v>0</v>
      </c>
      <c r="N177">
        <f>ROUND((H177-H176)*10^9, 3)</f>
        <v>121519088.745</v>
      </c>
    </row>
    <row r="178" spans="1:14" x14ac:dyDescent="0.35">
      <c r="A178" t="s">
        <v>57</v>
      </c>
      <c r="B178" t="s">
        <v>23</v>
      </c>
      <c r="C178">
        <v>1</v>
      </c>
      <c r="D178">
        <v>35</v>
      </c>
      <c r="E178">
        <v>874</v>
      </c>
      <c r="F178" t="s">
        <v>16</v>
      </c>
      <c r="G178">
        <v>2970</v>
      </c>
      <c r="H178">
        <v>1725217929.0004711</v>
      </c>
    </row>
    <row r="179" spans="1:14" x14ac:dyDescent="0.35">
      <c r="A179" t="s">
        <v>57</v>
      </c>
      <c r="B179" t="s">
        <v>23</v>
      </c>
      <c r="C179">
        <v>1</v>
      </c>
      <c r="D179">
        <v>35</v>
      </c>
      <c r="E179">
        <v>874</v>
      </c>
      <c r="F179" t="s">
        <v>17</v>
      </c>
      <c r="G179">
        <v>2970</v>
      </c>
      <c r="H179">
        <v>1725217929.1420541</v>
      </c>
      <c r="I179">
        <v>0</v>
      </c>
      <c r="J179" t="s">
        <v>18</v>
      </c>
      <c r="L179">
        <f>G178-G179</f>
        <v>0</v>
      </c>
      <c r="M179">
        <f>ROUND((L179/G178)*100, 3)</f>
        <v>0</v>
      </c>
      <c r="N179">
        <f>ROUND((H179-H178)*10^9, 3)</f>
        <v>141582965.85100001</v>
      </c>
    </row>
    <row r="180" spans="1:14" x14ac:dyDescent="0.35">
      <c r="A180" t="s">
        <v>20</v>
      </c>
      <c r="B180" t="s">
        <v>60</v>
      </c>
      <c r="C180">
        <v>1</v>
      </c>
      <c r="D180">
        <v>35</v>
      </c>
      <c r="E180">
        <v>874</v>
      </c>
      <c r="F180" t="s">
        <v>16</v>
      </c>
      <c r="G180">
        <v>2970</v>
      </c>
      <c r="H180">
        <v>1725217928.891392</v>
      </c>
    </row>
    <row r="181" spans="1:14" x14ac:dyDescent="0.35">
      <c r="A181" t="s">
        <v>20</v>
      </c>
      <c r="B181" t="s">
        <v>60</v>
      </c>
      <c r="C181">
        <v>1</v>
      </c>
      <c r="D181">
        <v>35</v>
      </c>
      <c r="E181">
        <v>874</v>
      </c>
      <c r="F181" t="s">
        <v>17</v>
      </c>
      <c r="G181">
        <v>2970</v>
      </c>
      <c r="H181">
        <v>1725217929.0200491</v>
      </c>
      <c r="I181">
        <v>0</v>
      </c>
      <c r="J181" t="s">
        <v>18</v>
      </c>
      <c r="L181">
        <f>G180-G181</f>
        <v>0</v>
      </c>
      <c r="M181">
        <f>ROUND((L181/G180)*100, 3)</f>
        <v>0</v>
      </c>
      <c r="N181">
        <f>ROUND((H181-H180)*10^9, 3)</f>
        <v>128657102.58499999</v>
      </c>
    </row>
    <row r="182" spans="1:14" x14ac:dyDescent="0.35">
      <c r="A182" t="s">
        <v>20</v>
      </c>
      <c r="B182" t="s">
        <v>59</v>
      </c>
      <c r="C182">
        <v>1</v>
      </c>
      <c r="D182">
        <v>35</v>
      </c>
      <c r="E182">
        <v>874</v>
      </c>
      <c r="F182" t="s">
        <v>16</v>
      </c>
      <c r="G182">
        <v>2970</v>
      </c>
      <c r="H182">
        <v>1725217928.755837</v>
      </c>
    </row>
    <row r="183" spans="1:14" x14ac:dyDescent="0.35">
      <c r="A183" t="s">
        <v>20</v>
      </c>
      <c r="B183" t="s">
        <v>59</v>
      </c>
      <c r="C183">
        <v>1</v>
      </c>
      <c r="D183">
        <v>35</v>
      </c>
      <c r="E183">
        <v>874</v>
      </c>
      <c r="F183" t="s">
        <v>17</v>
      </c>
      <c r="G183">
        <v>2970</v>
      </c>
      <c r="H183">
        <v>1725217928.8454289</v>
      </c>
      <c r="I183">
        <v>0</v>
      </c>
      <c r="J183" t="s">
        <v>18</v>
      </c>
      <c r="L183">
        <f>G182-G183</f>
        <v>0</v>
      </c>
      <c r="M183">
        <f>ROUND((L183/G182)*100, 3)</f>
        <v>0</v>
      </c>
      <c r="N183">
        <f>ROUND((H183-H182)*10^9, 3)</f>
        <v>89591979.980000004</v>
      </c>
    </row>
    <row r="185" spans="1:14" x14ac:dyDescent="0.35">
      <c r="A185" s="1" t="s">
        <v>31</v>
      </c>
    </row>
    <row r="186" spans="1:14" x14ac:dyDescent="0.35">
      <c r="A186" t="s">
        <v>14</v>
      </c>
      <c r="B186" t="s">
        <v>15</v>
      </c>
      <c r="C186">
        <v>1</v>
      </c>
      <c r="D186">
        <v>34</v>
      </c>
      <c r="E186">
        <v>420</v>
      </c>
      <c r="F186" t="s">
        <v>16</v>
      </c>
      <c r="G186">
        <v>1500</v>
      </c>
      <c r="H186">
        <v>1725218231.722054</v>
      </c>
    </row>
    <row r="187" spans="1:14" x14ac:dyDescent="0.35">
      <c r="A187" t="s">
        <v>14</v>
      </c>
      <c r="B187" t="s">
        <v>15</v>
      </c>
      <c r="C187">
        <v>1</v>
      </c>
      <c r="D187">
        <v>34</v>
      </c>
      <c r="E187">
        <v>420</v>
      </c>
      <c r="F187" t="s">
        <v>17</v>
      </c>
      <c r="G187">
        <v>1500</v>
      </c>
      <c r="H187">
        <v>1725218231.8378251</v>
      </c>
      <c r="I187">
        <v>0</v>
      </c>
      <c r="J187" t="s">
        <v>18</v>
      </c>
      <c r="L187">
        <f>G186-G187</f>
        <v>0</v>
      </c>
      <c r="M187">
        <f>ROUND((L187/G186)*100, 3)</f>
        <v>0</v>
      </c>
      <c r="N187">
        <f>ROUND((H187-H186)*10^9, 3)</f>
        <v>115771055.222</v>
      </c>
    </row>
    <row r="188" spans="1:14" x14ac:dyDescent="0.35">
      <c r="A188" t="s">
        <v>20</v>
      </c>
      <c r="B188" t="s">
        <v>57</v>
      </c>
      <c r="C188">
        <v>1</v>
      </c>
      <c r="D188">
        <v>34</v>
      </c>
      <c r="E188">
        <v>420</v>
      </c>
      <c r="F188" t="s">
        <v>16</v>
      </c>
      <c r="G188">
        <v>1500</v>
      </c>
      <c r="H188">
        <v>1725218232.0684769</v>
      </c>
    </row>
    <row r="189" spans="1:14" x14ac:dyDescent="0.35">
      <c r="A189" t="s">
        <v>20</v>
      </c>
      <c r="B189" t="s">
        <v>57</v>
      </c>
      <c r="C189">
        <v>1</v>
      </c>
      <c r="D189">
        <v>34</v>
      </c>
      <c r="E189">
        <v>420</v>
      </c>
      <c r="F189" t="s">
        <v>17</v>
      </c>
      <c r="G189">
        <v>1500</v>
      </c>
      <c r="H189">
        <v>1725218232.1674011</v>
      </c>
      <c r="I189">
        <v>0</v>
      </c>
      <c r="J189" t="s">
        <v>18</v>
      </c>
      <c r="L189">
        <f>G188-G189</f>
        <v>0</v>
      </c>
      <c r="M189">
        <f>ROUND((L189/G188)*100, 3)</f>
        <v>0</v>
      </c>
      <c r="N189">
        <f>ROUND((H189-H188)*10^9, 3)</f>
        <v>98924160.003999993</v>
      </c>
    </row>
    <row r="190" spans="1:14" x14ac:dyDescent="0.35">
      <c r="A190" t="s">
        <v>21</v>
      </c>
      <c r="B190" t="s">
        <v>22</v>
      </c>
      <c r="C190">
        <v>1</v>
      </c>
      <c r="D190">
        <v>0</v>
      </c>
      <c r="E190">
        <v>262</v>
      </c>
      <c r="F190" t="s">
        <v>16</v>
      </c>
      <c r="G190">
        <v>1500</v>
      </c>
      <c r="H190">
        <v>1725218231.806396</v>
      </c>
    </row>
    <row r="191" spans="1:14" x14ac:dyDescent="0.35">
      <c r="A191" t="s">
        <v>21</v>
      </c>
      <c r="B191" t="s">
        <v>22</v>
      </c>
      <c r="C191">
        <v>1</v>
      </c>
      <c r="D191">
        <v>0</v>
      </c>
      <c r="E191">
        <v>262</v>
      </c>
      <c r="F191" t="s">
        <v>17</v>
      </c>
      <c r="G191">
        <v>1500</v>
      </c>
      <c r="H191">
        <v>1725218231.945267</v>
      </c>
      <c r="I191">
        <v>0</v>
      </c>
      <c r="J191" t="s">
        <v>18</v>
      </c>
      <c r="L191">
        <f>G190-G191</f>
        <v>0</v>
      </c>
      <c r="M191">
        <f>ROUND((L191/G190)*100, 3)</f>
        <v>0</v>
      </c>
      <c r="N191">
        <f>ROUND((H191-H190)*10^9, 3)</f>
        <v>138870954.514</v>
      </c>
    </row>
    <row r="192" spans="1:14" x14ac:dyDescent="0.35">
      <c r="A192" t="s">
        <v>21</v>
      </c>
      <c r="B192" t="s">
        <v>19</v>
      </c>
      <c r="C192">
        <v>1</v>
      </c>
      <c r="D192">
        <v>34</v>
      </c>
      <c r="E192">
        <v>420</v>
      </c>
      <c r="F192" t="s">
        <v>16</v>
      </c>
      <c r="G192">
        <v>1500</v>
      </c>
      <c r="H192">
        <v>1725218231.721858</v>
      </c>
    </row>
    <row r="193" spans="1:14" x14ac:dyDescent="0.35">
      <c r="A193" t="s">
        <v>21</v>
      </c>
      <c r="B193" t="s">
        <v>19</v>
      </c>
      <c r="C193">
        <v>1</v>
      </c>
      <c r="D193">
        <v>34</v>
      </c>
      <c r="E193">
        <v>420</v>
      </c>
      <c r="F193" t="s">
        <v>17</v>
      </c>
      <c r="G193">
        <v>1500</v>
      </c>
      <c r="H193">
        <v>1725218231.8359411</v>
      </c>
      <c r="I193">
        <v>0</v>
      </c>
      <c r="J193" t="s">
        <v>18</v>
      </c>
      <c r="L193">
        <f>G192-G193</f>
        <v>0</v>
      </c>
      <c r="M193">
        <f>ROUND((L193/G192)*100, 3)</f>
        <v>0</v>
      </c>
      <c r="N193">
        <f>ROUND((H193-H192)*10^9, 3)</f>
        <v>114083051.682</v>
      </c>
    </row>
    <row r="194" spans="1:14" x14ac:dyDescent="0.35">
      <c r="A194" t="s">
        <v>57</v>
      </c>
      <c r="B194" t="s">
        <v>58</v>
      </c>
      <c r="C194">
        <v>1</v>
      </c>
      <c r="D194">
        <v>34</v>
      </c>
      <c r="E194">
        <v>420</v>
      </c>
      <c r="F194" t="s">
        <v>16</v>
      </c>
      <c r="G194">
        <v>1500</v>
      </c>
      <c r="H194">
        <v>1725218231.7059309</v>
      </c>
    </row>
    <row r="195" spans="1:14" x14ac:dyDescent="0.35">
      <c r="A195" t="s">
        <v>57</v>
      </c>
      <c r="B195" t="s">
        <v>58</v>
      </c>
      <c r="C195">
        <v>1</v>
      </c>
      <c r="D195">
        <v>34</v>
      </c>
      <c r="E195">
        <v>420</v>
      </c>
      <c r="F195" t="s">
        <v>17</v>
      </c>
      <c r="G195">
        <v>1500</v>
      </c>
      <c r="H195">
        <v>1725218231.8020549</v>
      </c>
      <c r="I195">
        <v>0</v>
      </c>
      <c r="J195" t="s">
        <v>18</v>
      </c>
      <c r="L195">
        <f>G194-G195</f>
        <v>0</v>
      </c>
      <c r="M195">
        <f>ROUND((L195/G194)*100, 3)</f>
        <v>0</v>
      </c>
      <c r="N195">
        <f>ROUND((H195-H194)*10^9, 3)</f>
        <v>96123933.791999996</v>
      </c>
    </row>
    <row r="196" spans="1:14" x14ac:dyDescent="0.35">
      <c r="A196" t="s">
        <v>19</v>
      </c>
      <c r="B196" t="s">
        <v>20</v>
      </c>
      <c r="C196">
        <v>1</v>
      </c>
      <c r="D196">
        <v>0</v>
      </c>
      <c r="E196">
        <v>262</v>
      </c>
      <c r="F196" t="s">
        <v>16</v>
      </c>
      <c r="G196">
        <v>1500</v>
      </c>
      <c r="H196">
        <v>1725218231.6063509</v>
      </c>
    </row>
    <row r="197" spans="1:14" x14ac:dyDescent="0.35">
      <c r="A197" t="s">
        <v>19</v>
      </c>
      <c r="B197" t="s">
        <v>20</v>
      </c>
      <c r="C197">
        <v>1</v>
      </c>
      <c r="D197">
        <v>0</v>
      </c>
      <c r="E197">
        <v>262</v>
      </c>
      <c r="F197" t="s">
        <v>17</v>
      </c>
      <c r="G197">
        <v>1500</v>
      </c>
      <c r="H197">
        <v>1725218231.709548</v>
      </c>
      <c r="I197">
        <v>0</v>
      </c>
      <c r="J197" t="s">
        <v>18</v>
      </c>
      <c r="L197">
        <f>G196-G197</f>
        <v>0</v>
      </c>
      <c r="M197">
        <f>ROUND((L197/G196)*100, 3)</f>
        <v>0</v>
      </c>
      <c r="N197">
        <f>ROUND((H197-H196)*10^9, 3)</f>
        <v>103197097.778</v>
      </c>
    </row>
    <row r="198" spans="1:14" x14ac:dyDescent="0.35">
      <c r="A198" t="s">
        <v>20</v>
      </c>
      <c r="B198" t="s">
        <v>59</v>
      </c>
      <c r="C198">
        <v>1</v>
      </c>
      <c r="D198">
        <v>35</v>
      </c>
      <c r="E198">
        <v>874</v>
      </c>
      <c r="F198" t="s">
        <v>16</v>
      </c>
      <c r="G198">
        <v>2970</v>
      </c>
      <c r="H198">
        <v>1725218232.0037489</v>
      </c>
    </row>
    <row r="199" spans="1:14" x14ac:dyDescent="0.35">
      <c r="A199" t="s">
        <v>20</v>
      </c>
      <c r="B199" t="s">
        <v>59</v>
      </c>
      <c r="C199">
        <v>1</v>
      </c>
      <c r="D199">
        <v>35</v>
      </c>
      <c r="E199">
        <v>874</v>
      </c>
      <c r="F199" t="s">
        <v>17</v>
      </c>
      <c r="G199">
        <v>2970</v>
      </c>
      <c r="H199">
        <v>1725218232.0993559</v>
      </c>
      <c r="I199">
        <v>0</v>
      </c>
      <c r="J199" t="s">
        <v>18</v>
      </c>
      <c r="L199">
        <f>G198-G199</f>
        <v>0</v>
      </c>
      <c r="M199">
        <f>ROUND((L199/G198)*100, 3)</f>
        <v>0</v>
      </c>
      <c r="N199">
        <f>ROUND((H199-H198)*10^9, 3)</f>
        <v>95607042.312999994</v>
      </c>
    </row>
    <row r="200" spans="1:14" x14ac:dyDescent="0.35">
      <c r="A200" t="s">
        <v>60</v>
      </c>
      <c r="B200" t="s">
        <v>61</v>
      </c>
      <c r="C200">
        <v>1</v>
      </c>
      <c r="D200">
        <v>35</v>
      </c>
      <c r="E200">
        <v>874</v>
      </c>
      <c r="F200" t="s">
        <v>16</v>
      </c>
      <c r="G200">
        <v>2970</v>
      </c>
      <c r="H200">
        <v>1725218232.1020501</v>
      </c>
    </row>
    <row r="201" spans="1:14" x14ac:dyDescent="0.35">
      <c r="A201" t="s">
        <v>60</v>
      </c>
      <c r="B201" t="s">
        <v>61</v>
      </c>
      <c r="C201">
        <v>1</v>
      </c>
      <c r="D201">
        <v>35</v>
      </c>
      <c r="E201">
        <v>874</v>
      </c>
      <c r="F201" t="s">
        <v>17</v>
      </c>
      <c r="G201">
        <v>2970</v>
      </c>
      <c r="H201">
        <v>1725218232.2183809</v>
      </c>
      <c r="I201">
        <v>0</v>
      </c>
      <c r="J201" t="s">
        <v>18</v>
      </c>
      <c r="L201">
        <f>G200-G201</f>
        <v>0</v>
      </c>
      <c r="M201">
        <f>ROUND((L201/G200)*100, 3)</f>
        <v>0</v>
      </c>
      <c r="N201">
        <f>ROUND((H201-H200)*10^9, 3)</f>
        <v>116330862.045</v>
      </c>
    </row>
    <row r="202" spans="1:14" x14ac:dyDescent="0.35">
      <c r="A202" t="s">
        <v>23</v>
      </c>
      <c r="B202" t="s">
        <v>24</v>
      </c>
      <c r="C202">
        <v>1</v>
      </c>
      <c r="D202">
        <v>35</v>
      </c>
      <c r="E202">
        <v>874</v>
      </c>
      <c r="F202" t="s">
        <v>16</v>
      </c>
      <c r="G202">
        <v>2970</v>
      </c>
      <c r="H202">
        <v>1725218232.0666399</v>
      </c>
    </row>
    <row r="203" spans="1:14" x14ac:dyDescent="0.35">
      <c r="A203" t="s">
        <v>23</v>
      </c>
      <c r="B203" t="s">
        <v>24</v>
      </c>
      <c r="C203">
        <v>1</v>
      </c>
      <c r="D203">
        <v>35</v>
      </c>
      <c r="E203">
        <v>874</v>
      </c>
      <c r="F203" t="s">
        <v>17</v>
      </c>
      <c r="G203">
        <v>2970</v>
      </c>
      <c r="H203">
        <v>1725218232.1883221</v>
      </c>
      <c r="I203">
        <v>0</v>
      </c>
      <c r="J203" t="s">
        <v>18</v>
      </c>
      <c r="L203">
        <f>G202-G203</f>
        <v>0</v>
      </c>
      <c r="M203">
        <f>ROUND((L203/G202)*100, 3)</f>
        <v>0</v>
      </c>
      <c r="N203">
        <f>ROUND((H203-H202)*10^9, 3)</f>
        <v>121682167.053</v>
      </c>
    </row>
    <row r="204" spans="1:14" x14ac:dyDescent="0.35">
      <c r="A204" t="s">
        <v>19</v>
      </c>
      <c r="B204" t="s">
        <v>21</v>
      </c>
      <c r="C204">
        <v>2</v>
      </c>
      <c r="D204">
        <v>35</v>
      </c>
      <c r="E204">
        <v>874</v>
      </c>
      <c r="F204" t="s">
        <v>16</v>
      </c>
      <c r="G204">
        <v>2970</v>
      </c>
      <c r="H204">
        <v>1725218232.0681579</v>
      </c>
    </row>
    <row r="205" spans="1:14" x14ac:dyDescent="0.35">
      <c r="A205" t="s">
        <v>19</v>
      </c>
      <c r="B205" t="s">
        <v>21</v>
      </c>
      <c r="C205">
        <v>2</v>
      </c>
      <c r="D205">
        <v>35</v>
      </c>
      <c r="E205">
        <v>874</v>
      </c>
      <c r="F205" t="s">
        <v>17</v>
      </c>
      <c r="G205">
        <v>2970</v>
      </c>
      <c r="H205">
        <v>1725218232.1587961</v>
      </c>
      <c r="I205">
        <v>0</v>
      </c>
      <c r="J205" t="s">
        <v>18</v>
      </c>
      <c r="L205">
        <f>G204-G205</f>
        <v>0</v>
      </c>
      <c r="M205">
        <f>ROUND((L205/G204)*100, 3)</f>
        <v>0</v>
      </c>
      <c r="N205">
        <f>ROUND((H205-H204)*10^9, 3)</f>
        <v>90638160.706</v>
      </c>
    </row>
    <row r="206" spans="1:14" x14ac:dyDescent="0.35">
      <c r="A206" t="s">
        <v>57</v>
      </c>
      <c r="B206" t="s">
        <v>23</v>
      </c>
      <c r="C206">
        <v>1</v>
      </c>
      <c r="D206">
        <v>35</v>
      </c>
      <c r="E206">
        <v>874</v>
      </c>
      <c r="F206" t="s">
        <v>16</v>
      </c>
      <c r="G206">
        <v>2970</v>
      </c>
      <c r="H206">
        <v>1725218232.0188949</v>
      </c>
    </row>
    <row r="207" spans="1:14" x14ac:dyDescent="0.35">
      <c r="A207" t="s">
        <v>57</v>
      </c>
      <c r="B207" t="s">
        <v>23</v>
      </c>
      <c r="C207">
        <v>1</v>
      </c>
      <c r="D207">
        <v>35</v>
      </c>
      <c r="E207">
        <v>874</v>
      </c>
      <c r="F207" t="s">
        <v>17</v>
      </c>
      <c r="G207">
        <v>2970</v>
      </c>
      <c r="H207">
        <v>1725218232.114429</v>
      </c>
      <c r="I207">
        <v>0</v>
      </c>
      <c r="J207" t="s">
        <v>18</v>
      </c>
      <c r="L207">
        <f>G206-G207</f>
        <v>0</v>
      </c>
      <c r="M207">
        <f>ROUND((L207/G206)*100, 3)</f>
        <v>0</v>
      </c>
      <c r="N207">
        <f>ROUND((H207-H206)*10^9, 3)</f>
        <v>95534086.226999998</v>
      </c>
    </row>
    <row r="208" spans="1:14" x14ac:dyDescent="0.35">
      <c r="A208" t="s">
        <v>20</v>
      </c>
      <c r="B208" t="s">
        <v>60</v>
      </c>
      <c r="C208">
        <v>1</v>
      </c>
      <c r="D208">
        <v>35</v>
      </c>
      <c r="E208">
        <v>874</v>
      </c>
      <c r="F208" t="s">
        <v>16</v>
      </c>
      <c r="G208">
        <v>2970</v>
      </c>
      <c r="H208">
        <v>1725218232.0027361</v>
      </c>
    </row>
    <row r="209" spans="1:14" x14ac:dyDescent="0.35">
      <c r="A209" t="s">
        <v>20</v>
      </c>
      <c r="B209" t="s">
        <v>60</v>
      </c>
      <c r="C209">
        <v>1</v>
      </c>
      <c r="D209">
        <v>35</v>
      </c>
      <c r="E209">
        <v>874</v>
      </c>
      <c r="F209" t="s">
        <v>17</v>
      </c>
      <c r="G209">
        <v>2970</v>
      </c>
      <c r="H209">
        <v>1725218232.107429</v>
      </c>
      <c r="I209">
        <v>0</v>
      </c>
      <c r="J209" t="s">
        <v>18</v>
      </c>
      <c r="L209">
        <f>G208-G209</f>
        <v>0</v>
      </c>
      <c r="M209">
        <f>ROUND((L209/G208)*100, 3)</f>
        <v>0</v>
      </c>
      <c r="N209">
        <f>ROUND((H209-H208)*10^9, 3)</f>
        <v>104692935.94400001</v>
      </c>
    </row>
    <row r="211" spans="1:14" x14ac:dyDescent="0.35">
      <c r="A211" s="1" t="s">
        <v>32</v>
      </c>
    </row>
    <row r="212" spans="1:14" x14ac:dyDescent="0.35">
      <c r="A212" t="s">
        <v>14</v>
      </c>
      <c r="B212" t="s">
        <v>15</v>
      </c>
      <c r="C212">
        <v>1</v>
      </c>
      <c r="D212">
        <v>34</v>
      </c>
      <c r="E212">
        <v>420</v>
      </c>
      <c r="F212" t="s">
        <v>16</v>
      </c>
      <c r="G212">
        <v>1500</v>
      </c>
      <c r="H212">
        <v>1725218534.878078</v>
      </c>
    </row>
    <row r="213" spans="1:14" x14ac:dyDescent="0.35">
      <c r="A213" t="s">
        <v>14</v>
      </c>
      <c r="B213" t="s">
        <v>15</v>
      </c>
      <c r="C213">
        <v>1</v>
      </c>
      <c r="D213">
        <v>34</v>
      </c>
      <c r="E213">
        <v>420</v>
      </c>
      <c r="F213" t="s">
        <v>17</v>
      </c>
      <c r="G213">
        <v>1500</v>
      </c>
      <c r="H213">
        <v>1725218534.98103</v>
      </c>
      <c r="I213">
        <v>0</v>
      </c>
      <c r="J213" t="s">
        <v>18</v>
      </c>
      <c r="L213">
        <f>G212-G213</f>
        <v>0</v>
      </c>
      <c r="M213">
        <f>ROUND((L213/G212)*100, 3)</f>
        <v>0</v>
      </c>
      <c r="N213">
        <f>ROUND((H213-H212)*10^9, 3)</f>
        <v>102952003.479</v>
      </c>
    </row>
    <row r="214" spans="1:14" x14ac:dyDescent="0.35">
      <c r="A214" t="s">
        <v>21</v>
      </c>
      <c r="B214" t="s">
        <v>19</v>
      </c>
      <c r="C214">
        <v>1</v>
      </c>
      <c r="D214">
        <v>34</v>
      </c>
      <c r="E214">
        <v>420</v>
      </c>
      <c r="F214" t="s">
        <v>16</v>
      </c>
      <c r="G214">
        <v>1500</v>
      </c>
      <c r="H214">
        <v>1725218535.186064</v>
      </c>
    </row>
    <row r="215" spans="1:14" x14ac:dyDescent="0.35">
      <c r="A215" t="s">
        <v>21</v>
      </c>
      <c r="B215" t="s">
        <v>19</v>
      </c>
      <c r="C215">
        <v>1</v>
      </c>
      <c r="D215">
        <v>34</v>
      </c>
      <c r="E215">
        <v>420</v>
      </c>
      <c r="F215" t="s">
        <v>17</v>
      </c>
      <c r="G215">
        <v>1500</v>
      </c>
      <c r="H215">
        <v>1725218535.3126841</v>
      </c>
      <c r="I215">
        <v>0</v>
      </c>
      <c r="J215" t="s">
        <v>18</v>
      </c>
      <c r="L215">
        <f>G214-G215</f>
        <v>0</v>
      </c>
      <c r="M215">
        <f>ROUND((L215/G214)*100, 3)</f>
        <v>0</v>
      </c>
      <c r="N215">
        <f>ROUND((H215-H214)*10^9, 3)</f>
        <v>126620054.245</v>
      </c>
    </row>
    <row r="216" spans="1:14" x14ac:dyDescent="0.35">
      <c r="A216" t="s">
        <v>57</v>
      </c>
      <c r="B216" t="s">
        <v>58</v>
      </c>
      <c r="C216">
        <v>1</v>
      </c>
      <c r="D216">
        <v>34</v>
      </c>
      <c r="E216">
        <v>420</v>
      </c>
      <c r="F216" t="s">
        <v>16</v>
      </c>
      <c r="G216">
        <v>1500</v>
      </c>
      <c r="H216">
        <v>1725218534.898308</v>
      </c>
    </row>
    <row r="217" spans="1:14" x14ac:dyDescent="0.35">
      <c r="A217" t="s">
        <v>57</v>
      </c>
      <c r="B217" t="s">
        <v>58</v>
      </c>
      <c r="C217">
        <v>1</v>
      </c>
      <c r="D217">
        <v>34</v>
      </c>
      <c r="E217">
        <v>420</v>
      </c>
      <c r="F217" t="s">
        <v>17</v>
      </c>
      <c r="G217">
        <v>1500</v>
      </c>
      <c r="H217">
        <v>1725218534.9727261</v>
      </c>
      <c r="I217">
        <v>0</v>
      </c>
      <c r="J217" t="s">
        <v>18</v>
      </c>
      <c r="L217">
        <f>G216-G217</f>
        <v>0</v>
      </c>
      <c r="M217">
        <f>ROUND((L217/G216)*100, 3)</f>
        <v>0</v>
      </c>
      <c r="N217">
        <f>ROUND((H217-H216)*10^9, 3)</f>
        <v>74418067.931999996</v>
      </c>
    </row>
    <row r="218" spans="1:14" x14ac:dyDescent="0.35">
      <c r="A218" t="s">
        <v>19</v>
      </c>
      <c r="B218" t="s">
        <v>20</v>
      </c>
      <c r="C218">
        <v>1</v>
      </c>
      <c r="D218">
        <v>0</v>
      </c>
      <c r="E218">
        <v>262</v>
      </c>
      <c r="F218" t="s">
        <v>16</v>
      </c>
      <c r="G218">
        <v>1500</v>
      </c>
      <c r="H218">
        <v>1725218535.2415609</v>
      </c>
    </row>
    <row r="219" spans="1:14" x14ac:dyDescent="0.35">
      <c r="A219" t="s">
        <v>19</v>
      </c>
      <c r="B219" t="s">
        <v>20</v>
      </c>
      <c r="C219">
        <v>1</v>
      </c>
      <c r="D219">
        <v>0</v>
      </c>
      <c r="E219">
        <v>262</v>
      </c>
      <c r="F219" t="s">
        <v>17</v>
      </c>
      <c r="G219">
        <v>1500</v>
      </c>
      <c r="H219">
        <v>1725218535.3563621</v>
      </c>
      <c r="I219">
        <v>0</v>
      </c>
      <c r="J219" t="s">
        <v>18</v>
      </c>
      <c r="L219">
        <f>G218-G219</f>
        <v>0</v>
      </c>
      <c r="M219">
        <f>ROUND((L219/G218)*100, 3)</f>
        <v>0</v>
      </c>
      <c r="N219">
        <f>ROUND((H219-H218)*10^9, 3)</f>
        <v>114801168.442</v>
      </c>
    </row>
    <row r="220" spans="1:14" x14ac:dyDescent="0.35">
      <c r="A220" t="s">
        <v>20</v>
      </c>
      <c r="B220" t="s">
        <v>57</v>
      </c>
      <c r="C220">
        <v>1</v>
      </c>
      <c r="D220">
        <v>34</v>
      </c>
      <c r="E220">
        <v>420</v>
      </c>
      <c r="F220" t="s">
        <v>16</v>
      </c>
      <c r="G220">
        <v>1500</v>
      </c>
      <c r="H220">
        <v>1725218535.2064631</v>
      </c>
    </row>
    <row r="221" spans="1:14" x14ac:dyDescent="0.35">
      <c r="A221" t="s">
        <v>20</v>
      </c>
      <c r="B221" t="s">
        <v>57</v>
      </c>
      <c r="C221">
        <v>1</v>
      </c>
      <c r="D221">
        <v>34</v>
      </c>
      <c r="E221">
        <v>420</v>
      </c>
      <c r="F221" t="s">
        <v>17</v>
      </c>
      <c r="G221">
        <v>1500</v>
      </c>
      <c r="H221">
        <v>1725218535.3208001</v>
      </c>
      <c r="I221">
        <v>0</v>
      </c>
      <c r="J221" t="s">
        <v>18</v>
      </c>
      <c r="L221">
        <f>G220-G221</f>
        <v>0</v>
      </c>
      <c r="M221">
        <f>ROUND((L221/G220)*100, 3)</f>
        <v>0</v>
      </c>
      <c r="N221">
        <f>ROUND((H221-H220)*10^9, 3)</f>
        <v>114336967.46799999</v>
      </c>
    </row>
    <row r="222" spans="1:14" x14ac:dyDescent="0.35">
      <c r="A222" t="s">
        <v>21</v>
      </c>
      <c r="B222" t="s">
        <v>22</v>
      </c>
      <c r="C222">
        <v>1</v>
      </c>
      <c r="D222">
        <v>0</v>
      </c>
      <c r="E222">
        <v>262</v>
      </c>
      <c r="F222" t="s">
        <v>16</v>
      </c>
      <c r="G222">
        <v>1500</v>
      </c>
      <c r="H222">
        <v>1725218534.8941641</v>
      </c>
    </row>
    <row r="223" spans="1:14" x14ac:dyDescent="0.35">
      <c r="A223" t="s">
        <v>21</v>
      </c>
      <c r="B223" t="s">
        <v>22</v>
      </c>
      <c r="C223">
        <v>1</v>
      </c>
      <c r="D223">
        <v>0</v>
      </c>
      <c r="E223">
        <v>262</v>
      </c>
      <c r="F223" t="s">
        <v>17</v>
      </c>
      <c r="G223">
        <v>1500</v>
      </c>
      <c r="H223">
        <v>1725218534.973062</v>
      </c>
      <c r="I223">
        <v>0</v>
      </c>
      <c r="J223" t="s">
        <v>18</v>
      </c>
      <c r="L223">
        <f>G222-G223</f>
        <v>0</v>
      </c>
      <c r="M223">
        <f>ROUND((L223/G222)*100, 3)</f>
        <v>0</v>
      </c>
      <c r="N223">
        <f>ROUND((H223-H222)*10^9, 3)</f>
        <v>78897953.033000007</v>
      </c>
    </row>
    <row r="224" spans="1:14" x14ac:dyDescent="0.35">
      <c r="A224" t="s">
        <v>20</v>
      </c>
      <c r="B224" t="s">
        <v>60</v>
      </c>
      <c r="C224">
        <v>1</v>
      </c>
      <c r="D224">
        <v>35</v>
      </c>
      <c r="E224">
        <v>874</v>
      </c>
      <c r="F224" t="s">
        <v>16</v>
      </c>
      <c r="G224">
        <v>2970</v>
      </c>
      <c r="H224">
        <v>1725218535.1989989</v>
      </c>
    </row>
    <row r="225" spans="1:14" x14ac:dyDescent="0.35">
      <c r="A225" t="s">
        <v>20</v>
      </c>
      <c r="B225" t="s">
        <v>60</v>
      </c>
      <c r="C225">
        <v>1</v>
      </c>
      <c r="D225">
        <v>35</v>
      </c>
      <c r="E225">
        <v>874</v>
      </c>
      <c r="F225" t="s">
        <v>17</v>
      </c>
      <c r="G225">
        <v>2970</v>
      </c>
      <c r="H225">
        <v>1725218535.3167329</v>
      </c>
      <c r="I225">
        <v>0</v>
      </c>
      <c r="J225" t="s">
        <v>18</v>
      </c>
      <c r="L225">
        <f>G224-G225</f>
        <v>0</v>
      </c>
      <c r="M225">
        <f>ROUND((L225/G224)*100, 3)</f>
        <v>0</v>
      </c>
      <c r="N225">
        <f>ROUND((H225-H224)*10^9, 3)</f>
        <v>117733955.383</v>
      </c>
    </row>
    <row r="226" spans="1:14" x14ac:dyDescent="0.35">
      <c r="A226" t="s">
        <v>20</v>
      </c>
      <c r="B226" t="s">
        <v>59</v>
      </c>
      <c r="C226">
        <v>1</v>
      </c>
      <c r="D226">
        <v>35</v>
      </c>
      <c r="E226">
        <v>874</v>
      </c>
      <c r="F226" t="s">
        <v>16</v>
      </c>
      <c r="G226">
        <v>2970</v>
      </c>
      <c r="H226">
        <v>1725218535.2588539</v>
      </c>
    </row>
    <row r="227" spans="1:14" x14ac:dyDescent="0.35">
      <c r="A227" t="s">
        <v>20</v>
      </c>
      <c r="B227" t="s">
        <v>59</v>
      </c>
      <c r="C227">
        <v>1</v>
      </c>
      <c r="D227">
        <v>35</v>
      </c>
      <c r="E227">
        <v>874</v>
      </c>
      <c r="F227" t="s">
        <v>17</v>
      </c>
      <c r="G227">
        <v>2970</v>
      </c>
      <c r="H227">
        <v>1725218535.350518</v>
      </c>
      <c r="I227">
        <v>0</v>
      </c>
      <c r="J227" t="s">
        <v>18</v>
      </c>
      <c r="L227">
        <f>G226-G227</f>
        <v>0</v>
      </c>
      <c r="M227">
        <f>ROUND((L227/G226)*100, 3)</f>
        <v>0</v>
      </c>
      <c r="N227">
        <f>ROUND((H227-H226)*10^9, 3)</f>
        <v>91664075.850999996</v>
      </c>
    </row>
    <row r="228" spans="1:14" x14ac:dyDescent="0.35">
      <c r="A228" t="s">
        <v>57</v>
      </c>
      <c r="B228" t="s">
        <v>23</v>
      </c>
      <c r="C228">
        <v>1</v>
      </c>
      <c r="D228">
        <v>35</v>
      </c>
      <c r="E228">
        <v>874</v>
      </c>
      <c r="F228" t="s">
        <v>16</v>
      </c>
      <c r="G228">
        <v>2970</v>
      </c>
      <c r="H228">
        <v>1725218535.1620741</v>
      </c>
    </row>
    <row r="229" spans="1:14" x14ac:dyDescent="0.35">
      <c r="A229" t="s">
        <v>57</v>
      </c>
      <c r="B229" t="s">
        <v>23</v>
      </c>
      <c r="C229">
        <v>1</v>
      </c>
      <c r="D229">
        <v>35</v>
      </c>
      <c r="E229">
        <v>874</v>
      </c>
      <c r="F229" t="s">
        <v>17</v>
      </c>
      <c r="G229">
        <v>2970</v>
      </c>
      <c r="H229">
        <v>1725218535.252321</v>
      </c>
      <c r="I229">
        <v>0</v>
      </c>
      <c r="J229" t="s">
        <v>18</v>
      </c>
      <c r="L229">
        <f>G228-G229</f>
        <v>0</v>
      </c>
      <c r="M229">
        <f>ROUND((L229/G228)*100, 3)</f>
        <v>0</v>
      </c>
      <c r="N229">
        <f>ROUND((H229-H228)*10^9, 3)</f>
        <v>90246915.817000002</v>
      </c>
    </row>
    <row r="230" spans="1:14" x14ac:dyDescent="0.35">
      <c r="A230" t="s">
        <v>60</v>
      </c>
      <c r="B230" t="s">
        <v>61</v>
      </c>
      <c r="C230">
        <v>1</v>
      </c>
      <c r="D230">
        <v>35</v>
      </c>
      <c r="E230">
        <v>874</v>
      </c>
      <c r="F230" t="s">
        <v>16</v>
      </c>
      <c r="G230">
        <v>2970</v>
      </c>
      <c r="H230">
        <v>1725218535.2384059</v>
      </c>
    </row>
    <row r="231" spans="1:14" x14ac:dyDescent="0.35">
      <c r="A231" t="s">
        <v>60</v>
      </c>
      <c r="B231" t="s">
        <v>61</v>
      </c>
      <c r="C231">
        <v>1</v>
      </c>
      <c r="D231">
        <v>35</v>
      </c>
      <c r="E231">
        <v>874</v>
      </c>
      <c r="F231" t="s">
        <v>17</v>
      </c>
      <c r="G231">
        <v>2970</v>
      </c>
      <c r="H231">
        <v>1725218535.3309269</v>
      </c>
      <c r="I231">
        <v>0</v>
      </c>
      <c r="J231" t="s">
        <v>18</v>
      </c>
      <c r="L231">
        <f>G230-G231</f>
        <v>0</v>
      </c>
      <c r="M231">
        <f>ROUND((L231/G230)*100, 3)</f>
        <v>0</v>
      </c>
      <c r="N231">
        <f>ROUND((H231-H230)*10^9, 3)</f>
        <v>92520952.224999994</v>
      </c>
    </row>
    <row r="232" spans="1:14" x14ac:dyDescent="0.35">
      <c r="A232" t="s">
        <v>23</v>
      </c>
      <c r="B232" t="s">
        <v>24</v>
      </c>
      <c r="C232">
        <v>1</v>
      </c>
      <c r="D232">
        <v>35</v>
      </c>
      <c r="E232">
        <v>874</v>
      </c>
      <c r="F232" t="s">
        <v>16</v>
      </c>
      <c r="G232">
        <v>2970</v>
      </c>
      <c r="H232">
        <v>1725218535.1424839</v>
      </c>
    </row>
    <row r="233" spans="1:14" x14ac:dyDescent="0.35">
      <c r="A233" t="s">
        <v>23</v>
      </c>
      <c r="B233" t="s">
        <v>24</v>
      </c>
      <c r="C233">
        <v>1</v>
      </c>
      <c r="D233">
        <v>35</v>
      </c>
      <c r="E233">
        <v>874</v>
      </c>
      <c r="F233" t="s">
        <v>17</v>
      </c>
      <c r="G233">
        <v>2970</v>
      </c>
      <c r="H233">
        <v>1725218535.2353201</v>
      </c>
      <c r="I233">
        <v>0</v>
      </c>
      <c r="J233" t="s">
        <v>18</v>
      </c>
      <c r="L233">
        <f>G232-G233</f>
        <v>0</v>
      </c>
      <c r="M233">
        <f>ROUND((L233/G232)*100, 3)</f>
        <v>0</v>
      </c>
      <c r="N233">
        <f>ROUND((H233-H232)*10^9, 3)</f>
        <v>92836141.585999995</v>
      </c>
    </row>
    <row r="234" spans="1:14" x14ac:dyDescent="0.35">
      <c r="A234" t="s">
        <v>19</v>
      </c>
      <c r="B234" t="s">
        <v>21</v>
      </c>
      <c r="C234">
        <v>2</v>
      </c>
      <c r="D234">
        <v>35</v>
      </c>
      <c r="E234">
        <v>874</v>
      </c>
      <c r="F234" t="s">
        <v>16</v>
      </c>
      <c r="G234">
        <v>2970</v>
      </c>
      <c r="H234">
        <v>1725218535.3060229</v>
      </c>
    </row>
    <row r="235" spans="1:14" x14ac:dyDescent="0.35">
      <c r="A235" t="s">
        <v>19</v>
      </c>
      <c r="B235" t="s">
        <v>21</v>
      </c>
      <c r="C235">
        <v>2</v>
      </c>
      <c r="D235">
        <v>35</v>
      </c>
      <c r="E235">
        <v>874</v>
      </c>
      <c r="F235" t="s">
        <v>17</v>
      </c>
      <c r="G235">
        <v>2970</v>
      </c>
      <c r="H235">
        <v>1725218535.418807</v>
      </c>
      <c r="I235">
        <v>0</v>
      </c>
      <c r="J235" t="s">
        <v>18</v>
      </c>
      <c r="L235">
        <f>G234-G235</f>
        <v>0</v>
      </c>
      <c r="M235">
        <f>ROUND((L235/G234)*100, 3)</f>
        <v>0</v>
      </c>
      <c r="N235">
        <f>ROUND((H235-H234)*10^9, 3)</f>
        <v>112784147.263</v>
      </c>
    </row>
    <row r="237" spans="1:14" x14ac:dyDescent="0.35">
      <c r="A237" s="1" t="s">
        <v>33</v>
      </c>
    </row>
    <row r="238" spans="1:14" x14ac:dyDescent="0.35">
      <c r="A238" t="s">
        <v>14</v>
      </c>
      <c r="B238" t="s">
        <v>15</v>
      </c>
      <c r="C238">
        <v>1</v>
      </c>
      <c r="D238">
        <v>34</v>
      </c>
      <c r="E238">
        <v>420</v>
      </c>
      <c r="F238" t="s">
        <v>16</v>
      </c>
      <c r="G238">
        <v>1500</v>
      </c>
      <c r="H238">
        <v>1725218837.890564</v>
      </c>
    </row>
    <row r="239" spans="1:14" x14ac:dyDescent="0.35">
      <c r="A239" t="s">
        <v>14</v>
      </c>
      <c r="B239" t="s">
        <v>15</v>
      </c>
      <c r="C239">
        <v>1</v>
      </c>
      <c r="D239">
        <v>34</v>
      </c>
      <c r="E239">
        <v>420</v>
      </c>
      <c r="F239" t="s">
        <v>17</v>
      </c>
      <c r="G239">
        <v>1500</v>
      </c>
      <c r="H239">
        <v>1725218838.0173211</v>
      </c>
      <c r="I239">
        <v>0</v>
      </c>
      <c r="J239" t="s">
        <v>18</v>
      </c>
      <c r="L239">
        <f>G238-G239</f>
        <v>0</v>
      </c>
      <c r="M239">
        <f>ROUND((L239/G238)*100, 3)</f>
        <v>0</v>
      </c>
      <c r="N239">
        <f>ROUND((H239-H238)*10^9, 3)</f>
        <v>126757144.928</v>
      </c>
    </row>
    <row r="240" spans="1:14" x14ac:dyDescent="0.35">
      <c r="A240" t="s">
        <v>19</v>
      </c>
      <c r="B240" t="s">
        <v>20</v>
      </c>
      <c r="C240">
        <v>1</v>
      </c>
      <c r="D240">
        <v>0</v>
      </c>
      <c r="E240">
        <v>262</v>
      </c>
      <c r="F240" t="s">
        <v>16</v>
      </c>
      <c r="G240">
        <v>1500</v>
      </c>
      <c r="H240">
        <v>1725218838.1903911</v>
      </c>
    </row>
    <row r="241" spans="1:14" x14ac:dyDescent="0.35">
      <c r="A241" t="s">
        <v>19</v>
      </c>
      <c r="B241" t="s">
        <v>20</v>
      </c>
      <c r="C241">
        <v>1</v>
      </c>
      <c r="D241">
        <v>0</v>
      </c>
      <c r="E241">
        <v>262</v>
      </c>
      <c r="F241" t="s">
        <v>17</v>
      </c>
      <c r="G241">
        <v>1500</v>
      </c>
      <c r="H241">
        <v>1725218838.319073</v>
      </c>
      <c r="I241">
        <v>0</v>
      </c>
      <c r="J241" t="s">
        <v>18</v>
      </c>
      <c r="L241">
        <f>G240-G241</f>
        <v>0</v>
      </c>
      <c r="M241">
        <f>ROUND((L241/G240)*100, 3)</f>
        <v>0</v>
      </c>
      <c r="N241">
        <f>ROUND((H241-H240)*10^9, 3)</f>
        <v>128681898.117</v>
      </c>
    </row>
    <row r="242" spans="1:14" x14ac:dyDescent="0.35">
      <c r="A242" t="s">
        <v>21</v>
      </c>
      <c r="B242" t="s">
        <v>22</v>
      </c>
      <c r="C242">
        <v>1</v>
      </c>
      <c r="D242">
        <v>0</v>
      </c>
      <c r="E242">
        <v>262</v>
      </c>
      <c r="F242" t="s">
        <v>16</v>
      </c>
      <c r="G242">
        <v>1500</v>
      </c>
      <c r="H242">
        <v>1725218837.89818</v>
      </c>
    </row>
    <row r="243" spans="1:14" x14ac:dyDescent="0.35">
      <c r="A243" t="s">
        <v>21</v>
      </c>
      <c r="B243" t="s">
        <v>22</v>
      </c>
      <c r="C243">
        <v>1</v>
      </c>
      <c r="D243">
        <v>0</v>
      </c>
      <c r="E243">
        <v>262</v>
      </c>
      <c r="F243" t="s">
        <v>17</v>
      </c>
      <c r="G243">
        <v>1500</v>
      </c>
      <c r="H243">
        <v>1725218838.021857</v>
      </c>
      <c r="I243">
        <v>0</v>
      </c>
      <c r="J243" t="s">
        <v>18</v>
      </c>
      <c r="L243">
        <f>G242-G243</f>
        <v>0</v>
      </c>
      <c r="M243">
        <f>ROUND((L243/G242)*100, 3)</f>
        <v>0</v>
      </c>
      <c r="N243">
        <f>ROUND((H243-H242)*10^9, 3)</f>
        <v>123677015.30500001</v>
      </c>
    </row>
    <row r="244" spans="1:14" x14ac:dyDescent="0.35">
      <c r="A244" t="s">
        <v>21</v>
      </c>
      <c r="B244" t="s">
        <v>19</v>
      </c>
      <c r="C244">
        <v>1</v>
      </c>
      <c r="D244">
        <v>34</v>
      </c>
      <c r="E244">
        <v>420</v>
      </c>
      <c r="F244" t="s">
        <v>16</v>
      </c>
      <c r="G244">
        <v>1500</v>
      </c>
      <c r="H244">
        <v>1725218838.243494</v>
      </c>
    </row>
    <row r="245" spans="1:14" x14ac:dyDescent="0.35">
      <c r="A245" t="s">
        <v>21</v>
      </c>
      <c r="B245" t="s">
        <v>19</v>
      </c>
      <c r="C245">
        <v>1</v>
      </c>
      <c r="D245">
        <v>34</v>
      </c>
      <c r="E245">
        <v>420</v>
      </c>
      <c r="F245" t="s">
        <v>17</v>
      </c>
      <c r="G245">
        <v>1500</v>
      </c>
      <c r="H245">
        <v>1725218838.3835821</v>
      </c>
      <c r="I245">
        <v>0</v>
      </c>
      <c r="J245" t="s">
        <v>18</v>
      </c>
      <c r="L245">
        <f>G244-G245</f>
        <v>0</v>
      </c>
      <c r="M245">
        <f>ROUND((L245/G244)*100, 3)</f>
        <v>0</v>
      </c>
      <c r="N245">
        <f>ROUND((H245-H244)*10^9, 3)</f>
        <v>140088081.36000001</v>
      </c>
    </row>
    <row r="246" spans="1:14" x14ac:dyDescent="0.35">
      <c r="A246" t="s">
        <v>20</v>
      </c>
      <c r="B246" t="s">
        <v>57</v>
      </c>
      <c r="C246">
        <v>1</v>
      </c>
      <c r="D246">
        <v>34</v>
      </c>
      <c r="E246">
        <v>420</v>
      </c>
      <c r="F246" t="s">
        <v>16</v>
      </c>
      <c r="G246">
        <v>1500</v>
      </c>
      <c r="H246">
        <v>1725218837.818172</v>
      </c>
    </row>
    <row r="247" spans="1:14" x14ac:dyDescent="0.35">
      <c r="A247" t="s">
        <v>20</v>
      </c>
      <c r="B247" t="s">
        <v>57</v>
      </c>
      <c r="C247">
        <v>1</v>
      </c>
      <c r="D247">
        <v>34</v>
      </c>
      <c r="E247">
        <v>420</v>
      </c>
      <c r="F247" t="s">
        <v>17</v>
      </c>
      <c r="G247">
        <v>1500</v>
      </c>
      <c r="H247">
        <v>1725218837.8993521</v>
      </c>
      <c r="I247">
        <v>0</v>
      </c>
      <c r="J247" t="s">
        <v>18</v>
      </c>
      <c r="L247">
        <f>G246-G247</f>
        <v>0</v>
      </c>
      <c r="M247">
        <f>ROUND((L247/G246)*100, 3)</f>
        <v>0</v>
      </c>
      <c r="N247">
        <f>ROUND((H247-H246)*10^9, 3)</f>
        <v>81180095.672999993</v>
      </c>
    </row>
    <row r="248" spans="1:14" x14ac:dyDescent="0.35">
      <c r="A248" t="s">
        <v>57</v>
      </c>
      <c r="B248" t="s">
        <v>58</v>
      </c>
      <c r="C248">
        <v>1</v>
      </c>
      <c r="D248">
        <v>34</v>
      </c>
      <c r="E248">
        <v>420</v>
      </c>
      <c r="F248" t="s">
        <v>16</v>
      </c>
      <c r="G248">
        <v>1500</v>
      </c>
      <c r="H248">
        <v>1725218837.8150101</v>
      </c>
    </row>
    <row r="249" spans="1:14" x14ac:dyDescent="0.35">
      <c r="A249" t="s">
        <v>57</v>
      </c>
      <c r="B249" t="s">
        <v>58</v>
      </c>
      <c r="C249">
        <v>1</v>
      </c>
      <c r="D249">
        <v>34</v>
      </c>
      <c r="E249">
        <v>420</v>
      </c>
      <c r="F249" t="s">
        <v>17</v>
      </c>
      <c r="G249">
        <v>1500</v>
      </c>
      <c r="H249">
        <v>1725218837.9082839</v>
      </c>
      <c r="I249">
        <v>0</v>
      </c>
      <c r="J249" t="s">
        <v>18</v>
      </c>
      <c r="L249">
        <f>G248-G249</f>
        <v>0</v>
      </c>
      <c r="M249">
        <f>ROUND((L249/G248)*100, 3)</f>
        <v>0</v>
      </c>
      <c r="N249">
        <f>ROUND((H249-H248)*10^9, 3)</f>
        <v>93273878.098000005</v>
      </c>
    </row>
    <row r="250" spans="1:14" x14ac:dyDescent="0.35">
      <c r="A250" t="s">
        <v>20</v>
      </c>
      <c r="B250" t="s">
        <v>60</v>
      </c>
      <c r="C250">
        <v>1</v>
      </c>
      <c r="D250">
        <v>35</v>
      </c>
      <c r="E250">
        <v>874</v>
      </c>
      <c r="F250" t="s">
        <v>16</v>
      </c>
      <c r="G250">
        <v>2970</v>
      </c>
      <c r="H250">
        <v>1725218838.2289569</v>
      </c>
    </row>
    <row r="251" spans="1:14" x14ac:dyDescent="0.35">
      <c r="A251" t="s">
        <v>20</v>
      </c>
      <c r="B251" t="s">
        <v>60</v>
      </c>
      <c r="C251">
        <v>1</v>
      </c>
      <c r="D251">
        <v>35</v>
      </c>
      <c r="E251">
        <v>874</v>
      </c>
      <c r="F251" t="s">
        <v>17</v>
      </c>
      <c r="G251">
        <v>2970</v>
      </c>
      <c r="H251">
        <v>1725218838.327637</v>
      </c>
      <c r="I251">
        <v>0</v>
      </c>
      <c r="J251" t="s">
        <v>18</v>
      </c>
      <c r="L251">
        <f>G250-G251</f>
        <v>0</v>
      </c>
      <c r="M251">
        <f>ROUND((L251/G250)*100, 3)</f>
        <v>0</v>
      </c>
      <c r="N251">
        <f>ROUND((H251-H250)*10^9, 3)</f>
        <v>98680019.378999993</v>
      </c>
    </row>
    <row r="252" spans="1:14" x14ac:dyDescent="0.35">
      <c r="A252" t="s">
        <v>23</v>
      </c>
      <c r="B252" t="s">
        <v>24</v>
      </c>
      <c r="C252">
        <v>1</v>
      </c>
      <c r="D252">
        <v>35</v>
      </c>
      <c r="E252">
        <v>874</v>
      </c>
      <c r="F252" t="s">
        <v>16</v>
      </c>
      <c r="G252">
        <v>2970</v>
      </c>
      <c r="H252">
        <v>1725218837.878772</v>
      </c>
    </row>
    <row r="253" spans="1:14" x14ac:dyDescent="0.35">
      <c r="A253" t="s">
        <v>23</v>
      </c>
      <c r="B253" t="s">
        <v>24</v>
      </c>
      <c r="C253">
        <v>1</v>
      </c>
      <c r="D253">
        <v>35</v>
      </c>
      <c r="E253">
        <v>874</v>
      </c>
      <c r="F253" t="s">
        <v>17</v>
      </c>
      <c r="G253">
        <v>2970</v>
      </c>
      <c r="H253">
        <v>1725218837.999577</v>
      </c>
      <c r="I253">
        <v>0</v>
      </c>
      <c r="J253" t="s">
        <v>18</v>
      </c>
      <c r="L253">
        <f>G252-G253</f>
        <v>0</v>
      </c>
      <c r="M253">
        <f>ROUND((L253/G252)*100, 3)</f>
        <v>0</v>
      </c>
      <c r="N253">
        <f>ROUND((H253-H252)*10^9, 3)</f>
        <v>120805025.101</v>
      </c>
    </row>
    <row r="254" spans="1:14" x14ac:dyDescent="0.35">
      <c r="A254" t="s">
        <v>19</v>
      </c>
      <c r="B254" t="s">
        <v>21</v>
      </c>
      <c r="C254">
        <v>2</v>
      </c>
      <c r="D254">
        <v>35</v>
      </c>
      <c r="E254">
        <v>874</v>
      </c>
      <c r="F254" t="s">
        <v>16</v>
      </c>
      <c r="G254">
        <v>2970</v>
      </c>
      <c r="H254">
        <v>1725218838.1227009</v>
      </c>
    </row>
    <row r="255" spans="1:14" x14ac:dyDescent="0.35">
      <c r="A255" t="s">
        <v>19</v>
      </c>
      <c r="B255" t="s">
        <v>21</v>
      </c>
      <c r="C255">
        <v>2</v>
      </c>
      <c r="D255">
        <v>35</v>
      </c>
      <c r="E255">
        <v>874</v>
      </c>
      <c r="F255" t="s">
        <v>17</v>
      </c>
      <c r="G255">
        <v>2970</v>
      </c>
      <c r="H255">
        <v>1725218838.237576</v>
      </c>
      <c r="I255">
        <v>0</v>
      </c>
      <c r="J255" t="s">
        <v>18</v>
      </c>
      <c r="L255">
        <f>G254-G255</f>
        <v>0</v>
      </c>
      <c r="M255">
        <f>ROUND((L255/G254)*100, 3)</f>
        <v>0</v>
      </c>
      <c r="N255">
        <f>ROUND((H255-H254)*10^9, 3)</f>
        <v>114875078.20100001</v>
      </c>
    </row>
    <row r="256" spans="1:14" x14ac:dyDescent="0.35">
      <c r="A256" t="s">
        <v>60</v>
      </c>
      <c r="B256" t="s">
        <v>61</v>
      </c>
      <c r="C256">
        <v>1</v>
      </c>
      <c r="D256">
        <v>35</v>
      </c>
      <c r="E256">
        <v>874</v>
      </c>
      <c r="F256" t="s">
        <v>16</v>
      </c>
      <c r="G256">
        <v>2970</v>
      </c>
      <c r="H256">
        <v>1725218838.258745</v>
      </c>
    </row>
    <row r="257" spans="1:14" x14ac:dyDescent="0.35">
      <c r="A257" t="s">
        <v>60</v>
      </c>
      <c r="B257" t="s">
        <v>61</v>
      </c>
      <c r="C257">
        <v>1</v>
      </c>
      <c r="D257">
        <v>35</v>
      </c>
      <c r="E257">
        <v>874</v>
      </c>
      <c r="F257" t="s">
        <v>17</v>
      </c>
      <c r="G257">
        <v>2970</v>
      </c>
      <c r="H257">
        <v>1725218838.3906419</v>
      </c>
      <c r="I257">
        <v>0</v>
      </c>
      <c r="J257" t="s">
        <v>18</v>
      </c>
      <c r="L257">
        <f>G256-G257</f>
        <v>0</v>
      </c>
      <c r="M257">
        <f>ROUND((L257/G256)*100, 3)</f>
        <v>0</v>
      </c>
      <c r="N257">
        <f>ROUND((H257-H256)*10^9, 3)</f>
        <v>131896972.656</v>
      </c>
    </row>
    <row r="258" spans="1:14" x14ac:dyDescent="0.35">
      <c r="A258" t="s">
        <v>20</v>
      </c>
      <c r="B258" t="s">
        <v>59</v>
      </c>
      <c r="C258">
        <v>1</v>
      </c>
      <c r="D258">
        <v>35</v>
      </c>
      <c r="E258">
        <v>874</v>
      </c>
      <c r="F258" t="s">
        <v>16</v>
      </c>
      <c r="G258">
        <v>2970</v>
      </c>
      <c r="H258">
        <v>1725218837.854259</v>
      </c>
    </row>
    <row r="259" spans="1:14" x14ac:dyDescent="0.35">
      <c r="A259" t="s">
        <v>20</v>
      </c>
      <c r="B259" t="s">
        <v>59</v>
      </c>
      <c r="C259">
        <v>1</v>
      </c>
      <c r="D259">
        <v>35</v>
      </c>
      <c r="E259">
        <v>874</v>
      </c>
      <c r="F259" t="s">
        <v>17</v>
      </c>
      <c r="G259">
        <v>2970</v>
      </c>
      <c r="H259">
        <v>1725218837.9726861</v>
      </c>
      <c r="I259">
        <v>0</v>
      </c>
      <c r="J259" t="s">
        <v>18</v>
      </c>
      <c r="L259">
        <f>G258-G259</f>
        <v>0</v>
      </c>
      <c r="M259">
        <f>ROUND((L259/G258)*100, 3)</f>
        <v>0</v>
      </c>
      <c r="N259">
        <f>ROUND((H259-H258)*10^9, 3)</f>
        <v>118427038.193</v>
      </c>
    </row>
    <row r="260" spans="1:14" x14ac:dyDescent="0.35">
      <c r="A260" t="s">
        <v>57</v>
      </c>
      <c r="B260" t="s">
        <v>23</v>
      </c>
      <c r="C260">
        <v>1</v>
      </c>
      <c r="D260">
        <v>35</v>
      </c>
      <c r="E260">
        <v>874</v>
      </c>
      <c r="F260" t="s">
        <v>16</v>
      </c>
      <c r="G260">
        <v>2970</v>
      </c>
      <c r="H260">
        <v>1725218838.2043641</v>
      </c>
    </row>
    <row r="261" spans="1:14" x14ac:dyDescent="0.35">
      <c r="A261" t="s">
        <v>57</v>
      </c>
      <c r="B261" t="s">
        <v>23</v>
      </c>
      <c r="C261">
        <v>1</v>
      </c>
      <c r="D261">
        <v>35</v>
      </c>
      <c r="E261">
        <v>874</v>
      </c>
      <c r="F261" t="s">
        <v>17</v>
      </c>
      <c r="G261">
        <v>2970</v>
      </c>
      <c r="H261">
        <v>1725218838.299156</v>
      </c>
      <c r="I261">
        <v>0</v>
      </c>
      <c r="J261" t="s">
        <v>18</v>
      </c>
      <c r="L261">
        <f>G260-G261</f>
        <v>0</v>
      </c>
      <c r="M261">
        <f>ROUND((L261/G260)*100, 3)</f>
        <v>0</v>
      </c>
      <c r="N261">
        <f>ROUND((H261-H260)*10^9, 3)</f>
        <v>94791889.191</v>
      </c>
    </row>
    <row r="265" spans="1:14" x14ac:dyDescent="0.35">
      <c r="A265" s="1" t="s">
        <v>34</v>
      </c>
      <c r="B265" s="1" t="s">
        <v>35</v>
      </c>
    </row>
    <row r="266" spans="1:14" x14ac:dyDescent="0.35">
      <c r="A266" s="1" t="s">
        <v>36</v>
      </c>
      <c r="B266">
        <f>ROUND(AVERAGEIF(I:I, "&lt;&gt;", I:I), 3)</f>
        <v>0</v>
      </c>
    </row>
    <row r="267" spans="1:14" x14ac:dyDescent="0.35">
      <c r="A267" s="1" t="s">
        <v>37</v>
      </c>
      <c r="B267">
        <f>ROUND(AVERAGEIF(L:L, "&lt;&gt;", L:L), 3)</f>
        <v>0</v>
      </c>
    </row>
    <row r="268" spans="1:14" x14ac:dyDescent="0.35">
      <c r="A268" s="1" t="s">
        <v>38</v>
      </c>
      <c r="B268">
        <f>ROUND(AVERAGEIF(M:M, "&lt;&gt;", M:M), 3)</f>
        <v>0</v>
      </c>
    </row>
    <row r="269" spans="1:14" x14ac:dyDescent="0.35">
      <c r="A269" s="1" t="s">
        <v>39</v>
      </c>
      <c r="B269">
        <f>ROUND(AVERAGEIF(N:N, "&lt;&gt;", N:N), 3)</f>
        <v>107875178.258</v>
      </c>
    </row>
    <row r="270" spans="1:14" x14ac:dyDescent="0.35">
      <c r="A270" s="1" t="s">
        <v>40</v>
      </c>
      <c r="B270">
        <f>COUNTIF(B1:B265, "Created SRv6 rule") / 10</f>
        <v>0</v>
      </c>
    </row>
    <row r="271" spans="1:14" x14ac:dyDescent="0.35">
      <c r="A271" s="1" t="s">
        <v>41</v>
      </c>
      <c r="B271">
        <f>COUNTIF(B1:B265, "Removed SRv6 rule") / 10</f>
        <v>0</v>
      </c>
    </row>
    <row r="272" spans="1:14" x14ac:dyDescent="0.35">
      <c r="A272" s="1" t="s">
        <v>42</v>
      </c>
      <c r="B272">
        <v>10644.981</v>
      </c>
    </row>
    <row r="273" spans="1:3" x14ac:dyDescent="0.35">
      <c r="A273" s="1" t="s">
        <v>43</v>
      </c>
      <c r="B273">
        <v>4436.3549999999996</v>
      </c>
    </row>
    <row r="274" spans="1:3" x14ac:dyDescent="0.35">
      <c r="A274" s="1" t="s">
        <v>44</v>
      </c>
      <c r="B274">
        <v>2046.413</v>
      </c>
    </row>
    <row r="275" spans="1:3" x14ac:dyDescent="0.35">
      <c r="A275" s="1" t="s">
        <v>45</v>
      </c>
      <c r="B275">
        <v>1500.807</v>
      </c>
    </row>
    <row r="277" spans="1:3" x14ac:dyDescent="0.35">
      <c r="A277" s="1" t="s">
        <v>46</v>
      </c>
      <c r="B277" s="1" t="s">
        <v>47</v>
      </c>
      <c r="C277" s="1" t="s">
        <v>48</v>
      </c>
    </row>
    <row r="278" spans="1:3" x14ac:dyDescent="0.35">
      <c r="A278">
        <v>1</v>
      </c>
      <c r="B278">
        <v>11.19</v>
      </c>
      <c r="C278">
        <v>6961556</v>
      </c>
    </row>
    <row r="279" spans="1:3" x14ac:dyDescent="0.35">
      <c r="A279">
        <v>10</v>
      </c>
      <c r="B279">
        <v>30.553999999999998</v>
      </c>
      <c r="C279">
        <v>46109220</v>
      </c>
    </row>
    <row r="280" spans="1:3" x14ac:dyDescent="0.35">
      <c r="A280">
        <v>11</v>
      </c>
      <c r="B280">
        <v>25.783000000000001</v>
      </c>
      <c r="C280">
        <v>39610226</v>
      </c>
    </row>
    <row r="281" spans="1:3" x14ac:dyDescent="0.35">
      <c r="A281">
        <v>13</v>
      </c>
      <c r="B281">
        <v>36.988</v>
      </c>
      <c r="C281">
        <v>48923306</v>
      </c>
    </row>
    <row r="282" spans="1:3" x14ac:dyDescent="0.35">
      <c r="A282">
        <v>14</v>
      </c>
      <c r="B282">
        <v>23.059000000000001</v>
      </c>
      <c r="C282">
        <v>39880620</v>
      </c>
    </row>
    <row r="283" spans="1:3" x14ac:dyDescent="0.35">
      <c r="A283">
        <v>2</v>
      </c>
      <c r="B283">
        <v>46.106000000000002</v>
      </c>
      <c r="C283">
        <v>65693104</v>
      </c>
    </row>
    <row r="284" spans="1:3" x14ac:dyDescent="0.35">
      <c r="A284">
        <v>3</v>
      </c>
      <c r="B284">
        <v>51.915999999999997</v>
      </c>
      <c r="C284">
        <v>69006914</v>
      </c>
    </row>
    <row r="285" spans="1:3" x14ac:dyDescent="0.35">
      <c r="A285">
        <v>4</v>
      </c>
      <c r="B285">
        <v>7.4779999999999998</v>
      </c>
      <c r="C285">
        <v>3877076</v>
      </c>
    </row>
    <row r="286" spans="1:3" x14ac:dyDescent="0.35">
      <c r="A286">
        <v>5</v>
      </c>
      <c r="B286">
        <v>41.774000000000001</v>
      </c>
      <c r="C286">
        <v>53095976</v>
      </c>
    </row>
    <row r="287" spans="1:3" x14ac:dyDescent="0.35">
      <c r="A287">
        <v>6</v>
      </c>
      <c r="B287">
        <v>14.863</v>
      </c>
      <c r="C287">
        <v>22371038</v>
      </c>
    </row>
    <row r="288" spans="1:3" x14ac:dyDescent="0.35">
      <c r="A288">
        <v>7</v>
      </c>
      <c r="B288">
        <v>28.699000000000002</v>
      </c>
      <c r="C288">
        <v>42937994</v>
      </c>
    </row>
    <row r="289" spans="1:4" x14ac:dyDescent="0.35">
      <c r="A289" s="1" t="s">
        <v>49</v>
      </c>
      <c r="B289">
        <v>29.181000000000001</v>
      </c>
      <c r="C289">
        <v>40241064.461999997</v>
      </c>
    </row>
    <row r="290" spans="1:4" x14ac:dyDescent="0.35">
      <c r="A290" s="1" t="s">
        <v>50</v>
      </c>
      <c r="B290">
        <v>16.43</v>
      </c>
      <c r="C290">
        <v>24174147.136</v>
      </c>
    </row>
    <row r="292" spans="1:4" x14ac:dyDescent="0.35">
      <c r="A292" s="1" t="s">
        <v>51</v>
      </c>
      <c r="B292" s="1" t="s">
        <v>52</v>
      </c>
      <c r="C292" s="1" t="s">
        <v>53</v>
      </c>
      <c r="D292" s="1" t="s">
        <v>54</v>
      </c>
    </row>
    <row r="293" spans="1:4" x14ac:dyDescent="0.35">
      <c r="A293" s="1" t="s">
        <v>39</v>
      </c>
      <c r="B293">
        <f>IF(SUMIF(D1:D289, "&lt;&gt;46", N1:N289) = 0, "none", SUMIF(D1:D289, "&lt;&gt;46", N1:N289))</f>
        <v>12945021390.914999</v>
      </c>
      <c r="C293" t="str">
        <f>IF(SUMIF(D1:D289, 46, N1:N289) = 0, "none", SUMIF(D1:D289, 46, N1:N289))</f>
        <v>none</v>
      </c>
      <c r="D293" t="str">
        <f>IFERROR(ROUND((C293 - B293)/ABS(B293) * 100, 3), "none")</f>
        <v>none</v>
      </c>
    </row>
    <row r="294" spans="1:4" x14ac:dyDescent="0.35">
      <c r="A294" s="1" t="s">
        <v>55</v>
      </c>
      <c r="B294">
        <v>11422.341</v>
      </c>
      <c r="C294" t="s">
        <v>56</v>
      </c>
      <c r="D294" t="str">
        <f>IFERROR(ROUND((C294 - B294)/ABS(B294) * 100, 3), "none")</f>
        <v>none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15"/>
  <sheetViews>
    <sheetView workbookViewId="0"/>
  </sheetViews>
  <sheetFormatPr defaultRowHeight="14.5" x14ac:dyDescent="0.35"/>
  <cols>
    <col min="1" max="1" width="35" customWidth="1"/>
    <col min="2" max="2" width="83" customWidth="1"/>
    <col min="3" max="3" width="75" customWidth="1"/>
    <col min="4" max="4" width="59" customWidth="1"/>
    <col min="5" max="5" width="21" customWidth="1"/>
    <col min="6" max="6" width="10" customWidth="1"/>
    <col min="7" max="7" width="15" customWidth="1"/>
    <col min="8" max="8" width="30" customWidth="1"/>
    <col min="9" max="9" width="28" customWidth="1"/>
    <col min="10" max="10" width="22" customWidth="1"/>
    <col min="11" max="11" width="6" customWidth="1"/>
    <col min="12" max="12" width="13" customWidth="1"/>
    <col min="13" max="13" width="28" customWidth="1"/>
    <col min="14" max="14" width="3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  <c r="M1" s="1" t="s">
        <v>11</v>
      </c>
      <c r="N1" s="1" t="s">
        <v>12</v>
      </c>
    </row>
    <row r="3" spans="1:14" x14ac:dyDescent="0.35">
      <c r="A3" s="1" t="s">
        <v>13</v>
      </c>
    </row>
    <row r="4" spans="1:14" x14ac:dyDescent="0.35">
      <c r="A4" t="s">
        <v>20</v>
      </c>
      <c r="B4" t="s">
        <v>57</v>
      </c>
      <c r="C4">
        <v>1</v>
      </c>
      <c r="D4">
        <v>34</v>
      </c>
      <c r="E4">
        <v>420</v>
      </c>
      <c r="F4" t="s">
        <v>16</v>
      </c>
      <c r="G4">
        <v>1500</v>
      </c>
      <c r="H4">
        <v>1724872567.4661641</v>
      </c>
    </row>
    <row r="5" spans="1:14" x14ac:dyDescent="0.35">
      <c r="A5" t="s">
        <v>20</v>
      </c>
      <c r="B5" t="s">
        <v>57</v>
      </c>
      <c r="C5">
        <v>1</v>
      </c>
      <c r="D5">
        <v>34</v>
      </c>
      <c r="E5">
        <v>420</v>
      </c>
      <c r="F5" t="s">
        <v>17</v>
      </c>
      <c r="G5">
        <v>1500</v>
      </c>
      <c r="H5">
        <v>1724872567.7416849</v>
      </c>
      <c r="I5">
        <v>0</v>
      </c>
      <c r="J5" t="s">
        <v>18</v>
      </c>
      <c r="L5">
        <f>G4-G5</f>
        <v>0</v>
      </c>
      <c r="M5">
        <f>ROUND((L5/G4)*100, 3)</f>
        <v>0</v>
      </c>
      <c r="N5">
        <f>ROUND((H5-H4)*10^9, 3)</f>
        <v>275520801.54400003</v>
      </c>
    </row>
    <row r="6" spans="1:14" x14ac:dyDescent="0.35">
      <c r="A6" t="s">
        <v>21</v>
      </c>
      <c r="B6" t="s">
        <v>19</v>
      </c>
      <c r="C6">
        <v>1</v>
      </c>
      <c r="D6">
        <v>34</v>
      </c>
      <c r="E6">
        <v>420</v>
      </c>
      <c r="F6" t="s">
        <v>16</v>
      </c>
      <c r="G6">
        <v>1500</v>
      </c>
      <c r="H6">
        <v>1724872567.5022981</v>
      </c>
    </row>
    <row r="7" spans="1:14" x14ac:dyDescent="0.35">
      <c r="A7" t="s">
        <v>21</v>
      </c>
      <c r="B7" t="s">
        <v>19</v>
      </c>
      <c r="C7">
        <v>1</v>
      </c>
      <c r="D7">
        <v>34</v>
      </c>
      <c r="E7">
        <v>420</v>
      </c>
      <c r="F7" t="s">
        <v>17</v>
      </c>
      <c r="G7">
        <v>1500</v>
      </c>
      <c r="H7">
        <v>1724872567.7566259</v>
      </c>
      <c r="I7">
        <v>0</v>
      </c>
      <c r="J7" t="s">
        <v>18</v>
      </c>
      <c r="L7">
        <f>G6-G7</f>
        <v>0</v>
      </c>
      <c r="M7">
        <f>ROUND((L7/G6)*100, 3)</f>
        <v>0</v>
      </c>
      <c r="N7">
        <f>ROUND((H7-H6)*10^9, 3)</f>
        <v>254327774.04800001</v>
      </c>
    </row>
    <row r="8" spans="1:14" x14ac:dyDescent="0.35">
      <c r="A8" t="s">
        <v>14</v>
      </c>
      <c r="B8" t="s">
        <v>15</v>
      </c>
      <c r="C8">
        <v>1</v>
      </c>
      <c r="D8">
        <v>34</v>
      </c>
      <c r="E8">
        <v>420</v>
      </c>
      <c r="F8" t="s">
        <v>16</v>
      </c>
      <c r="G8">
        <v>1500</v>
      </c>
      <c r="H8">
        <v>1724872567.5813529</v>
      </c>
    </row>
    <row r="9" spans="1:14" x14ac:dyDescent="0.35">
      <c r="A9" t="s">
        <v>14</v>
      </c>
      <c r="B9" t="s">
        <v>15</v>
      </c>
      <c r="C9">
        <v>1</v>
      </c>
      <c r="D9">
        <v>34</v>
      </c>
      <c r="E9">
        <v>420</v>
      </c>
      <c r="F9" t="s">
        <v>17</v>
      </c>
      <c r="G9">
        <v>1500</v>
      </c>
      <c r="H9">
        <v>1724872567.75138</v>
      </c>
      <c r="I9">
        <v>0</v>
      </c>
      <c r="J9" t="s">
        <v>18</v>
      </c>
      <c r="L9">
        <f>G8-G9</f>
        <v>0</v>
      </c>
      <c r="M9">
        <f>ROUND((L9/G8)*100, 3)</f>
        <v>0</v>
      </c>
      <c r="N9">
        <f>ROUND((H9-H8)*10^9, 3)</f>
        <v>170027017.59299999</v>
      </c>
    </row>
    <row r="10" spans="1:14" x14ac:dyDescent="0.35">
      <c r="A10" t="s">
        <v>21</v>
      </c>
      <c r="B10" t="s">
        <v>22</v>
      </c>
      <c r="C10">
        <v>1</v>
      </c>
      <c r="D10">
        <v>0</v>
      </c>
      <c r="E10">
        <v>262</v>
      </c>
      <c r="F10" t="s">
        <v>16</v>
      </c>
      <c r="G10">
        <v>1500</v>
      </c>
      <c r="H10">
        <v>1724872567.6339369</v>
      </c>
    </row>
    <row r="11" spans="1:14" x14ac:dyDescent="0.35">
      <c r="A11" t="s">
        <v>21</v>
      </c>
      <c r="B11" t="s">
        <v>22</v>
      </c>
      <c r="C11">
        <v>1</v>
      </c>
      <c r="D11">
        <v>0</v>
      </c>
      <c r="E11">
        <v>262</v>
      </c>
      <c r="F11" t="s">
        <v>17</v>
      </c>
      <c r="G11">
        <v>1500</v>
      </c>
      <c r="H11">
        <v>1724872567.75267</v>
      </c>
      <c r="I11">
        <v>0</v>
      </c>
      <c r="J11" t="s">
        <v>18</v>
      </c>
      <c r="L11">
        <f>G10-G11</f>
        <v>0</v>
      </c>
      <c r="M11">
        <f>ROUND((L11/G10)*100, 3)</f>
        <v>0</v>
      </c>
      <c r="N11">
        <f>ROUND((H11-H10)*10^9, 3)</f>
        <v>118733167.648</v>
      </c>
    </row>
    <row r="12" spans="1:14" x14ac:dyDescent="0.35">
      <c r="A12" t="s">
        <v>57</v>
      </c>
      <c r="B12" t="s">
        <v>58</v>
      </c>
      <c r="C12">
        <v>1</v>
      </c>
      <c r="D12">
        <v>34</v>
      </c>
      <c r="E12">
        <v>420</v>
      </c>
      <c r="F12" t="s">
        <v>16</v>
      </c>
      <c r="G12">
        <v>1500</v>
      </c>
      <c r="H12">
        <v>1724872567.5659361</v>
      </c>
    </row>
    <row r="13" spans="1:14" x14ac:dyDescent="0.35">
      <c r="A13" t="s">
        <v>57</v>
      </c>
      <c r="B13" t="s">
        <v>58</v>
      </c>
      <c r="C13">
        <v>1</v>
      </c>
      <c r="D13">
        <v>34</v>
      </c>
      <c r="E13">
        <v>420</v>
      </c>
      <c r="F13" t="s">
        <v>17</v>
      </c>
      <c r="G13">
        <v>1500</v>
      </c>
      <c r="H13">
        <v>1724872567.765867</v>
      </c>
      <c r="I13">
        <v>0</v>
      </c>
      <c r="J13" t="s">
        <v>18</v>
      </c>
      <c r="L13">
        <f>G12-G13</f>
        <v>0</v>
      </c>
      <c r="M13">
        <f>ROUND((L13/G12)*100, 3)</f>
        <v>0</v>
      </c>
      <c r="N13">
        <f>ROUND((H13-H12)*10^9, 3)</f>
        <v>199930906.296</v>
      </c>
    </row>
    <row r="14" spans="1:14" x14ac:dyDescent="0.35">
      <c r="A14" t="s">
        <v>19</v>
      </c>
      <c r="B14" t="s">
        <v>20</v>
      </c>
      <c r="C14">
        <v>1</v>
      </c>
      <c r="D14">
        <v>0</v>
      </c>
      <c r="E14">
        <v>262</v>
      </c>
      <c r="F14" t="s">
        <v>16</v>
      </c>
      <c r="G14">
        <v>1500</v>
      </c>
      <c r="H14">
        <v>1724872567.6105199</v>
      </c>
    </row>
    <row r="15" spans="1:14" x14ac:dyDescent="0.35">
      <c r="A15" t="s">
        <v>19</v>
      </c>
      <c r="B15" t="s">
        <v>20</v>
      </c>
      <c r="C15">
        <v>1</v>
      </c>
      <c r="D15">
        <v>0</v>
      </c>
      <c r="E15">
        <v>262</v>
      </c>
      <c r="F15" t="s">
        <v>17</v>
      </c>
      <c r="G15">
        <v>1500</v>
      </c>
      <c r="H15">
        <v>1724872567.740555</v>
      </c>
      <c r="I15">
        <v>0</v>
      </c>
      <c r="J15" t="s">
        <v>18</v>
      </c>
      <c r="L15">
        <f>G14-G15</f>
        <v>0</v>
      </c>
      <c r="M15">
        <f>ROUND((L15/G14)*100, 3)</f>
        <v>0</v>
      </c>
      <c r="N15">
        <f>ROUND((H15-H14)*10^9, 3)</f>
        <v>130035161.972</v>
      </c>
    </row>
    <row r="16" spans="1:14" x14ac:dyDescent="0.35">
      <c r="A16" t="s">
        <v>23</v>
      </c>
      <c r="B16" t="s">
        <v>24</v>
      </c>
      <c r="C16">
        <v>1</v>
      </c>
      <c r="D16">
        <v>35</v>
      </c>
      <c r="E16">
        <v>874</v>
      </c>
      <c r="F16" t="s">
        <v>16</v>
      </c>
      <c r="G16">
        <v>2970</v>
      </c>
      <c r="H16">
        <v>1724872567.646049</v>
      </c>
    </row>
    <row r="17" spans="1:14" x14ac:dyDescent="0.35">
      <c r="A17" t="s">
        <v>23</v>
      </c>
      <c r="B17" t="s">
        <v>24</v>
      </c>
      <c r="C17">
        <v>1</v>
      </c>
      <c r="D17">
        <v>35</v>
      </c>
      <c r="E17">
        <v>874</v>
      </c>
      <c r="F17" t="s">
        <v>17</v>
      </c>
      <c r="G17">
        <v>2970</v>
      </c>
      <c r="H17">
        <v>1724872567.762975</v>
      </c>
      <c r="I17">
        <v>0</v>
      </c>
      <c r="J17" t="s">
        <v>18</v>
      </c>
      <c r="L17">
        <f>G16-G17</f>
        <v>0</v>
      </c>
      <c r="M17">
        <f>ROUND((L17/G16)*100, 3)</f>
        <v>0</v>
      </c>
      <c r="N17">
        <f>ROUND((H17-H16)*10^9, 3)</f>
        <v>116925954.81900001</v>
      </c>
    </row>
    <row r="18" spans="1:14" x14ac:dyDescent="0.35">
      <c r="A18" t="s">
        <v>19</v>
      </c>
      <c r="B18" t="s">
        <v>21</v>
      </c>
      <c r="C18">
        <v>2</v>
      </c>
      <c r="D18">
        <v>35</v>
      </c>
      <c r="E18">
        <v>874</v>
      </c>
      <c r="F18" t="s">
        <v>16</v>
      </c>
      <c r="G18">
        <v>2970</v>
      </c>
      <c r="H18">
        <v>1724872567.485847</v>
      </c>
    </row>
    <row r="19" spans="1:14" x14ac:dyDescent="0.35">
      <c r="A19" t="s">
        <v>19</v>
      </c>
      <c r="B19" t="s">
        <v>21</v>
      </c>
      <c r="C19">
        <v>2</v>
      </c>
      <c r="D19">
        <v>35</v>
      </c>
      <c r="E19">
        <v>874</v>
      </c>
      <c r="F19" t="s">
        <v>17</v>
      </c>
      <c r="G19">
        <v>2970</v>
      </c>
      <c r="H19">
        <v>1724872567.7528751</v>
      </c>
      <c r="I19">
        <v>0</v>
      </c>
      <c r="J19" t="s">
        <v>18</v>
      </c>
      <c r="L19">
        <f>G18-G19</f>
        <v>0</v>
      </c>
      <c r="M19">
        <f>ROUND((L19/G18)*100, 3)</f>
        <v>0</v>
      </c>
      <c r="N19">
        <f>ROUND((H19-H18)*10^9, 3)</f>
        <v>267028093.338</v>
      </c>
    </row>
    <row r="20" spans="1:14" x14ac:dyDescent="0.35">
      <c r="A20" t="s">
        <v>60</v>
      </c>
      <c r="B20" t="s">
        <v>61</v>
      </c>
      <c r="C20">
        <v>1</v>
      </c>
      <c r="D20">
        <v>35</v>
      </c>
      <c r="E20">
        <v>874</v>
      </c>
      <c r="F20" t="s">
        <v>16</v>
      </c>
      <c r="G20">
        <v>2970</v>
      </c>
      <c r="H20">
        <v>1724872567.623805</v>
      </c>
    </row>
    <row r="21" spans="1:14" x14ac:dyDescent="0.35">
      <c r="A21" t="s">
        <v>60</v>
      </c>
      <c r="B21" t="s">
        <v>61</v>
      </c>
      <c r="C21">
        <v>1</v>
      </c>
      <c r="D21">
        <v>35</v>
      </c>
      <c r="E21">
        <v>874</v>
      </c>
      <c r="F21" t="s">
        <v>17</v>
      </c>
      <c r="G21">
        <v>2970</v>
      </c>
      <c r="H21">
        <v>1724872567.747196</v>
      </c>
      <c r="I21">
        <v>0</v>
      </c>
      <c r="J21" t="s">
        <v>18</v>
      </c>
      <c r="L21">
        <f>G20-G21</f>
        <v>0</v>
      </c>
      <c r="M21">
        <f>ROUND((L21/G20)*100, 3)</f>
        <v>0</v>
      </c>
      <c r="N21">
        <f>ROUND((H21-H20)*10^9, 3)</f>
        <v>123390913.01000001</v>
      </c>
    </row>
    <row r="22" spans="1:14" x14ac:dyDescent="0.35">
      <c r="A22" t="s">
        <v>61</v>
      </c>
      <c r="B22" t="s">
        <v>14</v>
      </c>
      <c r="C22">
        <v>1</v>
      </c>
      <c r="D22">
        <v>46</v>
      </c>
      <c r="E22">
        <v>483</v>
      </c>
      <c r="F22" t="s">
        <v>16</v>
      </c>
      <c r="G22">
        <v>2970</v>
      </c>
      <c r="H22">
        <v>1724872567.6367509</v>
      </c>
    </row>
    <row r="23" spans="1:14" x14ac:dyDescent="0.35">
      <c r="A23" t="s">
        <v>61</v>
      </c>
      <c r="B23" t="s">
        <v>14</v>
      </c>
      <c r="C23">
        <v>1</v>
      </c>
      <c r="D23">
        <v>46</v>
      </c>
      <c r="E23">
        <v>483</v>
      </c>
      <c r="F23" t="s">
        <v>17</v>
      </c>
      <c r="G23">
        <v>2970</v>
      </c>
      <c r="H23">
        <v>1724872567.750644</v>
      </c>
      <c r="I23">
        <v>0</v>
      </c>
      <c r="J23" t="s">
        <v>18</v>
      </c>
      <c r="L23">
        <f>G22-G23</f>
        <v>0</v>
      </c>
      <c r="M23">
        <f>ROUND((L23/G22)*100, 3)</f>
        <v>0</v>
      </c>
      <c r="N23">
        <f>ROUND((H23-H22)*10^9, 3)</f>
        <v>113893032.074</v>
      </c>
    </row>
    <row r="24" spans="1:14" x14ac:dyDescent="0.35">
      <c r="A24" t="s">
        <v>20</v>
      </c>
      <c r="B24" t="s">
        <v>59</v>
      </c>
      <c r="C24">
        <v>1</v>
      </c>
      <c r="D24">
        <v>35</v>
      </c>
      <c r="E24">
        <v>874</v>
      </c>
      <c r="F24" t="s">
        <v>16</v>
      </c>
      <c r="G24">
        <v>2970</v>
      </c>
      <c r="H24">
        <v>1724872567.611001</v>
      </c>
    </row>
    <row r="25" spans="1:14" x14ac:dyDescent="0.35">
      <c r="A25" t="s">
        <v>20</v>
      </c>
      <c r="B25" t="s">
        <v>59</v>
      </c>
      <c r="C25">
        <v>1</v>
      </c>
      <c r="D25">
        <v>35</v>
      </c>
      <c r="E25">
        <v>874</v>
      </c>
      <c r="F25" t="s">
        <v>17</v>
      </c>
      <c r="G25">
        <v>2970</v>
      </c>
      <c r="H25">
        <v>1724872567.719408</v>
      </c>
      <c r="I25">
        <v>0</v>
      </c>
      <c r="J25" t="s">
        <v>18</v>
      </c>
      <c r="L25">
        <f>G24-G25</f>
        <v>0</v>
      </c>
      <c r="M25">
        <f>ROUND((L25/G24)*100, 3)</f>
        <v>0</v>
      </c>
      <c r="N25">
        <f>ROUND((H25-H24)*10^9, 3)</f>
        <v>108407020.56900001</v>
      </c>
    </row>
    <row r="26" spans="1:14" x14ac:dyDescent="0.35">
      <c r="A26" t="s">
        <v>57</v>
      </c>
      <c r="B26" t="s">
        <v>23</v>
      </c>
      <c r="C26">
        <v>1</v>
      </c>
      <c r="D26">
        <v>35</v>
      </c>
      <c r="E26">
        <v>874</v>
      </c>
      <c r="F26" t="s">
        <v>16</v>
      </c>
      <c r="G26">
        <v>2970</v>
      </c>
      <c r="H26">
        <v>1724872567.578054</v>
      </c>
    </row>
    <row r="27" spans="1:14" x14ac:dyDescent="0.35">
      <c r="A27" t="s">
        <v>57</v>
      </c>
      <c r="B27" t="s">
        <v>23</v>
      </c>
      <c r="C27">
        <v>1</v>
      </c>
      <c r="D27">
        <v>35</v>
      </c>
      <c r="E27">
        <v>874</v>
      </c>
      <c r="F27" t="s">
        <v>17</v>
      </c>
      <c r="G27">
        <v>2970</v>
      </c>
      <c r="H27">
        <v>1724872567.7475679</v>
      </c>
      <c r="I27">
        <v>0</v>
      </c>
      <c r="J27" t="s">
        <v>18</v>
      </c>
      <c r="L27">
        <f>G26-G27</f>
        <v>0</v>
      </c>
      <c r="M27">
        <f>ROUND((L27/G26)*100, 3)</f>
        <v>0</v>
      </c>
      <c r="N27">
        <f>ROUND((H27-H26)*10^9, 3)</f>
        <v>169513940.81099999</v>
      </c>
    </row>
    <row r="28" spans="1:14" x14ac:dyDescent="0.35">
      <c r="A28" t="s">
        <v>20</v>
      </c>
      <c r="B28" t="s">
        <v>60</v>
      </c>
      <c r="C28">
        <v>1</v>
      </c>
      <c r="D28">
        <v>35</v>
      </c>
      <c r="E28">
        <v>874</v>
      </c>
      <c r="F28" t="s">
        <v>16</v>
      </c>
      <c r="G28">
        <v>2970</v>
      </c>
      <c r="H28">
        <v>1724872567.477994</v>
      </c>
    </row>
    <row r="29" spans="1:14" x14ac:dyDescent="0.35">
      <c r="A29" t="s">
        <v>20</v>
      </c>
      <c r="B29" t="s">
        <v>60</v>
      </c>
      <c r="C29">
        <v>1</v>
      </c>
      <c r="D29">
        <v>35</v>
      </c>
      <c r="E29">
        <v>874</v>
      </c>
      <c r="F29" t="s">
        <v>17</v>
      </c>
      <c r="G29">
        <v>2970</v>
      </c>
      <c r="H29">
        <v>1724872567.742099</v>
      </c>
      <c r="I29">
        <v>0</v>
      </c>
      <c r="J29" t="s">
        <v>18</v>
      </c>
      <c r="L29">
        <f>G28-G29</f>
        <v>0</v>
      </c>
      <c r="M29">
        <f>ROUND((L29/G28)*100, 3)</f>
        <v>0</v>
      </c>
      <c r="N29">
        <f>ROUND((H29-H28)*10^9, 3)</f>
        <v>264105081.558</v>
      </c>
    </row>
    <row r="31" spans="1:14" x14ac:dyDescent="0.35">
      <c r="A31" s="1" t="s">
        <v>25</v>
      </c>
    </row>
    <row r="32" spans="1:14" x14ac:dyDescent="0.35">
      <c r="A32" t="s">
        <v>21</v>
      </c>
      <c r="B32" t="s">
        <v>22</v>
      </c>
      <c r="C32">
        <v>1</v>
      </c>
      <c r="D32">
        <v>0</v>
      </c>
      <c r="E32">
        <v>262</v>
      </c>
      <c r="F32" t="s">
        <v>16</v>
      </c>
      <c r="G32">
        <v>1500</v>
      </c>
      <c r="H32">
        <v>1724872869.1318641</v>
      </c>
    </row>
    <row r="33" spans="1:14" x14ac:dyDescent="0.35">
      <c r="A33" t="s">
        <v>21</v>
      </c>
      <c r="B33" t="s">
        <v>22</v>
      </c>
      <c r="C33">
        <v>1</v>
      </c>
      <c r="D33">
        <v>0</v>
      </c>
      <c r="E33">
        <v>262</v>
      </c>
      <c r="F33" t="s">
        <v>17</v>
      </c>
      <c r="G33">
        <v>1500</v>
      </c>
      <c r="H33">
        <v>1724872869.255569</v>
      </c>
      <c r="I33">
        <v>0</v>
      </c>
      <c r="J33" t="s">
        <v>18</v>
      </c>
      <c r="L33">
        <f>G32-G33</f>
        <v>0</v>
      </c>
      <c r="M33">
        <f>ROUND((L33/G32)*100, 3)</f>
        <v>0</v>
      </c>
      <c r="N33">
        <f>ROUND((H33-H32)*10^9, 3)</f>
        <v>123704910.278</v>
      </c>
    </row>
    <row r="34" spans="1:14" x14ac:dyDescent="0.35">
      <c r="A34" t="s">
        <v>21</v>
      </c>
      <c r="B34" t="s">
        <v>19</v>
      </c>
      <c r="C34">
        <v>1</v>
      </c>
      <c r="D34">
        <v>34</v>
      </c>
      <c r="E34">
        <v>420</v>
      </c>
      <c r="F34" t="s">
        <v>16</v>
      </c>
      <c r="G34">
        <v>1500</v>
      </c>
      <c r="H34">
        <v>1724872869.3103459</v>
      </c>
    </row>
    <row r="35" spans="1:14" x14ac:dyDescent="0.35">
      <c r="A35" t="s">
        <v>21</v>
      </c>
      <c r="B35" t="s">
        <v>19</v>
      </c>
      <c r="C35">
        <v>1</v>
      </c>
      <c r="D35">
        <v>34</v>
      </c>
      <c r="E35">
        <v>420</v>
      </c>
      <c r="F35" t="s">
        <v>17</v>
      </c>
      <c r="G35">
        <v>1500</v>
      </c>
      <c r="H35">
        <v>1724872869.4101391</v>
      </c>
      <c r="I35">
        <v>0</v>
      </c>
      <c r="J35" t="s">
        <v>18</v>
      </c>
      <c r="L35">
        <f>G34-G35</f>
        <v>0</v>
      </c>
      <c r="M35">
        <f>ROUND((L35/G34)*100, 3)</f>
        <v>0</v>
      </c>
      <c r="N35">
        <f>ROUND((H35-H34)*10^9, 3)</f>
        <v>99793195.724000007</v>
      </c>
    </row>
    <row r="36" spans="1:14" x14ac:dyDescent="0.35">
      <c r="A36" t="s">
        <v>19</v>
      </c>
      <c r="B36" t="s">
        <v>20</v>
      </c>
      <c r="C36">
        <v>1</v>
      </c>
      <c r="D36">
        <v>0</v>
      </c>
      <c r="E36">
        <v>262</v>
      </c>
      <c r="F36" t="s">
        <v>16</v>
      </c>
      <c r="G36">
        <v>1500</v>
      </c>
      <c r="H36">
        <v>1724872869.2941389</v>
      </c>
    </row>
    <row r="37" spans="1:14" x14ac:dyDescent="0.35">
      <c r="A37" t="s">
        <v>19</v>
      </c>
      <c r="B37" t="s">
        <v>20</v>
      </c>
      <c r="C37">
        <v>1</v>
      </c>
      <c r="D37">
        <v>0</v>
      </c>
      <c r="E37">
        <v>262</v>
      </c>
      <c r="F37" t="s">
        <v>17</v>
      </c>
      <c r="G37">
        <v>1500</v>
      </c>
      <c r="H37">
        <v>1724872869.4033051</v>
      </c>
      <c r="I37">
        <v>0</v>
      </c>
      <c r="J37" t="s">
        <v>18</v>
      </c>
      <c r="L37">
        <f>G36-G37</f>
        <v>0</v>
      </c>
      <c r="M37">
        <f>ROUND((L37/G36)*100, 3)</f>
        <v>0</v>
      </c>
      <c r="N37">
        <f>ROUND((H37-H36)*10^9, 3)</f>
        <v>109166145.325</v>
      </c>
    </row>
    <row r="38" spans="1:14" x14ac:dyDescent="0.35">
      <c r="A38" t="s">
        <v>14</v>
      </c>
      <c r="B38" t="s">
        <v>15</v>
      </c>
      <c r="C38">
        <v>1</v>
      </c>
      <c r="D38">
        <v>34</v>
      </c>
      <c r="E38">
        <v>420</v>
      </c>
      <c r="F38" t="s">
        <v>16</v>
      </c>
      <c r="G38">
        <v>1500</v>
      </c>
      <c r="H38">
        <v>1724872868.838074</v>
      </c>
    </row>
    <row r="39" spans="1:14" x14ac:dyDescent="0.35">
      <c r="A39" t="s">
        <v>14</v>
      </c>
      <c r="B39" t="s">
        <v>15</v>
      </c>
      <c r="C39">
        <v>1</v>
      </c>
      <c r="D39">
        <v>34</v>
      </c>
      <c r="E39">
        <v>420</v>
      </c>
      <c r="F39" t="s">
        <v>17</v>
      </c>
      <c r="G39">
        <v>1500</v>
      </c>
      <c r="H39">
        <v>1724872868.9372151</v>
      </c>
      <c r="I39">
        <v>0</v>
      </c>
      <c r="J39" t="s">
        <v>18</v>
      </c>
      <c r="L39">
        <f>G38-G39</f>
        <v>0</v>
      </c>
      <c r="M39">
        <f>ROUND((L39/G38)*100, 3)</f>
        <v>0</v>
      </c>
      <c r="N39">
        <f>ROUND((H39-H38)*10^9, 3)</f>
        <v>99141120.910999998</v>
      </c>
    </row>
    <row r="40" spans="1:14" x14ac:dyDescent="0.35">
      <c r="A40" t="s">
        <v>20</v>
      </c>
      <c r="B40" t="s">
        <v>57</v>
      </c>
      <c r="C40">
        <v>1</v>
      </c>
      <c r="D40">
        <v>34</v>
      </c>
      <c r="E40">
        <v>420</v>
      </c>
      <c r="F40" t="s">
        <v>16</v>
      </c>
      <c r="G40">
        <v>1500</v>
      </c>
      <c r="H40">
        <v>1724872869.234755</v>
      </c>
    </row>
    <row r="41" spans="1:14" x14ac:dyDescent="0.35">
      <c r="A41" t="s">
        <v>20</v>
      </c>
      <c r="B41" t="s">
        <v>57</v>
      </c>
      <c r="C41">
        <v>1</v>
      </c>
      <c r="D41">
        <v>34</v>
      </c>
      <c r="E41">
        <v>420</v>
      </c>
      <c r="F41" t="s">
        <v>17</v>
      </c>
      <c r="G41">
        <v>1500</v>
      </c>
      <c r="H41">
        <v>1724872869.3158081</v>
      </c>
      <c r="I41">
        <v>0</v>
      </c>
      <c r="J41" t="s">
        <v>18</v>
      </c>
      <c r="L41">
        <f>G40-G41</f>
        <v>0</v>
      </c>
      <c r="M41">
        <f>ROUND((L41/G40)*100, 3)</f>
        <v>0</v>
      </c>
      <c r="N41">
        <f>ROUND((H41-H40)*10^9, 3)</f>
        <v>81053018.569999993</v>
      </c>
    </row>
    <row r="42" spans="1:14" x14ac:dyDescent="0.35">
      <c r="A42" t="s">
        <v>57</v>
      </c>
      <c r="B42" t="s">
        <v>58</v>
      </c>
      <c r="C42">
        <v>1</v>
      </c>
      <c r="D42">
        <v>34</v>
      </c>
      <c r="E42">
        <v>420</v>
      </c>
      <c r="F42" t="s">
        <v>16</v>
      </c>
      <c r="G42">
        <v>1500</v>
      </c>
      <c r="H42">
        <v>1724872869.2344949</v>
      </c>
    </row>
    <row r="43" spans="1:14" x14ac:dyDescent="0.35">
      <c r="A43" t="s">
        <v>57</v>
      </c>
      <c r="B43" t="s">
        <v>58</v>
      </c>
      <c r="C43">
        <v>1</v>
      </c>
      <c r="D43">
        <v>34</v>
      </c>
      <c r="E43">
        <v>420</v>
      </c>
      <c r="F43" t="s">
        <v>17</v>
      </c>
      <c r="G43">
        <v>1500</v>
      </c>
      <c r="H43">
        <v>1724872869.3319809</v>
      </c>
      <c r="I43">
        <v>0</v>
      </c>
      <c r="J43" t="s">
        <v>18</v>
      </c>
      <c r="L43">
        <f>G42-G43</f>
        <v>0</v>
      </c>
      <c r="M43">
        <f>ROUND((L43/G42)*100, 3)</f>
        <v>0</v>
      </c>
      <c r="N43">
        <f>ROUND((H43-H42)*10^9, 3)</f>
        <v>97486019.135000005</v>
      </c>
    </row>
    <row r="44" spans="1:14" x14ac:dyDescent="0.35">
      <c r="A44" t="s">
        <v>61</v>
      </c>
      <c r="B44" t="s">
        <v>14</v>
      </c>
      <c r="C44">
        <v>1</v>
      </c>
      <c r="D44">
        <v>46</v>
      </c>
      <c r="E44">
        <v>483</v>
      </c>
      <c r="F44" t="s">
        <v>16</v>
      </c>
      <c r="G44">
        <v>2970</v>
      </c>
      <c r="H44">
        <v>1724872869.29495</v>
      </c>
    </row>
    <row r="45" spans="1:14" x14ac:dyDescent="0.35">
      <c r="A45" t="s">
        <v>61</v>
      </c>
      <c r="B45" t="s">
        <v>14</v>
      </c>
      <c r="C45">
        <v>1</v>
      </c>
      <c r="D45">
        <v>46</v>
      </c>
      <c r="E45">
        <v>483</v>
      </c>
      <c r="F45" t="s">
        <v>17</v>
      </c>
      <c r="G45">
        <v>2970</v>
      </c>
      <c r="H45">
        <v>1724872869.4078579</v>
      </c>
      <c r="I45">
        <v>0</v>
      </c>
      <c r="J45" t="s">
        <v>18</v>
      </c>
      <c r="L45">
        <f>G44-G45</f>
        <v>0</v>
      </c>
      <c r="M45">
        <f>ROUND((L45/G44)*100, 3)</f>
        <v>0</v>
      </c>
      <c r="N45">
        <f>ROUND((H45-H44)*10^9, 3)</f>
        <v>112907886.505</v>
      </c>
    </row>
    <row r="46" spans="1:14" x14ac:dyDescent="0.35">
      <c r="A46" t="s">
        <v>20</v>
      </c>
      <c r="B46" t="s">
        <v>59</v>
      </c>
      <c r="C46">
        <v>1</v>
      </c>
      <c r="D46">
        <v>35</v>
      </c>
      <c r="E46">
        <v>874</v>
      </c>
      <c r="F46" t="s">
        <v>16</v>
      </c>
      <c r="G46">
        <v>2970</v>
      </c>
      <c r="H46">
        <v>1724872869.1700599</v>
      </c>
    </row>
    <row r="47" spans="1:14" x14ac:dyDescent="0.35">
      <c r="A47" t="s">
        <v>20</v>
      </c>
      <c r="B47" t="s">
        <v>59</v>
      </c>
      <c r="C47">
        <v>1</v>
      </c>
      <c r="D47">
        <v>35</v>
      </c>
      <c r="E47">
        <v>874</v>
      </c>
      <c r="F47" t="s">
        <v>17</v>
      </c>
      <c r="G47">
        <v>2970</v>
      </c>
      <c r="H47">
        <v>1724872869.271441</v>
      </c>
      <c r="I47">
        <v>0</v>
      </c>
      <c r="J47" t="s">
        <v>18</v>
      </c>
      <c r="L47">
        <f>G46-G47</f>
        <v>0</v>
      </c>
      <c r="M47">
        <f>ROUND((L47/G46)*100, 3)</f>
        <v>0</v>
      </c>
      <c r="N47">
        <f>ROUND((H47-H46)*10^9, 3)</f>
        <v>101381063.461</v>
      </c>
    </row>
    <row r="48" spans="1:14" x14ac:dyDescent="0.35">
      <c r="A48" t="s">
        <v>20</v>
      </c>
      <c r="B48" t="s">
        <v>60</v>
      </c>
      <c r="C48">
        <v>1</v>
      </c>
      <c r="D48">
        <v>35</v>
      </c>
      <c r="E48">
        <v>874</v>
      </c>
      <c r="F48" t="s">
        <v>16</v>
      </c>
      <c r="G48">
        <v>2970</v>
      </c>
      <c r="H48">
        <v>1724872869.423362</v>
      </c>
    </row>
    <row r="49" spans="1:14" x14ac:dyDescent="0.35">
      <c r="A49" t="s">
        <v>20</v>
      </c>
      <c r="B49" t="s">
        <v>60</v>
      </c>
      <c r="C49">
        <v>1</v>
      </c>
      <c r="D49">
        <v>35</v>
      </c>
      <c r="E49">
        <v>874</v>
      </c>
      <c r="F49" t="s">
        <v>17</v>
      </c>
      <c r="G49">
        <v>2970</v>
      </c>
      <c r="H49">
        <v>1724872869.5232329</v>
      </c>
      <c r="I49">
        <v>0</v>
      </c>
      <c r="J49" t="s">
        <v>18</v>
      </c>
      <c r="L49">
        <f>G48-G49</f>
        <v>0</v>
      </c>
      <c r="M49">
        <f>ROUND((L49/G48)*100, 3)</f>
        <v>0</v>
      </c>
      <c r="N49">
        <f>ROUND((H49-H48)*10^9, 3)</f>
        <v>99870920.180999994</v>
      </c>
    </row>
    <row r="50" spans="1:14" x14ac:dyDescent="0.35">
      <c r="A50" t="s">
        <v>60</v>
      </c>
      <c r="B50" t="s">
        <v>61</v>
      </c>
      <c r="C50">
        <v>1</v>
      </c>
      <c r="D50">
        <v>35</v>
      </c>
      <c r="E50">
        <v>874</v>
      </c>
      <c r="F50" t="s">
        <v>16</v>
      </c>
      <c r="G50">
        <v>2970</v>
      </c>
      <c r="H50">
        <v>1724872868.899339</v>
      </c>
    </row>
    <row r="51" spans="1:14" x14ac:dyDescent="0.35">
      <c r="A51" t="s">
        <v>60</v>
      </c>
      <c r="B51" t="s">
        <v>61</v>
      </c>
      <c r="C51">
        <v>1</v>
      </c>
      <c r="D51">
        <v>35</v>
      </c>
      <c r="E51">
        <v>874</v>
      </c>
      <c r="F51" t="s">
        <v>17</v>
      </c>
      <c r="G51">
        <v>2970</v>
      </c>
      <c r="H51">
        <v>1724872869.018368</v>
      </c>
      <c r="I51">
        <v>0</v>
      </c>
      <c r="J51" t="s">
        <v>18</v>
      </c>
      <c r="L51">
        <f>G50-G51</f>
        <v>0</v>
      </c>
      <c r="M51">
        <f>ROUND((L51/G50)*100, 3)</f>
        <v>0</v>
      </c>
      <c r="N51">
        <f>ROUND((H51-H50)*10^9, 3)</f>
        <v>119029045.105</v>
      </c>
    </row>
    <row r="52" spans="1:14" x14ac:dyDescent="0.35">
      <c r="A52" t="s">
        <v>23</v>
      </c>
      <c r="B52" t="s">
        <v>24</v>
      </c>
      <c r="C52">
        <v>1</v>
      </c>
      <c r="D52">
        <v>35</v>
      </c>
      <c r="E52">
        <v>874</v>
      </c>
      <c r="F52" t="s">
        <v>16</v>
      </c>
      <c r="G52">
        <v>2970</v>
      </c>
      <c r="H52">
        <v>1724872869.1700561</v>
      </c>
    </row>
    <row r="53" spans="1:14" x14ac:dyDescent="0.35">
      <c r="A53" t="s">
        <v>23</v>
      </c>
      <c r="B53" t="s">
        <v>24</v>
      </c>
      <c r="C53">
        <v>1</v>
      </c>
      <c r="D53">
        <v>35</v>
      </c>
      <c r="E53">
        <v>874</v>
      </c>
      <c r="F53" t="s">
        <v>17</v>
      </c>
      <c r="G53">
        <v>2970</v>
      </c>
      <c r="H53">
        <v>1724872869.2574</v>
      </c>
      <c r="I53">
        <v>0</v>
      </c>
      <c r="J53" t="s">
        <v>18</v>
      </c>
      <c r="L53">
        <f>G52-G53</f>
        <v>0</v>
      </c>
      <c r="M53">
        <f>ROUND((L53/G52)*100, 3)</f>
        <v>0</v>
      </c>
      <c r="N53">
        <f>ROUND((H53-H52)*10^9, 3)</f>
        <v>87343931.197999999</v>
      </c>
    </row>
    <row r="54" spans="1:14" x14ac:dyDescent="0.35">
      <c r="A54" t="s">
        <v>19</v>
      </c>
      <c r="B54" t="s">
        <v>21</v>
      </c>
      <c r="C54">
        <v>2</v>
      </c>
      <c r="D54">
        <v>35</v>
      </c>
      <c r="E54">
        <v>874</v>
      </c>
      <c r="F54" t="s">
        <v>16</v>
      </c>
      <c r="G54">
        <v>2970</v>
      </c>
      <c r="H54">
        <v>1724872869.3202491</v>
      </c>
    </row>
    <row r="55" spans="1:14" x14ac:dyDescent="0.35">
      <c r="A55" t="s">
        <v>19</v>
      </c>
      <c r="B55" t="s">
        <v>21</v>
      </c>
      <c r="C55">
        <v>2</v>
      </c>
      <c r="D55">
        <v>35</v>
      </c>
      <c r="E55">
        <v>874</v>
      </c>
      <c r="F55" t="s">
        <v>17</v>
      </c>
      <c r="G55">
        <v>2970</v>
      </c>
      <c r="H55">
        <v>1724872869.466536</v>
      </c>
      <c r="I55">
        <v>0</v>
      </c>
      <c r="J55" t="s">
        <v>18</v>
      </c>
      <c r="L55">
        <f>G54-G55</f>
        <v>0</v>
      </c>
      <c r="M55">
        <f>ROUND((L55/G54)*100, 3)</f>
        <v>0</v>
      </c>
      <c r="N55">
        <f>ROUND((H55-H54)*10^9, 3)</f>
        <v>146286964.417</v>
      </c>
    </row>
    <row r="56" spans="1:14" x14ac:dyDescent="0.35">
      <c r="A56" t="s">
        <v>57</v>
      </c>
      <c r="B56" t="s">
        <v>23</v>
      </c>
      <c r="C56">
        <v>1</v>
      </c>
      <c r="D56">
        <v>35</v>
      </c>
      <c r="E56">
        <v>874</v>
      </c>
      <c r="F56" t="s">
        <v>16</v>
      </c>
      <c r="G56">
        <v>2970</v>
      </c>
      <c r="H56">
        <v>1724872869.1428759</v>
      </c>
    </row>
    <row r="57" spans="1:14" x14ac:dyDescent="0.35">
      <c r="A57" t="s">
        <v>57</v>
      </c>
      <c r="B57" t="s">
        <v>23</v>
      </c>
      <c r="C57">
        <v>1</v>
      </c>
      <c r="D57">
        <v>35</v>
      </c>
      <c r="E57">
        <v>874</v>
      </c>
      <c r="F57" t="s">
        <v>17</v>
      </c>
      <c r="G57">
        <v>2970</v>
      </c>
      <c r="H57">
        <v>1724872869.2252951</v>
      </c>
      <c r="I57">
        <v>0</v>
      </c>
      <c r="J57" t="s">
        <v>18</v>
      </c>
      <c r="L57">
        <f>G56-G57</f>
        <v>0</v>
      </c>
      <c r="M57">
        <f>ROUND((L57/G56)*100, 3)</f>
        <v>0</v>
      </c>
      <c r="N57">
        <f>ROUND((H57-H56)*10^9, 3)</f>
        <v>82419157.027999997</v>
      </c>
    </row>
    <row r="59" spans="1:14" x14ac:dyDescent="0.35">
      <c r="A59" s="1" t="s">
        <v>26</v>
      </c>
    </row>
    <row r="60" spans="1:14" x14ac:dyDescent="0.35">
      <c r="A60" t="s">
        <v>21</v>
      </c>
      <c r="B60" t="s">
        <v>22</v>
      </c>
      <c r="C60">
        <v>1</v>
      </c>
      <c r="D60">
        <v>0</v>
      </c>
      <c r="E60">
        <v>262</v>
      </c>
      <c r="F60" t="s">
        <v>16</v>
      </c>
      <c r="G60">
        <v>1500</v>
      </c>
      <c r="H60">
        <v>1724873172.518873</v>
      </c>
    </row>
    <row r="61" spans="1:14" x14ac:dyDescent="0.35">
      <c r="A61" t="s">
        <v>21</v>
      </c>
      <c r="B61" t="s">
        <v>22</v>
      </c>
      <c r="C61">
        <v>1</v>
      </c>
      <c r="D61">
        <v>0</v>
      </c>
      <c r="E61">
        <v>262</v>
      </c>
      <c r="F61" t="s">
        <v>17</v>
      </c>
      <c r="G61">
        <v>1500</v>
      </c>
      <c r="H61">
        <v>1724873172.6734209</v>
      </c>
      <c r="I61">
        <v>0</v>
      </c>
      <c r="J61" t="s">
        <v>18</v>
      </c>
      <c r="L61">
        <f>G60-G61</f>
        <v>0</v>
      </c>
      <c r="M61">
        <f>ROUND((L61/G60)*100, 3)</f>
        <v>0</v>
      </c>
      <c r="N61">
        <f>ROUND((H61-H60)*10^9, 3)</f>
        <v>154547929.764</v>
      </c>
    </row>
    <row r="62" spans="1:14" x14ac:dyDescent="0.35">
      <c r="A62" t="s">
        <v>19</v>
      </c>
      <c r="B62" t="s">
        <v>20</v>
      </c>
      <c r="C62">
        <v>1</v>
      </c>
      <c r="D62">
        <v>0</v>
      </c>
      <c r="E62">
        <v>262</v>
      </c>
      <c r="F62" t="s">
        <v>16</v>
      </c>
      <c r="G62">
        <v>1500</v>
      </c>
      <c r="H62">
        <v>1724873172.2876761</v>
      </c>
    </row>
    <row r="63" spans="1:14" x14ac:dyDescent="0.35">
      <c r="A63" t="s">
        <v>19</v>
      </c>
      <c r="B63" t="s">
        <v>20</v>
      </c>
      <c r="C63">
        <v>1</v>
      </c>
      <c r="D63">
        <v>0</v>
      </c>
      <c r="E63">
        <v>262</v>
      </c>
      <c r="F63" t="s">
        <v>17</v>
      </c>
      <c r="G63">
        <v>1500</v>
      </c>
      <c r="H63">
        <v>1724873172.3801091</v>
      </c>
      <c r="I63">
        <v>0</v>
      </c>
      <c r="J63" t="s">
        <v>18</v>
      </c>
      <c r="L63">
        <f>G62-G63</f>
        <v>0</v>
      </c>
      <c r="M63">
        <f>ROUND((L63/G62)*100, 3)</f>
        <v>0</v>
      </c>
      <c r="N63">
        <f>ROUND((H63-H62)*10^9, 3)</f>
        <v>92432975.768999994</v>
      </c>
    </row>
    <row r="64" spans="1:14" x14ac:dyDescent="0.35">
      <c r="A64" t="s">
        <v>20</v>
      </c>
      <c r="B64" t="s">
        <v>57</v>
      </c>
      <c r="C64">
        <v>1</v>
      </c>
      <c r="D64">
        <v>34</v>
      </c>
      <c r="E64">
        <v>420</v>
      </c>
      <c r="F64" t="s">
        <v>16</v>
      </c>
      <c r="G64">
        <v>1500</v>
      </c>
      <c r="H64">
        <v>1724873172.5001481</v>
      </c>
    </row>
    <row r="65" spans="1:14" x14ac:dyDescent="0.35">
      <c r="A65" t="s">
        <v>20</v>
      </c>
      <c r="B65" t="s">
        <v>57</v>
      </c>
      <c r="C65">
        <v>1</v>
      </c>
      <c r="D65">
        <v>34</v>
      </c>
      <c r="E65">
        <v>420</v>
      </c>
      <c r="F65" t="s">
        <v>17</v>
      </c>
      <c r="G65">
        <v>1500</v>
      </c>
      <c r="H65">
        <v>1724873172.634932</v>
      </c>
      <c r="I65">
        <v>0</v>
      </c>
      <c r="J65" t="s">
        <v>18</v>
      </c>
      <c r="L65">
        <f>G64-G65</f>
        <v>0</v>
      </c>
      <c r="M65">
        <f>ROUND((L65/G64)*100, 3)</f>
        <v>0</v>
      </c>
      <c r="N65">
        <f>ROUND((H65-H64)*10^9, 3)</f>
        <v>134783983.23100001</v>
      </c>
    </row>
    <row r="66" spans="1:14" x14ac:dyDescent="0.35">
      <c r="A66" t="s">
        <v>21</v>
      </c>
      <c r="B66" t="s">
        <v>19</v>
      </c>
      <c r="C66">
        <v>1</v>
      </c>
      <c r="D66">
        <v>34</v>
      </c>
      <c r="E66">
        <v>420</v>
      </c>
      <c r="F66" t="s">
        <v>16</v>
      </c>
      <c r="G66">
        <v>1500</v>
      </c>
      <c r="H66">
        <v>1724873171.9502161</v>
      </c>
    </row>
    <row r="67" spans="1:14" x14ac:dyDescent="0.35">
      <c r="A67" t="s">
        <v>21</v>
      </c>
      <c r="B67" t="s">
        <v>19</v>
      </c>
      <c r="C67">
        <v>1</v>
      </c>
      <c r="D67">
        <v>34</v>
      </c>
      <c r="E67">
        <v>420</v>
      </c>
      <c r="F67" t="s">
        <v>17</v>
      </c>
      <c r="G67">
        <v>1500</v>
      </c>
      <c r="H67">
        <v>1724873172.0765409</v>
      </c>
      <c r="I67">
        <v>0</v>
      </c>
      <c r="J67" t="s">
        <v>18</v>
      </c>
      <c r="L67">
        <f>G66-G67</f>
        <v>0</v>
      </c>
      <c r="M67">
        <f>ROUND((L67/G66)*100, 3)</f>
        <v>0</v>
      </c>
      <c r="N67">
        <f>ROUND((H67-H66)*10^9, 3)</f>
        <v>126324892.044</v>
      </c>
    </row>
    <row r="68" spans="1:14" x14ac:dyDescent="0.35">
      <c r="A68" t="s">
        <v>14</v>
      </c>
      <c r="B68" t="s">
        <v>15</v>
      </c>
      <c r="C68">
        <v>1</v>
      </c>
      <c r="D68">
        <v>34</v>
      </c>
      <c r="E68">
        <v>420</v>
      </c>
      <c r="F68" t="s">
        <v>16</v>
      </c>
      <c r="G68">
        <v>1500</v>
      </c>
      <c r="H68">
        <v>1724873171.9643011</v>
      </c>
    </row>
    <row r="69" spans="1:14" x14ac:dyDescent="0.35">
      <c r="A69" t="s">
        <v>14</v>
      </c>
      <c r="B69" t="s">
        <v>15</v>
      </c>
      <c r="C69">
        <v>1</v>
      </c>
      <c r="D69">
        <v>34</v>
      </c>
      <c r="E69">
        <v>420</v>
      </c>
      <c r="F69" t="s">
        <v>17</v>
      </c>
      <c r="G69">
        <v>1500</v>
      </c>
      <c r="H69">
        <v>1724873172.0902419</v>
      </c>
      <c r="I69">
        <v>0</v>
      </c>
      <c r="J69" t="s">
        <v>18</v>
      </c>
      <c r="L69">
        <f>G68-G69</f>
        <v>0</v>
      </c>
      <c r="M69">
        <f>ROUND((L69/G68)*100, 3)</f>
        <v>0</v>
      </c>
      <c r="N69">
        <f>ROUND((H69-H68)*10^9, 3)</f>
        <v>125940799.713</v>
      </c>
    </row>
    <row r="70" spans="1:14" x14ac:dyDescent="0.35">
      <c r="A70" t="s">
        <v>57</v>
      </c>
      <c r="B70" t="s">
        <v>58</v>
      </c>
      <c r="C70">
        <v>1</v>
      </c>
      <c r="D70">
        <v>34</v>
      </c>
      <c r="E70">
        <v>420</v>
      </c>
      <c r="F70" t="s">
        <v>16</v>
      </c>
      <c r="G70">
        <v>1500</v>
      </c>
      <c r="H70">
        <v>1724873172.074034</v>
      </c>
    </row>
    <row r="71" spans="1:14" x14ac:dyDescent="0.35">
      <c r="A71" t="s">
        <v>57</v>
      </c>
      <c r="B71" t="s">
        <v>58</v>
      </c>
      <c r="C71">
        <v>1</v>
      </c>
      <c r="D71">
        <v>34</v>
      </c>
      <c r="E71">
        <v>420</v>
      </c>
      <c r="F71" t="s">
        <v>17</v>
      </c>
      <c r="G71">
        <v>1500</v>
      </c>
      <c r="H71">
        <v>1724873172.1697359</v>
      </c>
      <c r="I71">
        <v>0</v>
      </c>
      <c r="J71" t="s">
        <v>18</v>
      </c>
      <c r="L71">
        <f>G70-G71</f>
        <v>0</v>
      </c>
      <c r="M71">
        <f>ROUND((L71/G70)*100, 3)</f>
        <v>0</v>
      </c>
      <c r="N71">
        <f>ROUND((H71-H70)*10^9, 3)</f>
        <v>95701932.907000005</v>
      </c>
    </row>
    <row r="72" spans="1:14" x14ac:dyDescent="0.35">
      <c r="A72" t="s">
        <v>20</v>
      </c>
      <c r="B72" t="s">
        <v>59</v>
      </c>
      <c r="C72">
        <v>1</v>
      </c>
      <c r="D72">
        <v>35</v>
      </c>
      <c r="E72">
        <v>874</v>
      </c>
      <c r="F72" t="s">
        <v>16</v>
      </c>
      <c r="G72">
        <v>2970</v>
      </c>
      <c r="H72">
        <v>1724873172.3872981</v>
      </c>
    </row>
    <row r="73" spans="1:14" x14ac:dyDescent="0.35">
      <c r="A73" t="s">
        <v>20</v>
      </c>
      <c r="B73" t="s">
        <v>59</v>
      </c>
      <c r="C73">
        <v>1</v>
      </c>
      <c r="D73">
        <v>35</v>
      </c>
      <c r="E73">
        <v>874</v>
      </c>
      <c r="F73" t="s">
        <v>17</v>
      </c>
      <c r="G73">
        <v>2970</v>
      </c>
      <c r="H73">
        <v>1724873172.5081141</v>
      </c>
      <c r="I73">
        <v>0</v>
      </c>
      <c r="J73" t="s">
        <v>18</v>
      </c>
      <c r="L73">
        <f>G72-G73</f>
        <v>0</v>
      </c>
      <c r="M73">
        <f>ROUND((L73/G72)*100, 3)</f>
        <v>0</v>
      </c>
      <c r="N73">
        <f>ROUND((H73-H72)*10^9, 3)</f>
        <v>120815992.355</v>
      </c>
    </row>
    <row r="74" spans="1:14" x14ac:dyDescent="0.35">
      <c r="A74" t="s">
        <v>20</v>
      </c>
      <c r="B74" t="s">
        <v>60</v>
      </c>
      <c r="C74">
        <v>1</v>
      </c>
      <c r="D74">
        <v>35</v>
      </c>
      <c r="E74">
        <v>874</v>
      </c>
      <c r="F74" t="s">
        <v>16</v>
      </c>
      <c r="G74">
        <v>2970</v>
      </c>
      <c r="H74">
        <v>1724873172.4260819</v>
      </c>
    </row>
    <row r="75" spans="1:14" x14ac:dyDescent="0.35">
      <c r="A75" t="s">
        <v>20</v>
      </c>
      <c r="B75" t="s">
        <v>60</v>
      </c>
      <c r="C75">
        <v>1</v>
      </c>
      <c r="D75">
        <v>35</v>
      </c>
      <c r="E75">
        <v>874</v>
      </c>
      <c r="F75" t="s">
        <v>17</v>
      </c>
      <c r="G75">
        <v>2970</v>
      </c>
      <c r="H75">
        <v>1724873172.5289569</v>
      </c>
      <c r="I75">
        <v>0</v>
      </c>
      <c r="J75" t="s">
        <v>18</v>
      </c>
      <c r="L75">
        <f>G74-G75</f>
        <v>0</v>
      </c>
      <c r="M75">
        <f>ROUND((L75/G74)*100, 3)</f>
        <v>0</v>
      </c>
      <c r="N75">
        <f>ROUND((H75-H74)*10^9, 3)</f>
        <v>102874994.278</v>
      </c>
    </row>
    <row r="76" spans="1:14" x14ac:dyDescent="0.35">
      <c r="A76" t="s">
        <v>19</v>
      </c>
      <c r="B76" t="s">
        <v>21</v>
      </c>
      <c r="C76">
        <v>2</v>
      </c>
      <c r="D76">
        <v>35</v>
      </c>
      <c r="E76">
        <v>874</v>
      </c>
      <c r="F76" t="s">
        <v>16</v>
      </c>
      <c r="G76">
        <v>2970</v>
      </c>
      <c r="H76">
        <v>1724873172.466692</v>
      </c>
    </row>
    <row r="77" spans="1:14" x14ac:dyDescent="0.35">
      <c r="A77" t="s">
        <v>19</v>
      </c>
      <c r="B77" t="s">
        <v>21</v>
      </c>
      <c r="C77">
        <v>2</v>
      </c>
      <c r="D77">
        <v>35</v>
      </c>
      <c r="E77">
        <v>874</v>
      </c>
      <c r="F77" t="s">
        <v>17</v>
      </c>
      <c r="G77">
        <v>2970</v>
      </c>
      <c r="H77">
        <v>1724873172.577704</v>
      </c>
      <c r="I77">
        <v>0</v>
      </c>
      <c r="J77" t="s">
        <v>18</v>
      </c>
      <c r="L77">
        <f>G76-G77</f>
        <v>0</v>
      </c>
      <c r="M77">
        <f>ROUND((L77/G76)*100, 3)</f>
        <v>0</v>
      </c>
      <c r="N77">
        <f>ROUND((H77-H76)*10^9, 3)</f>
        <v>111011981.964</v>
      </c>
    </row>
    <row r="78" spans="1:14" x14ac:dyDescent="0.35">
      <c r="A78" t="s">
        <v>61</v>
      </c>
      <c r="B78" t="s">
        <v>14</v>
      </c>
      <c r="C78">
        <v>1</v>
      </c>
      <c r="D78">
        <v>46</v>
      </c>
      <c r="E78">
        <v>483</v>
      </c>
      <c r="F78" t="s">
        <v>16</v>
      </c>
      <c r="G78">
        <v>2970</v>
      </c>
      <c r="H78">
        <v>1724873172.0909221</v>
      </c>
    </row>
    <row r="79" spans="1:14" x14ac:dyDescent="0.35">
      <c r="A79" t="s">
        <v>61</v>
      </c>
      <c r="B79" t="s">
        <v>14</v>
      </c>
      <c r="C79">
        <v>1</v>
      </c>
      <c r="D79">
        <v>46</v>
      </c>
      <c r="E79">
        <v>483</v>
      </c>
      <c r="F79" t="s">
        <v>17</v>
      </c>
      <c r="G79">
        <v>2970</v>
      </c>
      <c r="H79">
        <v>1724873172.202328</v>
      </c>
      <c r="I79">
        <v>0</v>
      </c>
      <c r="J79" t="s">
        <v>18</v>
      </c>
      <c r="L79">
        <f>G78-G79</f>
        <v>0</v>
      </c>
      <c r="M79">
        <f>ROUND((L79/G78)*100, 3)</f>
        <v>0</v>
      </c>
      <c r="N79">
        <f>ROUND((H79-H78)*10^9, 3)</f>
        <v>111405849.457</v>
      </c>
    </row>
    <row r="80" spans="1:14" x14ac:dyDescent="0.35">
      <c r="A80" t="s">
        <v>60</v>
      </c>
      <c r="B80" t="s">
        <v>61</v>
      </c>
      <c r="C80">
        <v>1</v>
      </c>
      <c r="D80">
        <v>35</v>
      </c>
      <c r="E80">
        <v>874</v>
      </c>
      <c r="F80" t="s">
        <v>16</v>
      </c>
      <c r="G80">
        <v>2970</v>
      </c>
      <c r="H80">
        <v>1724873172.4873919</v>
      </c>
    </row>
    <row r="81" spans="1:14" x14ac:dyDescent="0.35">
      <c r="A81" t="s">
        <v>60</v>
      </c>
      <c r="B81" t="s">
        <v>61</v>
      </c>
      <c r="C81">
        <v>1</v>
      </c>
      <c r="D81">
        <v>35</v>
      </c>
      <c r="E81">
        <v>874</v>
      </c>
      <c r="F81" t="s">
        <v>17</v>
      </c>
      <c r="G81">
        <v>2970</v>
      </c>
      <c r="H81">
        <v>1724873172.6133349</v>
      </c>
      <c r="I81">
        <v>0</v>
      </c>
      <c r="J81" t="s">
        <v>18</v>
      </c>
      <c r="L81">
        <f>G80-G81</f>
        <v>0</v>
      </c>
      <c r="M81">
        <f>ROUND((L81/G80)*100, 3)</f>
        <v>0</v>
      </c>
      <c r="N81">
        <f>ROUND((H81-H80)*10^9, 3)</f>
        <v>125942945.48</v>
      </c>
    </row>
    <row r="82" spans="1:14" x14ac:dyDescent="0.35">
      <c r="A82" t="s">
        <v>23</v>
      </c>
      <c r="B82" t="s">
        <v>24</v>
      </c>
      <c r="C82">
        <v>1</v>
      </c>
      <c r="D82">
        <v>35</v>
      </c>
      <c r="E82">
        <v>874</v>
      </c>
      <c r="F82" t="s">
        <v>16</v>
      </c>
      <c r="G82">
        <v>2970</v>
      </c>
      <c r="H82">
        <v>1724873171.939805</v>
      </c>
    </row>
    <row r="83" spans="1:14" x14ac:dyDescent="0.35">
      <c r="A83" t="s">
        <v>23</v>
      </c>
      <c r="B83" t="s">
        <v>24</v>
      </c>
      <c r="C83">
        <v>1</v>
      </c>
      <c r="D83">
        <v>35</v>
      </c>
      <c r="E83">
        <v>874</v>
      </c>
      <c r="F83" t="s">
        <v>17</v>
      </c>
      <c r="G83">
        <v>2970</v>
      </c>
      <c r="H83">
        <v>1724873172.057421</v>
      </c>
      <c r="I83">
        <v>0</v>
      </c>
      <c r="J83" t="s">
        <v>18</v>
      </c>
      <c r="L83">
        <f>G82-G83</f>
        <v>0</v>
      </c>
      <c r="M83">
        <f>ROUND((L83/G82)*100, 3)</f>
        <v>0</v>
      </c>
      <c r="N83">
        <f>ROUND((H83-H82)*10^9, 3)</f>
        <v>117615938.18700001</v>
      </c>
    </row>
    <row r="84" spans="1:14" x14ac:dyDescent="0.35">
      <c r="A84" t="s">
        <v>57</v>
      </c>
      <c r="B84" t="s">
        <v>23</v>
      </c>
      <c r="C84">
        <v>1</v>
      </c>
      <c r="D84">
        <v>35</v>
      </c>
      <c r="E84">
        <v>874</v>
      </c>
      <c r="F84" t="s">
        <v>16</v>
      </c>
      <c r="G84">
        <v>2970</v>
      </c>
      <c r="H84">
        <v>1724873172.303215</v>
      </c>
    </row>
    <row r="85" spans="1:14" x14ac:dyDescent="0.35">
      <c r="A85" t="s">
        <v>57</v>
      </c>
      <c r="B85" t="s">
        <v>23</v>
      </c>
      <c r="C85">
        <v>1</v>
      </c>
      <c r="D85">
        <v>35</v>
      </c>
      <c r="E85">
        <v>874</v>
      </c>
      <c r="F85" t="s">
        <v>17</v>
      </c>
      <c r="G85">
        <v>2970</v>
      </c>
      <c r="H85">
        <v>1724873172.398355</v>
      </c>
      <c r="I85">
        <v>0</v>
      </c>
      <c r="J85" t="s">
        <v>18</v>
      </c>
      <c r="L85">
        <f>G84-G85</f>
        <v>0</v>
      </c>
      <c r="M85">
        <f>ROUND((L85/G84)*100, 3)</f>
        <v>0</v>
      </c>
      <c r="N85">
        <f>ROUND((H85-H84)*10^9, 3)</f>
        <v>95139980.316</v>
      </c>
    </row>
    <row r="87" spans="1:14" x14ac:dyDescent="0.35">
      <c r="A87" s="1" t="s">
        <v>27</v>
      </c>
    </row>
    <row r="88" spans="1:14" x14ac:dyDescent="0.35">
      <c r="A88" t="s">
        <v>57</v>
      </c>
      <c r="B88" t="s">
        <v>58</v>
      </c>
      <c r="C88">
        <v>1</v>
      </c>
      <c r="D88">
        <v>34</v>
      </c>
      <c r="E88">
        <v>420</v>
      </c>
      <c r="F88" t="s">
        <v>16</v>
      </c>
      <c r="G88">
        <v>1500</v>
      </c>
      <c r="H88">
        <v>1724873475.3303101</v>
      </c>
    </row>
    <row r="89" spans="1:14" x14ac:dyDescent="0.35">
      <c r="A89" t="s">
        <v>57</v>
      </c>
      <c r="B89" t="s">
        <v>58</v>
      </c>
      <c r="C89">
        <v>1</v>
      </c>
      <c r="D89">
        <v>34</v>
      </c>
      <c r="E89">
        <v>420</v>
      </c>
      <c r="F89" t="s">
        <v>17</v>
      </c>
      <c r="G89">
        <v>1500</v>
      </c>
      <c r="H89">
        <v>1724873475.4651439</v>
      </c>
      <c r="I89">
        <v>0</v>
      </c>
      <c r="J89" t="s">
        <v>18</v>
      </c>
      <c r="L89">
        <f>G88-G89</f>
        <v>0</v>
      </c>
      <c r="M89">
        <f>ROUND((L89/G88)*100, 3)</f>
        <v>0</v>
      </c>
      <c r="N89">
        <f>ROUND((H89-H88)*10^9, 3)</f>
        <v>134833812.71399999</v>
      </c>
    </row>
    <row r="90" spans="1:14" x14ac:dyDescent="0.35">
      <c r="A90" t="s">
        <v>14</v>
      </c>
      <c r="B90" t="s">
        <v>15</v>
      </c>
      <c r="C90">
        <v>1</v>
      </c>
      <c r="D90">
        <v>34</v>
      </c>
      <c r="E90">
        <v>420</v>
      </c>
      <c r="F90" t="s">
        <v>16</v>
      </c>
      <c r="G90">
        <v>1500</v>
      </c>
      <c r="H90">
        <v>1724873475.4720311</v>
      </c>
    </row>
    <row r="91" spans="1:14" x14ac:dyDescent="0.35">
      <c r="A91" t="s">
        <v>14</v>
      </c>
      <c r="B91" t="s">
        <v>15</v>
      </c>
      <c r="C91">
        <v>1</v>
      </c>
      <c r="D91">
        <v>34</v>
      </c>
      <c r="E91">
        <v>420</v>
      </c>
      <c r="F91" t="s">
        <v>17</v>
      </c>
      <c r="G91">
        <v>1500</v>
      </c>
      <c r="H91">
        <v>1724873475.6000879</v>
      </c>
      <c r="I91">
        <v>0</v>
      </c>
      <c r="J91" t="s">
        <v>18</v>
      </c>
      <c r="L91">
        <f>G90-G91</f>
        <v>0</v>
      </c>
      <c r="M91">
        <f>ROUND((L91/G90)*100, 3)</f>
        <v>0</v>
      </c>
      <c r="N91">
        <f>ROUND((H91-H90)*10^9, 3)</f>
        <v>128056764.603</v>
      </c>
    </row>
    <row r="92" spans="1:14" x14ac:dyDescent="0.35">
      <c r="A92" t="s">
        <v>21</v>
      </c>
      <c r="B92" t="s">
        <v>22</v>
      </c>
      <c r="C92">
        <v>1</v>
      </c>
      <c r="D92">
        <v>0</v>
      </c>
      <c r="E92">
        <v>262</v>
      </c>
      <c r="F92" t="s">
        <v>16</v>
      </c>
      <c r="G92">
        <v>1500</v>
      </c>
      <c r="H92">
        <v>1724873474.882333</v>
      </c>
    </row>
    <row r="93" spans="1:14" x14ac:dyDescent="0.35">
      <c r="A93" t="s">
        <v>21</v>
      </c>
      <c r="B93" t="s">
        <v>22</v>
      </c>
      <c r="C93">
        <v>1</v>
      </c>
      <c r="D93">
        <v>0</v>
      </c>
      <c r="E93">
        <v>262</v>
      </c>
      <c r="F93" t="s">
        <v>17</v>
      </c>
      <c r="G93">
        <v>1500</v>
      </c>
      <c r="H93">
        <v>1724873474.9851601</v>
      </c>
      <c r="I93">
        <v>0</v>
      </c>
      <c r="J93" t="s">
        <v>18</v>
      </c>
      <c r="L93">
        <f>G92-G93</f>
        <v>0</v>
      </c>
      <c r="M93">
        <f>ROUND((L93/G92)*100, 3)</f>
        <v>0</v>
      </c>
      <c r="N93">
        <f>ROUND((H93-H92)*10^9, 3)</f>
        <v>102827072.14399999</v>
      </c>
    </row>
    <row r="94" spans="1:14" x14ac:dyDescent="0.35">
      <c r="A94" t="s">
        <v>19</v>
      </c>
      <c r="B94" t="s">
        <v>20</v>
      </c>
      <c r="C94">
        <v>1</v>
      </c>
      <c r="D94">
        <v>0</v>
      </c>
      <c r="E94">
        <v>262</v>
      </c>
      <c r="F94" t="s">
        <v>16</v>
      </c>
      <c r="G94">
        <v>1500</v>
      </c>
      <c r="H94">
        <v>1724873474.941958</v>
      </c>
    </row>
    <row r="95" spans="1:14" x14ac:dyDescent="0.35">
      <c r="A95" t="s">
        <v>19</v>
      </c>
      <c r="B95" t="s">
        <v>20</v>
      </c>
      <c r="C95">
        <v>1</v>
      </c>
      <c r="D95">
        <v>0</v>
      </c>
      <c r="E95">
        <v>262</v>
      </c>
      <c r="F95" t="s">
        <v>17</v>
      </c>
      <c r="G95">
        <v>1500</v>
      </c>
      <c r="H95">
        <v>1724873475.044482</v>
      </c>
      <c r="I95">
        <v>0</v>
      </c>
      <c r="J95" t="s">
        <v>18</v>
      </c>
      <c r="L95">
        <f>G94-G95</f>
        <v>0</v>
      </c>
      <c r="M95">
        <f>ROUND((L95/G94)*100, 3)</f>
        <v>0</v>
      </c>
      <c r="N95">
        <f>ROUND((H95-H94)*10^9, 3)</f>
        <v>102524042.13</v>
      </c>
    </row>
    <row r="96" spans="1:14" x14ac:dyDescent="0.35">
      <c r="A96" t="s">
        <v>21</v>
      </c>
      <c r="B96" t="s">
        <v>19</v>
      </c>
      <c r="C96">
        <v>1</v>
      </c>
      <c r="D96">
        <v>34</v>
      </c>
      <c r="E96">
        <v>420</v>
      </c>
      <c r="F96" t="s">
        <v>16</v>
      </c>
      <c r="G96">
        <v>1500</v>
      </c>
      <c r="H96">
        <v>1724873475.528439</v>
      </c>
    </row>
    <row r="97" spans="1:14" x14ac:dyDescent="0.35">
      <c r="A97" t="s">
        <v>21</v>
      </c>
      <c r="B97" t="s">
        <v>19</v>
      </c>
      <c r="C97">
        <v>1</v>
      </c>
      <c r="D97">
        <v>34</v>
      </c>
      <c r="E97">
        <v>420</v>
      </c>
      <c r="F97" t="s">
        <v>17</v>
      </c>
      <c r="G97">
        <v>1500</v>
      </c>
      <c r="H97">
        <v>1724873475.679647</v>
      </c>
      <c r="I97">
        <v>0</v>
      </c>
      <c r="J97" t="s">
        <v>18</v>
      </c>
      <c r="L97">
        <f>G96-G97</f>
        <v>0</v>
      </c>
      <c r="M97">
        <f>ROUND((L97/G96)*100, 3)</f>
        <v>0</v>
      </c>
      <c r="N97">
        <f>ROUND((H97-H96)*10^9, 3)</f>
        <v>151207923.889</v>
      </c>
    </row>
    <row r="98" spans="1:14" x14ac:dyDescent="0.35">
      <c r="A98" t="s">
        <v>20</v>
      </c>
      <c r="B98" t="s">
        <v>57</v>
      </c>
      <c r="C98">
        <v>1</v>
      </c>
      <c r="D98">
        <v>34</v>
      </c>
      <c r="E98">
        <v>420</v>
      </c>
      <c r="F98" t="s">
        <v>16</v>
      </c>
      <c r="G98">
        <v>1500</v>
      </c>
      <c r="H98">
        <v>1724873475.494628</v>
      </c>
    </row>
    <row r="99" spans="1:14" x14ac:dyDescent="0.35">
      <c r="A99" t="s">
        <v>20</v>
      </c>
      <c r="B99" t="s">
        <v>57</v>
      </c>
      <c r="C99">
        <v>1</v>
      </c>
      <c r="D99">
        <v>34</v>
      </c>
      <c r="E99">
        <v>420</v>
      </c>
      <c r="F99" t="s">
        <v>17</v>
      </c>
      <c r="G99">
        <v>1500</v>
      </c>
      <c r="H99">
        <v>1724873475.6314211</v>
      </c>
      <c r="I99">
        <v>0</v>
      </c>
      <c r="J99" t="s">
        <v>18</v>
      </c>
      <c r="L99">
        <f>G98-G99</f>
        <v>0</v>
      </c>
      <c r="M99">
        <f>ROUND((L99/G98)*100, 3)</f>
        <v>0</v>
      </c>
      <c r="N99">
        <f>ROUND((H99-H98)*10^9, 3)</f>
        <v>136793136.597</v>
      </c>
    </row>
    <row r="100" spans="1:14" x14ac:dyDescent="0.35">
      <c r="A100" t="s">
        <v>19</v>
      </c>
      <c r="B100" t="s">
        <v>21</v>
      </c>
      <c r="C100">
        <v>2</v>
      </c>
      <c r="D100">
        <v>35</v>
      </c>
      <c r="E100">
        <v>874</v>
      </c>
      <c r="F100" t="s">
        <v>16</v>
      </c>
      <c r="G100">
        <v>2970</v>
      </c>
      <c r="H100">
        <v>1724873475.5547531</v>
      </c>
    </row>
    <row r="101" spans="1:14" x14ac:dyDescent="0.35">
      <c r="A101" t="s">
        <v>19</v>
      </c>
      <c r="B101" t="s">
        <v>21</v>
      </c>
      <c r="C101">
        <v>2</v>
      </c>
      <c r="D101">
        <v>35</v>
      </c>
      <c r="E101">
        <v>874</v>
      </c>
      <c r="F101" t="s">
        <v>17</v>
      </c>
      <c r="G101">
        <v>2970</v>
      </c>
      <c r="H101">
        <v>1724873475.686193</v>
      </c>
      <c r="I101">
        <v>0</v>
      </c>
      <c r="J101" t="s">
        <v>18</v>
      </c>
      <c r="L101">
        <f>G100-G101</f>
        <v>0</v>
      </c>
      <c r="M101">
        <f>ROUND((L101/G100)*100, 3)</f>
        <v>0</v>
      </c>
      <c r="N101">
        <f>ROUND((H101-H100)*10^9, 3)</f>
        <v>131439924.23999999</v>
      </c>
    </row>
    <row r="102" spans="1:14" x14ac:dyDescent="0.35">
      <c r="A102" t="s">
        <v>61</v>
      </c>
      <c r="B102" t="s">
        <v>14</v>
      </c>
      <c r="C102">
        <v>1</v>
      </c>
      <c r="D102">
        <v>46</v>
      </c>
      <c r="E102">
        <v>483</v>
      </c>
      <c r="F102" t="s">
        <v>16</v>
      </c>
      <c r="G102">
        <v>2970</v>
      </c>
      <c r="H102">
        <v>1724873475.428195</v>
      </c>
    </row>
    <row r="103" spans="1:14" x14ac:dyDescent="0.35">
      <c r="A103" t="s">
        <v>61</v>
      </c>
      <c r="B103" t="s">
        <v>14</v>
      </c>
      <c r="C103">
        <v>1</v>
      </c>
      <c r="D103">
        <v>46</v>
      </c>
      <c r="E103">
        <v>483</v>
      </c>
      <c r="F103" t="s">
        <v>17</v>
      </c>
      <c r="G103">
        <v>2970</v>
      </c>
      <c r="H103">
        <v>1724873475.5684421</v>
      </c>
      <c r="I103">
        <v>0</v>
      </c>
      <c r="J103" t="s">
        <v>18</v>
      </c>
      <c r="L103">
        <f>G102-G103</f>
        <v>0</v>
      </c>
      <c r="M103">
        <f>ROUND((L103/G102)*100, 3)</f>
        <v>0</v>
      </c>
      <c r="N103">
        <f>ROUND((H103-H102)*10^9, 3)</f>
        <v>140247106.55199999</v>
      </c>
    </row>
    <row r="104" spans="1:14" x14ac:dyDescent="0.35">
      <c r="A104" t="s">
        <v>20</v>
      </c>
      <c r="B104" t="s">
        <v>59</v>
      </c>
      <c r="C104">
        <v>1</v>
      </c>
      <c r="D104">
        <v>35</v>
      </c>
      <c r="E104">
        <v>874</v>
      </c>
      <c r="F104" t="s">
        <v>16</v>
      </c>
      <c r="G104">
        <v>2970</v>
      </c>
      <c r="H104">
        <v>1724873475.0860291</v>
      </c>
    </row>
    <row r="105" spans="1:14" x14ac:dyDescent="0.35">
      <c r="A105" t="s">
        <v>20</v>
      </c>
      <c r="B105" t="s">
        <v>59</v>
      </c>
      <c r="C105">
        <v>1</v>
      </c>
      <c r="D105">
        <v>35</v>
      </c>
      <c r="E105">
        <v>874</v>
      </c>
      <c r="F105" t="s">
        <v>17</v>
      </c>
      <c r="G105">
        <v>2970</v>
      </c>
      <c r="H105">
        <v>1724873475.1854861</v>
      </c>
      <c r="I105">
        <v>0</v>
      </c>
      <c r="J105" t="s">
        <v>18</v>
      </c>
      <c r="L105">
        <f>G104-G105</f>
        <v>0</v>
      </c>
      <c r="M105">
        <f>ROUND((L105/G104)*100, 3)</f>
        <v>0</v>
      </c>
      <c r="N105">
        <f>ROUND((H105-H104)*10^9, 3)</f>
        <v>99457025.527999997</v>
      </c>
    </row>
    <row r="106" spans="1:14" x14ac:dyDescent="0.35">
      <c r="A106" t="s">
        <v>23</v>
      </c>
      <c r="B106" t="s">
        <v>24</v>
      </c>
      <c r="C106">
        <v>1</v>
      </c>
      <c r="D106">
        <v>35</v>
      </c>
      <c r="E106">
        <v>874</v>
      </c>
      <c r="F106" t="s">
        <v>16</v>
      </c>
      <c r="G106">
        <v>2970</v>
      </c>
      <c r="H106">
        <v>1724873475.279484</v>
      </c>
    </row>
    <row r="107" spans="1:14" x14ac:dyDescent="0.35">
      <c r="A107" t="s">
        <v>23</v>
      </c>
      <c r="B107" t="s">
        <v>24</v>
      </c>
      <c r="C107">
        <v>1</v>
      </c>
      <c r="D107">
        <v>35</v>
      </c>
      <c r="E107">
        <v>874</v>
      </c>
      <c r="F107" t="s">
        <v>17</v>
      </c>
      <c r="G107">
        <v>2970</v>
      </c>
      <c r="H107">
        <v>1724873475.3954201</v>
      </c>
      <c r="I107">
        <v>0</v>
      </c>
      <c r="J107" t="s">
        <v>18</v>
      </c>
      <c r="L107">
        <f>G106-G107</f>
        <v>0</v>
      </c>
      <c r="M107">
        <f>ROUND((L107/G106)*100, 3)</f>
        <v>0</v>
      </c>
      <c r="N107">
        <f>ROUND((H107-H106)*10^9, 3)</f>
        <v>115936040.87800001</v>
      </c>
    </row>
    <row r="108" spans="1:14" x14ac:dyDescent="0.35">
      <c r="A108" t="s">
        <v>57</v>
      </c>
      <c r="B108" t="s">
        <v>23</v>
      </c>
      <c r="C108">
        <v>1</v>
      </c>
      <c r="D108">
        <v>35</v>
      </c>
      <c r="E108">
        <v>874</v>
      </c>
      <c r="F108" t="s">
        <v>16</v>
      </c>
      <c r="G108">
        <v>2970</v>
      </c>
      <c r="H108">
        <v>1724873475.468574</v>
      </c>
    </row>
    <row r="109" spans="1:14" x14ac:dyDescent="0.35">
      <c r="A109" t="s">
        <v>57</v>
      </c>
      <c r="B109" t="s">
        <v>23</v>
      </c>
      <c r="C109">
        <v>1</v>
      </c>
      <c r="D109">
        <v>35</v>
      </c>
      <c r="E109">
        <v>874</v>
      </c>
      <c r="F109" t="s">
        <v>17</v>
      </c>
      <c r="G109">
        <v>2970</v>
      </c>
      <c r="H109">
        <v>1724873475.598289</v>
      </c>
      <c r="I109">
        <v>0</v>
      </c>
      <c r="J109" t="s">
        <v>18</v>
      </c>
      <c r="L109">
        <f>G108-G109</f>
        <v>0</v>
      </c>
      <c r="M109">
        <f>ROUND((L109/G108)*100, 3)</f>
        <v>0</v>
      </c>
      <c r="N109">
        <f>ROUND((H109-H108)*10^9, 3)</f>
        <v>129714965.81999999</v>
      </c>
    </row>
    <row r="110" spans="1:14" x14ac:dyDescent="0.35">
      <c r="A110" t="s">
        <v>20</v>
      </c>
      <c r="B110" t="s">
        <v>60</v>
      </c>
      <c r="C110">
        <v>1</v>
      </c>
      <c r="D110">
        <v>35</v>
      </c>
      <c r="E110">
        <v>874</v>
      </c>
      <c r="F110" t="s">
        <v>16</v>
      </c>
      <c r="G110">
        <v>2970</v>
      </c>
      <c r="H110">
        <v>1724873475.202301</v>
      </c>
    </row>
    <row r="111" spans="1:14" x14ac:dyDescent="0.35">
      <c r="A111" t="s">
        <v>20</v>
      </c>
      <c r="B111" t="s">
        <v>60</v>
      </c>
      <c r="C111">
        <v>1</v>
      </c>
      <c r="D111">
        <v>35</v>
      </c>
      <c r="E111">
        <v>874</v>
      </c>
      <c r="F111" t="s">
        <v>17</v>
      </c>
      <c r="G111">
        <v>2970</v>
      </c>
      <c r="H111">
        <v>1724873475.3083141</v>
      </c>
      <c r="I111">
        <v>0</v>
      </c>
      <c r="J111" t="s">
        <v>18</v>
      </c>
      <c r="L111">
        <f>G110-G111</f>
        <v>0</v>
      </c>
      <c r="M111">
        <f>ROUND((L111/G110)*100, 3)</f>
        <v>0</v>
      </c>
      <c r="N111">
        <f>ROUND((H111-H110)*10^9, 3)</f>
        <v>106013059.616</v>
      </c>
    </row>
    <row r="112" spans="1:14" x14ac:dyDescent="0.35">
      <c r="A112" t="s">
        <v>60</v>
      </c>
      <c r="B112" t="s">
        <v>61</v>
      </c>
      <c r="C112">
        <v>1</v>
      </c>
      <c r="D112">
        <v>35</v>
      </c>
      <c r="E112">
        <v>874</v>
      </c>
      <c r="F112" t="s">
        <v>16</v>
      </c>
      <c r="G112">
        <v>2970</v>
      </c>
      <c r="H112">
        <v>1724873475.5573571</v>
      </c>
    </row>
    <row r="113" spans="1:14" x14ac:dyDescent="0.35">
      <c r="A113" t="s">
        <v>60</v>
      </c>
      <c r="B113" t="s">
        <v>61</v>
      </c>
      <c r="C113">
        <v>1</v>
      </c>
      <c r="D113">
        <v>35</v>
      </c>
      <c r="E113">
        <v>874</v>
      </c>
      <c r="F113" t="s">
        <v>17</v>
      </c>
      <c r="G113">
        <v>2970</v>
      </c>
      <c r="H113">
        <v>1724873475.689482</v>
      </c>
      <c r="I113">
        <v>0</v>
      </c>
      <c r="J113" t="s">
        <v>18</v>
      </c>
      <c r="L113">
        <f>G112-G113</f>
        <v>0</v>
      </c>
      <c r="M113">
        <f>ROUND((L113/G112)*100, 3)</f>
        <v>0</v>
      </c>
      <c r="N113">
        <f>ROUND((H113-H112)*10^9, 3)</f>
        <v>132124900.818</v>
      </c>
    </row>
    <row r="115" spans="1:14" x14ac:dyDescent="0.35">
      <c r="A115" s="1" t="s">
        <v>28</v>
      </c>
    </row>
    <row r="116" spans="1:14" x14ac:dyDescent="0.35">
      <c r="A116" t="s">
        <v>19</v>
      </c>
      <c r="B116" t="s">
        <v>20</v>
      </c>
      <c r="C116">
        <v>1</v>
      </c>
      <c r="D116">
        <v>0</v>
      </c>
      <c r="E116">
        <v>262</v>
      </c>
      <c r="F116" t="s">
        <v>16</v>
      </c>
      <c r="G116">
        <v>1500</v>
      </c>
      <c r="H116">
        <v>1724873778.5468249</v>
      </c>
    </row>
    <row r="117" spans="1:14" x14ac:dyDescent="0.35">
      <c r="A117" t="s">
        <v>19</v>
      </c>
      <c r="B117" t="s">
        <v>20</v>
      </c>
      <c r="C117">
        <v>1</v>
      </c>
      <c r="D117">
        <v>0</v>
      </c>
      <c r="E117">
        <v>262</v>
      </c>
      <c r="F117" t="s">
        <v>17</v>
      </c>
      <c r="G117">
        <v>1500</v>
      </c>
      <c r="H117">
        <v>1724873778.6665659</v>
      </c>
      <c r="I117">
        <v>0</v>
      </c>
      <c r="J117" t="s">
        <v>18</v>
      </c>
      <c r="L117">
        <f>G116-G117</f>
        <v>0</v>
      </c>
      <c r="M117">
        <f>ROUND((L117/G116)*100, 3)</f>
        <v>0</v>
      </c>
      <c r="N117">
        <f>ROUND((H117-H116)*10^9, 3)</f>
        <v>119740962.98199999</v>
      </c>
    </row>
    <row r="118" spans="1:14" x14ac:dyDescent="0.35">
      <c r="A118" t="s">
        <v>20</v>
      </c>
      <c r="B118" t="s">
        <v>57</v>
      </c>
      <c r="C118">
        <v>1</v>
      </c>
      <c r="D118">
        <v>34</v>
      </c>
      <c r="E118">
        <v>420</v>
      </c>
      <c r="F118" t="s">
        <v>16</v>
      </c>
      <c r="G118">
        <v>1500</v>
      </c>
      <c r="H118">
        <v>1724873778.490556</v>
      </c>
    </row>
    <row r="119" spans="1:14" x14ac:dyDescent="0.35">
      <c r="A119" t="s">
        <v>20</v>
      </c>
      <c r="B119" t="s">
        <v>57</v>
      </c>
      <c r="C119">
        <v>1</v>
      </c>
      <c r="D119">
        <v>34</v>
      </c>
      <c r="E119">
        <v>420</v>
      </c>
      <c r="F119" t="s">
        <v>17</v>
      </c>
      <c r="G119">
        <v>1500</v>
      </c>
      <c r="H119">
        <v>1724873778.6044409</v>
      </c>
      <c r="I119">
        <v>0</v>
      </c>
      <c r="J119" t="s">
        <v>18</v>
      </c>
      <c r="L119">
        <f>G118-G119</f>
        <v>0</v>
      </c>
      <c r="M119">
        <f>ROUND((L119/G118)*100, 3)</f>
        <v>0</v>
      </c>
      <c r="N119">
        <f>ROUND((H119-H118)*10^9, 3)</f>
        <v>113884925.84199999</v>
      </c>
    </row>
    <row r="120" spans="1:14" x14ac:dyDescent="0.35">
      <c r="A120" t="s">
        <v>14</v>
      </c>
      <c r="B120" t="s">
        <v>15</v>
      </c>
      <c r="C120">
        <v>1</v>
      </c>
      <c r="D120">
        <v>34</v>
      </c>
      <c r="E120">
        <v>420</v>
      </c>
      <c r="F120" t="s">
        <v>16</v>
      </c>
      <c r="G120">
        <v>1500</v>
      </c>
      <c r="H120">
        <v>1724873778.03579</v>
      </c>
    </row>
    <row r="121" spans="1:14" x14ac:dyDescent="0.35">
      <c r="A121" t="s">
        <v>14</v>
      </c>
      <c r="B121" t="s">
        <v>15</v>
      </c>
      <c r="C121">
        <v>1</v>
      </c>
      <c r="D121">
        <v>34</v>
      </c>
      <c r="E121">
        <v>420</v>
      </c>
      <c r="F121" t="s">
        <v>17</v>
      </c>
      <c r="G121">
        <v>1500</v>
      </c>
      <c r="H121">
        <v>1724873778.1629779</v>
      </c>
      <c r="I121">
        <v>0</v>
      </c>
      <c r="J121" t="s">
        <v>18</v>
      </c>
      <c r="L121">
        <f>G120-G121</f>
        <v>0</v>
      </c>
      <c r="M121">
        <f>ROUND((L121/G120)*100, 3)</f>
        <v>0</v>
      </c>
      <c r="N121">
        <f>ROUND((H121-H120)*10^9, 3)</f>
        <v>127187967.3</v>
      </c>
    </row>
    <row r="122" spans="1:14" x14ac:dyDescent="0.35">
      <c r="A122" t="s">
        <v>57</v>
      </c>
      <c r="B122" t="s">
        <v>58</v>
      </c>
      <c r="C122">
        <v>1</v>
      </c>
      <c r="D122">
        <v>34</v>
      </c>
      <c r="E122">
        <v>420</v>
      </c>
      <c r="F122" t="s">
        <v>16</v>
      </c>
      <c r="G122">
        <v>1500</v>
      </c>
      <c r="H122">
        <v>1724873778.610323</v>
      </c>
    </row>
    <row r="123" spans="1:14" x14ac:dyDescent="0.35">
      <c r="A123" t="s">
        <v>57</v>
      </c>
      <c r="B123" t="s">
        <v>58</v>
      </c>
      <c r="C123">
        <v>1</v>
      </c>
      <c r="D123">
        <v>34</v>
      </c>
      <c r="E123">
        <v>420</v>
      </c>
      <c r="F123" t="s">
        <v>17</v>
      </c>
      <c r="G123">
        <v>1500</v>
      </c>
      <c r="H123">
        <v>1724873778.749033</v>
      </c>
      <c r="I123">
        <v>0</v>
      </c>
      <c r="J123" t="s">
        <v>18</v>
      </c>
      <c r="L123">
        <f>G122-G123</f>
        <v>0</v>
      </c>
      <c r="M123">
        <f>ROUND((L123/G122)*100, 3)</f>
        <v>0</v>
      </c>
      <c r="N123">
        <f>ROUND((H123-H122)*10^9, 3)</f>
        <v>138710021.97299999</v>
      </c>
    </row>
    <row r="124" spans="1:14" x14ac:dyDescent="0.35">
      <c r="A124" t="s">
        <v>21</v>
      </c>
      <c r="B124" t="s">
        <v>19</v>
      </c>
      <c r="C124">
        <v>1</v>
      </c>
      <c r="D124">
        <v>34</v>
      </c>
      <c r="E124">
        <v>420</v>
      </c>
      <c r="F124" t="s">
        <v>16</v>
      </c>
      <c r="G124">
        <v>1500</v>
      </c>
      <c r="H124">
        <v>1724873778.535064</v>
      </c>
    </row>
    <row r="125" spans="1:14" x14ac:dyDescent="0.35">
      <c r="A125" t="s">
        <v>21</v>
      </c>
      <c r="B125" t="s">
        <v>19</v>
      </c>
      <c r="C125">
        <v>1</v>
      </c>
      <c r="D125">
        <v>34</v>
      </c>
      <c r="E125">
        <v>420</v>
      </c>
      <c r="F125" t="s">
        <v>17</v>
      </c>
      <c r="G125">
        <v>1500</v>
      </c>
      <c r="H125">
        <v>1724873778.642735</v>
      </c>
      <c r="I125">
        <v>0</v>
      </c>
      <c r="J125" t="s">
        <v>18</v>
      </c>
      <c r="L125">
        <f>G124-G125</f>
        <v>0</v>
      </c>
      <c r="M125">
        <f>ROUND((L125/G124)*100, 3)</f>
        <v>0</v>
      </c>
      <c r="N125">
        <f>ROUND((H125-H124)*10^9, 3)</f>
        <v>107671022.41500001</v>
      </c>
    </row>
    <row r="126" spans="1:14" x14ac:dyDescent="0.35">
      <c r="A126" t="s">
        <v>21</v>
      </c>
      <c r="B126" t="s">
        <v>22</v>
      </c>
      <c r="C126">
        <v>1</v>
      </c>
      <c r="D126">
        <v>0</v>
      </c>
      <c r="E126">
        <v>262</v>
      </c>
      <c r="F126" t="s">
        <v>16</v>
      </c>
      <c r="G126">
        <v>1500</v>
      </c>
      <c r="H126">
        <v>1724873778.466012</v>
      </c>
    </row>
    <row r="127" spans="1:14" x14ac:dyDescent="0.35">
      <c r="A127" t="s">
        <v>21</v>
      </c>
      <c r="B127" t="s">
        <v>22</v>
      </c>
      <c r="C127">
        <v>1</v>
      </c>
      <c r="D127">
        <v>0</v>
      </c>
      <c r="E127">
        <v>262</v>
      </c>
      <c r="F127" t="s">
        <v>17</v>
      </c>
      <c r="G127">
        <v>1500</v>
      </c>
      <c r="H127">
        <v>1724873778.584157</v>
      </c>
      <c r="I127">
        <v>0</v>
      </c>
      <c r="J127" t="s">
        <v>18</v>
      </c>
      <c r="L127">
        <f>G126-G127</f>
        <v>0</v>
      </c>
      <c r="M127">
        <f>ROUND((L127/G126)*100, 3)</f>
        <v>0</v>
      </c>
      <c r="N127">
        <f>ROUND((H127-H126)*10^9, 3)</f>
        <v>118144989.014</v>
      </c>
    </row>
    <row r="128" spans="1:14" x14ac:dyDescent="0.35">
      <c r="A128" t="s">
        <v>20</v>
      </c>
      <c r="B128" t="s">
        <v>59</v>
      </c>
      <c r="C128">
        <v>1</v>
      </c>
      <c r="D128">
        <v>35</v>
      </c>
      <c r="E128">
        <v>874</v>
      </c>
      <c r="F128" t="s">
        <v>16</v>
      </c>
      <c r="G128">
        <v>2970</v>
      </c>
      <c r="H128">
        <v>1724873778.339232</v>
      </c>
    </row>
    <row r="129" spans="1:14" x14ac:dyDescent="0.35">
      <c r="A129" t="s">
        <v>20</v>
      </c>
      <c r="B129" t="s">
        <v>59</v>
      </c>
      <c r="C129">
        <v>1</v>
      </c>
      <c r="D129">
        <v>35</v>
      </c>
      <c r="E129">
        <v>874</v>
      </c>
      <c r="F129" t="s">
        <v>17</v>
      </c>
      <c r="G129">
        <v>2970</v>
      </c>
      <c r="H129">
        <v>1724873778.417742</v>
      </c>
      <c r="I129">
        <v>0</v>
      </c>
      <c r="J129" t="s">
        <v>18</v>
      </c>
      <c r="L129">
        <f>G128-G129</f>
        <v>0</v>
      </c>
      <c r="M129">
        <f>ROUND((L129/G128)*100, 3)</f>
        <v>0</v>
      </c>
      <c r="N129">
        <f>ROUND((H129-H128)*10^9, 3)</f>
        <v>78510046.004999995</v>
      </c>
    </row>
    <row r="130" spans="1:14" x14ac:dyDescent="0.35">
      <c r="A130" t="s">
        <v>60</v>
      </c>
      <c r="B130" t="s">
        <v>61</v>
      </c>
      <c r="C130">
        <v>1</v>
      </c>
      <c r="D130">
        <v>35</v>
      </c>
      <c r="E130">
        <v>874</v>
      </c>
      <c r="F130" t="s">
        <v>16</v>
      </c>
      <c r="G130">
        <v>2970</v>
      </c>
      <c r="H130">
        <v>1724873778.6323471</v>
      </c>
    </row>
    <row r="131" spans="1:14" x14ac:dyDescent="0.35">
      <c r="A131" t="s">
        <v>60</v>
      </c>
      <c r="B131" t="s">
        <v>61</v>
      </c>
      <c r="C131">
        <v>1</v>
      </c>
      <c r="D131">
        <v>35</v>
      </c>
      <c r="E131">
        <v>874</v>
      </c>
      <c r="F131" t="s">
        <v>17</v>
      </c>
      <c r="G131">
        <v>2970</v>
      </c>
      <c r="H131">
        <v>1724873778.7504461</v>
      </c>
      <c r="I131">
        <v>0</v>
      </c>
      <c r="J131" t="s">
        <v>18</v>
      </c>
      <c r="L131">
        <f>G130-G131</f>
        <v>0</v>
      </c>
      <c r="M131">
        <f>ROUND((L131/G130)*100, 3)</f>
        <v>0</v>
      </c>
      <c r="N131">
        <f>ROUND((H131-H130)*10^9, 3)</f>
        <v>118098974.228</v>
      </c>
    </row>
    <row r="132" spans="1:14" x14ac:dyDescent="0.35">
      <c r="A132" t="s">
        <v>61</v>
      </c>
      <c r="B132" t="s">
        <v>14</v>
      </c>
      <c r="C132">
        <v>1</v>
      </c>
      <c r="D132">
        <v>46</v>
      </c>
      <c r="E132">
        <v>483</v>
      </c>
      <c r="F132" t="s">
        <v>16</v>
      </c>
      <c r="G132">
        <v>2970</v>
      </c>
      <c r="H132">
        <v>1724873778.2358589</v>
      </c>
    </row>
    <row r="133" spans="1:14" x14ac:dyDescent="0.35">
      <c r="A133" t="s">
        <v>61</v>
      </c>
      <c r="B133" t="s">
        <v>14</v>
      </c>
      <c r="C133">
        <v>1</v>
      </c>
      <c r="D133">
        <v>46</v>
      </c>
      <c r="E133">
        <v>483</v>
      </c>
      <c r="F133" t="s">
        <v>17</v>
      </c>
      <c r="G133">
        <v>2970</v>
      </c>
      <c r="H133">
        <v>1724873778.347708</v>
      </c>
      <c r="I133">
        <v>0</v>
      </c>
      <c r="J133" t="s">
        <v>18</v>
      </c>
      <c r="L133">
        <f>G132-G133</f>
        <v>0</v>
      </c>
      <c r="M133">
        <f>ROUND((L133/G132)*100, 3)</f>
        <v>0</v>
      </c>
      <c r="N133">
        <f>ROUND((H133-H132)*10^9, 3)</f>
        <v>111849069.595</v>
      </c>
    </row>
    <row r="134" spans="1:14" x14ac:dyDescent="0.35">
      <c r="A134" t="s">
        <v>19</v>
      </c>
      <c r="B134" t="s">
        <v>21</v>
      </c>
      <c r="C134">
        <v>2</v>
      </c>
      <c r="D134">
        <v>35</v>
      </c>
      <c r="E134">
        <v>874</v>
      </c>
      <c r="F134" t="s">
        <v>16</v>
      </c>
      <c r="G134">
        <v>2970</v>
      </c>
      <c r="H134">
        <v>1724873778.587147</v>
      </c>
    </row>
    <row r="135" spans="1:14" x14ac:dyDescent="0.35">
      <c r="A135" t="s">
        <v>19</v>
      </c>
      <c r="B135" t="s">
        <v>21</v>
      </c>
      <c r="C135">
        <v>2</v>
      </c>
      <c r="D135">
        <v>35</v>
      </c>
      <c r="E135">
        <v>874</v>
      </c>
      <c r="F135" t="s">
        <v>17</v>
      </c>
      <c r="G135">
        <v>2970</v>
      </c>
      <c r="H135">
        <v>1724873778.7163689</v>
      </c>
      <c r="I135">
        <v>0</v>
      </c>
      <c r="J135" t="s">
        <v>18</v>
      </c>
      <c r="L135">
        <f>G134-G135</f>
        <v>0</v>
      </c>
      <c r="M135">
        <f>ROUND((L135/G134)*100, 3)</f>
        <v>0</v>
      </c>
      <c r="N135">
        <f>ROUND((H135-H134)*10^9, 3)</f>
        <v>129221916.199</v>
      </c>
    </row>
    <row r="136" spans="1:14" x14ac:dyDescent="0.35">
      <c r="A136" t="s">
        <v>23</v>
      </c>
      <c r="B136" t="s">
        <v>24</v>
      </c>
      <c r="C136">
        <v>1</v>
      </c>
      <c r="D136">
        <v>35</v>
      </c>
      <c r="E136">
        <v>874</v>
      </c>
      <c r="F136" t="s">
        <v>16</v>
      </c>
      <c r="G136">
        <v>2970</v>
      </c>
      <c r="H136">
        <v>1724873778.035933</v>
      </c>
    </row>
    <row r="137" spans="1:14" x14ac:dyDescent="0.35">
      <c r="A137" t="s">
        <v>23</v>
      </c>
      <c r="B137" t="s">
        <v>24</v>
      </c>
      <c r="C137">
        <v>1</v>
      </c>
      <c r="D137">
        <v>35</v>
      </c>
      <c r="E137">
        <v>874</v>
      </c>
      <c r="F137" t="s">
        <v>17</v>
      </c>
      <c r="G137">
        <v>2970</v>
      </c>
      <c r="H137">
        <v>1724873778.1498611</v>
      </c>
      <c r="I137">
        <v>0</v>
      </c>
      <c r="J137" t="s">
        <v>18</v>
      </c>
      <c r="L137">
        <f>G136-G137</f>
        <v>0</v>
      </c>
      <c r="M137">
        <f>ROUND((L137/G136)*100, 3)</f>
        <v>0</v>
      </c>
      <c r="N137">
        <f>ROUND((H137-H136)*10^9, 3)</f>
        <v>113928079.605</v>
      </c>
    </row>
    <row r="138" spans="1:14" x14ac:dyDescent="0.35">
      <c r="A138" t="s">
        <v>57</v>
      </c>
      <c r="B138" t="s">
        <v>23</v>
      </c>
      <c r="C138">
        <v>1</v>
      </c>
      <c r="D138">
        <v>35</v>
      </c>
      <c r="E138">
        <v>874</v>
      </c>
      <c r="F138" t="s">
        <v>16</v>
      </c>
      <c r="G138">
        <v>2970</v>
      </c>
      <c r="H138">
        <v>1724873778.626354</v>
      </c>
    </row>
    <row r="139" spans="1:14" x14ac:dyDescent="0.35">
      <c r="A139" t="s">
        <v>57</v>
      </c>
      <c r="B139" t="s">
        <v>23</v>
      </c>
      <c r="C139">
        <v>1</v>
      </c>
      <c r="D139">
        <v>35</v>
      </c>
      <c r="E139">
        <v>874</v>
      </c>
      <c r="F139" t="s">
        <v>17</v>
      </c>
      <c r="G139">
        <v>2970</v>
      </c>
      <c r="H139">
        <v>1724873778.746417</v>
      </c>
      <c r="I139">
        <v>0</v>
      </c>
      <c r="J139" t="s">
        <v>18</v>
      </c>
      <c r="L139">
        <f>G138-G139</f>
        <v>0</v>
      </c>
      <c r="M139">
        <f>ROUND((L139/G138)*100, 3)</f>
        <v>0</v>
      </c>
      <c r="N139">
        <f>ROUND((H139-H138)*10^9, 3)</f>
        <v>120063066.483</v>
      </c>
    </row>
    <row r="140" spans="1:14" x14ac:dyDescent="0.35">
      <c r="A140" t="s">
        <v>20</v>
      </c>
      <c r="B140" t="s">
        <v>60</v>
      </c>
      <c r="C140">
        <v>1</v>
      </c>
      <c r="D140">
        <v>35</v>
      </c>
      <c r="E140">
        <v>874</v>
      </c>
      <c r="F140" t="s">
        <v>16</v>
      </c>
      <c r="G140">
        <v>2970</v>
      </c>
      <c r="H140">
        <v>1724873778.2779081</v>
      </c>
    </row>
    <row r="141" spans="1:14" x14ac:dyDescent="0.35">
      <c r="A141" t="s">
        <v>20</v>
      </c>
      <c r="B141" t="s">
        <v>60</v>
      </c>
      <c r="C141">
        <v>1</v>
      </c>
      <c r="D141">
        <v>35</v>
      </c>
      <c r="E141">
        <v>874</v>
      </c>
      <c r="F141" t="s">
        <v>17</v>
      </c>
      <c r="G141">
        <v>2970</v>
      </c>
      <c r="H141">
        <v>1724873778.378927</v>
      </c>
      <c r="I141">
        <v>0</v>
      </c>
      <c r="J141" t="s">
        <v>18</v>
      </c>
      <c r="L141">
        <f>G140-G141</f>
        <v>0</v>
      </c>
      <c r="M141">
        <f>ROUND((L141/G140)*100, 3)</f>
        <v>0</v>
      </c>
      <c r="N141">
        <f>ROUND((H141-H140)*10^9, 3)</f>
        <v>101018905.64</v>
      </c>
    </row>
    <row r="143" spans="1:14" x14ac:dyDescent="0.35">
      <c r="A143" s="1" t="s">
        <v>29</v>
      </c>
    </row>
    <row r="144" spans="1:14" x14ac:dyDescent="0.35">
      <c r="A144" t="s">
        <v>20</v>
      </c>
      <c r="B144" t="s">
        <v>57</v>
      </c>
      <c r="C144">
        <v>1</v>
      </c>
      <c r="D144">
        <v>34</v>
      </c>
      <c r="E144">
        <v>420</v>
      </c>
      <c r="F144" t="s">
        <v>16</v>
      </c>
      <c r="G144">
        <v>1500</v>
      </c>
      <c r="H144">
        <v>1724874081.145998</v>
      </c>
    </row>
    <row r="145" spans="1:14" x14ac:dyDescent="0.35">
      <c r="A145" t="s">
        <v>20</v>
      </c>
      <c r="B145" t="s">
        <v>57</v>
      </c>
      <c r="C145">
        <v>1</v>
      </c>
      <c r="D145">
        <v>34</v>
      </c>
      <c r="E145">
        <v>420</v>
      </c>
      <c r="F145" t="s">
        <v>17</v>
      </c>
      <c r="G145">
        <v>1500</v>
      </c>
      <c r="H145">
        <v>1724874081.248214</v>
      </c>
      <c r="I145">
        <v>0</v>
      </c>
      <c r="J145" t="s">
        <v>18</v>
      </c>
      <c r="L145">
        <f>G144-G145</f>
        <v>0</v>
      </c>
      <c r="M145">
        <f>ROUND((L145/G144)*100, 3)</f>
        <v>0</v>
      </c>
      <c r="N145">
        <f>ROUND((H145-H144)*10^9, 3)</f>
        <v>102216005.325</v>
      </c>
    </row>
    <row r="146" spans="1:14" x14ac:dyDescent="0.35">
      <c r="A146" t="s">
        <v>21</v>
      </c>
      <c r="B146" t="s">
        <v>22</v>
      </c>
      <c r="C146">
        <v>1</v>
      </c>
      <c r="D146">
        <v>0</v>
      </c>
      <c r="E146">
        <v>262</v>
      </c>
      <c r="F146" t="s">
        <v>16</v>
      </c>
      <c r="G146">
        <v>1500</v>
      </c>
      <c r="H146">
        <v>1724874081.5661671</v>
      </c>
    </row>
    <row r="147" spans="1:14" x14ac:dyDescent="0.35">
      <c r="A147" t="s">
        <v>21</v>
      </c>
      <c r="B147" t="s">
        <v>22</v>
      </c>
      <c r="C147">
        <v>1</v>
      </c>
      <c r="D147">
        <v>0</v>
      </c>
      <c r="E147">
        <v>262</v>
      </c>
      <c r="F147" t="s">
        <v>17</v>
      </c>
      <c r="G147">
        <v>1500</v>
      </c>
      <c r="H147">
        <v>1724874081.681396</v>
      </c>
      <c r="I147">
        <v>0</v>
      </c>
      <c r="J147" t="s">
        <v>18</v>
      </c>
      <c r="L147">
        <f>G146-G147</f>
        <v>0</v>
      </c>
      <c r="M147">
        <f>ROUND((L147/G146)*100, 3)</f>
        <v>0</v>
      </c>
      <c r="N147">
        <f>ROUND((H147-H146)*10^9, 3)</f>
        <v>115228891.373</v>
      </c>
    </row>
    <row r="148" spans="1:14" x14ac:dyDescent="0.35">
      <c r="A148" t="s">
        <v>19</v>
      </c>
      <c r="B148" t="s">
        <v>20</v>
      </c>
      <c r="C148">
        <v>1</v>
      </c>
      <c r="D148">
        <v>0</v>
      </c>
      <c r="E148">
        <v>262</v>
      </c>
      <c r="F148" t="s">
        <v>16</v>
      </c>
      <c r="G148">
        <v>1500</v>
      </c>
      <c r="H148">
        <v>1724874081.3164649</v>
      </c>
    </row>
    <row r="149" spans="1:14" x14ac:dyDescent="0.35">
      <c r="A149" t="s">
        <v>19</v>
      </c>
      <c r="B149" t="s">
        <v>20</v>
      </c>
      <c r="C149">
        <v>1</v>
      </c>
      <c r="D149">
        <v>0</v>
      </c>
      <c r="E149">
        <v>262</v>
      </c>
      <c r="F149" t="s">
        <v>17</v>
      </c>
      <c r="G149">
        <v>1500</v>
      </c>
      <c r="H149">
        <v>1724874081.449471</v>
      </c>
      <c r="I149">
        <v>0</v>
      </c>
      <c r="J149" t="s">
        <v>18</v>
      </c>
      <c r="L149">
        <f>G148-G149</f>
        <v>0</v>
      </c>
      <c r="M149">
        <f>ROUND((L149/G148)*100, 3)</f>
        <v>0</v>
      </c>
      <c r="N149">
        <f>ROUND((H149-H148)*10^9, 3)</f>
        <v>133006095.88600001</v>
      </c>
    </row>
    <row r="150" spans="1:14" x14ac:dyDescent="0.35">
      <c r="A150" t="s">
        <v>57</v>
      </c>
      <c r="B150" t="s">
        <v>58</v>
      </c>
      <c r="C150">
        <v>1</v>
      </c>
      <c r="D150">
        <v>34</v>
      </c>
      <c r="E150">
        <v>420</v>
      </c>
      <c r="F150" t="s">
        <v>16</v>
      </c>
      <c r="G150">
        <v>1500</v>
      </c>
      <c r="H150">
        <v>1724874081.5467479</v>
      </c>
    </row>
    <row r="151" spans="1:14" x14ac:dyDescent="0.35">
      <c r="A151" t="s">
        <v>57</v>
      </c>
      <c r="B151" t="s">
        <v>58</v>
      </c>
      <c r="C151">
        <v>1</v>
      </c>
      <c r="D151">
        <v>34</v>
      </c>
      <c r="E151">
        <v>420</v>
      </c>
      <c r="F151" t="s">
        <v>17</v>
      </c>
      <c r="G151">
        <v>1500</v>
      </c>
      <c r="H151">
        <v>1724874081.619658</v>
      </c>
      <c r="I151">
        <v>0</v>
      </c>
      <c r="J151" t="s">
        <v>18</v>
      </c>
      <c r="L151">
        <f>G150-G151</f>
        <v>0</v>
      </c>
      <c r="M151">
        <f>ROUND((L151/G150)*100, 3)</f>
        <v>0</v>
      </c>
      <c r="N151">
        <f>ROUND((H151-H150)*10^9, 3)</f>
        <v>72910070.419</v>
      </c>
    </row>
    <row r="152" spans="1:14" x14ac:dyDescent="0.35">
      <c r="A152" t="s">
        <v>14</v>
      </c>
      <c r="B152" t="s">
        <v>15</v>
      </c>
      <c r="C152">
        <v>1</v>
      </c>
      <c r="D152">
        <v>34</v>
      </c>
      <c r="E152">
        <v>420</v>
      </c>
      <c r="F152" t="s">
        <v>16</v>
      </c>
      <c r="G152">
        <v>1500</v>
      </c>
      <c r="H152">
        <v>1724874081.583101</v>
      </c>
    </row>
    <row r="153" spans="1:14" x14ac:dyDescent="0.35">
      <c r="A153" t="s">
        <v>14</v>
      </c>
      <c r="B153" t="s">
        <v>15</v>
      </c>
      <c r="C153">
        <v>1</v>
      </c>
      <c r="D153">
        <v>34</v>
      </c>
      <c r="E153">
        <v>420</v>
      </c>
      <c r="F153" t="s">
        <v>17</v>
      </c>
      <c r="G153">
        <v>1500</v>
      </c>
      <c r="H153">
        <v>1724874081.674257</v>
      </c>
      <c r="I153">
        <v>0</v>
      </c>
      <c r="J153" t="s">
        <v>18</v>
      </c>
      <c r="L153">
        <f>G152-G153</f>
        <v>0</v>
      </c>
      <c r="M153">
        <f>ROUND((L153/G152)*100, 3)</f>
        <v>0</v>
      </c>
      <c r="N153">
        <f>ROUND((H153-H152)*10^9, 3)</f>
        <v>91156005.858999997</v>
      </c>
    </row>
    <row r="154" spans="1:14" x14ac:dyDescent="0.35">
      <c r="A154" t="s">
        <v>21</v>
      </c>
      <c r="B154" t="s">
        <v>19</v>
      </c>
      <c r="C154">
        <v>1</v>
      </c>
      <c r="D154">
        <v>34</v>
      </c>
      <c r="E154">
        <v>420</v>
      </c>
      <c r="F154" t="s">
        <v>16</v>
      </c>
      <c r="G154">
        <v>1500</v>
      </c>
      <c r="H154">
        <v>1724874081.2543931</v>
      </c>
    </row>
    <row r="155" spans="1:14" x14ac:dyDescent="0.35">
      <c r="A155" t="s">
        <v>21</v>
      </c>
      <c r="B155" t="s">
        <v>19</v>
      </c>
      <c r="C155">
        <v>1</v>
      </c>
      <c r="D155">
        <v>34</v>
      </c>
      <c r="E155">
        <v>420</v>
      </c>
      <c r="F155" t="s">
        <v>17</v>
      </c>
      <c r="G155">
        <v>1500</v>
      </c>
      <c r="H155">
        <v>1724874081.3815081</v>
      </c>
      <c r="I155">
        <v>0</v>
      </c>
      <c r="J155" t="s">
        <v>18</v>
      </c>
      <c r="L155">
        <f>G154-G155</f>
        <v>0</v>
      </c>
      <c r="M155">
        <f>ROUND((L155/G154)*100, 3)</f>
        <v>0</v>
      </c>
      <c r="N155">
        <f>ROUND((H155-H154)*10^9, 3)</f>
        <v>127115011.215</v>
      </c>
    </row>
    <row r="156" spans="1:14" x14ac:dyDescent="0.35">
      <c r="A156" t="s">
        <v>23</v>
      </c>
      <c r="B156" t="s">
        <v>24</v>
      </c>
      <c r="C156">
        <v>1</v>
      </c>
      <c r="D156">
        <v>35</v>
      </c>
      <c r="E156">
        <v>874</v>
      </c>
      <c r="F156" t="s">
        <v>16</v>
      </c>
      <c r="G156">
        <v>2970</v>
      </c>
      <c r="H156">
        <v>1724874081.331929</v>
      </c>
    </row>
    <row r="157" spans="1:14" x14ac:dyDescent="0.35">
      <c r="A157" t="s">
        <v>23</v>
      </c>
      <c r="B157" t="s">
        <v>24</v>
      </c>
      <c r="C157">
        <v>1</v>
      </c>
      <c r="D157">
        <v>35</v>
      </c>
      <c r="E157">
        <v>874</v>
      </c>
      <c r="F157" t="s">
        <v>17</v>
      </c>
      <c r="G157">
        <v>2970</v>
      </c>
      <c r="H157">
        <v>1724874081.4575219</v>
      </c>
      <c r="I157">
        <v>0</v>
      </c>
      <c r="J157" t="s">
        <v>18</v>
      </c>
      <c r="L157">
        <f>G156-G157</f>
        <v>0</v>
      </c>
      <c r="M157">
        <f>ROUND((L157/G156)*100, 3)</f>
        <v>0</v>
      </c>
      <c r="N157">
        <f>ROUND((H157-H156)*10^9, 3)</f>
        <v>125592947.006</v>
      </c>
    </row>
    <row r="158" spans="1:14" x14ac:dyDescent="0.35">
      <c r="A158" t="s">
        <v>57</v>
      </c>
      <c r="B158" t="s">
        <v>23</v>
      </c>
      <c r="C158">
        <v>1</v>
      </c>
      <c r="D158">
        <v>35</v>
      </c>
      <c r="E158">
        <v>874</v>
      </c>
      <c r="F158" t="s">
        <v>16</v>
      </c>
      <c r="G158">
        <v>2970</v>
      </c>
      <c r="H158">
        <v>1724874081.1760359</v>
      </c>
    </row>
    <row r="159" spans="1:14" x14ac:dyDescent="0.35">
      <c r="A159" t="s">
        <v>57</v>
      </c>
      <c r="B159" t="s">
        <v>23</v>
      </c>
      <c r="C159">
        <v>1</v>
      </c>
      <c r="D159">
        <v>35</v>
      </c>
      <c r="E159">
        <v>874</v>
      </c>
      <c r="F159" t="s">
        <v>17</v>
      </c>
      <c r="G159">
        <v>2970</v>
      </c>
      <c r="H159">
        <v>1724874081.292784</v>
      </c>
      <c r="I159">
        <v>0</v>
      </c>
      <c r="J159" t="s">
        <v>18</v>
      </c>
      <c r="L159">
        <f>G158-G159</f>
        <v>0</v>
      </c>
      <c r="M159">
        <f>ROUND((L159/G158)*100, 3)</f>
        <v>0</v>
      </c>
      <c r="N159">
        <f>ROUND((H159-H158)*10^9, 3)</f>
        <v>116748094.559</v>
      </c>
    </row>
    <row r="160" spans="1:14" x14ac:dyDescent="0.35">
      <c r="A160" t="s">
        <v>19</v>
      </c>
      <c r="B160" t="s">
        <v>21</v>
      </c>
      <c r="C160">
        <v>2</v>
      </c>
      <c r="D160">
        <v>35</v>
      </c>
      <c r="E160">
        <v>874</v>
      </c>
      <c r="F160" t="s">
        <v>16</v>
      </c>
      <c r="G160">
        <v>2970</v>
      </c>
      <c r="H160">
        <v>1724874081.6520569</v>
      </c>
    </row>
    <row r="161" spans="1:14" x14ac:dyDescent="0.35">
      <c r="A161" t="s">
        <v>19</v>
      </c>
      <c r="B161" t="s">
        <v>21</v>
      </c>
      <c r="C161">
        <v>2</v>
      </c>
      <c r="D161">
        <v>35</v>
      </c>
      <c r="E161">
        <v>874</v>
      </c>
      <c r="F161" t="s">
        <v>17</v>
      </c>
      <c r="G161">
        <v>2970</v>
      </c>
      <c r="H161">
        <v>1724874081.7408991</v>
      </c>
      <c r="I161">
        <v>0</v>
      </c>
      <c r="J161" t="s">
        <v>18</v>
      </c>
      <c r="L161">
        <f>G160-G161</f>
        <v>0</v>
      </c>
      <c r="M161">
        <f>ROUND((L161/G160)*100, 3)</f>
        <v>0</v>
      </c>
      <c r="N161">
        <f>ROUND((H161-H160)*10^9, 3)</f>
        <v>88842153.548999995</v>
      </c>
    </row>
    <row r="162" spans="1:14" x14ac:dyDescent="0.35">
      <c r="A162" t="s">
        <v>20</v>
      </c>
      <c r="B162" t="s">
        <v>59</v>
      </c>
      <c r="C162">
        <v>1</v>
      </c>
      <c r="D162">
        <v>35</v>
      </c>
      <c r="E162">
        <v>874</v>
      </c>
      <c r="F162" t="s">
        <v>16</v>
      </c>
      <c r="G162">
        <v>2970</v>
      </c>
      <c r="H162">
        <v>1724874081.446259</v>
      </c>
    </row>
    <row r="163" spans="1:14" x14ac:dyDescent="0.35">
      <c r="A163" t="s">
        <v>20</v>
      </c>
      <c r="B163" t="s">
        <v>59</v>
      </c>
      <c r="C163">
        <v>1</v>
      </c>
      <c r="D163">
        <v>35</v>
      </c>
      <c r="E163">
        <v>874</v>
      </c>
      <c r="F163" t="s">
        <v>17</v>
      </c>
      <c r="G163">
        <v>2970</v>
      </c>
      <c r="H163">
        <v>1724874081.5420771</v>
      </c>
      <c r="I163">
        <v>0</v>
      </c>
      <c r="J163" t="s">
        <v>18</v>
      </c>
      <c r="L163">
        <f>G162-G163</f>
        <v>0</v>
      </c>
      <c r="M163">
        <f>ROUND((L163/G162)*100, 3)</f>
        <v>0</v>
      </c>
      <c r="N163">
        <f>ROUND((H163-H162)*10^9, 3)</f>
        <v>95818042.754999995</v>
      </c>
    </row>
    <row r="164" spans="1:14" x14ac:dyDescent="0.35">
      <c r="A164" t="s">
        <v>61</v>
      </c>
      <c r="B164" t="s">
        <v>14</v>
      </c>
      <c r="C164">
        <v>1</v>
      </c>
      <c r="D164">
        <v>46</v>
      </c>
      <c r="E164">
        <v>483</v>
      </c>
      <c r="F164" t="s">
        <v>16</v>
      </c>
      <c r="G164">
        <v>2970</v>
      </c>
      <c r="H164">
        <v>1724874081.45999</v>
      </c>
    </row>
    <row r="165" spans="1:14" x14ac:dyDescent="0.35">
      <c r="A165" t="s">
        <v>61</v>
      </c>
      <c r="B165" t="s">
        <v>14</v>
      </c>
      <c r="C165">
        <v>1</v>
      </c>
      <c r="D165">
        <v>46</v>
      </c>
      <c r="E165">
        <v>483</v>
      </c>
      <c r="F165" t="s">
        <v>17</v>
      </c>
      <c r="G165">
        <v>2970</v>
      </c>
      <c r="H165">
        <v>1724874081.577672</v>
      </c>
      <c r="I165">
        <v>0</v>
      </c>
      <c r="J165" t="s">
        <v>18</v>
      </c>
      <c r="L165">
        <f>G164-G165</f>
        <v>0</v>
      </c>
      <c r="M165">
        <f>ROUND((L165/G164)*100, 3)</f>
        <v>0</v>
      </c>
      <c r="N165">
        <f>ROUND((H165-H164)*10^9, 3)</f>
        <v>117681980.133</v>
      </c>
    </row>
    <row r="166" spans="1:14" x14ac:dyDescent="0.35">
      <c r="A166" t="s">
        <v>20</v>
      </c>
      <c r="B166" t="s">
        <v>60</v>
      </c>
      <c r="C166">
        <v>1</v>
      </c>
      <c r="D166">
        <v>35</v>
      </c>
      <c r="E166">
        <v>874</v>
      </c>
      <c r="F166" t="s">
        <v>16</v>
      </c>
      <c r="G166">
        <v>2970</v>
      </c>
      <c r="H166">
        <v>1724874081.410516</v>
      </c>
    </row>
    <row r="167" spans="1:14" x14ac:dyDescent="0.35">
      <c r="A167" t="s">
        <v>20</v>
      </c>
      <c r="B167" t="s">
        <v>60</v>
      </c>
      <c r="C167">
        <v>1</v>
      </c>
      <c r="D167">
        <v>35</v>
      </c>
      <c r="E167">
        <v>874</v>
      </c>
      <c r="F167" t="s">
        <v>17</v>
      </c>
      <c r="G167">
        <v>2970</v>
      </c>
      <c r="H167">
        <v>1724874081.520905</v>
      </c>
      <c r="I167">
        <v>0</v>
      </c>
      <c r="J167" t="s">
        <v>18</v>
      </c>
      <c r="L167">
        <f>G166-G167</f>
        <v>0</v>
      </c>
      <c r="M167">
        <f>ROUND((L167/G166)*100, 3)</f>
        <v>0</v>
      </c>
      <c r="N167">
        <f>ROUND((H167-H166)*10^9, 3)</f>
        <v>110388994.21699999</v>
      </c>
    </row>
    <row r="168" spans="1:14" x14ac:dyDescent="0.35">
      <c r="A168" t="s">
        <v>60</v>
      </c>
      <c r="B168" t="s">
        <v>61</v>
      </c>
      <c r="C168">
        <v>1</v>
      </c>
      <c r="D168">
        <v>35</v>
      </c>
      <c r="E168">
        <v>874</v>
      </c>
      <c r="F168" t="s">
        <v>16</v>
      </c>
      <c r="G168">
        <v>2970</v>
      </c>
      <c r="H168">
        <v>1724874081.5684171</v>
      </c>
    </row>
    <row r="169" spans="1:14" x14ac:dyDescent="0.35">
      <c r="A169" t="s">
        <v>60</v>
      </c>
      <c r="B169" t="s">
        <v>61</v>
      </c>
      <c r="C169">
        <v>1</v>
      </c>
      <c r="D169">
        <v>35</v>
      </c>
      <c r="E169">
        <v>874</v>
      </c>
      <c r="F169" t="s">
        <v>17</v>
      </c>
      <c r="G169">
        <v>2970</v>
      </c>
      <c r="H169">
        <v>1724874081.6941149</v>
      </c>
      <c r="I169">
        <v>0</v>
      </c>
      <c r="J169" t="s">
        <v>18</v>
      </c>
      <c r="L169">
        <f>G168-G169</f>
        <v>0</v>
      </c>
      <c r="M169">
        <f>ROUND((L169/G168)*100, 3)</f>
        <v>0</v>
      </c>
      <c r="N169">
        <f>ROUND((H169-H168)*10^9, 3)</f>
        <v>125697851.18099999</v>
      </c>
    </row>
    <row r="171" spans="1:14" x14ac:dyDescent="0.35">
      <c r="A171" s="1" t="s">
        <v>30</v>
      </c>
    </row>
    <row r="172" spans="1:14" x14ac:dyDescent="0.35">
      <c r="A172" t="s">
        <v>19</v>
      </c>
      <c r="B172" t="s">
        <v>20</v>
      </c>
      <c r="C172">
        <v>1</v>
      </c>
      <c r="D172">
        <v>0</v>
      </c>
      <c r="E172">
        <v>262</v>
      </c>
      <c r="F172" t="s">
        <v>16</v>
      </c>
      <c r="G172">
        <v>1500</v>
      </c>
      <c r="H172">
        <v>1724874384.188637</v>
      </c>
    </row>
    <row r="173" spans="1:14" x14ac:dyDescent="0.35">
      <c r="A173" t="s">
        <v>19</v>
      </c>
      <c r="B173" t="s">
        <v>20</v>
      </c>
      <c r="C173">
        <v>1</v>
      </c>
      <c r="D173">
        <v>0</v>
      </c>
      <c r="E173">
        <v>262</v>
      </c>
      <c r="F173" t="s">
        <v>17</v>
      </c>
      <c r="G173">
        <v>1500</v>
      </c>
      <c r="H173">
        <v>1724874384.3292689</v>
      </c>
      <c r="I173">
        <v>0</v>
      </c>
      <c r="J173" t="s">
        <v>18</v>
      </c>
      <c r="L173">
        <f>G172-G173</f>
        <v>0</v>
      </c>
      <c r="M173">
        <f>ROUND((L173/G172)*100, 3)</f>
        <v>0</v>
      </c>
      <c r="N173">
        <f>ROUND((H173-H172)*10^9, 3)</f>
        <v>140631914.139</v>
      </c>
    </row>
    <row r="174" spans="1:14" x14ac:dyDescent="0.35">
      <c r="A174" t="s">
        <v>20</v>
      </c>
      <c r="B174" t="s">
        <v>57</v>
      </c>
      <c r="C174">
        <v>1</v>
      </c>
      <c r="D174">
        <v>34</v>
      </c>
      <c r="E174">
        <v>420</v>
      </c>
      <c r="F174" t="s">
        <v>16</v>
      </c>
      <c r="G174">
        <v>1500</v>
      </c>
      <c r="H174">
        <v>1724874384.1747921</v>
      </c>
    </row>
    <row r="175" spans="1:14" x14ac:dyDescent="0.35">
      <c r="A175" t="s">
        <v>20</v>
      </c>
      <c r="B175" t="s">
        <v>57</v>
      </c>
      <c r="C175">
        <v>1</v>
      </c>
      <c r="D175">
        <v>34</v>
      </c>
      <c r="E175">
        <v>420</v>
      </c>
      <c r="F175" t="s">
        <v>17</v>
      </c>
      <c r="G175">
        <v>1500</v>
      </c>
      <c r="H175">
        <v>1724874384.273736</v>
      </c>
      <c r="I175">
        <v>0</v>
      </c>
      <c r="J175" t="s">
        <v>18</v>
      </c>
      <c r="L175">
        <f>G174-G175</f>
        <v>0</v>
      </c>
      <c r="M175">
        <f>ROUND((L175/G174)*100, 3)</f>
        <v>0</v>
      </c>
      <c r="N175">
        <f>ROUND((H175-H174)*10^9, 3)</f>
        <v>98943948.746000007</v>
      </c>
    </row>
    <row r="176" spans="1:14" x14ac:dyDescent="0.35">
      <c r="A176" t="s">
        <v>21</v>
      </c>
      <c r="B176" t="s">
        <v>22</v>
      </c>
      <c r="C176">
        <v>1</v>
      </c>
      <c r="D176">
        <v>0</v>
      </c>
      <c r="E176">
        <v>262</v>
      </c>
      <c r="F176" t="s">
        <v>16</v>
      </c>
      <c r="G176">
        <v>1500</v>
      </c>
      <c r="H176">
        <v>1724874384.200881</v>
      </c>
    </row>
    <row r="177" spans="1:14" x14ac:dyDescent="0.35">
      <c r="A177" t="s">
        <v>21</v>
      </c>
      <c r="B177" t="s">
        <v>22</v>
      </c>
      <c r="C177">
        <v>1</v>
      </c>
      <c r="D177">
        <v>0</v>
      </c>
      <c r="E177">
        <v>262</v>
      </c>
      <c r="F177" t="s">
        <v>17</v>
      </c>
      <c r="G177">
        <v>1500</v>
      </c>
      <c r="H177">
        <v>1724874384.311301</v>
      </c>
      <c r="I177">
        <v>0</v>
      </c>
      <c r="J177" t="s">
        <v>18</v>
      </c>
      <c r="L177">
        <f>G176-G177</f>
        <v>0</v>
      </c>
      <c r="M177">
        <f>ROUND((L177/G176)*100, 3)</f>
        <v>0</v>
      </c>
      <c r="N177">
        <f>ROUND((H177-H176)*10^9, 3)</f>
        <v>110419988.632</v>
      </c>
    </row>
    <row r="178" spans="1:14" x14ac:dyDescent="0.35">
      <c r="A178" t="s">
        <v>57</v>
      </c>
      <c r="B178" t="s">
        <v>58</v>
      </c>
      <c r="C178">
        <v>1</v>
      </c>
      <c r="D178">
        <v>34</v>
      </c>
      <c r="E178">
        <v>420</v>
      </c>
      <c r="F178" t="s">
        <v>16</v>
      </c>
      <c r="G178">
        <v>1500</v>
      </c>
      <c r="H178">
        <v>1724874384.2944391</v>
      </c>
    </row>
    <row r="179" spans="1:14" x14ac:dyDescent="0.35">
      <c r="A179" t="s">
        <v>57</v>
      </c>
      <c r="B179" t="s">
        <v>58</v>
      </c>
      <c r="C179">
        <v>1</v>
      </c>
      <c r="D179">
        <v>34</v>
      </c>
      <c r="E179">
        <v>420</v>
      </c>
      <c r="F179" t="s">
        <v>17</v>
      </c>
      <c r="G179">
        <v>1500</v>
      </c>
      <c r="H179">
        <v>1724874384.4280131</v>
      </c>
      <c r="I179">
        <v>0</v>
      </c>
      <c r="J179" t="s">
        <v>18</v>
      </c>
      <c r="L179">
        <f>G178-G179</f>
        <v>0</v>
      </c>
      <c r="M179">
        <f>ROUND((L179/G178)*100, 3)</f>
        <v>0</v>
      </c>
      <c r="N179">
        <f>ROUND((H179-H178)*10^9, 3)</f>
        <v>133574008.942</v>
      </c>
    </row>
    <row r="180" spans="1:14" x14ac:dyDescent="0.35">
      <c r="A180" t="s">
        <v>14</v>
      </c>
      <c r="B180" t="s">
        <v>15</v>
      </c>
      <c r="C180">
        <v>1</v>
      </c>
      <c r="D180">
        <v>34</v>
      </c>
      <c r="E180">
        <v>420</v>
      </c>
      <c r="F180" t="s">
        <v>16</v>
      </c>
      <c r="G180">
        <v>1500</v>
      </c>
      <c r="H180">
        <v>1724874384.2383871</v>
      </c>
    </row>
    <row r="181" spans="1:14" x14ac:dyDescent="0.35">
      <c r="A181" t="s">
        <v>14</v>
      </c>
      <c r="B181" t="s">
        <v>15</v>
      </c>
      <c r="C181">
        <v>1</v>
      </c>
      <c r="D181">
        <v>34</v>
      </c>
      <c r="E181">
        <v>420</v>
      </c>
      <c r="F181" t="s">
        <v>17</v>
      </c>
      <c r="G181">
        <v>1500</v>
      </c>
      <c r="H181">
        <v>1724874384.356355</v>
      </c>
      <c r="I181">
        <v>0</v>
      </c>
      <c r="J181" t="s">
        <v>18</v>
      </c>
      <c r="L181">
        <f>G180-G181</f>
        <v>0</v>
      </c>
      <c r="M181">
        <f>ROUND((L181/G180)*100, 3)</f>
        <v>0</v>
      </c>
      <c r="N181">
        <f>ROUND((H181-H180)*10^9, 3)</f>
        <v>117967844.009</v>
      </c>
    </row>
    <row r="182" spans="1:14" x14ac:dyDescent="0.35">
      <c r="A182" t="s">
        <v>21</v>
      </c>
      <c r="B182" t="s">
        <v>19</v>
      </c>
      <c r="C182">
        <v>1</v>
      </c>
      <c r="D182">
        <v>34</v>
      </c>
      <c r="E182">
        <v>420</v>
      </c>
      <c r="F182" t="s">
        <v>16</v>
      </c>
      <c r="G182">
        <v>1500</v>
      </c>
      <c r="H182">
        <v>1724874384.20594</v>
      </c>
    </row>
    <row r="183" spans="1:14" x14ac:dyDescent="0.35">
      <c r="A183" t="s">
        <v>21</v>
      </c>
      <c r="B183" t="s">
        <v>19</v>
      </c>
      <c r="C183">
        <v>1</v>
      </c>
      <c r="D183">
        <v>34</v>
      </c>
      <c r="E183">
        <v>420</v>
      </c>
      <c r="F183" t="s">
        <v>17</v>
      </c>
      <c r="G183">
        <v>1500</v>
      </c>
      <c r="H183">
        <v>1724874384.3156979</v>
      </c>
      <c r="I183">
        <v>0</v>
      </c>
      <c r="J183" t="s">
        <v>18</v>
      </c>
      <c r="L183">
        <f>G182-G183</f>
        <v>0</v>
      </c>
      <c r="M183">
        <f>ROUND((L183/G182)*100, 3)</f>
        <v>0</v>
      </c>
      <c r="N183">
        <f>ROUND((H183-H182)*10^9, 3)</f>
        <v>109757900.23800001</v>
      </c>
    </row>
    <row r="184" spans="1:14" x14ac:dyDescent="0.35">
      <c r="A184" t="s">
        <v>20</v>
      </c>
      <c r="B184" t="s">
        <v>60</v>
      </c>
      <c r="C184">
        <v>1</v>
      </c>
      <c r="D184">
        <v>35</v>
      </c>
      <c r="E184">
        <v>874</v>
      </c>
      <c r="F184" t="s">
        <v>16</v>
      </c>
      <c r="G184">
        <v>2970</v>
      </c>
      <c r="H184">
        <v>1724874384.2080431</v>
      </c>
    </row>
    <row r="185" spans="1:14" x14ac:dyDescent="0.35">
      <c r="A185" t="s">
        <v>20</v>
      </c>
      <c r="B185" t="s">
        <v>60</v>
      </c>
      <c r="C185">
        <v>1</v>
      </c>
      <c r="D185">
        <v>35</v>
      </c>
      <c r="E185">
        <v>874</v>
      </c>
      <c r="F185" t="s">
        <v>17</v>
      </c>
      <c r="G185">
        <v>2970</v>
      </c>
      <c r="H185">
        <v>1724874384.3334069</v>
      </c>
      <c r="I185">
        <v>0</v>
      </c>
      <c r="J185" t="s">
        <v>18</v>
      </c>
      <c r="L185">
        <f>G184-G185</f>
        <v>0</v>
      </c>
      <c r="M185">
        <f>ROUND((L185/G184)*100, 3)</f>
        <v>0</v>
      </c>
      <c r="N185">
        <f>ROUND((H185-H184)*10^9, 3)</f>
        <v>125363826.752</v>
      </c>
    </row>
    <row r="186" spans="1:14" x14ac:dyDescent="0.35">
      <c r="A186" t="s">
        <v>57</v>
      </c>
      <c r="B186" t="s">
        <v>23</v>
      </c>
      <c r="C186">
        <v>1</v>
      </c>
      <c r="D186">
        <v>35</v>
      </c>
      <c r="E186">
        <v>874</v>
      </c>
      <c r="F186" t="s">
        <v>16</v>
      </c>
      <c r="G186">
        <v>2970</v>
      </c>
      <c r="H186">
        <v>1724874384.185971</v>
      </c>
    </row>
    <row r="187" spans="1:14" x14ac:dyDescent="0.35">
      <c r="A187" t="s">
        <v>57</v>
      </c>
      <c r="B187" t="s">
        <v>23</v>
      </c>
      <c r="C187">
        <v>1</v>
      </c>
      <c r="D187">
        <v>35</v>
      </c>
      <c r="E187">
        <v>874</v>
      </c>
      <c r="F187" t="s">
        <v>17</v>
      </c>
      <c r="G187">
        <v>2970</v>
      </c>
      <c r="H187">
        <v>1724874384.320349</v>
      </c>
      <c r="I187">
        <v>0</v>
      </c>
      <c r="J187" t="s">
        <v>18</v>
      </c>
      <c r="L187">
        <f>G186-G187</f>
        <v>0</v>
      </c>
      <c r="M187">
        <f>ROUND((L187/G186)*100, 3)</f>
        <v>0</v>
      </c>
      <c r="N187">
        <f>ROUND((H187-H186)*10^9, 3)</f>
        <v>134377956.38999999</v>
      </c>
    </row>
    <row r="188" spans="1:14" x14ac:dyDescent="0.35">
      <c r="A188" t="s">
        <v>23</v>
      </c>
      <c r="B188" t="s">
        <v>24</v>
      </c>
      <c r="C188">
        <v>1</v>
      </c>
      <c r="D188">
        <v>35</v>
      </c>
      <c r="E188">
        <v>874</v>
      </c>
      <c r="F188" t="s">
        <v>16</v>
      </c>
      <c r="G188">
        <v>2970</v>
      </c>
      <c r="H188">
        <v>1724874384.19473</v>
      </c>
    </row>
    <row r="189" spans="1:14" x14ac:dyDescent="0.35">
      <c r="A189" t="s">
        <v>23</v>
      </c>
      <c r="B189" t="s">
        <v>24</v>
      </c>
      <c r="C189">
        <v>1</v>
      </c>
      <c r="D189">
        <v>35</v>
      </c>
      <c r="E189">
        <v>874</v>
      </c>
      <c r="F189" t="s">
        <v>17</v>
      </c>
      <c r="G189">
        <v>2970</v>
      </c>
      <c r="H189">
        <v>1724874384.3237939</v>
      </c>
      <c r="I189">
        <v>0</v>
      </c>
      <c r="J189" t="s">
        <v>18</v>
      </c>
      <c r="L189">
        <f>G188-G189</f>
        <v>0</v>
      </c>
      <c r="M189">
        <f>ROUND((L189/G188)*100, 3)</f>
        <v>0</v>
      </c>
      <c r="N189">
        <f>ROUND((H189-H188)*10^9, 3)</f>
        <v>129063844.68099999</v>
      </c>
    </row>
    <row r="190" spans="1:14" x14ac:dyDescent="0.35">
      <c r="A190" t="s">
        <v>61</v>
      </c>
      <c r="B190" t="s">
        <v>14</v>
      </c>
      <c r="C190">
        <v>1</v>
      </c>
      <c r="D190">
        <v>46</v>
      </c>
      <c r="E190">
        <v>483</v>
      </c>
      <c r="F190" t="s">
        <v>16</v>
      </c>
      <c r="G190">
        <v>2970</v>
      </c>
      <c r="H190">
        <v>1724874384.1958561</v>
      </c>
    </row>
    <row r="191" spans="1:14" x14ac:dyDescent="0.35">
      <c r="A191" t="s">
        <v>61</v>
      </c>
      <c r="B191" t="s">
        <v>14</v>
      </c>
      <c r="C191">
        <v>1</v>
      </c>
      <c r="D191">
        <v>46</v>
      </c>
      <c r="E191">
        <v>483</v>
      </c>
      <c r="F191" t="s">
        <v>17</v>
      </c>
      <c r="G191">
        <v>2970</v>
      </c>
      <c r="H191">
        <v>1724874384.303443</v>
      </c>
      <c r="I191">
        <v>0</v>
      </c>
      <c r="J191" t="s">
        <v>18</v>
      </c>
      <c r="L191">
        <f>G190-G191</f>
        <v>0</v>
      </c>
      <c r="M191">
        <f>ROUND((L191/G190)*100, 3)</f>
        <v>0</v>
      </c>
      <c r="N191">
        <f>ROUND((H191-H190)*10^9, 3)</f>
        <v>107586860.65700001</v>
      </c>
    </row>
    <row r="192" spans="1:14" x14ac:dyDescent="0.35">
      <c r="A192" t="s">
        <v>19</v>
      </c>
      <c r="B192" t="s">
        <v>21</v>
      </c>
      <c r="C192">
        <v>2</v>
      </c>
      <c r="D192">
        <v>35</v>
      </c>
      <c r="E192">
        <v>874</v>
      </c>
      <c r="F192" t="s">
        <v>16</v>
      </c>
      <c r="G192">
        <v>2970</v>
      </c>
      <c r="H192">
        <v>1724874384.208231</v>
      </c>
    </row>
    <row r="193" spans="1:14" x14ac:dyDescent="0.35">
      <c r="A193" t="s">
        <v>19</v>
      </c>
      <c r="B193" t="s">
        <v>21</v>
      </c>
      <c r="C193">
        <v>2</v>
      </c>
      <c r="D193">
        <v>35</v>
      </c>
      <c r="E193">
        <v>874</v>
      </c>
      <c r="F193" t="s">
        <v>17</v>
      </c>
      <c r="G193">
        <v>2970</v>
      </c>
      <c r="H193">
        <v>1724874384.3462369</v>
      </c>
      <c r="I193">
        <v>0</v>
      </c>
      <c r="J193" t="s">
        <v>18</v>
      </c>
      <c r="L193">
        <f>G192-G193</f>
        <v>0</v>
      </c>
      <c r="M193">
        <f>ROUND((L193/G192)*100, 3)</f>
        <v>0</v>
      </c>
      <c r="N193">
        <f>ROUND((H193-H192)*10^9, 3)</f>
        <v>138005971.90900001</v>
      </c>
    </row>
    <row r="194" spans="1:14" x14ac:dyDescent="0.35">
      <c r="A194" t="s">
        <v>60</v>
      </c>
      <c r="B194" t="s">
        <v>61</v>
      </c>
      <c r="C194">
        <v>1</v>
      </c>
      <c r="D194">
        <v>35</v>
      </c>
      <c r="E194">
        <v>874</v>
      </c>
      <c r="F194" t="s">
        <v>16</v>
      </c>
      <c r="G194">
        <v>2970</v>
      </c>
      <c r="H194">
        <v>1724874384.4328561</v>
      </c>
    </row>
    <row r="195" spans="1:14" x14ac:dyDescent="0.35">
      <c r="A195" t="s">
        <v>60</v>
      </c>
      <c r="B195" t="s">
        <v>61</v>
      </c>
      <c r="C195">
        <v>1</v>
      </c>
      <c r="D195">
        <v>35</v>
      </c>
      <c r="E195">
        <v>874</v>
      </c>
      <c r="F195" t="s">
        <v>17</v>
      </c>
      <c r="G195">
        <v>2970</v>
      </c>
      <c r="H195">
        <v>1724874384.5705619</v>
      </c>
      <c r="I195">
        <v>0</v>
      </c>
      <c r="J195" t="s">
        <v>18</v>
      </c>
      <c r="L195">
        <f>G194-G195</f>
        <v>0</v>
      </c>
      <c r="M195">
        <f>ROUND((L195/G194)*100, 3)</f>
        <v>0</v>
      </c>
      <c r="N195">
        <f>ROUND((H195-H194)*10^9, 3)</f>
        <v>137705802.917</v>
      </c>
    </row>
    <row r="196" spans="1:14" x14ac:dyDescent="0.35">
      <c r="A196" t="s">
        <v>20</v>
      </c>
      <c r="B196" t="s">
        <v>59</v>
      </c>
      <c r="C196">
        <v>1</v>
      </c>
      <c r="D196">
        <v>35</v>
      </c>
      <c r="E196">
        <v>874</v>
      </c>
      <c r="F196" t="s">
        <v>16</v>
      </c>
      <c r="G196">
        <v>2970</v>
      </c>
      <c r="H196">
        <v>1724874384.1659999</v>
      </c>
    </row>
    <row r="197" spans="1:14" x14ac:dyDescent="0.35">
      <c r="A197" t="s">
        <v>20</v>
      </c>
      <c r="B197" t="s">
        <v>59</v>
      </c>
      <c r="C197">
        <v>1</v>
      </c>
      <c r="D197">
        <v>35</v>
      </c>
      <c r="E197">
        <v>874</v>
      </c>
      <c r="F197" t="s">
        <v>17</v>
      </c>
      <c r="G197">
        <v>2970</v>
      </c>
      <c r="H197">
        <v>1724874384.259145</v>
      </c>
      <c r="I197">
        <v>0</v>
      </c>
      <c r="J197" t="s">
        <v>18</v>
      </c>
      <c r="L197">
        <f>G196-G197</f>
        <v>0</v>
      </c>
      <c r="M197">
        <f>ROUND((L197/G196)*100, 3)</f>
        <v>0</v>
      </c>
      <c r="N197">
        <f>ROUND((H197-H196)*10^9, 3)</f>
        <v>93145132.064999998</v>
      </c>
    </row>
    <row r="199" spans="1:14" x14ac:dyDescent="0.35">
      <c r="A199" s="1" t="s">
        <v>31</v>
      </c>
    </row>
    <row r="200" spans="1:14" x14ac:dyDescent="0.35">
      <c r="A200" t="s">
        <v>19</v>
      </c>
      <c r="B200" t="s">
        <v>20</v>
      </c>
      <c r="C200">
        <v>1</v>
      </c>
      <c r="D200">
        <v>0</v>
      </c>
      <c r="E200">
        <v>262</v>
      </c>
      <c r="F200" t="s">
        <v>16</v>
      </c>
      <c r="G200">
        <v>1500</v>
      </c>
      <c r="H200">
        <v>1724874687.8745201</v>
      </c>
    </row>
    <row r="201" spans="1:14" x14ac:dyDescent="0.35">
      <c r="A201" t="s">
        <v>19</v>
      </c>
      <c r="B201" t="s">
        <v>20</v>
      </c>
      <c r="C201">
        <v>1</v>
      </c>
      <c r="D201">
        <v>0</v>
      </c>
      <c r="E201">
        <v>262</v>
      </c>
      <c r="F201" t="s">
        <v>17</v>
      </c>
      <c r="G201">
        <v>1500</v>
      </c>
      <c r="H201">
        <v>1724874687.9957099</v>
      </c>
      <c r="I201">
        <v>0</v>
      </c>
      <c r="J201" t="s">
        <v>18</v>
      </c>
      <c r="L201">
        <f>G200-G201</f>
        <v>0</v>
      </c>
      <c r="M201">
        <f>ROUND((L201/G200)*100, 3)</f>
        <v>0</v>
      </c>
      <c r="N201">
        <f>ROUND((H201-H200)*10^9, 3)</f>
        <v>121189832.68700001</v>
      </c>
    </row>
    <row r="202" spans="1:14" x14ac:dyDescent="0.35">
      <c r="A202" t="s">
        <v>21</v>
      </c>
      <c r="B202" t="s">
        <v>22</v>
      </c>
      <c r="C202">
        <v>1</v>
      </c>
      <c r="D202">
        <v>0</v>
      </c>
      <c r="E202">
        <v>262</v>
      </c>
      <c r="F202" t="s">
        <v>16</v>
      </c>
      <c r="G202">
        <v>1500</v>
      </c>
      <c r="H202">
        <v>1724874687.8739901</v>
      </c>
    </row>
    <row r="203" spans="1:14" x14ac:dyDescent="0.35">
      <c r="A203" t="s">
        <v>21</v>
      </c>
      <c r="B203" t="s">
        <v>22</v>
      </c>
      <c r="C203">
        <v>1</v>
      </c>
      <c r="D203">
        <v>0</v>
      </c>
      <c r="E203">
        <v>262</v>
      </c>
      <c r="F203" t="s">
        <v>17</v>
      </c>
      <c r="G203">
        <v>1500</v>
      </c>
      <c r="H203">
        <v>1724874687.990005</v>
      </c>
      <c r="I203">
        <v>0</v>
      </c>
      <c r="J203" t="s">
        <v>18</v>
      </c>
      <c r="L203">
        <f>G202-G203</f>
        <v>0</v>
      </c>
      <c r="M203">
        <f>ROUND((L203/G202)*100, 3)</f>
        <v>0</v>
      </c>
      <c r="N203">
        <f>ROUND((H203-H202)*10^9, 3)</f>
        <v>116014957.428</v>
      </c>
    </row>
    <row r="204" spans="1:14" x14ac:dyDescent="0.35">
      <c r="A204" t="s">
        <v>57</v>
      </c>
      <c r="B204" t="s">
        <v>58</v>
      </c>
      <c r="C204">
        <v>1</v>
      </c>
      <c r="D204">
        <v>34</v>
      </c>
      <c r="E204">
        <v>420</v>
      </c>
      <c r="F204" t="s">
        <v>16</v>
      </c>
      <c r="G204">
        <v>1500</v>
      </c>
      <c r="H204">
        <v>1724874687.988436</v>
      </c>
    </row>
    <row r="205" spans="1:14" x14ac:dyDescent="0.35">
      <c r="A205" t="s">
        <v>57</v>
      </c>
      <c r="B205" t="s">
        <v>58</v>
      </c>
      <c r="C205">
        <v>1</v>
      </c>
      <c r="D205">
        <v>34</v>
      </c>
      <c r="E205">
        <v>420</v>
      </c>
      <c r="F205" t="s">
        <v>17</v>
      </c>
      <c r="G205">
        <v>1500</v>
      </c>
      <c r="H205">
        <v>1724874688.1256521</v>
      </c>
      <c r="I205">
        <v>0</v>
      </c>
      <c r="J205" t="s">
        <v>18</v>
      </c>
      <c r="L205">
        <f>G204-G205</f>
        <v>0</v>
      </c>
      <c r="M205">
        <f>ROUND((L205/G204)*100, 3)</f>
        <v>0</v>
      </c>
      <c r="N205">
        <f>ROUND((H205-H204)*10^9, 3)</f>
        <v>137216091.15599999</v>
      </c>
    </row>
    <row r="206" spans="1:14" x14ac:dyDescent="0.35">
      <c r="A206" t="s">
        <v>14</v>
      </c>
      <c r="B206" t="s">
        <v>15</v>
      </c>
      <c r="C206">
        <v>1</v>
      </c>
      <c r="D206">
        <v>34</v>
      </c>
      <c r="E206">
        <v>420</v>
      </c>
      <c r="F206" t="s">
        <v>16</v>
      </c>
      <c r="G206">
        <v>1500</v>
      </c>
      <c r="H206">
        <v>1724874687.830344</v>
      </c>
    </row>
    <row r="207" spans="1:14" x14ac:dyDescent="0.35">
      <c r="A207" t="s">
        <v>14</v>
      </c>
      <c r="B207" t="s">
        <v>15</v>
      </c>
      <c r="C207">
        <v>1</v>
      </c>
      <c r="D207">
        <v>34</v>
      </c>
      <c r="E207">
        <v>420</v>
      </c>
      <c r="F207" t="s">
        <v>17</v>
      </c>
      <c r="G207">
        <v>1500</v>
      </c>
      <c r="H207">
        <v>1724874687.9390099</v>
      </c>
      <c r="I207">
        <v>0</v>
      </c>
      <c r="J207" t="s">
        <v>18</v>
      </c>
      <c r="L207">
        <f>G206-G207</f>
        <v>0</v>
      </c>
      <c r="M207">
        <f>ROUND((L207/G206)*100, 3)</f>
        <v>0</v>
      </c>
      <c r="N207">
        <f>ROUND((H207-H206)*10^9, 3)</f>
        <v>108665943.146</v>
      </c>
    </row>
    <row r="208" spans="1:14" x14ac:dyDescent="0.35">
      <c r="A208" t="s">
        <v>21</v>
      </c>
      <c r="B208" t="s">
        <v>19</v>
      </c>
      <c r="C208">
        <v>1</v>
      </c>
      <c r="D208">
        <v>34</v>
      </c>
      <c r="E208">
        <v>420</v>
      </c>
      <c r="F208" t="s">
        <v>16</v>
      </c>
      <c r="G208">
        <v>1500</v>
      </c>
      <c r="H208">
        <v>1724874687.750093</v>
      </c>
    </row>
    <row r="209" spans="1:14" x14ac:dyDescent="0.35">
      <c r="A209" t="s">
        <v>21</v>
      </c>
      <c r="B209" t="s">
        <v>19</v>
      </c>
      <c r="C209">
        <v>1</v>
      </c>
      <c r="D209">
        <v>34</v>
      </c>
      <c r="E209">
        <v>420</v>
      </c>
      <c r="F209" t="s">
        <v>17</v>
      </c>
      <c r="G209">
        <v>1500</v>
      </c>
      <c r="H209">
        <v>1724874687.883636</v>
      </c>
      <c r="I209">
        <v>0</v>
      </c>
      <c r="J209" t="s">
        <v>18</v>
      </c>
      <c r="L209">
        <f>G208-G209</f>
        <v>0</v>
      </c>
      <c r="M209">
        <f>ROUND((L209/G208)*100, 3)</f>
        <v>0</v>
      </c>
      <c r="N209">
        <f>ROUND((H209-H208)*10^9, 3)</f>
        <v>133543014.52599999</v>
      </c>
    </row>
    <row r="210" spans="1:14" x14ac:dyDescent="0.35">
      <c r="A210" t="s">
        <v>20</v>
      </c>
      <c r="B210" t="s">
        <v>57</v>
      </c>
      <c r="C210">
        <v>1</v>
      </c>
      <c r="D210">
        <v>34</v>
      </c>
      <c r="E210">
        <v>420</v>
      </c>
      <c r="F210" t="s">
        <v>16</v>
      </c>
      <c r="G210">
        <v>1500</v>
      </c>
      <c r="H210">
        <v>1724874687.470058</v>
      </c>
    </row>
    <row r="211" spans="1:14" x14ac:dyDescent="0.35">
      <c r="A211" t="s">
        <v>20</v>
      </c>
      <c r="B211" t="s">
        <v>57</v>
      </c>
      <c r="C211">
        <v>1</v>
      </c>
      <c r="D211">
        <v>34</v>
      </c>
      <c r="E211">
        <v>420</v>
      </c>
      <c r="F211" t="s">
        <v>17</v>
      </c>
      <c r="G211">
        <v>1500</v>
      </c>
      <c r="H211">
        <v>1724874687.5540199</v>
      </c>
      <c r="I211">
        <v>0</v>
      </c>
      <c r="J211" t="s">
        <v>18</v>
      </c>
      <c r="L211">
        <f>G210-G211</f>
        <v>0</v>
      </c>
      <c r="M211">
        <f>ROUND((L211/G210)*100, 3)</f>
        <v>0</v>
      </c>
      <c r="N211">
        <f>ROUND((H211-H210)*10^9, 3)</f>
        <v>83961963.653999999</v>
      </c>
    </row>
    <row r="212" spans="1:14" x14ac:dyDescent="0.35">
      <c r="A212" t="s">
        <v>61</v>
      </c>
      <c r="B212" t="s">
        <v>14</v>
      </c>
      <c r="C212">
        <v>1</v>
      </c>
      <c r="D212">
        <v>46</v>
      </c>
      <c r="E212">
        <v>483</v>
      </c>
      <c r="F212" t="s">
        <v>16</v>
      </c>
      <c r="G212">
        <v>2970</v>
      </c>
      <c r="H212">
        <v>1724874687.9860981</v>
      </c>
    </row>
    <row r="213" spans="1:14" x14ac:dyDescent="0.35">
      <c r="A213" t="s">
        <v>61</v>
      </c>
      <c r="B213" t="s">
        <v>14</v>
      </c>
      <c r="C213">
        <v>1</v>
      </c>
      <c r="D213">
        <v>46</v>
      </c>
      <c r="E213">
        <v>483</v>
      </c>
      <c r="F213" t="s">
        <v>17</v>
      </c>
      <c r="G213">
        <v>2970</v>
      </c>
      <c r="H213">
        <v>1724874688.124166</v>
      </c>
      <c r="I213">
        <v>0</v>
      </c>
      <c r="J213" t="s">
        <v>18</v>
      </c>
      <c r="L213">
        <f>G212-G213</f>
        <v>0</v>
      </c>
      <c r="M213">
        <f>ROUND((L213/G212)*100, 3)</f>
        <v>0</v>
      </c>
      <c r="N213">
        <f>ROUND((H213-H212)*10^9, 3)</f>
        <v>138067960.73899999</v>
      </c>
    </row>
    <row r="214" spans="1:14" x14ac:dyDescent="0.35">
      <c r="A214" t="s">
        <v>57</v>
      </c>
      <c r="B214" t="s">
        <v>23</v>
      </c>
      <c r="C214">
        <v>1</v>
      </c>
      <c r="D214">
        <v>35</v>
      </c>
      <c r="E214">
        <v>874</v>
      </c>
      <c r="F214" t="s">
        <v>16</v>
      </c>
      <c r="G214">
        <v>2970</v>
      </c>
      <c r="H214">
        <v>1724874687.894439</v>
      </c>
    </row>
    <row r="215" spans="1:14" x14ac:dyDescent="0.35">
      <c r="A215" t="s">
        <v>57</v>
      </c>
      <c r="B215" t="s">
        <v>23</v>
      </c>
      <c r="C215">
        <v>1</v>
      </c>
      <c r="D215">
        <v>35</v>
      </c>
      <c r="E215">
        <v>874</v>
      </c>
      <c r="F215" t="s">
        <v>17</v>
      </c>
      <c r="G215">
        <v>2970</v>
      </c>
      <c r="H215">
        <v>1724874688.010967</v>
      </c>
      <c r="I215">
        <v>0</v>
      </c>
      <c r="J215" t="s">
        <v>18</v>
      </c>
      <c r="L215">
        <f>G214-G215</f>
        <v>0</v>
      </c>
      <c r="M215">
        <f>ROUND((L215/G214)*100, 3)</f>
        <v>0</v>
      </c>
      <c r="N215">
        <f>ROUND((H215-H214)*10^9, 3)</f>
        <v>116528034.20999999</v>
      </c>
    </row>
    <row r="216" spans="1:14" x14ac:dyDescent="0.35">
      <c r="A216" t="s">
        <v>19</v>
      </c>
      <c r="B216" t="s">
        <v>21</v>
      </c>
      <c r="C216">
        <v>2</v>
      </c>
      <c r="D216">
        <v>35</v>
      </c>
      <c r="E216">
        <v>874</v>
      </c>
      <c r="F216" t="s">
        <v>16</v>
      </c>
      <c r="G216">
        <v>2970</v>
      </c>
      <c r="H216">
        <v>1724874687.9640069</v>
      </c>
    </row>
    <row r="217" spans="1:14" x14ac:dyDescent="0.35">
      <c r="A217" t="s">
        <v>19</v>
      </c>
      <c r="B217" t="s">
        <v>21</v>
      </c>
      <c r="C217">
        <v>2</v>
      </c>
      <c r="D217">
        <v>35</v>
      </c>
      <c r="E217">
        <v>874</v>
      </c>
      <c r="F217" t="s">
        <v>17</v>
      </c>
      <c r="G217">
        <v>2970</v>
      </c>
      <c r="H217">
        <v>1724874688.1005571</v>
      </c>
      <c r="I217">
        <v>0</v>
      </c>
      <c r="J217" t="s">
        <v>18</v>
      </c>
      <c r="L217">
        <f>G216-G217</f>
        <v>0</v>
      </c>
      <c r="M217">
        <f>ROUND((L217/G216)*100, 3)</f>
        <v>0</v>
      </c>
      <c r="N217">
        <f>ROUND((H217-H216)*10^9, 3)</f>
        <v>136550188.065</v>
      </c>
    </row>
    <row r="218" spans="1:14" x14ac:dyDescent="0.35">
      <c r="A218" t="s">
        <v>23</v>
      </c>
      <c r="B218" t="s">
        <v>24</v>
      </c>
      <c r="C218">
        <v>1</v>
      </c>
      <c r="D218">
        <v>35</v>
      </c>
      <c r="E218">
        <v>874</v>
      </c>
      <c r="F218" t="s">
        <v>16</v>
      </c>
      <c r="G218">
        <v>2970</v>
      </c>
      <c r="H218">
        <v>1724874688.012171</v>
      </c>
    </row>
    <row r="219" spans="1:14" x14ac:dyDescent="0.35">
      <c r="A219" t="s">
        <v>23</v>
      </c>
      <c r="B219" t="s">
        <v>24</v>
      </c>
      <c r="C219">
        <v>1</v>
      </c>
      <c r="D219">
        <v>35</v>
      </c>
      <c r="E219">
        <v>874</v>
      </c>
      <c r="F219" t="s">
        <v>17</v>
      </c>
      <c r="G219">
        <v>2970</v>
      </c>
      <c r="H219">
        <v>1724874688.1539099</v>
      </c>
      <c r="I219">
        <v>0</v>
      </c>
      <c r="J219" t="s">
        <v>18</v>
      </c>
      <c r="L219">
        <f>G218-G219</f>
        <v>0</v>
      </c>
      <c r="M219">
        <f>ROUND((L219/G218)*100, 3)</f>
        <v>0</v>
      </c>
      <c r="N219">
        <f>ROUND((H219-H218)*10^9, 3)</f>
        <v>141738891.602</v>
      </c>
    </row>
    <row r="220" spans="1:14" x14ac:dyDescent="0.35">
      <c r="A220" t="s">
        <v>20</v>
      </c>
      <c r="B220" t="s">
        <v>60</v>
      </c>
      <c r="C220">
        <v>1</v>
      </c>
      <c r="D220">
        <v>35</v>
      </c>
      <c r="E220">
        <v>874</v>
      </c>
      <c r="F220" t="s">
        <v>16</v>
      </c>
      <c r="G220">
        <v>2970</v>
      </c>
      <c r="H220">
        <v>1724874687.894347</v>
      </c>
    </row>
    <row r="221" spans="1:14" x14ac:dyDescent="0.35">
      <c r="A221" t="s">
        <v>20</v>
      </c>
      <c r="B221" t="s">
        <v>60</v>
      </c>
      <c r="C221">
        <v>1</v>
      </c>
      <c r="D221">
        <v>35</v>
      </c>
      <c r="E221">
        <v>874</v>
      </c>
      <c r="F221" t="s">
        <v>17</v>
      </c>
      <c r="G221">
        <v>2970</v>
      </c>
      <c r="H221">
        <v>1724874687.99773</v>
      </c>
      <c r="I221">
        <v>0</v>
      </c>
      <c r="J221" t="s">
        <v>18</v>
      </c>
      <c r="L221">
        <f>G220-G221</f>
        <v>0</v>
      </c>
      <c r="M221">
        <f>ROUND((L221/G220)*100, 3)</f>
        <v>0</v>
      </c>
      <c r="N221">
        <f>ROUND((H221-H220)*10^9, 3)</f>
        <v>103383064.27</v>
      </c>
    </row>
    <row r="222" spans="1:14" x14ac:dyDescent="0.35">
      <c r="A222" t="s">
        <v>20</v>
      </c>
      <c r="B222" t="s">
        <v>59</v>
      </c>
      <c r="C222">
        <v>1</v>
      </c>
      <c r="D222">
        <v>35</v>
      </c>
      <c r="E222">
        <v>874</v>
      </c>
      <c r="F222" t="s">
        <v>16</v>
      </c>
      <c r="G222">
        <v>2970</v>
      </c>
      <c r="H222">
        <v>1724874688.0261281</v>
      </c>
    </row>
    <row r="223" spans="1:14" x14ac:dyDescent="0.35">
      <c r="A223" t="s">
        <v>20</v>
      </c>
      <c r="B223" t="s">
        <v>59</v>
      </c>
      <c r="C223">
        <v>1</v>
      </c>
      <c r="D223">
        <v>35</v>
      </c>
      <c r="E223">
        <v>874</v>
      </c>
      <c r="F223" t="s">
        <v>17</v>
      </c>
      <c r="G223">
        <v>2970</v>
      </c>
      <c r="H223">
        <v>1724874688.127167</v>
      </c>
      <c r="I223">
        <v>0</v>
      </c>
      <c r="J223" t="s">
        <v>18</v>
      </c>
      <c r="L223">
        <f>G222-G223</f>
        <v>0</v>
      </c>
      <c r="M223">
        <f>ROUND((L223/G222)*100, 3)</f>
        <v>0</v>
      </c>
      <c r="N223">
        <f>ROUND((H223-H222)*10^9, 3)</f>
        <v>101038932.8</v>
      </c>
    </row>
    <row r="224" spans="1:14" x14ac:dyDescent="0.35">
      <c r="A224" t="s">
        <v>60</v>
      </c>
      <c r="B224" t="s">
        <v>61</v>
      </c>
      <c r="C224">
        <v>1</v>
      </c>
      <c r="D224">
        <v>35</v>
      </c>
      <c r="E224">
        <v>874</v>
      </c>
      <c r="F224" t="s">
        <v>16</v>
      </c>
      <c r="G224">
        <v>2970</v>
      </c>
      <c r="H224">
        <v>1724874687.8409209</v>
      </c>
    </row>
    <row r="225" spans="1:14" x14ac:dyDescent="0.35">
      <c r="A225" t="s">
        <v>60</v>
      </c>
      <c r="B225" t="s">
        <v>61</v>
      </c>
      <c r="C225">
        <v>1</v>
      </c>
      <c r="D225">
        <v>35</v>
      </c>
      <c r="E225">
        <v>874</v>
      </c>
      <c r="F225" t="s">
        <v>17</v>
      </c>
      <c r="G225">
        <v>2970</v>
      </c>
      <c r="H225">
        <v>1724874687.9722681</v>
      </c>
      <c r="I225">
        <v>0</v>
      </c>
      <c r="J225" t="s">
        <v>18</v>
      </c>
      <c r="L225">
        <f>G224-G225</f>
        <v>0</v>
      </c>
      <c r="M225">
        <f>ROUND((L225/G224)*100, 3)</f>
        <v>0</v>
      </c>
      <c r="N225">
        <f>ROUND((H225-H224)*10^9, 3)</f>
        <v>131347179.413</v>
      </c>
    </row>
    <row r="227" spans="1:14" x14ac:dyDescent="0.35">
      <c r="A227" s="1" t="s">
        <v>32</v>
      </c>
    </row>
    <row r="228" spans="1:14" x14ac:dyDescent="0.35">
      <c r="A228" t="s">
        <v>14</v>
      </c>
      <c r="B228" t="s">
        <v>15</v>
      </c>
      <c r="C228">
        <v>1</v>
      </c>
      <c r="D228">
        <v>34</v>
      </c>
      <c r="E228">
        <v>420</v>
      </c>
      <c r="F228" t="s">
        <v>16</v>
      </c>
      <c r="G228">
        <v>1500</v>
      </c>
      <c r="H228">
        <v>1724874990.8662491</v>
      </c>
    </row>
    <row r="229" spans="1:14" x14ac:dyDescent="0.35">
      <c r="A229" t="s">
        <v>14</v>
      </c>
      <c r="B229" t="s">
        <v>15</v>
      </c>
      <c r="C229">
        <v>1</v>
      </c>
      <c r="D229">
        <v>34</v>
      </c>
      <c r="E229">
        <v>420</v>
      </c>
      <c r="F229" t="s">
        <v>17</v>
      </c>
      <c r="G229">
        <v>1500</v>
      </c>
      <c r="H229">
        <v>1724874990.9853311</v>
      </c>
      <c r="I229">
        <v>0</v>
      </c>
      <c r="J229" t="s">
        <v>18</v>
      </c>
      <c r="L229">
        <f>G228-G229</f>
        <v>0</v>
      </c>
      <c r="M229">
        <f>ROUND((L229/G228)*100, 3)</f>
        <v>0</v>
      </c>
      <c r="N229">
        <f>ROUND((H229-H228)*10^9, 3)</f>
        <v>119081974.03</v>
      </c>
    </row>
    <row r="230" spans="1:14" x14ac:dyDescent="0.35">
      <c r="A230" t="s">
        <v>20</v>
      </c>
      <c r="B230" t="s">
        <v>57</v>
      </c>
      <c r="C230">
        <v>1</v>
      </c>
      <c r="D230">
        <v>34</v>
      </c>
      <c r="E230">
        <v>420</v>
      </c>
      <c r="F230" t="s">
        <v>16</v>
      </c>
      <c r="G230">
        <v>1500</v>
      </c>
      <c r="H230">
        <v>1724874990.895365</v>
      </c>
    </row>
    <row r="231" spans="1:14" x14ac:dyDescent="0.35">
      <c r="A231" t="s">
        <v>20</v>
      </c>
      <c r="B231" t="s">
        <v>57</v>
      </c>
      <c r="C231">
        <v>1</v>
      </c>
      <c r="D231">
        <v>34</v>
      </c>
      <c r="E231">
        <v>420</v>
      </c>
      <c r="F231" t="s">
        <v>17</v>
      </c>
      <c r="G231">
        <v>1500</v>
      </c>
      <c r="H231">
        <v>1724874990.9893911</v>
      </c>
      <c r="I231">
        <v>0</v>
      </c>
      <c r="J231" t="s">
        <v>18</v>
      </c>
      <c r="L231">
        <f>G230-G231</f>
        <v>0</v>
      </c>
      <c r="M231">
        <f>ROUND((L231/G230)*100, 3)</f>
        <v>0</v>
      </c>
      <c r="N231">
        <f>ROUND((H231-H230)*10^9, 3)</f>
        <v>94026088.715000004</v>
      </c>
    </row>
    <row r="232" spans="1:14" x14ac:dyDescent="0.35">
      <c r="A232" t="s">
        <v>19</v>
      </c>
      <c r="B232" t="s">
        <v>20</v>
      </c>
      <c r="C232">
        <v>1</v>
      </c>
      <c r="D232">
        <v>0</v>
      </c>
      <c r="E232">
        <v>262</v>
      </c>
      <c r="F232" t="s">
        <v>16</v>
      </c>
      <c r="G232">
        <v>1500</v>
      </c>
      <c r="H232">
        <v>1724874990.4544599</v>
      </c>
    </row>
    <row r="233" spans="1:14" x14ac:dyDescent="0.35">
      <c r="A233" t="s">
        <v>19</v>
      </c>
      <c r="B233" t="s">
        <v>20</v>
      </c>
      <c r="C233">
        <v>1</v>
      </c>
      <c r="D233">
        <v>0</v>
      </c>
      <c r="E233">
        <v>262</v>
      </c>
      <c r="F233" t="s">
        <v>17</v>
      </c>
      <c r="G233">
        <v>1500</v>
      </c>
      <c r="H233">
        <v>1724874990.558996</v>
      </c>
      <c r="I233">
        <v>0</v>
      </c>
      <c r="J233" t="s">
        <v>18</v>
      </c>
      <c r="L233">
        <f>G232-G233</f>
        <v>0</v>
      </c>
      <c r="M233">
        <f>ROUND((L233/G232)*100, 3)</f>
        <v>0</v>
      </c>
      <c r="N233">
        <f>ROUND((H233-H232)*10^9, 3)</f>
        <v>104536056.51899999</v>
      </c>
    </row>
    <row r="234" spans="1:14" x14ac:dyDescent="0.35">
      <c r="A234" t="s">
        <v>57</v>
      </c>
      <c r="B234" t="s">
        <v>58</v>
      </c>
      <c r="C234">
        <v>1</v>
      </c>
      <c r="D234">
        <v>34</v>
      </c>
      <c r="E234">
        <v>420</v>
      </c>
      <c r="F234" t="s">
        <v>16</v>
      </c>
      <c r="G234">
        <v>1500</v>
      </c>
      <c r="H234">
        <v>1724874990.3858581</v>
      </c>
    </row>
    <row r="235" spans="1:14" x14ac:dyDescent="0.35">
      <c r="A235" t="s">
        <v>57</v>
      </c>
      <c r="B235" t="s">
        <v>58</v>
      </c>
      <c r="C235">
        <v>1</v>
      </c>
      <c r="D235">
        <v>34</v>
      </c>
      <c r="E235">
        <v>420</v>
      </c>
      <c r="F235" t="s">
        <v>17</v>
      </c>
      <c r="G235">
        <v>1500</v>
      </c>
      <c r="H235">
        <v>1724874990.4858949</v>
      </c>
      <c r="I235">
        <v>0</v>
      </c>
      <c r="J235" t="s">
        <v>18</v>
      </c>
      <c r="L235">
        <f>G234-G235</f>
        <v>0</v>
      </c>
      <c r="M235">
        <f>ROUND((L235/G234)*100, 3)</f>
        <v>0</v>
      </c>
      <c r="N235">
        <f>ROUND((H235-H234)*10^9, 3)</f>
        <v>100036859.51199999</v>
      </c>
    </row>
    <row r="236" spans="1:14" x14ac:dyDescent="0.35">
      <c r="A236" t="s">
        <v>21</v>
      </c>
      <c r="B236" t="s">
        <v>22</v>
      </c>
      <c r="C236">
        <v>1</v>
      </c>
      <c r="D236">
        <v>0</v>
      </c>
      <c r="E236">
        <v>262</v>
      </c>
      <c r="F236" t="s">
        <v>16</v>
      </c>
      <c r="G236">
        <v>1500</v>
      </c>
      <c r="H236">
        <v>1724874990.445982</v>
      </c>
    </row>
    <row r="237" spans="1:14" x14ac:dyDescent="0.35">
      <c r="A237" t="s">
        <v>21</v>
      </c>
      <c r="B237" t="s">
        <v>22</v>
      </c>
      <c r="C237">
        <v>1</v>
      </c>
      <c r="D237">
        <v>0</v>
      </c>
      <c r="E237">
        <v>262</v>
      </c>
      <c r="F237" t="s">
        <v>17</v>
      </c>
      <c r="G237">
        <v>1500</v>
      </c>
      <c r="H237">
        <v>1724874990.559866</v>
      </c>
      <c r="I237">
        <v>0</v>
      </c>
      <c r="J237" t="s">
        <v>18</v>
      </c>
      <c r="L237">
        <f>G236-G237</f>
        <v>0</v>
      </c>
      <c r="M237">
        <f>ROUND((L237/G236)*100, 3)</f>
        <v>0</v>
      </c>
      <c r="N237">
        <f>ROUND((H237-H236)*10^9, 3)</f>
        <v>113883972.168</v>
      </c>
    </row>
    <row r="238" spans="1:14" x14ac:dyDescent="0.35">
      <c r="A238" t="s">
        <v>21</v>
      </c>
      <c r="B238" t="s">
        <v>19</v>
      </c>
      <c r="C238">
        <v>1</v>
      </c>
      <c r="D238">
        <v>34</v>
      </c>
      <c r="E238">
        <v>420</v>
      </c>
      <c r="F238" t="s">
        <v>16</v>
      </c>
      <c r="G238">
        <v>1500</v>
      </c>
      <c r="H238">
        <v>1724874990.9316299</v>
      </c>
    </row>
    <row r="239" spans="1:14" x14ac:dyDescent="0.35">
      <c r="A239" t="s">
        <v>21</v>
      </c>
      <c r="B239" t="s">
        <v>19</v>
      </c>
      <c r="C239">
        <v>1</v>
      </c>
      <c r="D239">
        <v>34</v>
      </c>
      <c r="E239">
        <v>420</v>
      </c>
      <c r="F239" t="s">
        <v>17</v>
      </c>
      <c r="G239">
        <v>1500</v>
      </c>
      <c r="H239">
        <v>1724874991.0321641</v>
      </c>
      <c r="I239">
        <v>0</v>
      </c>
      <c r="J239" t="s">
        <v>18</v>
      </c>
      <c r="L239">
        <f>G238-G239</f>
        <v>0</v>
      </c>
      <c r="M239">
        <f>ROUND((L239/G238)*100, 3)</f>
        <v>0</v>
      </c>
      <c r="N239">
        <f>ROUND((H239-H238)*10^9, 3)</f>
        <v>100534200.668</v>
      </c>
    </row>
    <row r="240" spans="1:14" x14ac:dyDescent="0.35">
      <c r="A240" t="s">
        <v>20</v>
      </c>
      <c r="B240" t="s">
        <v>59</v>
      </c>
      <c r="C240">
        <v>1</v>
      </c>
      <c r="D240">
        <v>35</v>
      </c>
      <c r="E240">
        <v>874</v>
      </c>
      <c r="F240" t="s">
        <v>16</v>
      </c>
      <c r="G240">
        <v>2970</v>
      </c>
      <c r="H240">
        <v>1724874990.3742321</v>
      </c>
    </row>
    <row r="241" spans="1:14" x14ac:dyDescent="0.35">
      <c r="A241" t="s">
        <v>20</v>
      </c>
      <c r="B241" t="s">
        <v>59</v>
      </c>
      <c r="C241">
        <v>1</v>
      </c>
      <c r="D241">
        <v>35</v>
      </c>
      <c r="E241">
        <v>874</v>
      </c>
      <c r="F241" t="s">
        <v>17</v>
      </c>
      <c r="G241">
        <v>2970</v>
      </c>
      <c r="H241">
        <v>1724874990.462986</v>
      </c>
      <c r="I241">
        <v>0</v>
      </c>
      <c r="J241" t="s">
        <v>18</v>
      </c>
      <c r="L241">
        <f>G240-G241</f>
        <v>0</v>
      </c>
      <c r="M241">
        <f>ROUND((L241/G240)*100, 3)</f>
        <v>0</v>
      </c>
      <c r="N241">
        <f>ROUND((H241-H240)*10^9, 3)</f>
        <v>88753938.674999997</v>
      </c>
    </row>
    <row r="242" spans="1:14" x14ac:dyDescent="0.35">
      <c r="A242" t="s">
        <v>61</v>
      </c>
      <c r="B242" t="s">
        <v>14</v>
      </c>
      <c r="C242">
        <v>1</v>
      </c>
      <c r="D242">
        <v>46</v>
      </c>
      <c r="E242">
        <v>483</v>
      </c>
      <c r="F242" t="s">
        <v>16</v>
      </c>
      <c r="G242">
        <v>2970</v>
      </c>
      <c r="H242">
        <v>1724874991.011394</v>
      </c>
    </row>
    <row r="243" spans="1:14" x14ac:dyDescent="0.35">
      <c r="A243" t="s">
        <v>61</v>
      </c>
      <c r="B243" t="s">
        <v>14</v>
      </c>
      <c r="C243">
        <v>1</v>
      </c>
      <c r="D243">
        <v>46</v>
      </c>
      <c r="E243">
        <v>483</v>
      </c>
      <c r="F243" t="s">
        <v>17</v>
      </c>
      <c r="G243">
        <v>2970</v>
      </c>
      <c r="H243">
        <v>1724874991.1696651</v>
      </c>
      <c r="I243">
        <v>0</v>
      </c>
      <c r="J243" t="s">
        <v>18</v>
      </c>
      <c r="L243">
        <f>G242-G243</f>
        <v>0</v>
      </c>
      <c r="M243">
        <f>ROUND((L243/G242)*100, 3)</f>
        <v>0</v>
      </c>
      <c r="N243">
        <f>ROUND((H243-H242)*10^9, 3)</f>
        <v>158271074.29499999</v>
      </c>
    </row>
    <row r="244" spans="1:14" x14ac:dyDescent="0.35">
      <c r="A244" t="s">
        <v>60</v>
      </c>
      <c r="B244" t="s">
        <v>61</v>
      </c>
      <c r="C244">
        <v>1</v>
      </c>
      <c r="D244">
        <v>35</v>
      </c>
      <c r="E244">
        <v>874</v>
      </c>
      <c r="F244" t="s">
        <v>16</v>
      </c>
      <c r="G244">
        <v>2970</v>
      </c>
      <c r="H244">
        <v>1724874990.8302131</v>
      </c>
    </row>
    <row r="245" spans="1:14" x14ac:dyDescent="0.35">
      <c r="A245" t="s">
        <v>60</v>
      </c>
      <c r="B245" t="s">
        <v>61</v>
      </c>
      <c r="C245">
        <v>1</v>
      </c>
      <c r="D245">
        <v>35</v>
      </c>
      <c r="E245">
        <v>874</v>
      </c>
      <c r="F245" t="s">
        <v>17</v>
      </c>
      <c r="G245">
        <v>2970</v>
      </c>
      <c r="H245">
        <v>1724874990.910414</v>
      </c>
      <c r="I245">
        <v>0</v>
      </c>
      <c r="J245" t="s">
        <v>18</v>
      </c>
      <c r="L245">
        <f>G244-G245</f>
        <v>0</v>
      </c>
      <c r="M245">
        <f>ROUND((L245/G244)*100, 3)</f>
        <v>0</v>
      </c>
      <c r="N245">
        <f>ROUND((H245-H244)*10^9, 3)</f>
        <v>80200910.568000004</v>
      </c>
    </row>
    <row r="246" spans="1:14" x14ac:dyDescent="0.35">
      <c r="A246" t="s">
        <v>23</v>
      </c>
      <c r="B246" t="s">
        <v>24</v>
      </c>
      <c r="C246">
        <v>1</v>
      </c>
      <c r="D246">
        <v>35</v>
      </c>
      <c r="E246">
        <v>874</v>
      </c>
      <c r="F246" t="s">
        <v>16</v>
      </c>
      <c r="G246">
        <v>2970</v>
      </c>
      <c r="H246">
        <v>1724874990.8944249</v>
      </c>
    </row>
    <row r="247" spans="1:14" x14ac:dyDescent="0.35">
      <c r="A247" t="s">
        <v>23</v>
      </c>
      <c r="B247" t="s">
        <v>24</v>
      </c>
      <c r="C247">
        <v>1</v>
      </c>
      <c r="D247">
        <v>35</v>
      </c>
      <c r="E247">
        <v>874</v>
      </c>
      <c r="F247" t="s">
        <v>17</v>
      </c>
      <c r="G247">
        <v>2970</v>
      </c>
      <c r="H247">
        <v>1724874990.9935</v>
      </c>
      <c r="I247">
        <v>0</v>
      </c>
      <c r="J247" t="s">
        <v>18</v>
      </c>
      <c r="L247">
        <f>G246-G247</f>
        <v>0</v>
      </c>
      <c r="M247">
        <f>ROUND((L247/G246)*100, 3)</f>
        <v>0</v>
      </c>
      <c r="N247">
        <f>ROUND((H247-H246)*10^9, 3)</f>
        <v>99075078.964000002</v>
      </c>
    </row>
    <row r="248" spans="1:14" x14ac:dyDescent="0.35">
      <c r="A248" t="s">
        <v>19</v>
      </c>
      <c r="B248" t="s">
        <v>21</v>
      </c>
      <c r="C248">
        <v>2</v>
      </c>
      <c r="D248">
        <v>35</v>
      </c>
      <c r="E248">
        <v>874</v>
      </c>
      <c r="F248" t="s">
        <v>16</v>
      </c>
      <c r="G248">
        <v>2970</v>
      </c>
      <c r="H248">
        <v>1724874990.513274</v>
      </c>
    </row>
    <row r="249" spans="1:14" x14ac:dyDescent="0.35">
      <c r="A249" t="s">
        <v>19</v>
      </c>
      <c r="B249" t="s">
        <v>21</v>
      </c>
      <c r="C249">
        <v>2</v>
      </c>
      <c r="D249">
        <v>35</v>
      </c>
      <c r="E249">
        <v>874</v>
      </c>
      <c r="F249" t="s">
        <v>17</v>
      </c>
      <c r="G249">
        <v>2970</v>
      </c>
      <c r="H249">
        <v>1724874990.6288321</v>
      </c>
      <c r="I249">
        <v>0</v>
      </c>
      <c r="J249" t="s">
        <v>18</v>
      </c>
      <c r="L249">
        <f>G248-G249</f>
        <v>0</v>
      </c>
      <c r="M249">
        <f>ROUND((L249/G248)*100, 3)</f>
        <v>0</v>
      </c>
      <c r="N249">
        <f>ROUND((H249-H248)*10^9, 3)</f>
        <v>115558147.43000001</v>
      </c>
    </row>
    <row r="250" spans="1:14" x14ac:dyDescent="0.35">
      <c r="A250" t="s">
        <v>20</v>
      </c>
      <c r="B250" t="s">
        <v>60</v>
      </c>
      <c r="C250">
        <v>1</v>
      </c>
      <c r="D250">
        <v>35</v>
      </c>
      <c r="E250">
        <v>874</v>
      </c>
      <c r="F250" t="s">
        <v>16</v>
      </c>
      <c r="G250">
        <v>2970</v>
      </c>
      <c r="H250">
        <v>1724874990.6431651</v>
      </c>
    </row>
    <row r="251" spans="1:14" x14ac:dyDescent="0.35">
      <c r="A251" t="s">
        <v>20</v>
      </c>
      <c r="B251" t="s">
        <v>60</v>
      </c>
      <c r="C251">
        <v>1</v>
      </c>
      <c r="D251">
        <v>35</v>
      </c>
      <c r="E251">
        <v>874</v>
      </c>
      <c r="F251" t="s">
        <v>17</v>
      </c>
      <c r="G251">
        <v>2970</v>
      </c>
      <c r="H251">
        <v>1724874990.741364</v>
      </c>
      <c r="I251">
        <v>0</v>
      </c>
      <c r="J251" t="s">
        <v>18</v>
      </c>
      <c r="L251">
        <f>G250-G251</f>
        <v>0</v>
      </c>
      <c r="M251">
        <f>ROUND((L251/G250)*100, 3)</f>
        <v>0</v>
      </c>
      <c r="N251">
        <f>ROUND((H251-H250)*10^9, 3)</f>
        <v>98198890.686000004</v>
      </c>
    </row>
    <row r="252" spans="1:14" x14ac:dyDescent="0.35">
      <c r="A252" t="s">
        <v>57</v>
      </c>
      <c r="B252" t="s">
        <v>23</v>
      </c>
      <c r="C252">
        <v>1</v>
      </c>
      <c r="D252">
        <v>35</v>
      </c>
      <c r="E252">
        <v>874</v>
      </c>
      <c r="F252" t="s">
        <v>16</v>
      </c>
      <c r="G252">
        <v>2970</v>
      </c>
      <c r="H252">
        <v>1724874990.7022669</v>
      </c>
    </row>
    <row r="253" spans="1:14" x14ac:dyDescent="0.35">
      <c r="A253" t="s">
        <v>57</v>
      </c>
      <c r="B253" t="s">
        <v>23</v>
      </c>
      <c r="C253">
        <v>1</v>
      </c>
      <c r="D253">
        <v>35</v>
      </c>
      <c r="E253">
        <v>874</v>
      </c>
      <c r="F253" t="s">
        <v>17</v>
      </c>
      <c r="G253">
        <v>2970</v>
      </c>
      <c r="H253">
        <v>1724874990.8335021</v>
      </c>
      <c r="I253">
        <v>0</v>
      </c>
      <c r="J253" t="s">
        <v>18</v>
      </c>
      <c r="L253">
        <f>G252-G253</f>
        <v>0</v>
      </c>
      <c r="M253">
        <f>ROUND((L253/G252)*100, 3)</f>
        <v>0</v>
      </c>
      <c r="N253">
        <f>ROUND((H253-H252)*10^9, 3)</f>
        <v>131235122.68099999</v>
      </c>
    </row>
    <row r="255" spans="1:14" x14ac:dyDescent="0.35">
      <c r="A255" s="1" t="s">
        <v>33</v>
      </c>
    </row>
    <row r="256" spans="1:14" x14ac:dyDescent="0.35">
      <c r="A256" t="s">
        <v>20</v>
      </c>
      <c r="B256" t="s">
        <v>57</v>
      </c>
      <c r="C256">
        <v>1</v>
      </c>
      <c r="D256">
        <v>34</v>
      </c>
      <c r="E256">
        <v>420</v>
      </c>
      <c r="F256" t="s">
        <v>16</v>
      </c>
      <c r="G256">
        <v>1500</v>
      </c>
      <c r="H256">
        <v>1724875293.9789929</v>
      </c>
    </row>
    <row r="257" spans="1:14" x14ac:dyDescent="0.35">
      <c r="A257" t="s">
        <v>20</v>
      </c>
      <c r="B257" t="s">
        <v>57</v>
      </c>
      <c r="C257">
        <v>1</v>
      </c>
      <c r="D257">
        <v>34</v>
      </c>
      <c r="E257">
        <v>420</v>
      </c>
      <c r="F257" t="s">
        <v>17</v>
      </c>
      <c r="G257">
        <v>1500</v>
      </c>
      <c r="H257">
        <v>1724875294.091713</v>
      </c>
      <c r="I257">
        <v>0</v>
      </c>
      <c r="J257" t="s">
        <v>18</v>
      </c>
      <c r="L257">
        <f>G256-G257</f>
        <v>0</v>
      </c>
      <c r="M257">
        <f>ROUND((L257/G256)*100, 3)</f>
        <v>0</v>
      </c>
      <c r="N257">
        <f>ROUND((H257-H256)*10^9, 3)</f>
        <v>112720012.66500001</v>
      </c>
    </row>
    <row r="258" spans="1:14" x14ac:dyDescent="0.35">
      <c r="A258" t="s">
        <v>19</v>
      </c>
      <c r="B258" t="s">
        <v>20</v>
      </c>
      <c r="C258">
        <v>1</v>
      </c>
      <c r="D258">
        <v>0</v>
      </c>
      <c r="E258">
        <v>262</v>
      </c>
      <c r="F258" t="s">
        <v>16</v>
      </c>
      <c r="G258">
        <v>1500</v>
      </c>
      <c r="H258">
        <v>1724875293.9580159</v>
      </c>
    </row>
    <row r="259" spans="1:14" x14ac:dyDescent="0.35">
      <c r="A259" t="s">
        <v>19</v>
      </c>
      <c r="B259" t="s">
        <v>20</v>
      </c>
      <c r="C259">
        <v>1</v>
      </c>
      <c r="D259">
        <v>0</v>
      </c>
      <c r="E259">
        <v>262</v>
      </c>
      <c r="F259" t="s">
        <v>17</v>
      </c>
      <c r="G259">
        <v>1500</v>
      </c>
      <c r="H259">
        <v>1724875294.060621</v>
      </c>
      <c r="I259">
        <v>0</v>
      </c>
      <c r="J259" t="s">
        <v>18</v>
      </c>
      <c r="L259">
        <f>G258-G259</f>
        <v>0</v>
      </c>
      <c r="M259">
        <f>ROUND((L259/G258)*100, 3)</f>
        <v>0</v>
      </c>
      <c r="N259">
        <f>ROUND((H259-H258)*10^9, 3)</f>
        <v>102605104.44599999</v>
      </c>
    </row>
    <row r="260" spans="1:14" x14ac:dyDescent="0.35">
      <c r="A260" t="s">
        <v>14</v>
      </c>
      <c r="B260" t="s">
        <v>15</v>
      </c>
      <c r="C260">
        <v>1</v>
      </c>
      <c r="D260">
        <v>34</v>
      </c>
      <c r="E260">
        <v>420</v>
      </c>
      <c r="F260" t="s">
        <v>16</v>
      </c>
      <c r="G260">
        <v>1500</v>
      </c>
      <c r="H260">
        <v>1724875293.5677299</v>
      </c>
    </row>
    <row r="261" spans="1:14" x14ac:dyDescent="0.35">
      <c r="A261" t="s">
        <v>14</v>
      </c>
      <c r="B261" t="s">
        <v>15</v>
      </c>
      <c r="C261">
        <v>1</v>
      </c>
      <c r="D261">
        <v>34</v>
      </c>
      <c r="E261">
        <v>420</v>
      </c>
      <c r="F261" t="s">
        <v>17</v>
      </c>
      <c r="G261">
        <v>1500</v>
      </c>
      <c r="H261">
        <v>1724875293.703716</v>
      </c>
      <c r="I261">
        <v>0</v>
      </c>
      <c r="J261" t="s">
        <v>18</v>
      </c>
      <c r="L261">
        <f>G260-G261</f>
        <v>0</v>
      </c>
      <c r="M261">
        <f>ROUND((L261/G260)*100, 3)</f>
        <v>0</v>
      </c>
      <c r="N261">
        <f>ROUND((H261-H260)*10^9, 3)</f>
        <v>135986089.706</v>
      </c>
    </row>
    <row r="262" spans="1:14" x14ac:dyDescent="0.35">
      <c r="A262" t="s">
        <v>21</v>
      </c>
      <c r="B262" t="s">
        <v>22</v>
      </c>
      <c r="C262">
        <v>1</v>
      </c>
      <c r="D262">
        <v>0</v>
      </c>
      <c r="E262">
        <v>262</v>
      </c>
      <c r="F262" t="s">
        <v>16</v>
      </c>
      <c r="G262">
        <v>1500</v>
      </c>
      <c r="H262">
        <v>1724875294.1332769</v>
      </c>
    </row>
    <row r="263" spans="1:14" x14ac:dyDescent="0.35">
      <c r="A263" t="s">
        <v>21</v>
      </c>
      <c r="B263" t="s">
        <v>22</v>
      </c>
      <c r="C263">
        <v>1</v>
      </c>
      <c r="D263">
        <v>0</v>
      </c>
      <c r="E263">
        <v>262</v>
      </c>
      <c r="F263" t="s">
        <v>17</v>
      </c>
      <c r="G263">
        <v>1500</v>
      </c>
      <c r="H263">
        <v>1724875294.2810349</v>
      </c>
      <c r="I263">
        <v>0</v>
      </c>
      <c r="J263" t="s">
        <v>18</v>
      </c>
      <c r="L263">
        <f>G262-G263</f>
        <v>0</v>
      </c>
      <c r="M263">
        <f>ROUND((L263/G262)*100, 3)</f>
        <v>0</v>
      </c>
      <c r="N263">
        <f>ROUND((H263-H262)*10^9, 3)</f>
        <v>147758007.05000001</v>
      </c>
    </row>
    <row r="264" spans="1:14" x14ac:dyDescent="0.35">
      <c r="A264" t="s">
        <v>57</v>
      </c>
      <c r="B264" t="s">
        <v>58</v>
      </c>
      <c r="C264">
        <v>1</v>
      </c>
      <c r="D264">
        <v>34</v>
      </c>
      <c r="E264">
        <v>420</v>
      </c>
      <c r="F264" t="s">
        <v>16</v>
      </c>
      <c r="G264">
        <v>1500</v>
      </c>
      <c r="H264">
        <v>1724875293.8151569</v>
      </c>
    </row>
    <row r="265" spans="1:14" x14ac:dyDescent="0.35">
      <c r="A265" t="s">
        <v>57</v>
      </c>
      <c r="B265" t="s">
        <v>58</v>
      </c>
      <c r="C265">
        <v>1</v>
      </c>
      <c r="D265">
        <v>34</v>
      </c>
      <c r="E265">
        <v>420</v>
      </c>
      <c r="F265" t="s">
        <v>17</v>
      </c>
      <c r="G265">
        <v>1500</v>
      </c>
      <c r="H265">
        <v>1724875293.9298699</v>
      </c>
      <c r="I265">
        <v>0</v>
      </c>
      <c r="J265" t="s">
        <v>18</v>
      </c>
      <c r="L265">
        <f>G264-G265</f>
        <v>0</v>
      </c>
      <c r="M265">
        <f>ROUND((L265/G264)*100, 3)</f>
        <v>0</v>
      </c>
      <c r="N265">
        <f>ROUND((H265-H264)*10^9, 3)</f>
        <v>114712953.568</v>
      </c>
    </row>
    <row r="266" spans="1:14" x14ac:dyDescent="0.35">
      <c r="A266" t="s">
        <v>21</v>
      </c>
      <c r="B266" t="s">
        <v>19</v>
      </c>
      <c r="C266">
        <v>1</v>
      </c>
      <c r="D266">
        <v>34</v>
      </c>
      <c r="E266">
        <v>420</v>
      </c>
      <c r="F266" t="s">
        <v>16</v>
      </c>
      <c r="G266">
        <v>1500</v>
      </c>
      <c r="H266">
        <v>1724875294.182719</v>
      </c>
    </row>
    <row r="267" spans="1:14" x14ac:dyDescent="0.35">
      <c r="A267" t="s">
        <v>21</v>
      </c>
      <c r="B267" t="s">
        <v>19</v>
      </c>
      <c r="C267">
        <v>1</v>
      </c>
      <c r="D267">
        <v>34</v>
      </c>
      <c r="E267">
        <v>420</v>
      </c>
      <c r="F267" t="s">
        <v>17</v>
      </c>
      <c r="G267">
        <v>1500</v>
      </c>
      <c r="H267">
        <v>1724875294.319541</v>
      </c>
      <c r="I267">
        <v>0</v>
      </c>
      <c r="J267" t="s">
        <v>18</v>
      </c>
      <c r="L267">
        <f>G266-G267</f>
        <v>0</v>
      </c>
      <c r="M267">
        <f>ROUND((L267/G266)*100, 3)</f>
        <v>0</v>
      </c>
      <c r="N267">
        <f>ROUND((H267-H266)*10^9, 3)</f>
        <v>136821985.245</v>
      </c>
    </row>
    <row r="268" spans="1:14" x14ac:dyDescent="0.35">
      <c r="A268" t="s">
        <v>19</v>
      </c>
      <c r="B268" t="s">
        <v>21</v>
      </c>
      <c r="C268">
        <v>2</v>
      </c>
      <c r="D268">
        <v>35</v>
      </c>
      <c r="E268">
        <v>874</v>
      </c>
      <c r="F268" t="s">
        <v>16</v>
      </c>
      <c r="G268">
        <v>2970</v>
      </c>
      <c r="H268">
        <v>1724875293.687474</v>
      </c>
    </row>
    <row r="269" spans="1:14" x14ac:dyDescent="0.35">
      <c r="A269" t="s">
        <v>19</v>
      </c>
      <c r="B269" t="s">
        <v>21</v>
      </c>
      <c r="C269">
        <v>2</v>
      </c>
      <c r="D269">
        <v>35</v>
      </c>
      <c r="E269">
        <v>874</v>
      </c>
      <c r="F269" t="s">
        <v>17</v>
      </c>
      <c r="G269">
        <v>2970</v>
      </c>
      <c r="H269">
        <v>1724875293.822047</v>
      </c>
      <c r="I269">
        <v>0</v>
      </c>
      <c r="J269" t="s">
        <v>18</v>
      </c>
      <c r="L269">
        <f>G268-G269</f>
        <v>0</v>
      </c>
      <c r="M269">
        <f>ROUND((L269/G268)*100, 3)</f>
        <v>0</v>
      </c>
      <c r="N269">
        <f>ROUND((H269-H268)*10^9, 3)</f>
        <v>134572982.78799999</v>
      </c>
    </row>
    <row r="270" spans="1:14" x14ac:dyDescent="0.35">
      <c r="A270" t="s">
        <v>23</v>
      </c>
      <c r="B270" t="s">
        <v>24</v>
      </c>
      <c r="C270">
        <v>1</v>
      </c>
      <c r="D270">
        <v>35</v>
      </c>
      <c r="E270">
        <v>874</v>
      </c>
      <c r="F270" t="s">
        <v>16</v>
      </c>
      <c r="G270">
        <v>2970</v>
      </c>
      <c r="H270">
        <v>1724875293.675597</v>
      </c>
    </row>
    <row r="271" spans="1:14" x14ac:dyDescent="0.35">
      <c r="A271" t="s">
        <v>23</v>
      </c>
      <c r="B271" t="s">
        <v>24</v>
      </c>
      <c r="C271">
        <v>1</v>
      </c>
      <c r="D271">
        <v>35</v>
      </c>
      <c r="E271">
        <v>874</v>
      </c>
      <c r="F271" t="s">
        <v>17</v>
      </c>
      <c r="G271">
        <v>2970</v>
      </c>
      <c r="H271">
        <v>1724875293.7847891</v>
      </c>
      <c r="I271">
        <v>0</v>
      </c>
      <c r="J271" t="s">
        <v>18</v>
      </c>
      <c r="L271">
        <f>G270-G271</f>
        <v>0</v>
      </c>
      <c r="M271">
        <f>ROUND((L271/G270)*100, 3)</f>
        <v>0</v>
      </c>
      <c r="N271">
        <f>ROUND((H271-H270)*10^9, 3)</f>
        <v>109192132.95</v>
      </c>
    </row>
    <row r="272" spans="1:14" x14ac:dyDescent="0.35">
      <c r="A272" t="s">
        <v>20</v>
      </c>
      <c r="B272" t="s">
        <v>60</v>
      </c>
      <c r="C272">
        <v>1</v>
      </c>
      <c r="D272">
        <v>35</v>
      </c>
      <c r="E272">
        <v>874</v>
      </c>
      <c r="F272" t="s">
        <v>16</v>
      </c>
      <c r="G272">
        <v>2970</v>
      </c>
      <c r="H272">
        <v>1724875294.063103</v>
      </c>
    </row>
    <row r="273" spans="1:14" x14ac:dyDescent="0.35">
      <c r="A273" t="s">
        <v>20</v>
      </c>
      <c r="B273" t="s">
        <v>60</v>
      </c>
      <c r="C273">
        <v>1</v>
      </c>
      <c r="D273">
        <v>35</v>
      </c>
      <c r="E273">
        <v>874</v>
      </c>
      <c r="F273" t="s">
        <v>17</v>
      </c>
      <c r="G273">
        <v>2970</v>
      </c>
      <c r="H273">
        <v>1724875294.1988549</v>
      </c>
      <c r="I273">
        <v>0</v>
      </c>
      <c r="J273" t="s">
        <v>18</v>
      </c>
      <c r="L273">
        <f>G272-G273</f>
        <v>0</v>
      </c>
      <c r="M273">
        <f>ROUND((L273/G272)*100, 3)</f>
        <v>0</v>
      </c>
      <c r="N273">
        <f>ROUND((H273-H272)*10^9, 3)</f>
        <v>135751962.662</v>
      </c>
    </row>
    <row r="274" spans="1:14" x14ac:dyDescent="0.35">
      <c r="A274" t="s">
        <v>20</v>
      </c>
      <c r="B274" t="s">
        <v>59</v>
      </c>
      <c r="C274">
        <v>1</v>
      </c>
      <c r="D274">
        <v>35</v>
      </c>
      <c r="E274">
        <v>874</v>
      </c>
      <c r="F274" t="s">
        <v>16</v>
      </c>
      <c r="G274">
        <v>2970</v>
      </c>
      <c r="H274">
        <v>1724875294.0296221</v>
      </c>
    </row>
    <row r="275" spans="1:14" x14ac:dyDescent="0.35">
      <c r="A275" t="s">
        <v>20</v>
      </c>
      <c r="B275" t="s">
        <v>59</v>
      </c>
      <c r="C275">
        <v>1</v>
      </c>
      <c r="D275">
        <v>35</v>
      </c>
      <c r="E275">
        <v>874</v>
      </c>
      <c r="F275" t="s">
        <v>17</v>
      </c>
      <c r="G275">
        <v>2970</v>
      </c>
      <c r="H275">
        <v>1724875294.1650679</v>
      </c>
      <c r="I275">
        <v>0</v>
      </c>
      <c r="J275" t="s">
        <v>18</v>
      </c>
      <c r="L275">
        <f>G274-G275</f>
        <v>0</v>
      </c>
      <c r="M275">
        <f>ROUND((L275/G274)*100, 3)</f>
        <v>0</v>
      </c>
      <c r="N275">
        <f>ROUND((H275-H274)*10^9, 3)</f>
        <v>135445833.206</v>
      </c>
    </row>
    <row r="276" spans="1:14" x14ac:dyDescent="0.35">
      <c r="A276" t="s">
        <v>60</v>
      </c>
      <c r="B276" t="s">
        <v>61</v>
      </c>
      <c r="C276">
        <v>1</v>
      </c>
      <c r="D276">
        <v>35</v>
      </c>
      <c r="E276">
        <v>874</v>
      </c>
      <c r="F276" t="s">
        <v>16</v>
      </c>
      <c r="G276">
        <v>2970</v>
      </c>
      <c r="H276">
        <v>1724875293.9660809</v>
      </c>
    </row>
    <row r="277" spans="1:14" x14ac:dyDescent="0.35">
      <c r="A277" t="s">
        <v>60</v>
      </c>
      <c r="B277" t="s">
        <v>61</v>
      </c>
      <c r="C277">
        <v>1</v>
      </c>
      <c r="D277">
        <v>35</v>
      </c>
      <c r="E277">
        <v>874</v>
      </c>
      <c r="F277" t="s">
        <v>17</v>
      </c>
      <c r="G277">
        <v>2970</v>
      </c>
      <c r="H277">
        <v>1724875294.0734341</v>
      </c>
      <c r="I277">
        <v>0</v>
      </c>
      <c r="J277" t="s">
        <v>18</v>
      </c>
      <c r="L277">
        <f>G276-G277</f>
        <v>0</v>
      </c>
      <c r="M277">
        <f>ROUND((L277/G276)*100, 3)</f>
        <v>0</v>
      </c>
      <c r="N277">
        <f>ROUND((H277-H276)*10^9, 3)</f>
        <v>107353210.449</v>
      </c>
    </row>
    <row r="278" spans="1:14" x14ac:dyDescent="0.35">
      <c r="A278" t="s">
        <v>61</v>
      </c>
      <c r="B278" t="s">
        <v>14</v>
      </c>
      <c r="C278">
        <v>1</v>
      </c>
      <c r="D278">
        <v>46</v>
      </c>
      <c r="E278">
        <v>483</v>
      </c>
      <c r="F278" t="s">
        <v>16</v>
      </c>
      <c r="G278">
        <v>2970</v>
      </c>
      <c r="H278">
        <v>1724875294.062078</v>
      </c>
    </row>
    <row r="279" spans="1:14" x14ac:dyDescent="0.35">
      <c r="A279" t="s">
        <v>61</v>
      </c>
      <c r="B279" t="s">
        <v>14</v>
      </c>
      <c r="C279">
        <v>1</v>
      </c>
      <c r="D279">
        <v>46</v>
      </c>
      <c r="E279">
        <v>483</v>
      </c>
      <c r="F279" t="s">
        <v>17</v>
      </c>
      <c r="G279">
        <v>2970</v>
      </c>
      <c r="H279">
        <v>1724875294.172755</v>
      </c>
      <c r="I279">
        <v>0</v>
      </c>
      <c r="J279" t="s">
        <v>18</v>
      </c>
      <c r="L279">
        <f>G278-G279</f>
        <v>0</v>
      </c>
      <c r="M279">
        <f>ROUND((L279/G278)*100, 3)</f>
        <v>0</v>
      </c>
      <c r="N279">
        <f>ROUND((H279-H278)*10^9, 3)</f>
        <v>110677003.86</v>
      </c>
    </row>
    <row r="280" spans="1:14" x14ac:dyDescent="0.35">
      <c r="A280" t="s">
        <v>57</v>
      </c>
      <c r="B280" t="s">
        <v>23</v>
      </c>
      <c r="C280">
        <v>1</v>
      </c>
      <c r="D280">
        <v>35</v>
      </c>
      <c r="E280">
        <v>874</v>
      </c>
      <c r="F280" t="s">
        <v>16</v>
      </c>
      <c r="G280">
        <v>2970</v>
      </c>
      <c r="H280">
        <v>1724875294.1290679</v>
      </c>
    </row>
    <row r="281" spans="1:14" x14ac:dyDescent="0.35">
      <c r="A281" t="s">
        <v>57</v>
      </c>
      <c r="B281" t="s">
        <v>23</v>
      </c>
      <c r="C281">
        <v>1</v>
      </c>
      <c r="D281">
        <v>35</v>
      </c>
      <c r="E281">
        <v>874</v>
      </c>
      <c r="F281" t="s">
        <v>17</v>
      </c>
      <c r="G281">
        <v>2970</v>
      </c>
      <c r="H281">
        <v>1724875294.2554221</v>
      </c>
      <c r="I281">
        <v>0</v>
      </c>
      <c r="J281" t="s">
        <v>18</v>
      </c>
      <c r="L281">
        <f>G280-G281</f>
        <v>0</v>
      </c>
      <c r="M281">
        <f>ROUND((L281/G280)*100, 3)</f>
        <v>0</v>
      </c>
      <c r="N281">
        <f>ROUND((H281-H280)*10^9, 3)</f>
        <v>126354217.529</v>
      </c>
    </row>
    <row r="285" spans="1:14" x14ac:dyDescent="0.35">
      <c r="A285" s="1" t="s">
        <v>34</v>
      </c>
      <c r="B285" s="1" t="s">
        <v>35</v>
      </c>
    </row>
    <row r="286" spans="1:14" x14ac:dyDescent="0.35">
      <c r="A286" s="1" t="s">
        <v>36</v>
      </c>
      <c r="B286">
        <f>ROUND(AVERAGEIF(I:I, "&lt;&gt;", I:I), 3)</f>
        <v>0</v>
      </c>
    </row>
    <row r="287" spans="1:14" x14ac:dyDescent="0.35">
      <c r="A287" s="1" t="s">
        <v>37</v>
      </c>
      <c r="B287">
        <f>ROUND(AVERAGEIF(L:L, "&lt;&gt;", L:L), 3)</f>
        <v>0</v>
      </c>
    </row>
    <row r="288" spans="1:14" x14ac:dyDescent="0.35">
      <c r="A288" s="1" t="s">
        <v>38</v>
      </c>
      <c r="B288">
        <f>ROUND(AVERAGEIF(M:M, "&lt;&gt;", M:M), 3)</f>
        <v>0</v>
      </c>
    </row>
    <row r="289" spans="1:3" x14ac:dyDescent="0.35">
      <c r="A289" s="1" t="s">
        <v>39</v>
      </c>
      <c r="B289">
        <f>ROUND(AVERAGEIF(N:N, "&lt;&gt;", N:N), 3)</f>
        <v>122128501.30500001</v>
      </c>
    </row>
    <row r="290" spans="1:3" x14ac:dyDescent="0.35">
      <c r="A290" s="1" t="s">
        <v>40</v>
      </c>
      <c r="B290">
        <f>COUNTIF(B1:B285, "Created SRv6 rule") / 10</f>
        <v>0</v>
      </c>
    </row>
    <row r="291" spans="1:3" x14ac:dyDescent="0.35">
      <c r="A291" s="1" t="s">
        <v>41</v>
      </c>
      <c r="B291">
        <f>COUNTIF(B1:B285, "Removed SRv6 rule") / 10</f>
        <v>0</v>
      </c>
    </row>
    <row r="292" spans="1:3" x14ac:dyDescent="0.35">
      <c r="A292" s="1" t="s">
        <v>42</v>
      </c>
      <c r="B292">
        <v>11551.028</v>
      </c>
    </row>
    <row r="293" spans="1:3" x14ac:dyDescent="0.35">
      <c r="A293" s="1" t="s">
        <v>43</v>
      </c>
      <c r="B293">
        <v>4258.3770000000004</v>
      </c>
    </row>
    <row r="294" spans="1:3" x14ac:dyDescent="0.35">
      <c r="A294" s="1" t="s">
        <v>44</v>
      </c>
      <c r="B294">
        <v>2203.989</v>
      </c>
    </row>
    <row r="295" spans="1:3" x14ac:dyDescent="0.35">
      <c r="A295" s="1" t="s">
        <v>45</v>
      </c>
      <c r="B295">
        <v>1611.9680000000001</v>
      </c>
    </row>
    <row r="297" spans="1:3" x14ac:dyDescent="0.35">
      <c r="A297" s="1" t="s">
        <v>46</v>
      </c>
      <c r="B297" s="1" t="s">
        <v>47</v>
      </c>
      <c r="C297" s="1" t="s">
        <v>48</v>
      </c>
    </row>
    <row r="298" spans="1:3" x14ac:dyDescent="0.35">
      <c r="A298">
        <v>1</v>
      </c>
      <c r="B298">
        <v>19.532</v>
      </c>
      <c r="C298">
        <v>16771757</v>
      </c>
    </row>
    <row r="299" spans="1:3" x14ac:dyDescent="0.35">
      <c r="A299">
        <v>10</v>
      </c>
      <c r="B299">
        <v>11.715999999999999</v>
      </c>
      <c r="C299">
        <v>20943662</v>
      </c>
    </row>
    <row r="300" spans="1:3" x14ac:dyDescent="0.35">
      <c r="A300">
        <v>11</v>
      </c>
      <c r="B300">
        <v>34.476999999999997</v>
      </c>
      <c r="C300">
        <v>54897154</v>
      </c>
    </row>
    <row r="301" spans="1:3" x14ac:dyDescent="0.35">
      <c r="A301">
        <v>12</v>
      </c>
      <c r="B301">
        <v>3.1389999999999998</v>
      </c>
      <c r="C301">
        <v>2696820</v>
      </c>
    </row>
    <row r="302" spans="1:3" x14ac:dyDescent="0.35">
      <c r="A302">
        <v>13</v>
      </c>
      <c r="B302">
        <v>37.616</v>
      </c>
      <c r="C302">
        <v>57593974</v>
      </c>
    </row>
    <row r="303" spans="1:3" x14ac:dyDescent="0.35">
      <c r="A303">
        <v>14</v>
      </c>
      <c r="B303">
        <v>20.766999999999999</v>
      </c>
      <c r="C303">
        <v>37124898</v>
      </c>
    </row>
    <row r="304" spans="1:3" x14ac:dyDescent="0.35">
      <c r="A304">
        <v>2</v>
      </c>
      <c r="B304">
        <v>41.587000000000003</v>
      </c>
      <c r="C304">
        <v>60979230</v>
      </c>
    </row>
    <row r="305" spans="1:4" x14ac:dyDescent="0.35">
      <c r="A305">
        <v>3</v>
      </c>
      <c r="B305">
        <v>47.51</v>
      </c>
      <c r="C305">
        <v>64830414</v>
      </c>
    </row>
    <row r="306" spans="1:4" x14ac:dyDescent="0.35">
      <c r="A306">
        <v>4</v>
      </c>
      <c r="B306">
        <v>16.393000000000001</v>
      </c>
      <c r="C306">
        <v>14074937</v>
      </c>
    </row>
    <row r="307" spans="1:4" x14ac:dyDescent="0.35">
      <c r="A307">
        <v>5</v>
      </c>
      <c r="B307">
        <v>38.424999999999997</v>
      </c>
      <c r="C307">
        <v>43881439</v>
      </c>
    </row>
    <row r="308" spans="1:4" x14ac:dyDescent="0.35">
      <c r="A308">
        <v>6</v>
      </c>
      <c r="B308">
        <v>14.829000000000001</v>
      </c>
      <c r="C308">
        <v>22226678</v>
      </c>
    </row>
    <row r="309" spans="1:4" x14ac:dyDescent="0.35">
      <c r="A309">
        <v>7</v>
      </c>
      <c r="B309">
        <v>30.16</v>
      </c>
      <c r="C309">
        <v>43872832</v>
      </c>
    </row>
    <row r="310" spans="1:4" x14ac:dyDescent="0.35">
      <c r="A310" s="1" t="s">
        <v>49</v>
      </c>
      <c r="B310">
        <v>27.122</v>
      </c>
      <c r="C310">
        <v>37731627.142999999</v>
      </c>
    </row>
    <row r="311" spans="1:4" x14ac:dyDescent="0.35">
      <c r="A311" s="1" t="s">
        <v>50</v>
      </c>
      <c r="B311">
        <v>16.446000000000002</v>
      </c>
      <c r="C311">
        <v>24366713.044</v>
      </c>
    </row>
    <row r="313" spans="1:4" x14ac:dyDescent="0.35">
      <c r="A313" s="1" t="s">
        <v>51</v>
      </c>
      <c r="B313" s="1" t="s">
        <v>52</v>
      </c>
      <c r="C313" s="1" t="s">
        <v>53</v>
      </c>
      <c r="D313" s="1" t="s">
        <v>54</v>
      </c>
    </row>
    <row r="314" spans="1:4" x14ac:dyDescent="0.35">
      <c r="A314" s="1" t="s">
        <v>39</v>
      </c>
      <c r="B314">
        <f>IF(SUMIF(D1:D310, "&lt;&gt;46", N1:N310) = 0, "none", SUMIF(D1:D310, "&lt;&gt;46", N1:N310))</f>
        <v>14654117345.810993</v>
      </c>
      <c r="C314">
        <f>IF(SUMIF(D1:D310, 46, N1:N310) = 0, "none", SUMIF(D1:D310, 46, N1:N310))</f>
        <v>1222587823.8669999</v>
      </c>
      <c r="D314">
        <f>IFERROR(ROUND((C314 - B314)/ABS(B314) * 100, 3), "none")</f>
        <v>-91.656999999999996</v>
      </c>
    </row>
    <row r="315" spans="1:4" x14ac:dyDescent="0.35">
      <c r="A315" s="1" t="s">
        <v>55</v>
      </c>
      <c r="B315">
        <v>12380.75</v>
      </c>
      <c r="C315">
        <v>12045.883</v>
      </c>
      <c r="D315">
        <f>IFERROR(ROUND((C315 - B315)/ABS(B315) * 100, 3), "none")</f>
        <v>-2.7050000000000001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34"/>
  <sheetViews>
    <sheetView workbookViewId="0"/>
  </sheetViews>
  <sheetFormatPr defaultRowHeight="14.5" x14ac:dyDescent="0.35"/>
  <cols>
    <col min="1" max="1" width="35" customWidth="1"/>
    <col min="2" max="2" width="83" customWidth="1"/>
    <col min="3" max="3" width="75" customWidth="1"/>
    <col min="4" max="4" width="59" customWidth="1"/>
    <col min="5" max="5" width="21" customWidth="1"/>
    <col min="6" max="6" width="10" customWidth="1"/>
    <col min="7" max="7" width="15" customWidth="1"/>
    <col min="8" max="8" width="30" customWidth="1"/>
    <col min="9" max="9" width="28" customWidth="1"/>
    <col min="10" max="10" width="22" customWidth="1"/>
    <col min="11" max="11" width="6" customWidth="1"/>
    <col min="12" max="12" width="13" customWidth="1"/>
    <col min="13" max="13" width="28" customWidth="1"/>
    <col min="14" max="14" width="3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  <c r="M1" s="1" t="s">
        <v>11</v>
      </c>
      <c r="N1" s="1" t="s">
        <v>12</v>
      </c>
    </row>
    <row r="3" spans="1:14" x14ac:dyDescent="0.35">
      <c r="A3" s="1" t="s">
        <v>13</v>
      </c>
    </row>
    <row r="4" spans="1:14" x14ac:dyDescent="0.35">
      <c r="A4" t="s">
        <v>14</v>
      </c>
      <c r="B4" t="s">
        <v>15</v>
      </c>
      <c r="C4">
        <v>1</v>
      </c>
      <c r="D4">
        <v>34</v>
      </c>
      <c r="E4">
        <v>420</v>
      </c>
      <c r="F4" t="s">
        <v>16</v>
      </c>
      <c r="G4">
        <v>1500</v>
      </c>
      <c r="H4">
        <v>1725826156.2553101</v>
      </c>
    </row>
    <row r="5" spans="1:14" x14ac:dyDescent="0.35">
      <c r="A5" t="s">
        <v>14</v>
      </c>
      <c r="B5" t="s">
        <v>15</v>
      </c>
      <c r="C5">
        <v>1</v>
      </c>
      <c r="D5">
        <v>34</v>
      </c>
      <c r="E5">
        <v>420</v>
      </c>
      <c r="F5" t="s">
        <v>17</v>
      </c>
      <c r="G5">
        <v>1500</v>
      </c>
      <c r="H5">
        <v>1725826156.347548</v>
      </c>
      <c r="I5">
        <v>0</v>
      </c>
      <c r="J5" t="s">
        <v>18</v>
      </c>
      <c r="L5">
        <f>G4-G5</f>
        <v>0</v>
      </c>
      <c r="M5">
        <f>ROUND((L5/G4)*100, 3)</f>
        <v>0</v>
      </c>
      <c r="N5">
        <f>ROUND((H5-H4)*10^9, 3)</f>
        <v>92237949.371000007</v>
      </c>
    </row>
    <row r="6" spans="1:14" x14ac:dyDescent="0.35">
      <c r="A6" t="s">
        <v>19</v>
      </c>
      <c r="B6" t="s">
        <v>20</v>
      </c>
      <c r="C6">
        <v>1</v>
      </c>
      <c r="D6">
        <v>0</v>
      </c>
      <c r="E6">
        <v>262</v>
      </c>
      <c r="F6" t="s">
        <v>16</v>
      </c>
      <c r="G6">
        <v>1500</v>
      </c>
      <c r="H6">
        <v>1725826156.262794</v>
      </c>
    </row>
    <row r="7" spans="1:14" x14ac:dyDescent="0.35">
      <c r="A7" t="s">
        <v>19</v>
      </c>
      <c r="B7" t="s">
        <v>20</v>
      </c>
      <c r="C7">
        <v>1</v>
      </c>
      <c r="D7">
        <v>0</v>
      </c>
      <c r="E7">
        <v>262</v>
      </c>
      <c r="F7" t="s">
        <v>17</v>
      </c>
      <c r="G7">
        <v>1500</v>
      </c>
      <c r="H7">
        <v>1725826156.3559189</v>
      </c>
      <c r="I7">
        <v>0</v>
      </c>
      <c r="J7" t="s">
        <v>18</v>
      </c>
      <c r="L7">
        <f>G6-G7</f>
        <v>0</v>
      </c>
      <c r="M7">
        <f>ROUND((L7/G6)*100, 3)</f>
        <v>0</v>
      </c>
      <c r="N7">
        <f>ROUND((H7-H6)*10^9, 3)</f>
        <v>93124866.486000001</v>
      </c>
    </row>
    <row r="8" spans="1:14" x14ac:dyDescent="0.35">
      <c r="A8" t="s">
        <v>21</v>
      </c>
      <c r="B8" t="s">
        <v>22</v>
      </c>
      <c r="C8">
        <v>1</v>
      </c>
      <c r="D8">
        <v>0</v>
      </c>
      <c r="E8">
        <v>262</v>
      </c>
      <c r="F8" t="s">
        <v>16</v>
      </c>
      <c r="G8">
        <v>1500</v>
      </c>
      <c r="H8">
        <v>1725826156.3074501</v>
      </c>
    </row>
    <row r="9" spans="1:14" x14ac:dyDescent="0.35">
      <c r="A9" t="s">
        <v>21</v>
      </c>
      <c r="B9" t="s">
        <v>22</v>
      </c>
      <c r="C9">
        <v>1</v>
      </c>
      <c r="D9">
        <v>0</v>
      </c>
      <c r="E9">
        <v>262</v>
      </c>
      <c r="F9" t="s">
        <v>17</v>
      </c>
      <c r="G9">
        <v>1500</v>
      </c>
      <c r="H9">
        <v>1725826156.407511</v>
      </c>
      <c r="I9">
        <v>0</v>
      </c>
      <c r="J9" t="s">
        <v>18</v>
      </c>
      <c r="L9">
        <f>G8-G9</f>
        <v>0</v>
      </c>
      <c r="M9">
        <f>ROUND((L9/G8)*100, 3)</f>
        <v>0</v>
      </c>
      <c r="N9">
        <f>ROUND((H9-H8)*10^9, 3)</f>
        <v>100060939.789</v>
      </c>
    </row>
    <row r="10" spans="1:14" x14ac:dyDescent="0.35">
      <c r="A10" t="s">
        <v>23</v>
      </c>
      <c r="B10" t="s">
        <v>24</v>
      </c>
      <c r="C10">
        <v>1</v>
      </c>
      <c r="D10">
        <v>35</v>
      </c>
      <c r="E10">
        <v>874</v>
      </c>
      <c r="F10" t="s">
        <v>16</v>
      </c>
      <c r="G10">
        <v>2970</v>
      </c>
      <c r="H10">
        <v>1725826156.3229761</v>
      </c>
    </row>
    <row r="11" spans="1:14" x14ac:dyDescent="0.35">
      <c r="A11" t="s">
        <v>23</v>
      </c>
      <c r="B11" t="s">
        <v>24</v>
      </c>
      <c r="C11">
        <v>1</v>
      </c>
      <c r="D11">
        <v>35</v>
      </c>
      <c r="E11">
        <v>874</v>
      </c>
      <c r="F11" t="s">
        <v>17</v>
      </c>
      <c r="G11">
        <v>2970</v>
      </c>
      <c r="H11">
        <v>1725826156.4489479</v>
      </c>
      <c r="I11">
        <v>0</v>
      </c>
      <c r="J11" t="s">
        <v>18</v>
      </c>
      <c r="L11">
        <f>G10-G11</f>
        <v>0</v>
      </c>
      <c r="M11">
        <f>ROUND((L11/G10)*100, 3)</f>
        <v>0</v>
      </c>
      <c r="N11">
        <f>ROUND((H11-H10)*10^9, 3)</f>
        <v>125971794.12800001</v>
      </c>
    </row>
    <row r="13" spans="1:14" x14ac:dyDescent="0.35">
      <c r="A13" s="1" t="s">
        <v>25</v>
      </c>
    </row>
    <row r="14" spans="1:14" x14ac:dyDescent="0.35">
      <c r="A14" t="s">
        <v>19</v>
      </c>
      <c r="B14" t="s">
        <v>20</v>
      </c>
      <c r="C14">
        <v>1</v>
      </c>
      <c r="D14">
        <v>0</v>
      </c>
      <c r="E14">
        <v>262</v>
      </c>
      <c r="F14" t="s">
        <v>16</v>
      </c>
      <c r="G14">
        <v>1500</v>
      </c>
      <c r="H14">
        <v>1725826459.3910179</v>
      </c>
    </row>
    <row r="15" spans="1:14" x14ac:dyDescent="0.35">
      <c r="A15" t="s">
        <v>19</v>
      </c>
      <c r="B15" t="s">
        <v>20</v>
      </c>
      <c r="C15">
        <v>1</v>
      </c>
      <c r="D15">
        <v>0</v>
      </c>
      <c r="E15">
        <v>262</v>
      </c>
      <c r="F15" t="s">
        <v>17</v>
      </c>
      <c r="G15">
        <v>1500</v>
      </c>
      <c r="H15">
        <v>1725826459.495188</v>
      </c>
      <c r="I15">
        <v>0</v>
      </c>
      <c r="J15" t="s">
        <v>18</v>
      </c>
      <c r="L15">
        <f>G14-G15</f>
        <v>0</v>
      </c>
      <c r="M15">
        <f>ROUND((L15/G14)*100, 3)</f>
        <v>0</v>
      </c>
      <c r="N15">
        <f>ROUND((H15-H14)*10^9, 3)</f>
        <v>104170084</v>
      </c>
    </row>
    <row r="16" spans="1:14" x14ac:dyDescent="0.35">
      <c r="A16" t="s">
        <v>21</v>
      </c>
      <c r="B16" t="s">
        <v>22</v>
      </c>
      <c r="C16">
        <v>1</v>
      </c>
      <c r="D16">
        <v>0</v>
      </c>
      <c r="E16">
        <v>262</v>
      </c>
      <c r="F16" t="s">
        <v>16</v>
      </c>
      <c r="G16">
        <v>1500</v>
      </c>
      <c r="H16">
        <v>1725826459.3557551</v>
      </c>
    </row>
    <row r="17" spans="1:14" x14ac:dyDescent="0.35">
      <c r="A17" t="s">
        <v>21</v>
      </c>
      <c r="B17" t="s">
        <v>22</v>
      </c>
      <c r="C17">
        <v>1</v>
      </c>
      <c r="D17">
        <v>0</v>
      </c>
      <c r="E17">
        <v>262</v>
      </c>
      <c r="F17" t="s">
        <v>17</v>
      </c>
      <c r="G17">
        <v>1500</v>
      </c>
      <c r="H17">
        <v>1725826459.47719</v>
      </c>
      <c r="I17">
        <v>0</v>
      </c>
      <c r="J17" t="s">
        <v>18</v>
      </c>
      <c r="L17">
        <f>G16-G17</f>
        <v>0</v>
      </c>
      <c r="M17">
        <f>ROUND((L17/G16)*100, 3)</f>
        <v>0</v>
      </c>
      <c r="N17">
        <f>ROUND((H17-H16)*10^9, 3)</f>
        <v>121434926.987</v>
      </c>
    </row>
    <row r="18" spans="1:14" x14ac:dyDescent="0.35">
      <c r="A18" t="s">
        <v>14</v>
      </c>
      <c r="B18" t="s">
        <v>15</v>
      </c>
      <c r="C18">
        <v>1</v>
      </c>
      <c r="D18">
        <v>34</v>
      </c>
      <c r="E18">
        <v>420</v>
      </c>
      <c r="F18" t="s">
        <v>16</v>
      </c>
      <c r="G18">
        <v>1500</v>
      </c>
      <c r="H18">
        <v>1725826459.3427191</v>
      </c>
    </row>
    <row r="19" spans="1:14" x14ac:dyDescent="0.35">
      <c r="A19" t="s">
        <v>14</v>
      </c>
      <c r="B19" t="s">
        <v>15</v>
      </c>
      <c r="C19">
        <v>1</v>
      </c>
      <c r="D19">
        <v>34</v>
      </c>
      <c r="E19">
        <v>420</v>
      </c>
      <c r="F19" t="s">
        <v>17</v>
      </c>
      <c r="G19">
        <v>1500</v>
      </c>
      <c r="H19">
        <v>1725826459.4403651</v>
      </c>
      <c r="I19">
        <v>0</v>
      </c>
      <c r="J19" t="s">
        <v>18</v>
      </c>
      <c r="L19">
        <f>G18-G19</f>
        <v>0</v>
      </c>
      <c r="M19">
        <f>ROUND((L19/G18)*100, 3)</f>
        <v>0</v>
      </c>
      <c r="N19">
        <f>ROUND((H19-H18)*10^9, 3)</f>
        <v>97645998.001000002</v>
      </c>
    </row>
    <row r="20" spans="1:14" x14ac:dyDescent="0.35">
      <c r="A20" t="s">
        <v>23</v>
      </c>
      <c r="B20" t="s">
        <v>24</v>
      </c>
      <c r="C20">
        <v>1</v>
      </c>
      <c r="D20">
        <v>35</v>
      </c>
      <c r="E20">
        <v>874</v>
      </c>
      <c r="F20" t="s">
        <v>16</v>
      </c>
      <c r="G20">
        <v>2970</v>
      </c>
      <c r="H20">
        <v>1725826459.3431211</v>
      </c>
    </row>
    <row r="21" spans="1:14" x14ac:dyDescent="0.35">
      <c r="A21" t="s">
        <v>23</v>
      </c>
      <c r="B21" t="s">
        <v>24</v>
      </c>
      <c r="C21">
        <v>1</v>
      </c>
      <c r="D21">
        <v>35</v>
      </c>
      <c r="E21">
        <v>874</v>
      </c>
      <c r="F21" t="s">
        <v>17</v>
      </c>
      <c r="G21">
        <v>2970</v>
      </c>
      <c r="H21">
        <v>1725826459.4145739</v>
      </c>
      <c r="I21">
        <v>0</v>
      </c>
      <c r="J21" t="s">
        <v>18</v>
      </c>
      <c r="L21">
        <f>G20-G21</f>
        <v>0</v>
      </c>
      <c r="M21">
        <f>ROUND((L21/G20)*100, 3)</f>
        <v>0</v>
      </c>
      <c r="N21">
        <f>ROUND((H21-H20)*10^9, 3)</f>
        <v>71452856.063999996</v>
      </c>
    </row>
    <row r="23" spans="1:14" x14ac:dyDescent="0.35">
      <c r="A23" s="1" t="s">
        <v>26</v>
      </c>
    </row>
    <row r="24" spans="1:14" x14ac:dyDescent="0.35">
      <c r="A24" t="s">
        <v>19</v>
      </c>
      <c r="B24" t="s">
        <v>20</v>
      </c>
      <c r="C24">
        <v>1</v>
      </c>
      <c r="D24">
        <v>0</v>
      </c>
      <c r="E24">
        <v>262</v>
      </c>
      <c r="F24" t="s">
        <v>16</v>
      </c>
      <c r="G24">
        <v>1500</v>
      </c>
      <c r="H24">
        <v>1725826762.431</v>
      </c>
    </row>
    <row r="25" spans="1:14" x14ac:dyDescent="0.35">
      <c r="A25" t="s">
        <v>19</v>
      </c>
      <c r="B25" t="s">
        <v>20</v>
      </c>
      <c r="C25">
        <v>1</v>
      </c>
      <c r="D25">
        <v>0</v>
      </c>
      <c r="E25">
        <v>262</v>
      </c>
      <c r="F25" t="s">
        <v>17</v>
      </c>
      <c r="G25">
        <v>1500</v>
      </c>
      <c r="H25">
        <v>1725826762.5261869</v>
      </c>
      <c r="I25">
        <v>0</v>
      </c>
      <c r="J25" t="s">
        <v>18</v>
      </c>
      <c r="L25">
        <f>G24-G25</f>
        <v>0</v>
      </c>
      <c r="M25">
        <f>ROUND((L25/G24)*100, 3)</f>
        <v>0</v>
      </c>
      <c r="N25">
        <f>ROUND((H25-H24)*10^9, 3)</f>
        <v>95186948.775999993</v>
      </c>
    </row>
    <row r="26" spans="1:14" x14ac:dyDescent="0.35">
      <c r="A26" t="s">
        <v>14</v>
      </c>
      <c r="B26" t="s">
        <v>15</v>
      </c>
      <c r="C26">
        <v>1</v>
      </c>
      <c r="D26">
        <v>34</v>
      </c>
      <c r="E26">
        <v>420</v>
      </c>
      <c r="F26" t="s">
        <v>16</v>
      </c>
      <c r="G26">
        <v>1500</v>
      </c>
      <c r="H26">
        <v>1725826762.5708849</v>
      </c>
    </row>
    <row r="27" spans="1:14" x14ac:dyDescent="0.35">
      <c r="A27" t="s">
        <v>14</v>
      </c>
      <c r="B27" t="s">
        <v>15</v>
      </c>
      <c r="C27">
        <v>1</v>
      </c>
      <c r="D27">
        <v>34</v>
      </c>
      <c r="E27">
        <v>420</v>
      </c>
      <c r="F27" t="s">
        <v>17</v>
      </c>
      <c r="G27">
        <v>1500</v>
      </c>
      <c r="H27">
        <v>1725826762.701431</v>
      </c>
      <c r="I27">
        <v>0</v>
      </c>
      <c r="J27" t="s">
        <v>18</v>
      </c>
      <c r="L27">
        <f>G26-G27</f>
        <v>0</v>
      </c>
      <c r="M27">
        <f>ROUND((L27/G26)*100, 3)</f>
        <v>0</v>
      </c>
      <c r="N27">
        <f>ROUND((H27-H26)*10^9, 3)</f>
        <v>130546092.987</v>
      </c>
    </row>
    <row r="28" spans="1:14" x14ac:dyDescent="0.35">
      <c r="A28" t="s">
        <v>21</v>
      </c>
      <c r="B28" t="s">
        <v>22</v>
      </c>
      <c r="C28">
        <v>1</v>
      </c>
      <c r="D28">
        <v>0</v>
      </c>
      <c r="E28">
        <v>262</v>
      </c>
      <c r="F28" t="s">
        <v>16</v>
      </c>
      <c r="G28">
        <v>1500</v>
      </c>
      <c r="H28">
        <v>1725826762.5122571</v>
      </c>
    </row>
    <row r="29" spans="1:14" x14ac:dyDescent="0.35">
      <c r="A29" t="s">
        <v>21</v>
      </c>
      <c r="B29" t="s">
        <v>22</v>
      </c>
      <c r="C29">
        <v>1</v>
      </c>
      <c r="D29">
        <v>0</v>
      </c>
      <c r="E29">
        <v>262</v>
      </c>
      <c r="F29" t="s">
        <v>17</v>
      </c>
      <c r="G29">
        <v>1500</v>
      </c>
      <c r="H29">
        <v>1725826762.643949</v>
      </c>
      <c r="I29">
        <v>0</v>
      </c>
      <c r="J29" t="s">
        <v>18</v>
      </c>
      <c r="L29">
        <f>G28-G29</f>
        <v>0</v>
      </c>
      <c r="M29">
        <f>ROUND((L29/G28)*100, 3)</f>
        <v>0</v>
      </c>
      <c r="N29">
        <f>ROUND((H29-H28)*10^9, 3)</f>
        <v>131691932.678</v>
      </c>
    </row>
    <row r="30" spans="1:14" x14ac:dyDescent="0.35">
      <c r="A30" t="s">
        <v>23</v>
      </c>
      <c r="B30" t="s">
        <v>24</v>
      </c>
      <c r="C30">
        <v>1</v>
      </c>
      <c r="D30">
        <v>35</v>
      </c>
      <c r="E30">
        <v>874</v>
      </c>
      <c r="F30" t="s">
        <v>16</v>
      </c>
      <c r="G30">
        <v>2970</v>
      </c>
      <c r="H30">
        <v>1725826762.398814</v>
      </c>
    </row>
    <row r="31" spans="1:14" x14ac:dyDescent="0.35">
      <c r="A31" t="s">
        <v>23</v>
      </c>
      <c r="B31" t="s">
        <v>24</v>
      </c>
      <c r="C31">
        <v>1</v>
      </c>
      <c r="D31">
        <v>35</v>
      </c>
      <c r="E31">
        <v>874</v>
      </c>
      <c r="F31" t="s">
        <v>17</v>
      </c>
      <c r="G31">
        <v>2970</v>
      </c>
      <c r="H31">
        <v>1725826762.490489</v>
      </c>
      <c r="I31">
        <v>0</v>
      </c>
      <c r="J31" t="s">
        <v>18</v>
      </c>
      <c r="L31">
        <f>G30-G31</f>
        <v>0</v>
      </c>
      <c r="M31">
        <f>ROUND((L31/G30)*100, 3)</f>
        <v>0</v>
      </c>
      <c r="N31">
        <f>ROUND((H31-H30)*10^9, 3)</f>
        <v>91675043.106000006</v>
      </c>
    </row>
    <row r="33" spans="1:14" x14ac:dyDescent="0.35">
      <c r="A33" s="1" t="s">
        <v>27</v>
      </c>
    </row>
    <row r="34" spans="1:14" x14ac:dyDescent="0.35">
      <c r="A34" t="s">
        <v>14</v>
      </c>
      <c r="B34" t="s">
        <v>15</v>
      </c>
      <c r="C34">
        <v>1</v>
      </c>
      <c r="D34">
        <v>34</v>
      </c>
      <c r="E34">
        <v>420</v>
      </c>
      <c r="F34" t="s">
        <v>16</v>
      </c>
      <c r="G34">
        <v>1500</v>
      </c>
      <c r="H34">
        <v>1725827065.519037</v>
      </c>
    </row>
    <row r="35" spans="1:14" x14ac:dyDescent="0.35">
      <c r="A35" t="s">
        <v>14</v>
      </c>
      <c r="B35" t="s">
        <v>15</v>
      </c>
      <c r="C35">
        <v>1</v>
      </c>
      <c r="D35">
        <v>34</v>
      </c>
      <c r="E35">
        <v>420</v>
      </c>
      <c r="F35" t="s">
        <v>17</v>
      </c>
      <c r="G35">
        <v>1500</v>
      </c>
      <c r="H35">
        <v>1725827065.635596</v>
      </c>
      <c r="I35">
        <v>0</v>
      </c>
      <c r="J35" t="s">
        <v>18</v>
      </c>
      <c r="L35">
        <f>G34-G35</f>
        <v>0</v>
      </c>
      <c r="M35">
        <f>ROUND((L35/G34)*100, 3)</f>
        <v>0</v>
      </c>
      <c r="N35">
        <f>ROUND((H35-H34)*10^9, 3)</f>
        <v>116559028.625</v>
      </c>
    </row>
    <row r="36" spans="1:14" x14ac:dyDescent="0.35">
      <c r="A36" t="s">
        <v>21</v>
      </c>
      <c r="B36" t="s">
        <v>22</v>
      </c>
      <c r="C36">
        <v>1</v>
      </c>
      <c r="D36">
        <v>0</v>
      </c>
      <c r="E36">
        <v>262</v>
      </c>
      <c r="F36" t="s">
        <v>16</v>
      </c>
      <c r="G36">
        <v>1500</v>
      </c>
      <c r="H36">
        <v>1725827065.5348589</v>
      </c>
    </row>
    <row r="37" spans="1:14" x14ac:dyDescent="0.35">
      <c r="A37" t="s">
        <v>21</v>
      </c>
      <c r="B37" t="s">
        <v>22</v>
      </c>
      <c r="C37">
        <v>1</v>
      </c>
      <c r="D37">
        <v>0</v>
      </c>
      <c r="E37">
        <v>262</v>
      </c>
      <c r="F37" t="s">
        <v>17</v>
      </c>
      <c r="G37">
        <v>1500</v>
      </c>
      <c r="H37">
        <v>1725827065.6458969</v>
      </c>
      <c r="I37">
        <v>0</v>
      </c>
      <c r="J37" t="s">
        <v>18</v>
      </c>
      <c r="L37">
        <f>G36-G37</f>
        <v>0</v>
      </c>
      <c r="M37">
        <f>ROUND((L37/G36)*100, 3)</f>
        <v>0</v>
      </c>
      <c r="N37">
        <f>ROUND((H37-H36)*10^9, 3)</f>
        <v>111037969.589</v>
      </c>
    </row>
    <row r="38" spans="1:14" x14ac:dyDescent="0.35">
      <c r="A38" t="s">
        <v>19</v>
      </c>
      <c r="B38" t="s">
        <v>20</v>
      </c>
      <c r="C38">
        <v>1</v>
      </c>
      <c r="D38">
        <v>0</v>
      </c>
      <c r="E38">
        <v>262</v>
      </c>
      <c r="F38" t="s">
        <v>16</v>
      </c>
      <c r="G38">
        <v>1500</v>
      </c>
      <c r="H38">
        <v>1725827065.4910049</v>
      </c>
    </row>
    <row r="39" spans="1:14" x14ac:dyDescent="0.35">
      <c r="A39" t="s">
        <v>19</v>
      </c>
      <c r="B39" t="s">
        <v>20</v>
      </c>
      <c r="C39">
        <v>1</v>
      </c>
      <c r="D39">
        <v>0</v>
      </c>
      <c r="E39">
        <v>262</v>
      </c>
      <c r="F39" t="s">
        <v>17</v>
      </c>
      <c r="G39">
        <v>1500</v>
      </c>
      <c r="H39">
        <v>1725827065.5941689</v>
      </c>
      <c r="I39">
        <v>0</v>
      </c>
      <c r="J39" t="s">
        <v>18</v>
      </c>
      <c r="L39">
        <f>G38-G39</f>
        <v>0</v>
      </c>
      <c r="M39">
        <f>ROUND((L39/G38)*100, 3)</f>
        <v>0</v>
      </c>
      <c r="N39">
        <f>ROUND((H39-H38)*10^9, 3)</f>
        <v>103163957.596</v>
      </c>
    </row>
    <row r="40" spans="1:14" x14ac:dyDescent="0.35">
      <c r="A40" t="s">
        <v>23</v>
      </c>
      <c r="B40" t="s">
        <v>24</v>
      </c>
      <c r="C40">
        <v>1</v>
      </c>
      <c r="D40">
        <v>35</v>
      </c>
      <c r="E40">
        <v>874</v>
      </c>
      <c r="F40" t="s">
        <v>16</v>
      </c>
      <c r="G40">
        <v>2970</v>
      </c>
      <c r="H40">
        <v>1725827065.503134</v>
      </c>
    </row>
    <row r="41" spans="1:14" x14ac:dyDescent="0.35">
      <c r="A41" t="s">
        <v>23</v>
      </c>
      <c r="B41" t="s">
        <v>24</v>
      </c>
      <c r="C41">
        <v>1</v>
      </c>
      <c r="D41">
        <v>35</v>
      </c>
      <c r="E41">
        <v>874</v>
      </c>
      <c r="F41" t="s">
        <v>17</v>
      </c>
      <c r="G41">
        <v>2970</v>
      </c>
      <c r="H41">
        <v>1725827065.616873</v>
      </c>
      <c r="I41">
        <v>0</v>
      </c>
      <c r="J41" t="s">
        <v>18</v>
      </c>
      <c r="L41">
        <f>G40-G41</f>
        <v>0</v>
      </c>
      <c r="M41">
        <f>ROUND((L41/G40)*100, 3)</f>
        <v>0</v>
      </c>
      <c r="N41">
        <f>ROUND((H41-H40)*10^9, 3)</f>
        <v>113739013.67200001</v>
      </c>
    </row>
    <row r="43" spans="1:14" x14ac:dyDescent="0.35">
      <c r="A43" s="1" t="s">
        <v>28</v>
      </c>
    </row>
    <row r="44" spans="1:14" x14ac:dyDescent="0.35">
      <c r="A44" t="s">
        <v>19</v>
      </c>
      <c r="B44" t="s">
        <v>20</v>
      </c>
      <c r="C44">
        <v>1</v>
      </c>
      <c r="D44">
        <v>0</v>
      </c>
      <c r="E44">
        <v>262</v>
      </c>
      <c r="F44" t="s">
        <v>16</v>
      </c>
      <c r="G44">
        <v>1500</v>
      </c>
      <c r="H44">
        <v>1725827368.5423851</v>
      </c>
    </row>
    <row r="45" spans="1:14" x14ac:dyDescent="0.35">
      <c r="A45" t="s">
        <v>19</v>
      </c>
      <c r="B45" t="s">
        <v>20</v>
      </c>
      <c r="C45">
        <v>1</v>
      </c>
      <c r="D45">
        <v>0</v>
      </c>
      <c r="E45">
        <v>262</v>
      </c>
      <c r="F45" t="s">
        <v>17</v>
      </c>
      <c r="G45">
        <v>1500</v>
      </c>
      <c r="H45">
        <v>1725827368.6419899</v>
      </c>
      <c r="I45">
        <v>0</v>
      </c>
      <c r="J45" t="s">
        <v>18</v>
      </c>
      <c r="L45">
        <f>G44-G45</f>
        <v>0</v>
      </c>
      <c r="M45">
        <f>ROUND((L45/G44)*100, 3)</f>
        <v>0</v>
      </c>
      <c r="N45">
        <f>ROUND((H45-H44)*10^9, 3)</f>
        <v>99604845.047000006</v>
      </c>
    </row>
    <row r="46" spans="1:14" x14ac:dyDescent="0.35">
      <c r="A46" t="s">
        <v>21</v>
      </c>
      <c r="B46" t="s">
        <v>22</v>
      </c>
      <c r="C46">
        <v>1</v>
      </c>
      <c r="D46">
        <v>0</v>
      </c>
      <c r="E46">
        <v>262</v>
      </c>
      <c r="F46" t="s">
        <v>16</v>
      </c>
      <c r="G46">
        <v>1500</v>
      </c>
      <c r="H46">
        <v>1725827368.543247</v>
      </c>
    </row>
    <row r="47" spans="1:14" x14ac:dyDescent="0.35">
      <c r="A47" t="s">
        <v>21</v>
      </c>
      <c r="B47" t="s">
        <v>22</v>
      </c>
      <c r="C47">
        <v>1</v>
      </c>
      <c r="D47">
        <v>0</v>
      </c>
      <c r="E47">
        <v>262</v>
      </c>
      <c r="F47" t="s">
        <v>17</v>
      </c>
      <c r="G47">
        <v>1500</v>
      </c>
      <c r="H47">
        <v>1725827368.654669</v>
      </c>
      <c r="I47">
        <v>0</v>
      </c>
      <c r="J47" t="s">
        <v>18</v>
      </c>
      <c r="L47">
        <f>G46-G47</f>
        <v>0</v>
      </c>
      <c r="M47">
        <f>ROUND((L47/G46)*100, 3)</f>
        <v>0</v>
      </c>
      <c r="N47">
        <f>ROUND((H47-H46)*10^9, 3)</f>
        <v>111422061.92</v>
      </c>
    </row>
    <row r="48" spans="1:14" x14ac:dyDescent="0.35">
      <c r="A48" t="s">
        <v>14</v>
      </c>
      <c r="B48" t="s">
        <v>15</v>
      </c>
      <c r="C48">
        <v>1</v>
      </c>
      <c r="D48">
        <v>34</v>
      </c>
      <c r="E48">
        <v>420</v>
      </c>
      <c r="F48" t="s">
        <v>16</v>
      </c>
      <c r="G48">
        <v>1500</v>
      </c>
      <c r="H48">
        <v>1725827368.559468</v>
      </c>
    </row>
    <row r="49" spans="1:14" x14ac:dyDescent="0.35">
      <c r="A49" t="s">
        <v>14</v>
      </c>
      <c r="B49" t="s">
        <v>15</v>
      </c>
      <c r="C49">
        <v>1</v>
      </c>
      <c r="D49">
        <v>34</v>
      </c>
      <c r="E49">
        <v>420</v>
      </c>
      <c r="F49" t="s">
        <v>17</v>
      </c>
      <c r="G49">
        <v>1500</v>
      </c>
      <c r="H49">
        <v>1725827368.6677949</v>
      </c>
      <c r="I49">
        <v>0</v>
      </c>
      <c r="J49" t="s">
        <v>18</v>
      </c>
      <c r="L49">
        <f>G48-G49</f>
        <v>0</v>
      </c>
      <c r="M49">
        <f>ROUND((L49/G48)*100, 3)</f>
        <v>0</v>
      </c>
      <c r="N49">
        <f>ROUND((H49-H48)*10^9, 3)</f>
        <v>108326911.926</v>
      </c>
    </row>
    <row r="50" spans="1:14" x14ac:dyDescent="0.35">
      <c r="A50" t="s">
        <v>23</v>
      </c>
      <c r="B50" t="s">
        <v>24</v>
      </c>
      <c r="C50">
        <v>1</v>
      </c>
      <c r="D50">
        <v>35</v>
      </c>
      <c r="E50">
        <v>874</v>
      </c>
      <c r="F50" t="s">
        <v>16</v>
      </c>
      <c r="G50">
        <v>2970</v>
      </c>
      <c r="H50">
        <v>1725827368.571218</v>
      </c>
    </row>
    <row r="51" spans="1:14" x14ac:dyDescent="0.35">
      <c r="A51" t="s">
        <v>23</v>
      </c>
      <c r="B51" t="s">
        <v>24</v>
      </c>
      <c r="C51">
        <v>1</v>
      </c>
      <c r="D51">
        <v>35</v>
      </c>
      <c r="E51">
        <v>874</v>
      </c>
      <c r="F51" t="s">
        <v>17</v>
      </c>
      <c r="G51">
        <v>2970</v>
      </c>
      <c r="H51">
        <v>1725827368.707927</v>
      </c>
      <c r="I51">
        <v>0</v>
      </c>
      <c r="J51" t="s">
        <v>18</v>
      </c>
      <c r="L51">
        <f>G50-G51</f>
        <v>0</v>
      </c>
      <c r="M51">
        <f>ROUND((L51/G50)*100, 3)</f>
        <v>0</v>
      </c>
      <c r="N51">
        <f>ROUND((H51-H50)*10^9, 3)</f>
        <v>136708974.838</v>
      </c>
    </row>
    <row r="53" spans="1:14" x14ac:dyDescent="0.35">
      <c r="A53" s="1" t="s">
        <v>29</v>
      </c>
    </row>
    <row r="54" spans="1:14" x14ac:dyDescent="0.35">
      <c r="A54" t="s">
        <v>21</v>
      </c>
      <c r="B54" t="s">
        <v>22</v>
      </c>
      <c r="C54">
        <v>1</v>
      </c>
      <c r="D54">
        <v>0</v>
      </c>
      <c r="E54">
        <v>262</v>
      </c>
      <c r="F54" t="s">
        <v>16</v>
      </c>
      <c r="G54">
        <v>1500</v>
      </c>
      <c r="H54">
        <v>1725827671.6827271</v>
      </c>
    </row>
    <row r="55" spans="1:14" x14ac:dyDescent="0.35">
      <c r="A55" t="s">
        <v>21</v>
      </c>
      <c r="B55" t="s">
        <v>22</v>
      </c>
      <c r="C55">
        <v>1</v>
      </c>
      <c r="D55">
        <v>0</v>
      </c>
      <c r="E55">
        <v>262</v>
      </c>
      <c r="F55" t="s">
        <v>17</v>
      </c>
      <c r="G55">
        <v>1500</v>
      </c>
      <c r="H55">
        <v>1725827671.7702291</v>
      </c>
      <c r="I55">
        <v>0</v>
      </c>
      <c r="J55" t="s">
        <v>18</v>
      </c>
      <c r="L55">
        <f>G54-G55</f>
        <v>0</v>
      </c>
      <c r="M55">
        <f>ROUND((L55/G54)*100, 3)</f>
        <v>0</v>
      </c>
      <c r="N55">
        <f>ROUND((H55-H54)*10^9, 3)</f>
        <v>87502002.716000006</v>
      </c>
    </row>
    <row r="56" spans="1:14" x14ac:dyDescent="0.35">
      <c r="A56" t="s">
        <v>14</v>
      </c>
      <c r="B56" t="s">
        <v>15</v>
      </c>
      <c r="C56">
        <v>1</v>
      </c>
      <c r="D56">
        <v>34</v>
      </c>
      <c r="E56">
        <v>420</v>
      </c>
      <c r="F56" t="s">
        <v>16</v>
      </c>
      <c r="G56">
        <v>1500</v>
      </c>
      <c r="H56">
        <v>1725827671.7548449</v>
      </c>
    </row>
    <row r="57" spans="1:14" x14ac:dyDescent="0.35">
      <c r="A57" t="s">
        <v>14</v>
      </c>
      <c r="B57" t="s">
        <v>15</v>
      </c>
      <c r="C57">
        <v>1</v>
      </c>
      <c r="D57">
        <v>34</v>
      </c>
      <c r="E57">
        <v>420</v>
      </c>
      <c r="F57" t="s">
        <v>17</v>
      </c>
      <c r="G57">
        <v>1500</v>
      </c>
      <c r="H57">
        <v>1725827671.8365641</v>
      </c>
      <c r="I57">
        <v>0</v>
      </c>
      <c r="J57" t="s">
        <v>18</v>
      </c>
      <c r="L57">
        <f>G56-G57</f>
        <v>0</v>
      </c>
      <c r="M57">
        <f>ROUND((L57/G56)*100, 3)</f>
        <v>0</v>
      </c>
      <c r="N57">
        <f>ROUND((H57-H56)*10^9, 3)</f>
        <v>81719160.079999998</v>
      </c>
    </row>
    <row r="58" spans="1:14" x14ac:dyDescent="0.35">
      <c r="A58" t="s">
        <v>19</v>
      </c>
      <c r="B58" t="s">
        <v>20</v>
      </c>
      <c r="C58">
        <v>1</v>
      </c>
      <c r="D58">
        <v>0</v>
      </c>
      <c r="E58">
        <v>262</v>
      </c>
      <c r="F58" t="s">
        <v>16</v>
      </c>
      <c r="G58">
        <v>1500</v>
      </c>
      <c r="H58">
        <v>1725827671.7433701</v>
      </c>
    </row>
    <row r="59" spans="1:14" x14ac:dyDescent="0.35">
      <c r="A59" t="s">
        <v>19</v>
      </c>
      <c r="B59" t="s">
        <v>20</v>
      </c>
      <c r="C59">
        <v>1</v>
      </c>
      <c r="D59">
        <v>0</v>
      </c>
      <c r="E59">
        <v>262</v>
      </c>
      <c r="F59" t="s">
        <v>17</v>
      </c>
      <c r="G59">
        <v>1500</v>
      </c>
      <c r="H59">
        <v>1725827671.8199091</v>
      </c>
      <c r="I59">
        <v>0</v>
      </c>
      <c r="J59" t="s">
        <v>18</v>
      </c>
      <c r="L59">
        <f>G58-G59</f>
        <v>0</v>
      </c>
      <c r="M59">
        <f>ROUND((L59/G58)*100, 3)</f>
        <v>0</v>
      </c>
      <c r="N59">
        <f>ROUND((H59-H58)*10^9, 3)</f>
        <v>76539039.612000003</v>
      </c>
    </row>
    <row r="60" spans="1:14" x14ac:dyDescent="0.35">
      <c r="A60" t="s">
        <v>23</v>
      </c>
      <c r="B60" t="s">
        <v>24</v>
      </c>
      <c r="C60">
        <v>1</v>
      </c>
      <c r="D60">
        <v>35</v>
      </c>
      <c r="E60">
        <v>874</v>
      </c>
      <c r="F60" t="s">
        <v>16</v>
      </c>
      <c r="G60">
        <v>2970</v>
      </c>
      <c r="H60">
        <v>1725827671.763701</v>
      </c>
    </row>
    <row r="61" spans="1:14" x14ac:dyDescent="0.35">
      <c r="A61" t="s">
        <v>23</v>
      </c>
      <c r="B61" t="s">
        <v>24</v>
      </c>
      <c r="C61">
        <v>1</v>
      </c>
      <c r="D61">
        <v>35</v>
      </c>
      <c r="E61">
        <v>874</v>
      </c>
      <c r="F61" t="s">
        <v>17</v>
      </c>
      <c r="G61">
        <v>2970</v>
      </c>
      <c r="H61">
        <v>1725827671.8504801</v>
      </c>
      <c r="I61">
        <v>0</v>
      </c>
      <c r="J61" t="s">
        <v>18</v>
      </c>
      <c r="L61">
        <f>G60-G61</f>
        <v>0</v>
      </c>
      <c r="M61">
        <f>ROUND((L61/G60)*100, 3)</f>
        <v>0</v>
      </c>
      <c r="N61">
        <f>ROUND((H61-H60)*10^9, 3)</f>
        <v>86779117.584000006</v>
      </c>
    </row>
    <row r="63" spans="1:14" x14ac:dyDescent="0.35">
      <c r="A63" s="1" t="s">
        <v>30</v>
      </c>
    </row>
    <row r="64" spans="1:14" x14ac:dyDescent="0.35">
      <c r="A64" t="s">
        <v>19</v>
      </c>
      <c r="B64" t="s">
        <v>20</v>
      </c>
      <c r="C64">
        <v>1</v>
      </c>
      <c r="D64">
        <v>0</v>
      </c>
      <c r="E64">
        <v>262</v>
      </c>
      <c r="F64" t="s">
        <v>16</v>
      </c>
      <c r="G64">
        <v>1500</v>
      </c>
      <c r="H64">
        <v>1725827974.8073211</v>
      </c>
    </row>
    <row r="65" spans="1:14" x14ac:dyDescent="0.35">
      <c r="A65" t="s">
        <v>19</v>
      </c>
      <c r="B65" t="s">
        <v>20</v>
      </c>
      <c r="C65">
        <v>1</v>
      </c>
      <c r="D65">
        <v>0</v>
      </c>
      <c r="E65">
        <v>262</v>
      </c>
      <c r="F65" t="s">
        <v>17</v>
      </c>
      <c r="G65">
        <v>1500</v>
      </c>
      <c r="H65">
        <v>1725827974.922117</v>
      </c>
      <c r="I65">
        <v>0</v>
      </c>
      <c r="J65" t="s">
        <v>18</v>
      </c>
      <c r="L65">
        <f>G64-G65</f>
        <v>0</v>
      </c>
      <c r="M65">
        <f>ROUND((L65/G64)*100, 3)</f>
        <v>0</v>
      </c>
      <c r="N65">
        <f>ROUND((H65-H64)*10^9, 3)</f>
        <v>114795923.233</v>
      </c>
    </row>
    <row r="66" spans="1:14" x14ac:dyDescent="0.35">
      <c r="A66" t="s">
        <v>21</v>
      </c>
      <c r="B66" t="s">
        <v>22</v>
      </c>
      <c r="C66">
        <v>1</v>
      </c>
      <c r="D66">
        <v>0</v>
      </c>
      <c r="E66">
        <v>262</v>
      </c>
      <c r="F66" t="s">
        <v>16</v>
      </c>
      <c r="G66">
        <v>1500</v>
      </c>
      <c r="H66">
        <v>1725827974.779469</v>
      </c>
    </row>
    <row r="67" spans="1:14" x14ac:dyDescent="0.35">
      <c r="A67" t="s">
        <v>21</v>
      </c>
      <c r="B67" t="s">
        <v>22</v>
      </c>
      <c r="C67">
        <v>1</v>
      </c>
      <c r="D67">
        <v>0</v>
      </c>
      <c r="E67">
        <v>262</v>
      </c>
      <c r="F67" t="s">
        <v>17</v>
      </c>
      <c r="G67">
        <v>1500</v>
      </c>
      <c r="H67">
        <v>1725827974.894345</v>
      </c>
      <c r="I67">
        <v>0</v>
      </c>
      <c r="J67" t="s">
        <v>18</v>
      </c>
      <c r="L67">
        <f>G66-G67</f>
        <v>0</v>
      </c>
      <c r="M67">
        <f>ROUND((L67/G66)*100, 3)</f>
        <v>0</v>
      </c>
      <c r="N67">
        <f>ROUND((H67-H66)*10^9, 3)</f>
        <v>114876031.876</v>
      </c>
    </row>
    <row r="68" spans="1:14" x14ac:dyDescent="0.35">
      <c r="A68" t="s">
        <v>14</v>
      </c>
      <c r="B68" t="s">
        <v>15</v>
      </c>
      <c r="C68">
        <v>1</v>
      </c>
      <c r="D68">
        <v>34</v>
      </c>
      <c r="E68">
        <v>420</v>
      </c>
      <c r="F68" t="s">
        <v>16</v>
      </c>
      <c r="G68">
        <v>1500</v>
      </c>
      <c r="H68">
        <v>1725827974.719486</v>
      </c>
    </row>
    <row r="69" spans="1:14" x14ac:dyDescent="0.35">
      <c r="A69" t="s">
        <v>14</v>
      </c>
      <c r="B69" t="s">
        <v>15</v>
      </c>
      <c r="C69">
        <v>1</v>
      </c>
      <c r="D69">
        <v>34</v>
      </c>
      <c r="E69">
        <v>420</v>
      </c>
      <c r="F69" t="s">
        <v>17</v>
      </c>
      <c r="G69">
        <v>1500</v>
      </c>
      <c r="H69">
        <v>1725827974.8130801</v>
      </c>
      <c r="I69">
        <v>0</v>
      </c>
      <c r="J69" t="s">
        <v>18</v>
      </c>
      <c r="L69">
        <f>G68-G69</f>
        <v>0</v>
      </c>
      <c r="M69">
        <f>ROUND((L69/G68)*100, 3)</f>
        <v>0</v>
      </c>
      <c r="N69">
        <f>ROUND((H69-H68)*10^9, 3)</f>
        <v>93594074.248999998</v>
      </c>
    </row>
    <row r="70" spans="1:14" x14ac:dyDescent="0.35">
      <c r="A70" t="s">
        <v>23</v>
      </c>
      <c r="B70" t="s">
        <v>24</v>
      </c>
      <c r="C70">
        <v>1</v>
      </c>
      <c r="D70">
        <v>35</v>
      </c>
      <c r="E70">
        <v>874</v>
      </c>
      <c r="F70" t="s">
        <v>16</v>
      </c>
      <c r="G70">
        <v>2970</v>
      </c>
      <c r="H70">
        <v>1725827974.7309649</v>
      </c>
    </row>
    <row r="71" spans="1:14" x14ac:dyDescent="0.35">
      <c r="A71" t="s">
        <v>23</v>
      </c>
      <c r="B71" t="s">
        <v>24</v>
      </c>
      <c r="C71">
        <v>1</v>
      </c>
      <c r="D71">
        <v>35</v>
      </c>
      <c r="E71">
        <v>874</v>
      </c>
      <c r="F71" t="s">
        <v>17</v>
      </c>
      <c r="G71">
        <v>2970</v>
      </c>
      <c r="H71">
        <v>1725827974.831568</v>
      </c>
      <c r="I71">
        <v>0</v>
      </c>
      <c r="J71" t="s">
        <v>18</v>
      </c>
      <c r="L71">
        <f>G70-G71</f>
        <v>0</v>
      </c>
      <c r="M71">
        <f>ROUND((L71/G70)*100, 3)</f>
        <v>0</v>
      </c>
      <c r="N71">
        <f>ROUND((H71-H70)*10^9, 3)</f>
        <v>100603103.638</v>
      </c>
    </row>
    <row r="73" spans="1:14" x14ac:dyDescent="0.35">
      <c r="A73" s="1" t="s">
        <v>31</v>
      </c>
    </row>
    <row r="74" spans="1:14" x14ac:dyDescent="0.35">
      <c r="A74" t="s">
        <v>21</v>
      </c>
      <c r="B74" t="s">
        <v>22</v>
      </c>
      <c r="C74">
        <v>1</v>
      </c>
      <c r="D74">
        <v>0</v>
      </c>
      <c r="E74">
        <v>262</v>
      </c>
      <c r="F74" t="s">
        <v>16</v>
      </c>
      <c r="G74">
        <v>1500</v>
      </c>
      <c r="H74">
        <v>1725828277.7467871</v>
      </c>
    </row>
    <row r="75" spans="1:14" x14ac:dyDescent="0.35">
      <c r="A75" t="s">
        <v>21</v>
      </c>
      <c r="B75" t="s">
        <v>22</v>
      </c>
      <c r="C75">
        <v>1</v>
      </c>
      <c r="D75">
        <v>0</v>
      </c>
      <c r="E75">
        <v>262</v>
      </c>
      <c r="F75" t="s">
        <v>17</v>
      </c>
      <c r="G75">
        <v>1500</v>
      </c>
      <c r="H75">
        <v>1725828277.8585351</v>
      </c>
      <c r="I75">
        <v>0</v>
      </c>
      <c r="J75" t="s">
        <v>18</v>
      </c>
      <c r="L75">
        <f>G74-G75</f>
        <v>0</v>
      </c>
      <c r="M75">
        <f>ROUND((L75/G74)*100, 3)</f>
        <v>0</v>
      </c>
      <c r="N75">
        <f>ROUND((H75-H74)*10^9, 3)</f>
        <v>111747980.118</v>
      </c>
    </row>
    <row r="76" spans="1:14" x14ac:dyDescent="0.35">
      <c r="A76" t="s">
        <v>14</v>
      </c>
      <c r="B76" t="s">
        <v>15</v>
      </c>
      <c r="C76">
        <v>1</v>
      </c>
      <c r="D76">
        <v>34</v>
      </c>
      <c r="E76">
        <v>420</v>
      </c>
      <c r="F76" t="s">
        <v>16</v>
      </c>
      <c r="G76">
        <v>1500</v>
      </c>
      <c r="H76">
        <v>1725828277.80409</v>
      </c>
    </row>
    <row r="77" spans="1:14" x14ac:dyDescent="0.35">
      <c r="A77" t="s">
        <v>14</v>
      </c>
      <c r="B77" t="s">
        <v>15</v>
      </c>
      <c r="C77">
        <v>1</v>
      </c>
      <c r="D77">
        <v>34</v>
      </c>
      <c r="E77">
        <v>420</v>
      </c>
      <c r="F77" t="s">
        <v>17</v>
      </c>
      <c r="G77">
        <v>1500</v>
      </c>
      <c r="H77">
        <v>1725828277.919811</v>
      </c>
      <c r="I77">
        <v>0</v>
      </c>
      <c r="J77" t="s">
        <v>18</v>
      </c>
      <c r="L77">
        <f>G76-G77</f>
        <v>0</v>
      </c>
      <c r="M77">
        <f>ROUND((L77/G76)*100, 3)</f>
        <v>0</v>
      </c>
      <c r="N77">
        <f>ROUND((H77-H76)*10^9, 3)</f>
        <v>115720987.31999999</v>
      </c>
    </row>
    <row r="78" spans="1:14" x14ac:dyDescent="0.35">
      <c r="A78" t="s">
        <v>19</v>
      </c>
      <c r="B78" t="s">
        <v>20</v>
      </c>
      <c r="C78">
        <v>1</v>
      </c>
      <c r="D78">
        <v>0</v>
      </c>
      <c r="E78">
        <v>262</v>
      </c>
      <c r="F78" t="s">
        <v>16</v>
      </c>
      <c r="G78">
        <v>1500</v>
      </c>
      <c r="H78">
        <v>1725828277.7830889</v>
      </c>
    </row>
    <row r="79" spans="1:14" x14ac:dyDescent="0.35">
      <c r="A79" t="s">
        <v>19</v>
      </c>
      <c r="B79" t="s">
        <v>20</v>
      </c>
      <c r="C79">
        <v>1</v>
      </c>
      <c r="D79">
        <v>0</v>
      </c>
      <c r="E79">
        <v>262</v>
      </c>
      <c r="F79" t="s">
        <v>17</v>
      </c>
      <c r="G79">
        <v>1500</v>
      </c>
      <c r="H79">
        <v>1725828277.8786221</v>
      </c>
      <c r="I79">
        <v>0</v>
      </c>
      <c r="J79" t="s">
        <v>18</v>
      </c>
      <c r="L79">
        <f>G78-G79</f>
        <v>0</v>
      </c>
      <c r="M79">
        <f>ROUND((L79/G78)*100, 3)</f>
        <v>0</v>
      </c>
      <c r="N79">
        <f>ROUND((H79-H78)*10^9, 3)</f>
        <v>95533132.553000003</v>
      </c>
    </row>
    <row r="80" spans="1:14" x14ac:dyDescent="0.35">
      <c r="A80" t="s">
        <v>23</v>
      </c>
      <c r="B80" t="s">
        <v>24</v>
      </c>
      <c r="C80">
        <v>1</v>
      </c>
      <c r="D80">
        <v>35</v>
      </c>
      <c r="E80">
        <v>874</v>
      </c>
      <c r="F80" t="s">
        <v>16</v>
      </c>
      <c r="G80">
        <v>2970</v>
      </c>
      <c r="H80">
        <v>1725828277.7838011</v>
      </c>
    </row>
    <row r="81" spans="1:14" x14ac:dyDescent="0.35">
      <c r="A81" t="s">
        <v>23</v>
      </c>
      <c r="B81" t="s">
        <v>24</v>
      </c>
      <c r="C81">
        <v>1</v>
      </c>
      <c r="D81">
        <v>35</v>
      </c>
      <c r="E81">
        <v>874</v>
      </c>
      <c r="F81" t="s">
        <v>17</v>
      </c>
      <c r="G81">
        <v>2970</v>
      </c>
      <c r="H81">
        <v>1725828277.9042411</v>
      </c>
      <c r="I81">
        <v>0</v>
      </c>
      <c r="J81" t="s">
        <v>18</v>
      </c>
      <c r="L81">
        <f>G80-G81</f>
        <v>0</v>
      </c>
      <c r="M81">
        <f>ROUND((L81/G80)*100, 3)</f>
        <v>0</v>
      </c>
      <c r="N81">
        <f>ROUND((H81-H80)*10^9, 3)</f>
        <v>120440006.256</v>
      </c>
    </row>
    <row r="83" spans="1:14" x14ac:dyDescent="0.35">
      <c r="A83" s="1" t="s">
        <v>32</v>
      </c>
    </row>
    <row r="84" spans="1:14" x14ac:dyDescent="0.35">
      <c r="A84" t="s">
        <v>14</v>
      </c>
      <c r="B84" t="s">
        <v>15</v>
      </c>
      <c r="C84">
        <v>1</v>
      </c>
      <c r="D84">
        <v>34</v>
      </c>
      <c r="E84">
        <v>420</v>
      </c>
      <c r="F84" t="s">
        <v>16</v>
      </c>
      <c r="G84">
        <v>1500</v>
      </c>
      <c r="H84">
        <v>1725828580.7707579</v>
      </c>
    </row>
    <row r="85" spans="1:14" x14ac:dyDescent="0.35">
      <c r="A85" t="s">
        <v>14</v>
      </c>
      <c r="B85" t="s">
        <v>15</v>
      </c>
      <c r="C85">
        <v>1</v>
      </c>
      <c r="D85">
        <v>34</v>
      </c>
      <c r="E85">
        <v>420</v>
      </c>
      <c r="F85" t="s">
        <v>17</v>
      </c>
      <c r="G85">
        <v>1500</v>
      </c>
      <c r="H85">
        <v>1725828580.8682311</v>
      </c>
      <c r="I85">
        <v>0</v>
      </c>
      <c r="J85" t="s">
        <v>18</v>
      </c>
      <c r="L85">
        <f>G84-G85</f>
        <v>0</v>
      </c>
      <c r="M85">
        <f>ROUND((L85/G84)*100, 3)</f>
        <v>0</v>
      </c>
      <c r="N85">
        <f>ROUND((H85-H84)*10^9, 3)</f>
        <v>97473144.531000003</v>
      </c>
    </row>
    <row r="86" spans="1:14" x14ac:dyDescent="0.35">
      <c r="A86" t="s">
        <v>21</v>
      </c>
      <c r="B86" t="s">
        <v>22</v>
      </c>
      <c r="C86">
        <v>1</v>
      </c>
      <c r="D86">
        <v>0</v>
      </c>
      <c r="E86">
        <v>262</v>
      </c>
      <c r="F86" t="s">
        <v>16</v>
      </c>
      <c r="G86">
        <v>1500</v>
      </c>
      <c r="H86">
        <v>1725828580.794908</v>
      </c>
    </row>
    <row r="87" spans="1:14" x14ac:dyDescent="0.35">
      <c r="A87" t="s">
        <v>21</v>
      </c>
      <c r="B87" t="s">
        <v>22</v>
      </c>
      <c r="C87">
        <v>1</v>
      </c>
      <c r="D87">
        <v>0</v>
      </c>
      <c r="E87">
        <v>262</v>
      </c>
      <c r="F87" t="s">
        <v>17</v>
      </c>
      <c r="G87">
        <v>1500</v>
      </c>
      <c r="H87">
        <v>1725828580.894552</v>
      </c>
      <c r="I87">
        <v>0</v>
      </c>
      <c r="J87" t="s">
        <v>18</v>
      </c>
      <c r="L87">
        <f>G86-G87</f>
        <v>0</v>
      </c>
      <c r="M87">
        <f>ROUND((L87/G86)*100, 3)</f>
        <v>0</v>
      </c>
      <c r="N87">
        <f>ROUND((H87-H86)*10^9, 3)</f>
        <v>99643945.694000006</v>
      </c>
    </row>
    <row r="88" spans="1:14" x14ac:dyDescent="0.35">
      <c r="A88" t="s">
        <v>19</v>
      </c>
      <c r="B88" t="s">
        <v>20</v>
      </c>
      <c r="C88">
        <v>1</v>
      </c>
      <c r="D88">
        <v>0</v>
      </c>
      <c r="E88">
        <v>262</v>
      </c>
      <c r="F88" t="s">
        <v>16</v>
      </c>
      <c r="G88">
        <v>1500</v>
      </c>
      <c r="H88">
        <v>1725828580.7952189</v>
      </c>
    </row>
    <row r="89" spans="1:14" x14ac:dyDescent="0.35">
      <c r="A89" t="s">
        <v>19</v>
      </c>
      <c r="B89" t="s">
        <v>20</v>
      </c>
      <c r="C89">
        <v>1</v>
      </c>
      <c r="D89">
        <v>0</v>
      </c>
      <c r="E89">
        <v>262</v>
      </c>
      <c r="F89" t="s">
        <v>17</v>
      </c>
      <c r="G89">
        <v>1500</v>
      </c>
      <c r="H89">
        <v>1725828580.890821</v>
      </c>
      <c r="I89">
        <v>0</v>
      </c>
      <c r="J89" t="s">
        <v>18</v>
      </c>
      <c r="L89">
        <f>G88-G89</f>
        <v>0</v>
      </c>
      <c r="M89">
        <f>ROUND((L89/G88)*100, 3)</f>
        <v>0</v>
      </c>
      <c r="N89">
        <f>ROUND((H89-H88)*10^9, 3)</f>
        <v>95602035.522</v>
      </c>
    </row>
    <row r="90" spans="1:14" x14ac:dyDescent="0.35">
      <c r="A90" t="s">
        <v>23</v>
      </c>
      <c r="B90" t="s">
        <v>24</v>
      </c>
      <c r="C90">
        <v>1</v>
      </c>
      <c r="D90">
        <v>35</v>
      </c>
      <c r="E90">
        <v>874</v>
      </c>
      <c r="F90" t="s">
        <v>16</v>
      </c>
      <c r="G90">
        <v>2970</v>
      </c>
      <c r="H90">
        <v>1725828580.8031509</v>
      </c>
    </row>
    <row r="91" spans="1:14" x14ac:dyDescent="0.35">
      <c r="A91" t="s">
        <v>23</v>
      </c>
      <c r="B91" t="s">
        <v>24</v>
      </c>
      <c r="C91">
        <v>1</v>
      </c>
      <c r="D91">
        <v>35</v>
      </c>
      <c r="E91">
        <v>874</v>
      </c>
      <c r="F91" t="s">
        <v>17</v>
      </c>
      <c r="G91">
        <v>2970</v>
      </c>
      <c r="H91">
        <v>1725828580.920068</v>
      </c>
      <c r="I91">
        <v>0</v>
      </c>
      <c r="J91" t="s">
        <v>18</v>
      </c>
      <c r="L91">
        <f>G90-G91</f>
        <v>0</v>
      </c>
      <c r="M91">
        <f>ROUND((L91/G90)*100, 3)</f>
        <v>0</v>
      </c>
      <c r="N91">
        <f>ROUND((H91-H90)*10^9, 3)</f>
        <v>116917133.331</v>
      </c>
    </row>
    <row r="93" spans="1:14" x14ac:dyDescent="0.35">
      <c r="A93" s="1" t="s">
        <v>33</v>
      </c>
    </row>
    <row r="94" spans="1:14" x14ac:dyDescent="0.35">
      <c r="A94" t="s">
        <v>14</v>
      </c>
      <c r="B94" t="s">
        <v>15</v>
      </c>
      <c r="C94">
        <v>1</v>
      </c>
      <c r="D94">
        <v>34</v>
      </c>
      <c r="E94">
        <v>420</v>
      </c>
      <c r="F94" t="s">
        <v>16</v>
      </c>
      <c r="G94">
        <v>1500</v>
      </c>
      <c r="H94">
        <v>1725828883.8954821</v>
      </c>
    </row>
    <row r="95" spans="1:14" x14ac:dyDescent="0.35">
      <c r="A95" t="s">
        <v>14</v>
      </c>
      <c r="B95" t="s">
        <v>15</v>
      </c>
      <c r="C95">
        <v>1</v>
      </c>
      <c r="D95">
        <v>34</v>
      </c>
      <c r="E95">
        <v>420</v>
      </c>
      <c r="F95" t="s">
        <v>17</v>
      </c>
      <c r="G95">
        <v>1500</v>
      </c>
      <c r="H95">
        <v>1725828883.9784081</v>
      </c>
      <c r="I95">
        <v>0</v>
      </c>
      <c r="J95" t="s">
        <v>18</v>
      </c>
      <c r="L95">
        <f>G94-G95</f>
        <v>0</v>
      </c>
      <c r="M95">
        <f>ROUND((L95/G94)*100, 3)</f>
        <v>0</v>
      </c>
      <c r="N95">
        <f>ROUND((H95-H94)*10^9, 3)</f>
        <v>82926034.927000001</v>
      </c>
    </row>
    <row r="96" spans="1:14" x14ac:dyDescent="0.35">
      <c r="A96" t="s">
        <v>21</v>
      </c>
      <c r="B96" t="s">
        <v>22</v>
      </c>
      <c r="C96">
        <v>1</v>
      </c>
      <c r="D96">
        <v>0</v>
      </c>
      <c r="E96">
        <v>262</v>
      </c>
      <c r="F96" t="s">
        <v>16</v>
      </c>
      <c r="G96">
        <v>1500</v>
      </c>
      <c r="H96">
        <v>1725828883.8867049</v>
      </c>
    </row>
    <row r="97" spans="1:14" x14ac:dyDescent="0.35">
      <c r="A97" t="s">
        <v>21</v>
      </c>
      <c r="B97" t="s">
        <v>22</v>
      </c>
      <c r="C97">
        <v>1</v>
      </c>
      <c r="D97">
        <v>0</v>
      </c>
      <c r="E97">
        <v>262</v>
      </c>
      <c r="F97" t="s">
        <v>17</v>
      </c>
      <c r="G97">
        <v>1500</v>
      </c>
      <c r="H97">
        <v>1725828883.9755509</v>
      </c>
      <c r="I97">
        <v>0</v>
      </c>
      <c r="J97" t="s">
        <v>18</v>
      </c>
      <c r="L97">
        <f>G96-G97</f>
        <v>0</v>
      </c>
      <c r="M97">
        <f>ROUND((L97/G96)*100, 3)</f>
        <v>0</v>
      </c>
      <c r="N97">
        <f>ROUND((H97-H96)*10^9, 3)</f>
        <v>88845968.246000007</v>
      </c>
    </row>
    <row r="98" spans="1:14" x14ac:dyDescent="0.35">
      <c r="A98" t="s">
        <v>19</v>
      </c>
      <c r="B98" t="s">
        <v>20</v>
      </c>
      <c r="C98">
        <v>1</v>
      </c>
      <c r="D98">
        <v>0</v>
      </c>
      <c r="E98">
        <v>262</v>
      </c>
      <c r="F98" t="s">
        <v>16</v>
      </c>
      <c r="G98">
        <v>1500</v>
      </c>
      <c r="H98">
        <v>1725828883.8593831</v>
      </c>
    </row>
    <row r="99" spans="1:14" x14ac:dyDescent="0.35">
      <c r="A99" t="s">
        <v>19</v>
      </c>
      <c r="B99" t="s">
        <v>20</v>
      </c>
      <c r="C99">
        <v>1</v>
      </c>
      <c r="D99">
        <v>0</v>
      </c>
      <c r="E99">
        <v>262</v>
      </c>
      <c r="F99" t="s">
        <v>17</v>
      </c>
      <c r="G99">
        <v>1500</v>
      </c>
      <c r="H99">
        <v>1725828883.962086</v>
      </c>
      <c r="I99">
        <v>0</v>
      </c>
      <c r="J99" t="s">
        <v>18</v>
      </c>
      <c r="L99">
        <f>G98-G99</f>
        <v>0</v>
      </c>
      <c r="M99">
        <f>ROUND((L99/G98)*100, 3)</f>
        <v>0</v>
      </c>
      <c r="N99">
        <f>ROUND((H99-H98)*10^9, 3)</f>
        <v>102702856.064</v>
      </c>
    </row>
    <row r="100" spans="1:14" x14ac:dyDescent="0.35">
      <c r="A100" t="s">
        <v>23</v>
      </c>
      <c r="B100" t="s">
        <v>24</v>
      </c>
      <c r="C100">
        <v>1</v>
      </c>
      <c r="D100">
        <v>35</v>
      </c>
      <c r="E100">
        <v>874</v>
      </c>
      <c r="F100" t="s">
        <v>16</v>
      </c>
      <c r="G100">
        <v>2970</v>
      </c>
      <c r="H100">
        <v>1725828883.8590059</v>
      </c>
    </row>
    <row r="101" spans="1:14" x14ac:dyDescent="0.35">
      <c r="A101" t="s">
        <v>23</v>
      </c>
      <c r="B101" t="s">
        <v>24</v>
      </c>
      <c r="C101">
        <v>1</v>
      </c>
      <c r="D101">
        <v>35</v>
      </c>
      <c r="E101">
        <v>874</v>
      </c>
      <c r="F101" t="s">
        <v>17</v>
      </c>
      <c r="G101">
        <v>2970</v>
      </c>
      <c r="H101">
        <v>1725828883.9387269</v>
      </c>
      <c r="I101">
        <v>0</v>
      </c>
      <c r="J101" t="s">
        <v>18</v>
      </c>
      <c r="L101">
        <f>G100-G101</f>
        <v>0</v>
      </c>
      <c r="M101">
        <f>ROUND((L101/G100)*100, 3)</f>
        <v>0</v>
      </c>
      <c r="N101">
        <f>ROUND((H101-H100)*10^9, 3)</f>
        <v>79720973.968999997</v>
      </c>
    </row>
    <row r="105" spans="1:14" x14ac:dyDescent="0.35">
      <c r="A105" s="1" t="s">
        <v>34</v>
      </c>
      <c r="B105" s="1" t="s">
        <v>35</v>
      </c>
    </row>
    <row r="106" spans="1:14" x14ac:dyDescent="0.35">
      <c r="A106" s="1" t="s">
        <v>36</v>
      </c>
      <c r="B106">
        <f>ROUND(AVERAGEIF(I:I, "&lt;&gt;", I:I), 3)</f>
        <v>0</v>
      </c>
    </row>
    <row r="107" spans="1:14" x14ac:dyDescent="0.35">
      <c r="A107" s="1" t="s">
        <v>37</v>
      </c>
      <c r="B107">
        <f>ROUND(AVERAGEIF(L:L, "&lt;&gt;", L:L), 3)</f>
        <v>0</v>
      </c>
    </row>
    <row r="108" spans="1:14" x14ac:dyDescent="0.35">
      <c r="A108" s="1" t="s">
        <v>38</v>
      </c>
      <c r="B108">
        <f>ROUND(AVERAGEIF(M:M, "&lt;&gt;", M:M), 3)</f>
        <v>0</v>
      </c>
    </row>
    <row r="109" spans="1:14" x14ac:dyDescent="0.35">
      <c r="A109" s="1" t="s">
        <v>39</v>
      </c>
      <c r="B109">
        <f>ROUND(AVERAGEIF(N:N, "&lt;&gt;", N:N), 3)</f>
        <v>102986121.178</v>
      </c>
    </row>
    <row r="110" spans="1:14" x14ac:dyDescent="0.35">
      <c r="A110" s="1" t="s">
        <v>40</v>
      </c>
      <c r="B110">
        <f>COUNTIF(B1:B105, "Created SRv6 rule") / 10</f>
        <v>0</v>
      </c>
    </row>
    <row r="111" spans="1:14" x14ac:dyDescent="0.35">
      <c r="A111" s="1" t="s">
        <v>41</v>
      </c>
      <c r="B111">
        <f>COUNTIF(B1:B105, "Removed SRv6 rule") / 10</f>
        <v>0</v>
      </c>
    </row>
    <row r="112" spans="1:14" x14ac:dyDescent="0.35">
      <c r="A112" s="1" t="s">
        <v>42</v>
      </c>
      <c r="B112">
        <v>9303.8819999999996</v>
      </c>
    </row>
    <row r="113" spans="1:3" x14ac:dyDescent="0.35">
      <c r="A113" s="1" t="s">
        <v>43</v>
      </c>
      <c r="B113">
        <v>3130.547</v>
      </c>
    </row>
    <row r="114" spans="1:3" x14ac:dyDescent="0.35">
      <c r="A114" s="1" t="s">
        <v>44</v>
      </c>
      <c r="B114">
        <v>1463.673</v>
      </c>
    </row>
    <row r="115" spans="1:3" x14ac:dyDescent="0.35">
      <c r="A115" s="1" t="s">
        <v>45</v>
      </c>
      <c r="B115">
        <v>786.74699999999996</v>
      </c>
    </row>
    <row r="117" spans="1:3" x14ac:dyDescent="0.35">
      <c r="A117" s="1" t="s">
        <v>46</v>
      </c>
      <c r="B117" s="1" t="s">
        <v>47</v>
      </c>
      <c r="C117" s="1" t="s">
        <v>48</v>
      </c>
    </row>
    <row r="118" spans="1:3" x14ac:dyDescent="0.35">
      <c r="A118">
        <v>1</v>
      </c>
      <c r="B118">
        <v>40.231999999999999</v>
      </c>
      <c r="C118">
        <v>10138280</v>
      </c>
    </row>
    <row r="119" spans="1:3" x14ac:dyDescent="0.35">
      <c r="A119">
        <v>10</v>
      </c>
      <c r="B119">
        <v>20.077999999999999</v>
      </c>
      <c r="C119">
        <v>6234480</v>
      </c>
    </row>
    <row r="120" spans="1:3" x14ac:dyDescent="0.35">
      <c r="A120">
        <v>11</v>
      </c>
      <c r="B120">
        <v>39.710999999999999</v>
      </c>
      <c r="C120">
        <v>25659766</v>
      </c>
    </row>
    <row r="121" spans="1:3" x14ac:dyDescent="0.35">
      <c r="A121">
        <v>12</v>
      </c>
      <c r="B121">
        <v>20.077999999999999</v>
      </c>
      <c r="C121">
        <v>6234480</v>
      </c>
    </row>
    <row r="122" spans="1:3" x14ac:dyDescent="0.35">
      <c r="A122">
        <v>13</v>
      </c>
      <c r="B122">
        <v>39.710999999999999</v>
      </c>
      <c r="C122">
        <v>25659766</v>
      </c>
    </row>
    <row r="123" spans="1:3" x14ac:dyDescent="0.35">
      <c r="A123">
        <v>14</v>
      </c>
      <c r="B123">
        <v>39.710999999999999</v>
      </c>
      <c r="C123">
        <v>25659766</v>
      </c>
    </row>
    <row r="124" spans="1:3" x14ac:dyDescent="0.35">
      <c r="A124">
        <v>2</v>
      </c>
      <c r="B124">
        <v>59.768000000000001</v>
      </c>
      <c r="C124">
        <v>29544964</v>
      </c>
    </row>
    <row r="125" spans="1:3" x14ac:dyDescent="0.35">
      <c r="A125">
        <v>3</v>
      </c>
      <c r="B125">
        <v>20.058</v>
      </c>
      <c r="C125">
        <v>3885198</v>
      </c>
    </row>
    <row r="126" spans="1:3" x14ac:dyDescent="0.35">
      <c r="A126">
        <v>4</v>
      </c>
      <c r="B126">
        <v>20.154</v>
      </c>
      <c r="C126">
        <v>3903800</v>
      </c>
    </row>
    <row r="127" spans="1:3" x14ac:dyDescent="0.35">
      <c r="A127">
        <v>5</v>
      </c>
      <c r="B127">
        <v>20.154</v>
      </c>
      <c r="C127">
        <v>3903800</v>
      </c>
    </row>
    <row r="128" spans="1:3" x14ac:dyDescent="0.35">
      <c r="A128">
        <v>7</v>
      </c>
      <c r="B128">
        <v>20.077999999999999</v>
      </c>
      <c r="C128">
        <v>6234480</v>
      </c>
    </row>
    <row r="129" spans="1:4" x14ac:dyDescent="0.35">
      <c r="A129" s="1" t="s">
        <v>49</v>
      </c>
      <c r="B129">
        <v>32.283000000000001</v>
      </c>
      <c r="C129">
        <v>14065909.692</v>
      </c>
    </row>
    <row r="130" spans="1:4" x14ac:dyDescent="0.35">
      <c r="A130" s="1" t="s">
        <v>50</v>
      </c>
      <c r="B130">
        <v>14.635</v>
      </c>
      <c r="C130">
        <v>10575611.501</v>
      </c>
    </row>
    <row r="132" spans="1:4" x14ac:dyDescent="0.35">
      <c r="A132" s="1" t="s">
        <v>51</v>
      </c>
      <c r="B132" s="1" t="s">
        <v>52</v>
      </c>
      <c r="C132" s="1" t="s">
        <v>53</v>
      </c>
      <c r="D132" s="1" t="s">
        <v>54</v>
      </c>
    </row>
    <row r="133" spans="1:4" x14ac:dyDescent="0.35">
      <c r="A133" s="1" t="s">
        <v>39</v>
      </c>
      <c r="B133">
        <f>IF(SUMIF(D1:D129, "&lt;&gt;46", N1:N129) = 0, "none", SUMIF(D1:D129, "&lt;&gt;46", N1:N129))</f>
        <v>4119444847.105</v>
      </c>
      <c r="C133" t="str">
        <f>IF(SUMIF(D1:D129, 46, N1:N129) = 0, "none", SUMIF(D1:D129, 46, N1:N129))</f>
        <v>none</v>
      </c>
      <c r="D133" t="str">
        <f>IFERROR(ROUND((C133 - B133)/ABS(B133) * 100, 3), "none")</f>
        <v>none</v>
      </c>
    </row>
    <row r="134" spans="1:4" x14ac:dyDescent="0.35">
      <c r="A134" s="1" t="s">
        <v>55</v>
      </c>
      <c r="B134">
        <v>9794.0480000000007</v>
      </c>
      <c r="C134" t="s">
        <v>56</v>
      </c>
      <c r="D134" t="str">
        <f>IFERROR(ROUND((C134 - B134)/ABS(B134) * 100, 3), "none")</f>
        <v>none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84"/>
  <sheetViews>
    <sheetView workbookViewId="0"/>
  </sheetViews>
  <sheetFormatPr defaultRowHeight="14.5" x14ac:dyDescent="0.35"/>
  <cols>
    <col min="1" max="1" width="35" customWidth="1"/>
    <col min="2" max="2" width="83" customWidth="1"/>
    <col min="3" max="3" width="75" customWidth="1"/>
    <col min="4" max="4" width="59" customWidth="1"/>
    <col min="5" max="5" width="21" customWidth="1"/>
    <col min="6" max="6" width="12" customWidth="1"/>
    <col min="7" max="7" width="15" customWidth="1"/>
    <col min="8" max="8" width="30" customWidth="1"/>
    <col min="9" max="9" width="28" customWidth="1"/>
    <col min="10" max="10" width="22" customWidth="1"/>
    <col min="11" max="11" width="6" customWidth="1"/>
    <col min="12" max="12" width="13" customWidth="1"/>
    <col min="13" max="13" width="28" customWidth="1"/>
    <col min="14" max="14" width="3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  <c r="M1" s="1" t="s">
        <v>11</v>
      </c>
      <c r="N1" s="1" t="s">
        <v>12</v>
      </c>
    </row>
    <row r="3" spans="1:14" x14ac:dyDescent="0.35">
      <c r="A3" s="1" t="s">
        <v>13</v>
      </c>
    </row>
    <row r="4" spans="1:14" x14ac:dyDescent="0.35">
      <c r="A4" t="s">
        <v>21</v>
      </c>
      <c r="B4" t="s">
        <v>19</v>
      </c>
      <c r="C4">
        <v>1</v>
      </c>
      <c r="D4">
        <v>34</v>
      </c>
      <c r="E4">
        <v>420</v>
      </c>
      <c r="F4" t="s">
        <v>16</v>
      </c>
      <c r="G4">
        <v>1500</v>
      </c>
      <c r="H4">
        <v>1725830022.4332359</v>
      </c>
    </row>
    <row r="5" spans="1:14" x14ac:dyDescent="0.35">
      <c r="A5" t="s">
        <v>21</v>
      </c>
      <c r="B5" t="s">
        <v>19</v>
      </c>
      <c r="C5">
        <v>1</v>
      </c>
      <c r="D5">
        <v>34</v>
      </c>
      <c r="E5">
        <v>420</v>
      </c>
      <c r="F5" t="s">
        <v>17</v>
      </c>
      <c r="G5">
        <v>1500</v>
      </c>
      <c r="H5">
        <v>1725830022.7169881</v>
      </c>
      <c r="I5">
        <v>0</v>
      </c>
      <c r="J5" t="s">
        <v>18</v>
      </c>
      <c r="L5">
        <f>G4-G5</f>
        <v>0</v>
      </c>
      <c r="M5">
        <f>ROUND((L5/G4)*100, 3)</f>
        <v>0</v>
      </c>
      <c r="N5">
        <f>ROUND((H5-H4)*10^9, 3)</f>
        <v>283752202.98799998</v>
      </c>
    </row>
    <row r="6" spans="1:14" x14ac:dyDescent="0.35">
      <c r="A6" t="s">
        <v>20</v>
      </c>
      <c r="B6" t="s">
        <v>57</v>
      </c>
      <c r="C6">
        <v>1</v>
      </c>
      <c r="D6">
        <v>34</v>
      </c>
      <c r="E6">
        <v>420</v>
      </c>
      <c r="F6" t="s">
        <v>16</v>
      </c>
      <c r="G6">
        <v>1500</v>
      </c>
      <c r="H6">
        <v>1725830022.5456159</v>
      </c>
    </row>
    <row r="7" spans="1:14" x14ac:dyDescent="0.35">
      <c r="A7" t="s">
        <v>20</v>
      </c>
      <c r="B7" t="s">
        <v>57</v>
      </c>
      <c r="C7">
        <v>1</v>
      </c>
      <c r="D7">
        <v>34</v>
      </c>
      <c r="E7">
        <v>420</v>
      </c>
      <c r="F7" t="s">
        <v>17</v>
      </c>
      <c r="G7">
        <v>1500</v>
      </c>
      <c r="H7">
        <v>1725830022.704757</v>
      </c>
      <c r="I7">
        <v>0</v>
      </c>
      <c r="J7" t="s">
        <v>18</v>
      </c>
      <c r="L7">
        <f>G6-G7</f>
        <v>0</v>
      </c>
      <c r="M7">
        <f>ROUND((L7/G6)*100, 3)</f>
        <v>0</v>
      </c>
      <c r="N7">
        <f>ROUND((H7-H6)*10^9, 3)</f>
        <v>159141063.69</v>
      </c>
    </row>
    <row r="8" spans="1:14" x14ac:dyDescent="0.35">
      <c r="A8" t="s">
        <v>19</v>
      </c>
      <c r="B8" t="s">
        <v>20</v>
      </c>
      <c r="C8">
        <v>1</v>
      </c>
      <c r="D8">
        <v>0</v>
      </c>
      <c r="E8">
        <v>262</v>
      </c>
      <c r="F8" t="s">
        <v>16</v>
      </c>
      <c r="G8">
        <v>1500</v>
      </c>
      <c r="H8">
        <v>1725830022.445857</v>
      </c>
    </row>
    <row r="9" spans="1:14" x14ac:dyDescent="0.35">
      <c r="A9" t="s">
        <v>19</v>
      </c>
      <c r="B9" t="s">
        <v>20</v>
      </c>
      <c r="C9">
        <v>1</v>
      </c>
      <c r="D9">
        <v>0</v>
      </c>
      <c r="E9">
        <v>262</v>
      </c>
      <c r="F9" t="s">
        <v>17</v>
      </c>
      <c r="G9">
        <v>1500</v>
      </c>
      <c r="H9">
        <v>1725830022.701369</v>
      </c>
      <c r="I9">
        <v>0</v>
      </c>
      <c r="J9" t="s">
        <v>18</v>
      </c>
      <c r="L9">
        <f>G8-G9</f>
        <v>0</v>
      </c>
      <c r="M9">
        <f>ROUND((L9/G8)*100, 3)</f>
        <v>0</v>
      </c>
      <c r="N9">
        <f>ROUND((H9-H8)*10^9, 3)</f>
        <v>255511999.13</v>
      </c>
    </row>
    <row r="10" spans="1:14" x14ac:dyDescent="0.35">
      <c r="A10" t="s">
        <v>57</v>
      </c>
      <c r="B10" t="s">
        <v>58</v>
      </c>
      <c r="C10">
        <v>1</v>
      </c>
      <c r="D10">
        <v>34</v>
      </c>
      <c r="E10">
        <v>420</v>
      </c>
      <c r="F10" t="s">
        <v>16</v>
      </c>
      <c r="G10">
        <v>1500</v>
      </c>
      <c r="H10">
        <v>1725830022.456984</v>
      </c>
    </row>
    <row r="11" spans="1:14" x14ac:dyDescent="0.35">
      <c r="A11" t="s">
        <v>57</v>
      </c>
      <c r="B11" t="s">
        <v>58</v>
      </c>
      <c r="C11">
        <v>1</v>
      </c>
      <c r="D11">
        <v>34</v>
      </c>
      <c r="E11">
        <v>420</v>
      </c>
      <c r="F11" t="s">
        <v>17</v>
      </c>
      <c r="G11">
        <v>1500</v>
      </c>
      <c r="H11">
        <v>1725830022.7049601</v>
      </c>
      <c r="I11">
        <v>0</v>
      </c>
      <c r="J11" t="s">
        <v>18</v>
      </c>
      <c r="L11">
        <f>G10-G11</f>
        <v>0</v>
      </c>
      <c r="M11">
        <f>ROUND((L11/G10)*100, 3)</f>
        <v>0</v>
      </c>
      <c r="N11">
        <f>ROUND((H11-H10)*10^9, 3)</f>
        <v>247976064.68200001</v>
      </c>
    </row>
    <row r="12" spans="1:14" x14ac:dyDescent="0.35">
      <c r="A12" t="s">
        <v>21</v>
      </c>
      <c r="B12" t="s">
        <v>22</v>
      </c>
      <c r="C12">
        <v>1</v>
      </c>
      <c r="D12">
        <v>0</v>
      </c>
      <c r="E12">
        <v>262</v>
      </c>
      <c r="F12" t="s">
        <v>16</v>
      </c>
      <c r="G12">
        <v>1500</v>
      </c>
      <c r="H12">
        <v>1725830022.461374</v>
      </c>
    </row>
    <row r="13" spans="1:14" x14ac:dyDescent="0.35">
      <c r="A13" t="s">
        <v>21</v>
      </c>
      <c r="B13" t="s">
        <v>22</v>
      </c>
      <c r="C13">
        <v>1</v>
      </c>
      <c r="D13">
        <v>0</v>
      </c>
      <c r="E13">
        <v>262</v>
      </c>
      <c r="F13" t="s">
        <v>17</v>
      </c>
      <c r="G13">
        <v>1500</v>
      </c>
      <c r="H13">
        <v>1725830022.7098219</v>
      </c>
      <c r="I13">
        <v>0</v>
      </c>
      <c r="J13" t="s">
        <v>18</v>
      </c>
      <c r="L13">
        <f>G12-G13</f>
        <v>0</v>
      </c>
      <c r="M13">
        <f>ROUND((L13/G12)*100, 3)</f>
        <v>0</v>
      </c>
      <c r="N13">
        <f>ROUND((H13-H12)*10^9, 3)</f>
        <v>248447895.05000001</v>
      </c>
    </row>
    <row r="14" spans="1:14" x14ac:dyDescent="0.35">
      <c r="A14" t="s">
        <v>14</v>
      </c>
      <c r="B14" t="s">
        <v>15</v>
      </c>
      <c r="C14">
        <v>1</v>
      </c>
      <c r="D14">
        <v>34</v>
      </c>
      <c r="E14">
        <v>420</v>
      </c>
      <c r="F14" t="s">
        <v>16</v>
      </c>
      <c r="G14">
        <v>1500</v>
      </c>
      <c r="H14">
        <v>1725830022.4651051</v>
      </c>
    </row>
    <row r="15" spans="1:14" x14ac:dyDescent="0.35">
      <c r="A15" t="s">
        <v>14</v>
      </c>
      <c r="B15" t="s">
        <v>15</v>
      </c>
      <c r="C15">
        <v>1</v>
      </c>
      <c r="D15">
        <v>34</v>
      </c>
      <c r="E15">
        <v>420</v>
      </c>
      <c r="F15" t="s">
        <v>17</v>
      </c>
      <c r="G15">
        <v>1500</v>
      </c>
      <c r="H15">
        <v>1725830022.719954</v>
      </c>
      <c r="I15">
        <v>0</v>
      </c>
      <c r="J15" t="s">
        <v>18</v>
      </c>
      <c r="L15">
        <f>G14-G15</f>
        <v>0</v>
      </c>
      <c r="M15">
        <f>ROUND((L15/G14)*100, 3)</f>
        <v>0</v>
      </c>
      <c r="N15">
        <f>ROUND((H15-H14)*10^9, 3)</f>
        <v>254848957.06200001</v>
      </c>
    </row>
    <row r="16" spans="1:14" x14ac:dyDescent="0.35">
      <c r="A16" t="s">
        <v>57</v>
      </c>
      <c r="B16" t="s">
        <v>23</v>
      </c>
      <c r="C16">
        <v>1</v>
      </c>
      <c r="D16">
        <v>35</v>
      </c>
      <c r="E16">
        <v>874</v>
      </c>
      <c r="F16" t="s">
        <v>16</v>
      </c>
      <c r="G16">
        <v>2970</v>
      </c>
      <c r="H16">
        <v>1725830022.3740311</v>
      </c>
    </row>
    <row r="17" spans="1:14" x14ac:dyDescent="0.35">
      <c r="A17" t="s">
        <v>57</v>
      </c>
      <c r="B17" t="s">
        <v>23</v>
      </c>
      <c r="C17">
        <v>1</v>
      </c>
      <c r="D17">
        <v>35</v>
      </c>
      <c r="E17">
        <v>874</v>
      </c>
      <c r="F17" t="s">
        <v>17</v>
      </c>
      <c r="G17">
        <v>2970</v>
      </c>
      <c r="H17">
        <v>1725830022.705642</v>
      </c>
      <c r="I17">
        <v>0</v>
      </c>
      <c r="J17" t="s">
        <v>18</v>
      </c>
      <c r="L17">
        <f>G16-G17</f>
        <v>0</v>
      </c>
      <c r="M17">
        <f>ROUND((L17/G16)*100, 3)</f>
        <v>0</v>
      </c>
      <c r="N17">
        <f>ROUND((H17-H16)*10^9, 3)</f>
        <v>331610918.04500002</v>
      </c>
    </row>
    <row r="18" spans="1:14" x14ac:dyDescent="0.35">
      <c r="A18" t="s">
        <v>20</v>
      </c>
      <c r="B18" t="s">
        <v>59</v>
      </c>
      <c r="C18">
        <v>1</v>
      </c>
      <c r="D18">
        <v>35</v>
      </c>
      <c r="E18">
        <v>874</v>
      </c>
      <c r="F18" t="s">
        <v>16</v>
      </c>
      <c r="G18">
        <v>2970</v>
      </c>
      <c r="H18">
        <v>1725830022.4448841</v>
      </c>
    </row>
    <row r="19" spans="1:14" x14ac:dyDescent="0.35">
      <c r="A19" t="s">
        <v>20</v>
      </c>
      <c r="B19" t="s">
        <v>59</v>
      </c>
      <c r="C19">
        <v>1</v>
      </c>
      <c r="D19">
        <v>35</v>
      </c>
      <c r="E19">
        <v>874</v>
      </c>
      <c r="F19" t="s">
        <v>17</v>
      </c>
      <c r="G19">
        <v>2970</v>
      </c>
      <c r="H19">
        <v>1725830022.70436</v>
      </c>
      <c r="I19">
        <v>0</v>
      </c>
      <c r="J19" t="s">
        <v>18</v>
      </c>
      <c r="L19">
        <f>G18-G19</f>
        <v>0</v>
      </c>
      <c r="M19">
        <f>ROUND((L19/G18)*100, 3)</f>
        <v>0</v>
      </c>
      <c r="N19">
        <f>ROUND((H19-H18)*10^9, 3)</f>
        <v>259475946.426</v>
      </c>
    </row>
    <row r="20" spans="1:14" x14ac:dyDescent="0.35">
      <c r="A20" t="s">
        <v>20</v>
      </c>
      <c r="B20" t="s">
        <v>60</v>
      </c>
      <c r="C20">
        <v>1</v>
      </c>
      <c r="D20">
        <v>35</v>
      </c>
      <c r="E20">
        <v>874</v>
      </c>
      <c r="F20" t="s">
        <v>16</v>
      </c>
      <c r="G20">
        <v>2970</v>
      </c>
      <c r="H20">
        <v>1725830022.496989</v>
      </c>
    </row>
    <row r="21" spans="1:14" x14ac:dyDescent="0.35">
      <c r="A21" t="s">
        <v>20</v>
      </c>
      <c r="B21" t="s">
        <v>60</v>
      </c>
      <c r="C21">
        <v>1</v>
      </c>
      <c r="D21">
        <v>35</v>
      </c>
      <c r="E21">
        <v>874</v>
      </c>
      <c r="F21" t="s">
        <v>17</v>
      </c>
      <c r="G21">
        <v>2970</v>
      </c>
      <c r="H21">
        <v>1725830022.7101259</v>
      </c>
      <c r="I21">
        <v>0</v>
      </c>
      <c r="J21" t="s">
        <v>18</v>
      </c>
      <c r="L21">
        <f>G20-G21</f>
        <v>0</v>
      </c>
      <c r="M21">
        <f>ROUND((L21/G20)*100, 3)</f>
        <v>0</v>
      </c>
      <c r="N21">
        <f>ROUND((H21-H20)*10^9, 3)</f>
        <v>213136911.39199999</v>
      </c>
    </row>
    <row r="22" spans="1:14" x14ac:dyDescent="0.35">
      <c r="A22" t="s">
        <v>23</v>
      </c>
      <c r="B22" t="s">
        <v>24</v>
      </c>
      <c r="C22">
        <v>1</v>
      </c>
      <c r="D22">
        <v>35</v>
      </c>
      <c r="E22">
        <v>874</v>
      </c>
      <c r="F22" t="s">
        <v>16</v>
      </c>
      <c r="G22">
        <v>2970</v>
      </c>
      <c r="H22">
        <v>1725830022.4338789</v>
      </c>
    </row>
    <row r="23" spans="1:14" x14ac:dyDescent="0.35">
      <c r="A23" t="s">
        <v>23</v>
      </c>
      <c r="B23" t="s">
        <v>24</v>
      </c>
      <c r="C23">
        <v>1</v>
      </c>
      <c r="D23">
        <v>35</v>
      </c>
      <c r="E23">
        <v>874</v>
      </c>
      <c r="F23" t="s">
        <v>17</v>
      </c>
      <c r="G23">
        <v>2970</v>
      </c>
      <c r="H23">
        <v>1725830022.7212391</v>
      </c>
      <c r="I23">
        <v>0</v>
      </c>
      <c r="J23" t="s">
        <v>18</v>
      </c>
      <c r="L23">
        <f>G22-G23</f>
        <v>0</v>
      </c>
      <c r="M23">
        <f>ROUND((L23/G22)*100, 3)</f>
        <v>0</v>
      </c>
      <c r="N23">
        <f>ROUND((H23-H22)*10^9, 3)</f>
        <v>287360191.34500003</v>
      </c>
    </row>
    <row r="24" spans="1:14" x14ac:dyDescent="0.35">
      <c r="A24" t="s">
        <v>19</v>
      </c>
      <c r="B24" t="s">
        <v>21</v>
      </c>
      <c r="C24">
        <v>2</v>
      </c>
      <c r="D24">
        <v>35</v>
      </c>
      <c r="E24">
        <v>874</v>
      </c>
      <c r="F24" t="s">
        <v>16</v>
      </c>
      <c r="G24">
        <v>2970</v>
      </c>
      <c r="H24">
        <v>1725830022.3609281</v>
      </c>
    </row>
    <row r="25" spans="1:14" x14ac:dyDescent="0.35">
      <c r="A25" t="s">
        <v>19</v>
      </c>
      <c r="B25" t="s">
        <v>21</v>
      </c>
      <c r="C25">
        <v>2</v>
      </c>
      <c r="D25">
        <v>35</v>
      </c>
      <c r="E25">
        <v>874</v>
      </c>
      <c r="F25" t="s">
        <v>17</v>
      </c>
      <c r="G25">
        <v>2970</v>
      </c>
      <c r="H25">
        <v>1725830022.719274</v>
      </c>
      <c r="I25">
        <v>0</v>
      </c>
      <c r="J25" t="s">
        <v>18</v>
      </c>
      <c r="L25">
        <f>G24-G25</f>
        <v>0</v>
      </c>
      <c r="M25">
        <f>ROUND((L25/G24)*100, 3)</f>
        <v>0</v>
      </c>
      <c r="N25">
        <f>ROUND((H25-H24)*10^9, 3)</f>
        <v>358345985.41299999</v>
      </c>
    </row>
    <row r="26" spans="1:14" x14ac:dyDescent="0.35">
      <c r="A26" t="s">
        <v>60</v>
      </c>
      <c r="B26" t="s">
        <v>61</v>
      </c>
      <c r="C26">
        <v>1</v>
      </c>
      <c r="D26">
        <v>35</v>
      </c>
      <c r="E26">
        <v>874</v>
      </c>
      <c r="F26" t="s">
        <v>16</v>
      </c>
      <c r="G26">
        <v>2970</v>
      </c>
      <c r="H26">
        <v>1725830022.4130449</v>
      </c>
    </row>
    <row r="27" spans="1:14" x14ac:dyDescent="0.35">
      <c r="A27" t="s">
        <v>60</v>
      </c>
      <c r="B27" t="s">
        <v>61</v>
      </c>
      <c r="C27">
        <v>1</v>
      </c>
      <c r="D27">
        <v>35</v>
      </c>
      <c r="E27">
        <v>874</v>
      </c>
      <c r="F27" t="s">
        <v>17</v>
      </c>
      <c r="G27">
        <v>2970</v>
      </c>
      <c r="H27">
        <v>1725830022.6995611</v>
      </c>
      <c r="I27">
        <v>0</v>
      </c>
      <c r="J27" t="s">
        <v>18</v>
      </c>
      <c r="L27">
        <f>G26-G27</f>
        <v>0</v>
      </c>
      <c r="M27">
        <f>ROUND((L27/G26)*100, 3)</f>
        <v>0</v>
      </c>
      <c r="N27">
        <f>ROUND((H27-H26)*10^9, 3)</f>
        <v>286516189.57499999</v>
      </c>
    </row>
    <row r="29" spans="1:14" x14ac:dyDescent="0.35">
      <c r="A29" s="1" t="s">
        <v>62</v>
      </c>
    </row>
    <row r="30" spans="1:14" x14ac:dyDescent="0.35">
      <c r="A30" s="1" t="s">
        <v>63</v>
      </c>
      <c r="B30" s="1" t="s">
        <v>64</v>
      </c>
      <c r="C30" s="1" t="s">
        <v>65</v>
      </c>
      <c r="D30" s="1" t="s">
        <v>66</v>
      </c>
      <c r="E30" s="1" t="s">
        <v>67</v>
      </c>
      <c r="F30" s="1" t="s">
        <v>2</v>
      </c>
    </row>
    <row r="31" spans="1:14" x14ac:dyDescent="0.35">
      <c r="A31" t="s">
        <v>68</v>
      </c>
      <c r="B31" t="s">
        <v>69</v>
      </c>
      <c r="C31">
        <v>3</v>
      </c>
      <c r="D31" t="s">
        <v>19</v>
      </c>
      <c r="E31" t="s">
        <v>21</v>
      </c>
      <c r="F31">
        <v>2</v>
      </c>
    </row>
    <row r="32" spans="1:14" x14ac:dyDescent="0.35">
      <c r="A32" t="s">
        <v>70</v>
      </c>
      <c r="B32" t="s">
        <v>69</v>
      </c>
      <c r="C32">
        <v>7</v>
      </c>
      <c r="D32" t="s">
        <v>20</v>
      </c>
      <c r="E32" t="s">
        <v>59</v>
      </c>
      <c r="F32">
        <v>1</v>
      </c>
    </row>
    <row r="33" spans="1:14" x14ac:dyDescent="0.35">
      <c r="A33" t="s">
        <v>71</v>
      </c>
      <c r="B33" t="s">
        <v>69</v>
      </c>
      <c r="C33">
        <v>3</v>
      </c>
      <c r="D33" t="s">
        <v>23</v>
      </c>
      <c r="E33" t="s">
        <v>24</v>
      </c>
      <c r="F33">
        <v>1</v>
      </c>
    </row>
    <row r="34" spans="1:14" x14ac:dyDescent="0.35">
      <c r="A34" t="s">
        <v>72</v>
      </c>
      <c r="B34" t="s">
        <v>69</v>
      </c>
      <c r="C34">
        <v>7</v>
      </c>
      <c r="D34" t="s">
        <v>21</v>
      </c>
      <c r="E34" t="s">
        <v>19</v>
      </c>
      <c r="F34">
        <v>1</v>
      </c>
    </row>
    <row r="35" spans="1:14" x14ac:dyDescent="0.35">
      <c r="A35" t="s">
        <v>73</v>
      </c>
      <c r="B35" t="s">
        <v>69</v>
      </c>
      <c r="C35">
        <v>5</v>
      </c>
      <c r="D35" t="s">
        <v>23</v>
      </c>
      <c r="E35" t="s">
        <v>24</v>
      </c>
      <c r="F35">
        <v>1</v>
      </c>
    </row>
    <row r="38" spans="1:14" x14ac:dyDescent="0.35">
      <c r="A38" s="1" t="s">
        <v>25</v>
      </c>
    </row>
    <row r="39" spans="1:14" x14ac:dyDescent="0.35">
      <c r="A39" t="s">
        <v>21</v>
      </c>
      <c r="B39" t="s">
        <v>22</v>
      </c>
      <c r="C39">
        <v>1</v>
      </c>
      <c r="D39">
        <v>0</v>
      </c>
      <c r="E39">
        <v>262</v>
      </c>
      <c r="F39" t="s">
        <v>16</v>
      </c>
      <c r="G39">
        <v>1500</v>
      </c>
      <c r="H39">
        <v>1725830323.590147</v>
      </c>
    </row>
    <row r="40" spans="1:14" x14ac:dyDescent="0.35">
      <c r="A40" t="s">
        <v>21</v>
      </c>
      <c r="B40" t="s">
        <v>22</v>
      </c>
      <c r="C40">
        <v>1</v>
      </c>
      <c r="D40">
        <v>0</v>
      </c>
      <c r="E40">
        <v>262</v>
      </c>
      <c r="F40" t="s">
        <v>17</v>
      </c>
      <c r="G40">
        <v>1500</v>
      </c>
      <c r="H40">
        <v>1725830323.6948049</v>
      </c>
      <c r="I40">
        <v>0</v>
      </c>
      <c r="J40" t="s">
        <v>18</v>
      </c>
      <c r="L40">
        <f>G39-G40</f>
        <v>0</v>
      </c>
      <c r="M40">
        <f>ROUND((L40/G39)*100, 3)</f>
        <v>0</v>
      </c>
      <c r="N40">
        <f>ROUND((H40-H39)*10^9, 3)</f>
        <v>104657888.412</v>
      </c>
    </row>
    <row r="41" spans="1:14" x14ac:dyDescent="0.35">
      <c r="A41" t="s">
        <v>20</v>
      </c>
      <c r="B41" t="s">
        <v>57</v>
      </c>
      <c r="C41">
        <v>1</v>
      </c>
      <c r="D41">
        <v>34</v>
      </c>
      <c r="E41">
        <v>420</v>
      </c>
      <c r="F41" t="s">
        <v>16</v>
      </c>
      <c r="G41">
        <v>1500</v>
      </c>
      <c r="H41">
        <v>1725830324.043849</v>
      </c>
    </row>
    <row r="42" spans="1:14" x14ac:dyDescent="0.35">
      <c r="A42" t="s">
        <v>20</v>
      </c>
      <c r="B42" t="s">
        <v>57</v>
      </c>
      <c r="C42">
        <v>1</v>
      </c>
      <c r="D42">
        <v>34</v>
      </c>
      <c r="E42">
        <v>420</v>
      </c>
      <c r="F42" t="s">
        <v>17</v>
      </c>
      <c r="G42">
        <v>1500</v>
      </c>
      <c r="H42">
        <v>1725830324.1775861</v>
      </c>
      <c r="I42">
        <v>0</v>
      </c>
      <c r="J42" t="s">
        <v>18</v>
      </c>
      <c r="L42">
        <f>G41-G42</f>
        <v>0</v>
      </c>
      <c r="M42">
        <f>ROUND((L42/G41)*100, 3)</f>
        <v>0</v>
      </c>
      <c r="N42">
        <f>ROUND((H42-H41)*10^9, 3)</f>
        <v>133737087.25</v>
      </c>
    </row>
    <row r="43" spans="1:14" x14ac:dyDescent="0.35">
      <c r="A43" t="s">
        <v>57</v>
      </c>
      <c r="B43" t="s">
        <v>58</v>
      </c>
      <c r="C43">
        <v>1</v>
      </c>
      <c r="D43">
        <v>34</v>
      </c>
      <c r="E43">
        <v>420</v>
      </c>
      <c r="F43" t="s">
        <v>16</v>
      </c>
      <c r="G43">
        <v>1500</v>
      </c>
      <c r="H43">
        <v>1725830324.085849</v>
      </c>
    </row>
    <row r="44" spans="1:14" x14ac:dyDescent="0.35">
      <c r="A44" t="s">
        <v>57</v>
      </c>
      <c r="B44" t="s">
        <v>58</v>
      </c>
      <c r="C44">
        <v>1</v>
      </c>
      <c r="D44">
        <v>34</v>
      </c>
      <c r="E44">
        <v>420</v>
      </c>
      <c r="F44" t="s">
        <v>17</v>
      </c>
      <c r="G44">
        <v>1500</v>
      </c>
      <c r="H44">
        <v>1725830324.207082</v>
      </c>
      <c r="I44">
        <v>0</v>
      </c>
      <c r="J44" t="s">
        <v>18</v>
      </c>
      <c r="L44">
        <f>G43-G44</f>
        <v>0</v>
      </c>
      <c r="M44">
        <f>ROUND((L44/G43)*100, 3)</f>
        <v>0</v>
      </c>
      <c r="N44">
        <f>ROUND((H44-H43)*10^9, 3)</f>
        <v>121232986.45</v>
      </c>
    </row>
    <row r="45" spans="1:14" x14ac:dyDescent="0.35">
      <c r="A45" t="s">
        <v>21</v>
      </c>
      <c r="B45" t="s">
        <v>19</v>
      </c>
      <c r="C45">
        <v>1</v>
      </c>
      <c r="D45">
        <v>34</v>
      </c>
      <c r="E45">
        <v>420</v>
      </c>
      <c r="F45" t="s">
        <v>16</v>
      </c>
      <c r="G45">
        <v>1500</v>
      </c>
      <c r="H45">
        <v>1725830323.685142</v>
      </c>
    </row>
    <row r="46" spans="1:14" x14ac:dyDescent="0.35">
      <c r="A46" t="s">
        <v>21</v>
      </c>
      <c r="B46" t="s">
        <v>19</v>
      </c>
      <c r="C46">
        <v>1</v>
      </c>
      <c r="D46">
        <v>34</v>
      </c>
      <c r="E46">
        <v>420</v>
      </c>
      <c r="F46" t="s">
        <v>17</v>
      </c>
      <c r="G46">
        <v>1500</v>
      </c>
      <c r="H46">
        <v>1725830323.7914569</v>
      </c>
      <c r="I46">
        <v>0</v>
      </c>
      <c r="J46" t="s">
        <v>18</v>
      </c>
      <c r="L46">
        <f>G45-G46</f>
        <v>0</v>
      </c>
      <c r="M46">
        <f>ROUND((L46/G45)*100, 3)</f>
        <v>0</v>
      </c>
      <c r="N46">
        <f>ROUND((H46-H45)*10^9, 3)</f>
        <v>106314897.537</v>
      </c>
    </row>
    <row r="47" spans="1:14" x14ac:dyDescent="0.35">
      <c r="A47" t="s">
        <v>14</v>
      </c>
      <c r="B47" t="s">
        <v>15</v>
      </c>
      <c r="C47">
        <v>1</v>
      </c>
      <c r="D47">
        <v>34</v>
      </c>
      <c r="E47">
        <v>420</v>
      </c>
      <c r="F47" t="s">
        <v>16</v>
      </c>
      <c r="G47">
        <v>1500</v>
      </c>
      <c r="H47">
        <v>1725830323.7211771</v>
      </c>
    </row>
    <row r="48" spans="1:14" x14ac:dyDescent="0.35">
      <c r="A48" t="s">
        <v>14</v>
      </c>
      <c r="B48" t="s">
        <v>15</v>
      </c>
      <c r="C48">
        <v>1</v>
      </c>
      <c r="D48">
        <v>34</v>
      </c>
      <c r="E48">
        <v>420</v>
      </c>
      <c r="F48" t="s">
        <v>17</v>
      </c>
      <c r="G48">
        <v>1500</v>
      </c>
      <c r="H48">
        <v>1725830323.857486</v>
      </c>
      <c r="I48">
        <v>0</v>
      </c>
      <c r="J48" t="s">
        <v>18</v>
      </c>
      <c r="L48">
        <f>G47-G48</f>
        <v>0</v>
      </c>
      <c r="M48">
        <f>ROUND((L48/G47)*100, 3)</f>
        <v>0</v>
      </c>
      <c r="N48">
        <f>ROUND((H48-H47)*10^9, 3)</f>
        <v>136308908.463</v>
      </c>
    </row>
    <row r="49" spans="1:14" x14ac:dyDescent="0.35">
      <c r="A49" t="s">
        <v>19</v>
      </c>
      <c r="B49" t="s">
        <v>20</v>
      </c>
      <c r="C49">
        <v>1</v>
      </c>
      <c r="D49">
        <v>0</v>
      </c>
      <c r="E49">
        <v>262</v>
      </c>
      <c r="F49" t="s">
        <v>16</v>
      </c>
      <c r="G49">
        <v>1500</v>
      </c>
      <c r="H49">
        <v>1725830323.5291209</v>
      </c>
    </row>
    <row r="50" spans="1:14" x14ac:dyDescent="0.35">
      <c r="A50" t="s">
        <v>19</v>
      </c>
      <c r="B50" t="s">
        <v>20</v>
      </c>
      <c r="C50">
        <v>1</v>
      </c>
      <c r="D50">
        <v>0</v>
      </c>
      <c r="E50">
        <v>262</v>
      </c>
      <c r="F50" t="s">
        <v>17</v>
      </c>
      <c r="G50">
        <v>1500</v>
      </c>
      <c r="H50">
        <v>1725830323.603225</v>
      </c>
      <c r="I50">
        <v>0</v>
      </c>
      <c r="J50" t="s">
        <v>18</v>
      </c>
      <c r="L50">
        <f>G49-G50</f>
        <v>0</v>
      </c>
      <c r="M50">
        <f>ROUND((L50/G49)*100, 3)</f>
        <v>0</v>
      </c>
      <c r="N50">
        <f>ROUND((H50-H49)*10^9, 3)</f>
        <v>74104070.663000003</v>
      </c>
    </row>
    <row r="51" spans="1:14" x14ac:dyDescent="0.35">
      <c r="A51" t="s">
        <v>57</v>
      </c>
      <c r="B51" t="s">
        <v>23</v>
      </c>
      <c r="C51">
        <v>1</v>
      </c>
      <c r="D51">
        <v>35</v>
      </c>
      <c r="E51">
        <v>874</v>
      </c>
      <c r="F51" t="s">
        <v>16</v>
      </c>
      <c r="G51">
        <v>2970</v>
      </c>
      <c r="H51">
        <v>1725830324.085057</v>
      </c>
    </row>
    <row r="52" spans="1:14" x14ac:dyDescent="0.35">
      <c r="A52" t="s">
        <v>57</v>
      </c>
      <c r="B52" t="s">
        <v>23</v>
      </c>
      <c r="C52">
        <v>1</v>
      </c>
      <c r="D52">
        <v>35</v>
      </c>
      <c r="E52">
        <v>874</v>
      </c>
      <c r="F52" t="s">
        <v>17</v>
      </c>
      <c r="G52">
        <v>2970</v>
      </c>
      <c r="H52">
        <v>1725830324.2010911</v>
      </c>
      <c r="I52">
        <v>0</v>
      </c>
      <c r="J52" t="s">
        <v>18</v>
      </c>
      <c r="L52">
        <f>G51-G52</f>
        <v>0</v>
      </c>
      <c r="M52">
        <f>ROUND((L52/G51)*100, 3)</f>
        <v>0</v>
      </c>
      <c r="N52">
        <f>ROUND((H52-H51)*10^9, 3)</f>
        <v>116034030.914</v>
      </c>
    </row>
    <row r="53" spans="1:14" x14ac:dyDescent="0.35">
      <c r="A53" t="s">
        <v>20</v>
      </c>
      <c r="B53" t="s">
        <v>59</v>
      </c>
      <c r="C53">
        <v>1</v>
      </c>
      <c r="D53">
        <v>35</v>
      </c>
      <c r="E53">
        <v>874</v>
      </c>
      <c r="F53" t="s">
        <v>16</v>
      </c>
      <c r="G53">
        <v>2970</v>
      </c>
      <c r="H53">
        <v>1725830323.8055689</v>
      </c>
    </row>
    <row r="54" spans="1:14" x14ac:dyDescent="0.35">
      <c r="A54" t="s">
        <v>20</v>
      </c>
      <c r="B54" t="s">
        <v>59</v>
      </c>
      <c r="C54">
        <v>1</v>
      </c>
      <c r="D54">
        <v>35</v>
      </c>
      <c r="E54">
        <v>874</v>
      </c>
      <c r="F54" t="s">
        <v>17</v>
      </c>
      <c r="G54">
        <v>2970</v>
      </c>
      <c r="H54">
        <v>1725830323.9270811</v>
      </c>
      <c r="I54">
        <v>0</v>
      </c>
      <c r="J54" t="s">
        <v>18</v>
      </c>
      <c r="L54">
        <f>G53-G54</f>
        <v>0</v>
      </c>
      <c r="M54">
        <f>ROUND((L54/G53)*100, 3)</f>
        <v>0</v>
      </c>
      <c r="N54">
        <f>ROUND((H54-H53)*10^9, 3)</f>
        <v>121512174.60600001</v>
      </c>
    </row>
    <row r="55" spans="1:14" x14ac:dyDescent="0.35">
      <c r="A55" t="s">
        <v>60</v>
      </c>
      <c r="B55" t="s">
        <v>61</v>
      </c>
      <c r="C55">
        <v>1</v>
      </c>
      <c r="D55">
        <v>35</v>
      </c>
      <c r="E55">
        <v>874</v>
      </c>
      <c r="F55" t="s">
        <v>16</v>
      </c>
      <c r="G55">
        <v>2970</v>
      </c>
      <c r="H55">
        <v>1725830323.9572589</v>
      </c>
    </row>
    <row r="56" spans="1:14" x14ac:dyDescent="0.35">
      <c r="A56" t="s">
        <v>60</v>
      </c>
      <c r="B56" t="s">
        <v>61</v>
      </c>
      <c r="C56">
        <v>1</v>
      </c>
      <c r="D56">
        <v>35</v>
      </c>
      <c r="E56">
        <v>874</v>
      </c>
      <c r="F56" t="s">
        <v>17</v>
      </c>
      <c r="G56">
        <v>2970</v>
      </c>
      <c r="H56">
        <v>1725830324.0623779</v>
      </c>
      <c r="I56">
        <v>0</v>
      </c>
      <c r="J56" t="s">
        <v>18</v>
      </c>
      <c r="L56">
        <f>G55-G56</f>
        <v>0</v>
      </c>
      <c r="M56">
        <f>ROUND((L56/G55)*100, 3)</f>
        <v>0</v>
      </c>
      <c r="N56">
        <f>ROUND((H56-H55)*10^9, 3)</f>
        <v>105118989.94400001</v>
      </c>
    </row>
    <row r="57" spans="1:14" x14ac:dyDescent="0.35">
      <c r="A57" t="s">
        <v>23</v>
      </c>
      <c r="B57" t="s">
        <v>24</v>
      </c>
      <c r="C57">
        <v>1</v>
      </c>
      <c r="D57">
        <v>35</v>
      </c>
      <c r="E57">
        <v>874</v>
      </c>
      <c r="F57" t="s">
        <v>16</v>
      </c>
      <c r="G57">
        <v>2970</v>
      </c>
      <c r="H57">
        <v>1725830323.9935851</v>
      </c>
    </row>
    <row r="58" spans="1:14" x14ac:dyDescent="0.35">
      <c r="A58" t="s">
        <v>23</v>
      </c>
      <c r="B58" t="s">
        <v>24</v>
      </c>
      <c r="C58">
        <v>1</v>
      </c>
      <c r="D58">
        <v>35</v>
      </c>
      <c r="E58">
        <v>874</v>
      </c>
      <c r="F58" t="s">
        <v>17</v>
      </c>
      <c r="G58">
        <v>2970</v>
      </c>
      <c r="H58">
        <v>1725830324.0972879</v>
      </c>
      <c r="I58">
        <v>0</v>
      </c>
      <c r="J58" t="s">
        <v>18</v>
      </c>
      <c r="L58">
        <f>G57-G58</f>
        <v>0</v>
      </c>
      <c r="M58">
        <f>ROUND((L58/G57)*100, 3)</f>
        <v>0</v>
      </c>
      <c r="N58">
        <f>ROUND((H58-H57)*10^9, 3)</f>
        <v>103702783.58499999</v>
      </c>
    </row>
    <row r="59" spans="1:14" x14ac:dyDescent="0.35">
      <c r="A59" t="s">
        <v>20</v>
      </c>
      <c r="B59" t="s">
        <v>60</v>
      </c>
      <c r="C59">
        <v>1</v>
      </c>
      <c r="D59">
        <v>35</v>
      </c>
      <c r="E59">
        <v>874</v>
      </c>
      <c r="F59" t="s">
        <v>16</v>
      </c>
      <c r="G59">
        <v>2970</v>
      </c>
      <c r="H59">
        <v>1725830324.018255</v>
      </c>
    </row>
    <row r="60" spans="1:14" x14ac:dyDescent="0.35">
      <c r="A60" t="s">
        <v>20</v>
      </c>
      <c r="B60" t="s">
        <v>60</v>
      </c>
      <c r="C60">
        <v>1</v>
      </c>
      <c r="D60">
        <v>35</v>
      </c>
      <c r="E60">
        <v>874</v>
      </c>
      <c r="F60" t="s">
        <v>17</v>
      </c>
      <c r="G60">
        <v>2970</v>
      </c>
      <c r="H60">
        <v>1725830324.1406419</v>
      </c>
      <c r="I60">
        <v>0</v>
      </c>
      <c r="J60" t="s">
        <v>18</v>
      </c>
      <c r="L60">
        <f>G59-G60</f>
        <v>0</v>
      </c>
      <c r="M60">
        <f>ROUND((L60/G59)*100, 3)</f>
        <v>0</v>
      </c>
      <c r="N60">
        <f>ROUND((H60-H59)*10^9, 3)</f>
        <v>122386932.373</v>
      </c>
    </row>
    <row r="61" spans="1:14" x14ac:dyDescent="0.35">
      <c r="A61" t="s">
        <v>19</v>
      </c>
      <c r="B61" t="s">
        <v>21</v>
      </c>
      <c r="C61">
        <v>2</v>
      </c>
      <c r="D61">
        <v>35</v>
      </c>
      <c r="E61">
        <v>874</v>
      </c>
      <c r="F61" t="s">
        <v>16</v>
      </c>
      <c r="G61">
        <v>2970</v>
      </c>
      <c r="H61">
        <v>1725830324.0450001</v>
      </c>
    </row>
    <row r="62" spans="1:14" x14ac:dyDescent="0.35">
      <c r="A62" t="s">
        <v>19</v>
      </c>
      <c r="B62" t="s">
        <v>21</v>
      </c>
      <c r="C62">
        <v>2</v>
      </c>
      <c r="D62">
        <v>35</v>
      </c>
      <c r="E62">
        <v>874</v>
      </c>
      <c r="F62" t="s">
        <v>17</v>
      </c>
      <c r="G62">
        <v>2970</v>
      </c>
      <c r="H62">
        <v>1725830324.1537809</v>
      </c>
      <c r="I62">
        <v>0</v>
      </c>
      <c r="J62" t="s">
        <v>18</v>
      </c>
      <c r="L62">
        <f>G61-G62</f>
        <v>0</v>
      </c>
      <c r="M62">
        <f>ROUND((L62/G61)*100, 3)</f>
        <v>0</v>
      </c>
      <c r="N62">
        <f>ROUND((H62-H61)*10^9, 3)</f>
        <v>108780860.90099999</v>
      </c>
    </row>
    <row r="64" spans="1:14" x14ac:dyDescent="0.35">
      <c r="A64" s="1" t="s">
        <v>62</v>
      </c>
    </row>
    <row r="65" spans="1:14" x14ac:dyDescent="0.35">
      <c r="A65" s="1" t="s">
        <v>63</v>
      </c>
      <c r="B65" s="1" t="s">
        <v>64</v>
      </c>
      <c r="C65" s="1" t="s">
        <v>65</v>
      </c>
      <c r="D65" s="1" t="s">
        <v>66</v>
      </c>
      <c r="E65" s="1" t="s">
        <v>67</v>
      </c>
      <c r="F65" s="1" t="s">
        <v>2</v>
      </c>
    </row>
    <row r="66" spans="1:14" x14ac:dyDescent="0.35">
      <c r="A66" t="s">
        <v>74</v>
      </c>
      <c r="B66" t="s">
        <v>69</v>
      </c>
      <c r="C66">
        <v>6</v>
      </c>
      <c r="D66" t="s">
        <v>19</v>
      </c>
      <c r="E66" t="s">
        <v>21</v>
      </c>
      <c r="F66">
        <v>2</v>
      </c>
    </row>
    <row r="67" spans="1:14" x14ac:dyDescent="0.35">
      <c r="A67" t="s">
        <v>75</v>
      </c>
      <c r="B67" t="s">
        <v>69</v>
      </c>
      <c r="C67">
        <v>7</v>
      </c>
      <c r="D67" t="s">
        <v>20</v>
      </c>
      <c r="E67" t="s">
        <v>59</v>
      </c>
      <c r="F67">
        <v>1</v>
      </c>
    </row>
    <row r="68" spans="1:14" x14ac:dyDescent="0.35">
      <c r="A68" t="s">
        <v>76</v>
      </c>
      <c r="B68" t="s">
        <v>77</v>
      </c>
      <c r="C68">
        <v>6</v>
      </c>
      <c r="D68" t="s">
        <v>19</v>
      </c>
      <c r="E68" t="s">
        <v>21</v>
      </c>
      <c r="F68">
        <v>2</v>
      </c>
    </row>
    <row r="69" spans="1:14" x14ac:dyDescent="0.35">
      <c r="A69" t="s">
        <v>78</v>
      </c>
      <c r="B69" t="s">
        <v>69</v>
      </c>
      <c r="C69">
        <v>3</v>
      </c>
      <c r="D69" t="s">
        <v>23</v>
      </c>
      <c r="E69" t="s">
        <v>24</v>
      </c>
      <c r="F69">
        <v>1</v>
      </c>
    </row>
    <row r="70" spans="1:14" x14ac:dyDescent="0.35">
      <c r="A70" t="s">
        <v>79</v>
      </c>
      <c r="B70" t="s">
        <v>69</v>
      </c>
      <c r="C70">
        <v>7</v>
      </c>
      <c r="D70" t="s">
        <v>19</v>
      </c>
      <c r="E70" t="s">
        <v>21</v>
      </c>
      <c r="F70">
        <v>2</v>
      </c>
    </row>
    <row r="71" spans="1:14" x14ac:dyDescent="0.35">
      <c r="A71" t="s">
        <v>80</v>
      </c>
      <c r="B71" t="s">
        <v>69</v>
      </c>
      <c r="C71">
        <v>3</v>
      </c>
      <c r="D71" t="s">
        <v>21</v>
      </c>
      <c r="E71" t="s">
        <v>19</v>
      </c>
      <c r="F71">
        <v>1</v>
      </c>
    </row>
    <row r="74" spans="1:14" x14ac:dyDescent="0.35">
      <c r="A74" s="1" t="s">
        <v>26</v>
      </c>
    </row>
    <row r="75" spans="1:14" x14ac:dyDescent="0.35">
      <c r="A75" t="s">
        <v>19</v>
      </c>
      <c r="B75" t="s">
        <v>20</v>
      </c>
      <c r="C75">
        <v>1</v>
      </c>
      <c r="D75">
        <v>0</v>
      </c>
      <c r="E75">
        <v>262</v>
      </c>
      <c r="F75" t="s">
        <v>16</v>
      </c>
      <c r="G75">
        <v>1500</v>
      </c>
      <c r="H75">
        <v>1725830626.7010219</v>
      </c>
    </row>
    <row r="76" spans="1:14" x14ac:dyDescent="0.35">
      <c r="A76" t="s">
        <v>19</v>
      </c>
      <c r="B76" t="s">
        <v>20</v>
      </c>
      <c r="C76">
        <v>1</v>
      </c>
      <c r="D76">
        <v>0</v>
      </c>
      <c r="E76">
        <v>262</v>
      </c>
      <c r="F76" t="s">
        <v>17</v>
      </c>
      <c r="G76">
        <v>1500</v>
      </c>
      <c r="H76">
        <v>1725830626.7957029</v>
      </c>
      <c r="I76">
        <v>0</v>
      </c>
      <c r="J76" t="s">
        <v>18</v>
      </c>
      <c r="L76">
        <f>G75-G76</f>
        <v>0</v>
      </c>
      <c r="M76">
        <f>ROUND((L76/G75)*100, 3)</f>
        <v>0</v>
      </c>
      <c r="N76">
        <f>ROUND((H76-H75)*10^9, 3)</f>
        <v>94681024.550999999</v>
      </c>
    </row>
    <row r="77" spans="1:14" x14ac:dyDescent="0.35">
      <c r="A77" t="s">
        <v>21</v>
      </c>
      <c r="B77" t="s">
        <v>19</v>
      </c>
      <c r="C77">
        <v>1</v>
      </c>
      <c r="D77">
        <v>34</v>
      </c>
      <c r="E77">
        <v>420</v>
      </c>
      <c r="F77" t="s">
        <v>16</v>
      </c>
      <c r="G77">
        <v>1500</v>
      </c>
      <c r="H77">
        <v>1725830627.10133</v>
      </c>
    </row>
    <row r="78" spans="1:14" x14ac:dyDescent="0.35">
      <c r="A78" t="s">
        <v>21</v>
      </c>
      <c r="B78" t="s">
        <v>19</v>
      </c>
      <c r="C78">
        <v>1</v>
      </c>
      <c r="D78">
        <v>34</v>
      </c>
      <c r="E78">
        <v>420</v>
      </c>
      <c r="F78" t="s">
        <v>17</v>
      </c>
      <c r="G78">
        <v>1500</v>
      </c>
      <c r="H78">
        <v>1725830627.2458479</v>
      </c>
      <c r="I78">
        <v>0</v>
      </c>
      <c r="J78" t="s">
        <v>18</v>
      </c>
      <c r="L78">
        <f>G77-G78</f>
        <v>0</v>
      </c>
      <c r="M78">
        <f>ROUND((L78/G77)*100, 3)</f>
        <v>0</v>
      </c>
      <c r="N78">
        <f>ROUND((H78-H77)*10^9, 3)</f>
        <v>144517898.56</v>
      </c>
    </row>
    <row r="79" spans="1:14" x14ac:dyDescent="0.35">
      <c r="A79" t="s">
        <v>14</v>
      </c>
      <c r="B79" t="s">
        <v>15</v>
      </c>
      <c r="C79">
        <v>1</v>
      </c>
      <c r="D79">
        <v>34</v>
      </c>
      <c r="E79">
        <v>420</v>
      </c>
      <c r="F79" t="s">
        <v>16</v>
      </c>
      <c r="G79">
        <v>1500</v>
      </c>
      <c r="H79">
        <v>1725830626.9619491</v>
      </c>
    </row>
    <row r="80" spans="1:14" x14ac:dyDescent="0.35">
      <c r="A80" t="s">
        <v>14</v>
      </c>
      <c r="B80" t="s">
        <v>15</v>
      </c>
      <c r="C80">
        <v>1</v>
      </c>
      <c r="D80">
        <v>34</v>
      </c>
      <c r="E80">
        <v>420</v>
      </c>
      <c r="F80" t="s">
        <v>17</v>
      </c>
      <c r="G80">
        <v>1500</v>
      </c>
      <c r="H80">
        <v>1725830627.120275</v>
      </c>
      <c r="I80">
        <v>0</v>
      </c>
      <c r="J80" t="s">
        <v>18</v>
      </c>
      <c r="L80">
        <f>G79-G80</f>
        <v>0</v>
      </c>
      <c r="M80">
        <f>ROUND((L80/G79)*100, 3)</f>
        <v>0</v>
      </c>
      <c r="N80">
        <f>ROUND((H80-H79)*10^9, 3)</f>
        <v>158325910.56799999</v>
      </c>
    </row>
    <row r="81" spans="1:14" x14ac:dyDescent="0.35">
      <c r="A81" t="s">
        <v>57</v>
      </c>
      <c r="B81" t="s">
        <v>58</v>
      </c>
      <c r="C81">
        <v>1</v>
      </c>
      <c r="D81">
        <v>34</v>
      </c>
      <c r="E81">
        <v>420</v>
      </c>
      <c r="F81" t="s">
        <v>16</v>
      </c>
      <c r="G81">
        <v>1500</v>
      </c>
      <c r="H81">
        <v>1725830626.8654771</v>
      </c>
    </row>
    <row r="82" spans="1:14" x14ac:dyDescent="0.35">
      <c r="A82" t="s">
        <v>57</v>
      </c>
      <c r="B82" t="s">
        <v>58</v>
      </c>
      <c r="C82">
        <v>1</v>
      </c>
      <c r="D82">
        <v>34</v>
      </c>
      <c r="E82">
        <v>420</v>
      </c>
      <c r="F82" t="s">
        <v>17</v>
      </c>
      <c r="G82">
        <v>1500</v>
      </c>
      <c r="H82">
        <v>1725830626.9699969</v>
      </c>
      <c r="I82">
        <v>0</v>
      </c>
      <c r="J82" t="s">
        <v>18</v>
      </c>
      <c r="L82">
        <f>G81-G82</f>
        <v>0</v>
      </c>
      <c r="M82">
        <f>ROUND((L82/G81)*100, 3)</f>
        <v>0</v>
      </c>
      <c r="N82">
        <f>ROUND((H82-H81)*10^9, 3)</f>
        <v>104519844.05500001</v>
      </c>
    </row>
    <row r="83" spans="1:14" x14ac:dyDescent="0.35">
      <c r="A83" t="s">
        <v>20</v>
      </c>
      <c r="B83" t="s">
        <v>57</v>
      </c>
      <c r="C83">
        <v>1</v>
      </c>
      <c r="D83">
        <v>34</v>
      </c>
      <c r="E83">
        <v>420</v>
      </c>
      <c r="F83" t="s">
        <v>16</v>
      </c>
      <c r="G83">
        <v>1500</v>
      </c>
      <c r="H83">
        <v>1725830626.725378</v>
      </c>
    </row>
    <row r="84" spans="1:14" x14ac:dyDescent="0.35">
      <c r="A84" t="s">
        <v>20</v>
      </c>
      <c r="B84" t="s">
        <v>57</v>
      </c>
      <c r="C84">
        <v>1</v>
      </c>
      <c r="D84">
        <v>34</v>
      </c>
      <c r="E84">
        <v>420</v>
      </c>
      <c r="F84" t="s">
        <v>17</v>
      </c>
      <c r="G84">
        <v>1500</v>
      </c>
      <c r="H84">
        <v>1725830626.825747</v>
      </c>
      <c r="I84">
        <v>0</v>
      </c>
      <c r="J84" t="s">
        <v>18</v>
      </c>
      <c r="L84">
        <f>G83-G84</f>
        <v>0</v>
      </c>
      <c r="M84">
        <f>ROUND((L84/G83)*100, 3)</f>
        <v>0</v>
      </c>
      <c r="N84">
        <f>ROUND((H84-H83)*10^9, 3)</f>
        <v>100368976.59299999</v>
      </c>
    </row>
    <row r="85" spans="1:14" x14ac:dyDescent="0.35">
      <c r="A85" t="s">
        <v>21</v>
      </c>
      <c r="B85" t="s">
        <v>22</v>
      </c>
      <c r="C85">
        <v>1</v>
      </c>
      <c r="D85">
        <v>0</v>
      </c>
      <c r="E85">
        <v>262</v>
      </c>
      <c r="F85" t="s">
        <v>16</v>
      </c>
      <c r="G85">
        <v>1500</v>
      </c>
      <c r="H85">
        <v>1725830626.6348369</v>
      </c>
    </row>
    <row r="86" spans="1:14" x14ac:dyDescent="0.35">
      <c r="A86" t="s">
        <v>21</v>
      </c>
      <c r="B86" t="s">
        <v>22</v>
      </c>
      <c r="C86">
        <v>1</v>
      </c>
      <c r="D86">
        <v>0</v>
      </c>
      <c r="E86">
        <v>262</v>
      </c>
      <c r="F86" t="s">
        <v>17</v>
      </c>
      <c r="G86">
        <v>1500</v>
      </c>
      <c r="H86">
        <v>1725830626.736639</v>
      </c>
      <c r="I86">
        <v>0</v>
      </c>
      <c r="J86" t="s">
        <v>18</v>
      </c>
      <c r="L86">
        <f>G85-G86</f>
        <v>0</v>
      </c>
      <c r="M86">
        <f>ROUND((L86/G85)*100, 3)</f>
        <v>0</v>
      </c>
      <c r="N86">
        <f>ROUND((H86-H85)*10^9, 3)</f>
        <v>101802110.67200001</v>
      </c>
    </row>
    <row r="87" spans="1:14" x14ac:dyDescent="0.35">
      <c r="A87" t="s">
        <v>19</v>
      </c>
      <c r="B87" t="s">
        <v>21</v>
      </c>
      <c r="C87">
        <v>2</v>
      </c>
      <c r="D87">
        <v>35</v>
      </c>
      <c r="E87">
        <v>874</v>
      </c>
      <c r="F87" t="s">
        <v>16</v>
      </c>
      <c r="G87">
        <v>2970</v>
      </c>
      <c r="H87">
        <v>1725830627.141602</v>
      </c>
    </row>
    <row r="88" spans="1:14" x14ac:dyDescent="0.35">
      <c r="A88" t="s">
        <v>19</v>
      </c>
      <c r="B88" t="s">
        <v>21</v>
      </c>
      <c r="C88">
        <v>2</v>
      </c>
      <c r="D88">
        <v>35</v>
      </c>
      <c r="E88">
        <v>874</v>
      </c>
      <c r="F88" t="s">
        <v>17</v>
      </c>
      <c r="G88">
        <v>2970</v>
      </c>
      <c r="H88">
        <v>1725830627.283571</v>
      </c>
      <c r="I88">
        <v>0</v>
      </c>
      <c r="J88" t="s">
        <v>18</v>
      </c>
      <c r="L88">
        <f>G87-G88</f>
        <v>0</v>
      </c>
      <c r="M88">
        <f>ROUND((L88/G87)*100, 3)</f>
        <v>0</v>
      </c>
      <c r="N88">
        <f>ROUND((H88-H87)*10^9, 3)</f>
        <v>141968965.53</v>
      </c>
    </row>
    <row r="89" spans="1:14" x14ac:dyDescent="0.35">
      <c r="A89" t="s">
        <v>60</v>
      </c>
      <c r="B89" t="s">
        <v>61</v>
      </c>
      <c r="C89">
        <v>1</v>
      </c>
      <c r="D89">
        <v>35</v>
      </c>
      <c r="E89">
        <v>874</v>
      </c>
      <c r="F89" t="s">
        <v>16</v>
      </c>
      <c r="G89">
        <v>2970</v>
      </c>
      <c r="H89">
        <v>1725830627.0210121</v>
      </c>
    </row>
    <row r="90" spans="1:14" x14ac:dyDescent="0.35">
      <c r="A90" t="s">
        <v>60</v>
      </c>
      <c r="B90" t="s">
        <v>61</v>
      </c>
      <c r="C90">
        <v>1</v>
      </c>
      <c r="D90">
        <v>35</v>
      </c>
      <c r="E90">
        <v>874</v>
      </c>
      <c r="F90" t="s">
        <v>17</v>
      </c>
      <c r="G90">
        <v>2970</v>
      </c>
      <c r="H90">
        <v>1725830627.130796</v>
      </c>
      <c r="I90">
        <v>0</v>
      </c>
      <c r="J90" t="s">
        <v>18</v>
      </c>
      <c r="L90">
        <f>G89-G90</f>
        <v>0</v>
      </c>
      <c r="M90">
        <f>ROUND((L90/G89)*100, 3)</f>
        <v>0</v>
      </c>
      <c r="N90">
        <f>ROUND((H90-H89)*10^9, 3)</f>
        <v>109783887.86300001</v>
      </c>
    </row>
    <row r="91" spans="1:14" x14ac:dyDescent="0.35">
      <c r="A91" t="s">
        <v>20</v>
      </c>
      <c r="B91" t="s">
        <v>60</v>
      </c>
      <c r="C91">
        <v>1</v>
      </c>
      <c r="D91">
        <v>35</v>
      </c>
      <c r="E91">
        <v>874</v>
      </c>
      <c r="F91" t="s">
        <v>16</v>
      </c>
      <c r="G91">
        <v>2970</v>
      </c>
      <c r="H91">
        <v>1725830626.8420601</v>
      </c>
    </row>
    <row r="92" spans="1:14" x14ac:dyDescent="0.35">
      <c r="A92" t="s">
        <v>20</v>
      </c>
      <c r="B92" t="s">
        <v>60</v>
      </c>
      <c r="C92">
        <v>1</v>
      </c>
      <c r="D92">
        <v>35</v>
      </c>
      <c r="E92">
        <v>874</v>
      </c>
      <c r="F92" t="s">
        <v>17</v>
      </c>
      <c r="G92">
        <v>2970</v>
      </c>
      <c r="H92">
        <v>1725830626.9553859</v>
      </c>
      <c r="I92">
        <v>0</v>
      </c>
      <c r="J92" t="s">
        <v>18</v>
      </c>
      <c r="L92">
        <f>G91-G92</f>
        <v>0</v>
      </c>
      <c r="M92">
        <f>ROUND((L92/G91)*100, 3)</f>
        <v>0</v>
      </c>
      <c r="N92">
        <f>ROUND((H92-H91)*10^9, 3)</f>
        <v>113325834.274</v>
      </c>
    </row>
    <row r="93" spans="1:14" x14ac:dyDescent="0.35">
      <c r="A93" t="s">
        <v>23</v>
      </c>
      <c r="B93" t="s">
        <v>24</v>
      </c>
      <c r="C93">
        <v>1</v>
      </c>
      <c r="D93">
        <v>35</v>
      </c>
      <c r="E93">
        <v>874</v>
      </c>
      <c r="F93" t="s">
        <v>16</v>
      </c>
      <c r="G93">
        <v>2970</v>
      </c>
      <c r="H93">
        <v>1725830626.744961</v>
      </c>
    </row>
    <row r="94" spans="1:14" x14ac:dyDescent="0.35">
      <c r="A94" t="s">
        <v>23</v>
      </c>
      <c r="B94" t="s">
        <v>24</v>
      </c>
      <c r="C94">
        <v>1</v>
      </c>
      <c r="D94">
        <v>35</v>
      </c>
      <c r="E94">
        <v>874</v>
      </c>
      <c r="F94" t="s">
        <v>17</v>
      </c>
      <c r="G94">
        <v>2970</v>
      </c>
      <c r="H94">
        <v>1725830626.8766479</v>
      </c>
      <c r="I94">
        <v>0</v>
      </c>
      <c r="J94" t="s">
        <v>18</v>
      </c>
      <c r="L94">
        <f>G93-G94</f>
        <v>0</v>
      </c>
      <c r="M94">
        <f>ROUND((L94/G93)*100, 3)</f>
        <v>0</v>
      </c>
      <c r="N94">
        <f>ROUND((H94-H93)*10^9, 3)</f>
        <v>131686925.888</v>
      </c>
    </row>
    <row r="95" spans="1:14" x14ac:dyDescent="0.35">
      <c r="A95" t="s">
        <v>57</v>
      </c>
      <c r="B95" t="s">
        <v>23</v>
      </c>
      <c r="C95">
        <v>1</v>
      </c>
      <c r="D95">
        <v>35</v>
      </c>
      <c r="E95">
        <v>874</v>
      </c>
      <c r="F95" t="s">
        <v>16</v>
      </c>
      <c r="G95">
        <v>2970</v>
      </c>
      <c r="H95">
        <v>1725830627.054718</v>
      </c>
    </row>
    <row r="96" spans="1:14" x14ac:dyDescent="0.35">
      <c r="A96" t="s">
        <v>57</v>
      </c>
      <c r="B96" t="s">
        <v>23</v>
      </c>
      <c r="C96">
        <v>1</v>
      </c>
      <c r="D96">
        <v>35</v>
      </c>
      <c r="E96">
        <v>874</v>
      </c>
      <c r="F96" t="s">
        <v>17</v>
      </c>
      <c r="G96">
        <v>2970</v>
      </c>
      <c r="H96">
        <v>1725830627.1768</v>
      </c>
      <c r="I96">
        <v>0</v>
      </c>
      <c r="J96" t="s">
        <v>18</v>
      </c>
      <c r="L96">
        <f>G95-G96</f>
        <v>0</v>
      </c>
      <c r="M96">
        <f>ROUND((L96/G95)*100, 3)</f>
        <v>0</v>
      </c>
      <c r="N96">
        <f>ROUND((H96-H95)*10^9, 3)</f>
        <v>122081995.01000001</v>
      </c>
    </row>
    <row r="97" spans="1:14" x14ac:dyDescent="0.35">
      <c r="A97" t="s">
        <v>20</v>
      </c>
      <c r="B97" t="s">
        <v>59</v>
      </c>
      <c r="C97">
        <v>1</v>
      </c>
      <c r="D97">
        <v>35</v>
      </c>
      <c r="E97">
        <v>874</v>
      </c>
      <c r="F97" t="s">
        <v>16</v>
      </c>
      <c r="G97">
        <v>2970</v>
      </c>
      <c r="H97">
        <v>1725830626.8259101</v>
      </c>
    </row>
    <row r="98" spans="1:14" x14ac:dyDescent="0.35">
      <c r="A98" t="s">
        <v>20</v>
      </c>
      <c r="B98" t="s">
        <v>59</v>
      </c>
      <c r="C98">
        <v>1</v>
      </c>
      <c r="D98">
        <v>35</v>
      </c>
      <c r="E98">
        <v>874</v>
      </c>
      <c r="F98" t="s">
        <v>17</v>
      </c>
      <c r="G98">
        <v>2970</v>
      </c>
      <c r="H98">
        <v>1725830626.9310839</v>
      </c>
      <c r="I98">
        <v>0</v>
      </c>
      <c r="J98" t="s">
        <v>18</v>
      </c>
      <c r="L98">
        <f>G97-G98</f>
        <v>0</v>
      </c>
      <c r="M98">
        <f>ROUND((L98/G97)*100, 3)</f>
        <v>0</v>
      </c>
      <c r="N98">
        <f>ROUND((H98-H97)*10^9, 3)</f>
        <v>105173826.21799999</v>
      </c>
    </row>
    <row r="100" spans="1:14" x14ac:dyDescent="0.35">
      <c r="A100" s="1" t="s">
        <v>62</v>
      </c>
    </row>
    <row r="101" spans="1:14" x14ac:dyDescent="0.35">
      <c r="A101" s="1" t="s">
        <v>63</v>
      </c>
      <c r="B101" s="1" t="s">
        <v>64</v>
      </c>
      <c r="C101" s="1" t="s">
        <v>65</v>
      </c>
      <c r="D101" s="1" t="s">
        <v>66</v>
      </c>
      <c r="E101" s="1" t="s">
        <v>67</v>
      </c>
      <c r="F101" s="1" t="s">
        <v>2</v>
      </c>
    </row>
    <row r="102" spans="1:14" x14ac:dyDescent="0.35">
      <c r="A102" t="s">
        <v>81</v>
      </c>
      <c r="B102" t="s">
        <v>69</v>
      </c>
      <c r="C102">
        <v>3</v>
      </c>
      <c r="D102" t="s">
        <v>19</v>
      </c>
      <c r="E102" t="s">
        <v>21</v>
      </c>
      <c r="F102">
        <v>2</v>
      </c>
    </row>
    <row r="103" spans="1:14" x14ac:dyDescent="0.35">
      <c r="A103" t="s">
        <v>82</v>
      </c>
      <c r="B103" t="s">
        <v>69</v>
      </c>
      <c r="C103">
        <v>7</v>
      </c>
      <c r="D103" t="s">
        <v>20</v>
      </c>
      <c r="E103" t="s">
        <v>59</v>
      </c>
      <c r="F103">
        <v>1</v>
      </c>
    </row>
    <row r="104" spans="1:14" x14ac:dyDescent="0.35">
      <c r="A104" t="s">
        <v>83</v>
      </c>
      <c r="B104" t="s">
        <v>69</v>
      </c>
      <c r="C104">
        <v>3</v>
      </c>
      <c r="D104" t="s">
        <v>23</v>
      </c>
      <c r="E104" t="s">
        <v>24</v>
      </c>
      <c r="F104">
        <v>1</v>
      </c>
    </row>
    <row r="105" spans="1:14" x14ac:dyDescent="0.35">
      <c r="A105" t="s">
        <v>84</v>
      </c>
      <c r="B105" t="s">
        <v>69</v>
      </c>
      <c r="C105">
        <v>7</v>
      </c>
      <c r="D105" t="s">
        <v>21</v>
      </c>
      <c r="E105" t="s">
        <v>19</v>
      </c>
      <c r="F105">
        <v>1</v>
      </c>
    </row>
    <row r="108" spans="1:14" x14ac:dyDescent="0.35">
      <c r="A108" s="1" t="s">
        <v>27</v>
      </c>
    </row>
    <row r="109" spans="1:14" x14ac:dyDescent="0.35">
      <c r="A109" t="s">
        <v>14</v>
      </c>
      <c r="B109" t="s">
        <v>15</v>
      </c>
      <c r="C109">
        <v>1</v>
      </c>
      <c r="D109">
        <v>34</v>
      </c>
      <c r="E109">
        <v>420</v>
      </c>
      <c r="F109" t="s">
        <v>16</v>
      </c>
      <c r="G109">
        <v>1500</v>
      </c>
      <c r="H109">
        <v>1725830929.845578</v>
      </c>
    </row>
    <row r="110" spans="1:14" x14ac:dyDescent="0.35">
      <c r="A110" t="s">
        <v>14</v>
      </c>
      <c r="B110" t="s">
        <v>15</v>
      </c>
      <c r="C110">
        <v>1</v>
      </c>
      <c r="D110">
        <v>34</v>
      </c>
      <c r="E110">
        <v>420</v>
      </c>
      <c r="F110" t="s">
        <v>17</v>
      </c>
      <c r="G110">
        <v>1500</v>
      </c>
      <c r="H110">
        <v>1725830929.961863</v>
      </c>
      <c r="I110">
        <v>0</v>
      </c>
      <c r="J110" t="s">
        <v>18</v>
      </c>
      <c r="L110">
        <f>G109-G110</f>
        <v>0</v>
      </c>
      <c r="M110">
        <f>ROUND((L110/G109)*100, 3)</f>
        <v>0</v>
      </c>
      <c r="N110">
        <f>ROUND((H110-H109)*10^9, 3)</f>
        <v>116285085.678</v>
      </c>
    </row>
    <row r="111" spans="1:14" x14ac:dyDescent="0.35">
      <c r="A111" t="s">
        <v>19</v>
      </c>
      <c r="B111" t="s">
        <v>20</v>
      </c>
      <c r="C111">
        <v>1</v>
      </c>
      <c r="D111">
        <v>0</v>
      </c>
      <c r="E111">
        <v>262</v>
      </c>
      <c r="F111" t="s">
        <v>16</v>
      </c>
      <c r="G111">
        <v>1500</v>
      </c>
      <c r="H111">
        <v>1725830929.7391119</v>
      </c>
    </row>
    <row r="112" spans="1:14" x14ac:dyDescent="0.35">
      <c r="A112" t="s">
        <v>19</v>
      </c>
      <c r="B112" t="s">
        <v>20</v>
      </c>
      <c r="C112">
        <v>1</v>
      </c>
      <c r="D112">
        <v>0</v>
      </c>
      <c r="E112">
        <v>262</v>
      </c>
      <c r="F112" t="s">
        <v>17</v>
      </c>
      <c r="G112">
        <v>1500</v>
      </c>
      <c r="H112">
        <v>1725830929.8348019</v>
      </c>
      <c r="I112">
        <v>0</v>
      </c>
      <c r="J112" t="s">
        <v>18</v>
      </c>
      <c r="L112">
        <f>G111-G112</f>
        <v>0</v>
      </c>
      <c r="M112">
        <f>ROUND((L112/G111)*100, 3)</f>
        <v>0</v>
      </c>
      <c r="N112">
        <f>ROUND((H112-H111)*10^9, 3)</f>
        <v>95690011.978</v>
      </c>
    </row>
    <row r="113" spans="1:14" x14ac:dyDescent="0.35">
      <c r="A113" t="s">
        <v>21</v>
      </c>
      <c r="B113" t="s">
        <v>22</v>
      </c>
      <c r="C113">
        <v>1</v>
      </c>
      <c r="D113">
        <v>0</v>
      </c>
      <c r="E113">
        <v>262</v>
      </c>
      <c r="F113" t="s">
        <v>16</v>
      </c>
      <c r="G113">
        <v>1500</v>
      </c>
      <c r="H113">
        <v>1725830930.179544</v>
      </c>
    </row>
    <row r="114" spans="1:14" x14ac:dyDescent="0.35">
      <c r="A114" t="s">
        <v>21</v>
      </c>
      <c r="B114" t="s">
        <v>22</v>
      </c>
      <c r="C114">
        <v>1</v>
      </c>
      <c r="D114">
        <v>0</v>
      </c>
      <c r="E114">
        <v>262</v>
      </c>
      <c r="F114" t="s">
        <v>17</v>
      </c>
      <c r="G114">
        <v>1500</v>
      </c>
      <c r="H114">
        <v>1725830930.3208721</v>
      </c>
      <c r="I114">
        <v>0</v>
      </c>
      <c r="J114" t="s">
        <v>18</v>
      </c>
      <c r="L114">
        <f>G113-G114</f>
        <v>0</v>
      </c>
      <c r="M114">
        <f>ROUND((L114/G113)*100, 3)</f>
        <v>0</v>
      </c>
      <c r="N114">
        <f>ROUND((H114-H113)*10^9, 3)</f>
        <v>141328096.38999999</v>
      </c>
    </row>
    <row r="115" spans="1:14" x14ac:dyDescent="0.35">
      <c r="A115" t="s">
        <v>20</v>
      </c>
      <c r="B115" t="s">
        <v>57</v>
      </c>
      <c r="C115">
        <v>1</v>
      </c>
      <c r="D115">
        <v>34</v>
      </c>
      <c r="E115">
        <v>420</v>
      </c>
      <c r="F115" t="s">
        <v>16</v>
      </c>
      <c r="G115">
        <v>1500</v>
      </c>
      <c r="H115">
        <v>1725830930.1972489</v>
      </c>
    </row>
    <row r="116" spans="1:14" x14ac:dyDescent="0.35">
      <c r="A116" t="s">
        <v>20</v>
      </c>
      <c r="B116" t="s">
        <v>57</v>
      </c>
      <c r="C116">
        <v>1</v>
      </c>
      <c r="D116">
        <v>34</v>
      </c>
      <c r="E116">
        <v>420</v>
      </c>
      <c r="F116" t="s">
        <v>17</v>
      </c>
      <c r="G116">
        <v>1500</v>
      </c>
      <c r="H116">
        <v>1725830930.280827</v>
      </c>
      <c r="I116">
        <v>0</v>
      </c>
      <c r="J116" t="s">
        <v>18</v>
      </c>
      <c r="L116">
        <f>G115-G116</f>
        <v>0</v>
      </c>
      <c r="M116">
        <f>ROUND((L116/G115)*100, 3)</f>
        <v>0</v>
      </c>
      <c r="N116">
        <f>ROUND((H116-H115)*10^9, 3)</f>
        <v>83578109.740999997</v>
      </c>
    </row>
    <row r="117" spans="1:14" x14ac:dyDescent="0.35">
      <c r="A117" t="s">
        <v>21</v>
      </c>
      <c r="B117" t="s">
        <v>19</v>
      </c>
      <c r="C117">
        <v>1</v>
      </c>
      <c r="D117">
        <v>34</v>
      </c>
      <c r="E117">
        <v>420</v>
      </c>
      <c r="F117" t="s">
        <v>16</v>
      </c>
      <c r="G117">
        <v>1500</v>
      </c>
      <c r="H117">
        <v>1725830930.129051</v>
      </c>
    </row>
    <row r="118" spans="1:14" x14ac:dyDescent="0.35">
      <c r="A118" t="s">
        <v>21</v>
      </c>
      <c r="B118" t="s">
        <v>19</v>
      </c>
      <c r="C118">
        <v>1</v>
      </c>
      <c r="D118">
        <v>34</v>
      </c>
      <c r="E118">
        <v>420</v>
      </c>
      <c r="F118" t="s">
        <v>17</v>
      </c>
      <c r="G118">
        <v>1500</v>
      </c>
      <c r="H118">
        <v>1725830930.235368</v>
      </c>
      <c r="I118">
        <v>0</v>
      </c>
      <c r="J118" t="s">
        <v>18</v>
      </c>
      <c r="L118">
        <f>G117-G118</f>
        <v>0</v>
      </c>
      <c r="M118">
        <f>ROUND((L118/G117)*100, 3)</f>
        <v>0</v>
      </c>
      <c r="N118">
        <f>ROUND((H118-H117)*10^9, 3)</f>
        <v>106317043.30400001</v>
      </c>
    </row>
    <row r="119" spans="1:14" x14ac:dyDescent="0.35">
      <c r="A119" t="s">
        <v>57</v>
      </c>
      <c r="B119" t="s">
        <v>58</v>
      </c>
      <c r="C119">
        <v>1</v>
      </c>
      <c r="D119">
        <v>34</v>
      </c>
      <c r="E119">
        <v>420</v>
      </c>
      <c r="F119" t="s">
        <v>16</v>
      </c>
      <c r="G119">
        <v>1500</v>
      </c>
      <c r="H119">
        <v>1725830930.2780981</v>
      </c>
    </row>
    <row r="120" spans="1:14" x14ac:dyDescent="0.35">
      <c r="A120" t="s">
        <v>57</v>
      </c>
      <c r="B120" t="s">
        <v>58</v>
      </c>
      <c r="C120">
        <v>1</v>
      </c>
      <c r="D120">
        <v>34</v>
      </c>
      <c r="E120">
        <v>420</v>
      </c>
      <c r="F120" t="s">
        <v>17</v>
      </c>
      <c r="G120">
        <v>1500</v>
      </c>
      <c r="H120">
        <v>1725830930.371737</v>
      </c>
      <c r="I120">
        <v>0</v>
      </c>
      <c r="J120" t="s">
        <v>18</v>
      </c>
      <c r="L120">
        <f>G119-G120</f>
        <v>0</v>
      </c>
      <c r="M120">
        <f>ROUND((L120/G119)*100, 3)</f>
        <v>0</v>
      </c>
      <c r="N120">
        <f>ROUND((H120-H119)*10^9, 3)</f>
        <v>93638896.942000002</v>
      </c>
    </row>
    <row r="121" spans="1:14" x14ac:dyDescent="0.35">
      <c r="A121" t="s">
        <v>23</v>
      </c>
      <c r="B121" t="s">
        <v>24</v>
      </c>
      <c r="C121">
        <v>1</v>
      </c>
      <c r="D121">
        <v>35</v>
      </c>
      <c r="E121">
        <v>874</v>
      </c>
      <c r="F121" t="s">
        <v>16</v>
      </c>
      <c r="G121">
        <v>2970</v>
      </c>
      <c r="H121">
        <v>1725830929.8294289</v>
      </c>
    </row>
    <row r="122" spans="1:14" x14ac:dyDescent="0.35">
      <c r="A122" t="s">
        <v>23</v>
      </c>
      <c r="B122" t="s">
        <v>24</v>
      </c>
      <c r="C122">
        <v>1</v>
      </c>
      <c r="D122">
        <v>35</v>
      </c>
      <c r="E122">
        <v>874</v>
      </c>
      <c r="F122" t="s">
        <v>17</v>
      </c>
      <c r="G122">
        <v>2970</v>
      </c>
      <c r="H122">
        <v>1725830929.92893</v>
      </c>
      <c r="I122">
        <v>0</v>
      </c>
      <c r="J122" t="s">
        <v>18</v>
      </c>
      <c r="L122">
        <f>G121-G122</f>
        <v>0</v>
      </c>
      <c r="M122">
        <f>ROUND((L122/G121)*100, 3)</f>
        <v>0</v>
      </c>
      <c r="N122">
        <f>ROUND((H122-H121)*10^9, 3)</f>
        <v>99501132.965000004</v>
      </c>
    </row>
    <row r="123" spans="1:14" x14ac:dyDescent="0.35">
      <c r="A123" t="s">
        <v>60</v>
      </c>
      <c r="B123" t="s">
        <v>61</v>
      </c>
      <c r="C123">
        <v>1</v>
      </c>
      <c r="D123">
        <v>35</v>
      </c>
      <c r="E123">
        <v>874</v>
      </c>
      <c r="F123" t="s">
        <v>16</v>
      </c>
      <c r="G123">
        <v>2970</v>
      </c>
      <c r="H123">
        <v>1725830930.160717</v>
      </c>
    </row>
    <row r="124" spans="1:14" x14ac:dyDescent="0.35">
      <c r="A124" t="s">
        <v>60</v>
      </c>
      <c r="B124" t="s">
        <v>61</v>
      </c>
      <c r="C124">
        <v>1</v>
      </c>
      <c r="D124">
        <v>35</v>
      </c>
      <c r="E124">
        <v>874</v>
      </c>
      <c r="F124" t="s">
        <v>17</v>
      </c>
      <c r="G124">
        <v>2970</v>
      </c>
      <c r="H124">
        <v>1725830930.248729</v>
      </c>
      <c r="I124">
        <v>0</v>
      </c>
      <c r="J124" t="s">
        <v>18</v>
      </c>
      <c r="L124">
        <f>G123-G124</f>
        <v>0</v>
      </c>
      <c r="M124">
        <f>ROUND((L124/G123)*100, 3)</f>
        <v>0</v>
      </c>
      <c r="N124">
        <f>ROUND((H124-H123)*10^9, 3)</f>
        <v>88011980.056999996</v>
      </c>
    </row>
    <row r="125" spans="1:14" x14ac:dyDescent="0.35">
      <c r="A125" t="s">
        <v>57</v>
      </c>
      <c r="B125" t="s">
        <v>23</v>
      </c>
      <c r="C125">
        <v>1</v>
      </c>
      <c r="D125">
        <v>35</v>
      </c>
      <c r="E125">
        <v>874</v>
      </c>
      <c r="F125" t="s">
        <v>16</v>
      </c>
      <c r="G125">
        <v>2970</v>
      </c>
      <c r="H125">
        <v>1725830929.847137</v>
      </c>
    </row>
    <row r="126" spans="1:14" x14ac:dyDescent="0.35">
      <c r="A126" t="s">
        <v>57</v>
      </c>
      <c r="B126" t="s">
        <v>23</v>
      </c>
      <c r="C126">
        <v>1</v>
      </c>
      <c r="D126">
        <v>35</v>
      </c>
      <c r="E126">
        <v>874</v>
      </c>
      <c r="F126" t="s">
        <v>17</v>
      </c>
      <c r="G126">
        <v>2970</v>
      </c>
      <c r="H126">
        <v>1725830929.9327459</v>
      </c>
      <c r="I126">
        <v>0</v>
      </c>
      <c r="J126" t="s">
        <v>18</v>
      </c>
      <c r="L126">
        <f>G125-G126</f>
        <v>0</v>
      </c>
      <c r="M126">
        <f>ROUND((L126/G125)*100, 3)</f>
        <v>0</v>
      </c>
      <c r="N126">
        <f>ROUND((H126-H125)*10^9, 3)</f>
        <v>85608959.197999999</v>
      </c>
    </row>
    <row r="127" spans="1:14" x14ac:dyDescent="0.35">
      <c r="A127" t="s">
        <v>20</v>
      </c>
      <c r="B127" t="s">
        <v>59</v>
      </c>
      <c r="C127">
        <v>1</v>
      </c>
      <c r="D127">
        <v>35</v>
      </c>
      <c r="E127">
        <v>874</v>
      </c>
      <c r="F127" t="s">
        <v>16</v>
      </c>
      <c r="G127">
        <v>2970</v>
      </c>
      <c r="H127">
        <v>1725830929.9814219</v>
      </c>
    </row>
    <row r="128" spans="1:14" x14ac:dyDescent="0.35">
      <c r="A128" t="s">
        <v>20</v>
      </c>
      <c r="B128" t="s">
        <v>59</v>
      </c>
      <c r="C128">
        <v>1</v>
      </c>
      <c r="D128">
        <v>35</v>
      </c>
      <c r="E128">
        <v>874</v>
      </c>
      <c r="F128" t="s">
        <v>17</v>
      </c>
      <c r="G128">
        <v>2970</v>
      </c>
      <c r="H128">
        <v>1725830930.069684</v>
      </c>
      <c r="I128">
        <v>0</v>
      </c>
      <c r="J128" t="s">
        <v>18</v>
      </c>
      <c r="L128">
        <f>G127-G128</f>
        <v>0</v>
      </c>
      <c r="M128">
        <f>ROUND((L128/G127)*100, 3)</f>
        <v>0</v>
      </c>
      <c r="N128">
        <f>ROUND((H128-H127)*10^9, 3)</f>
        <v>88262081.145999998</v>
      </c>
    </row>
    <row r="129" spans="1:14" x14ac:dyDescent="0.35">
      <c r="A129" t="s">
        <v>20</v>
      </c>
      <c r="B129" t="s">
        <v>60</v>
      </c>
      <c r="C129">
        <v>1</v>
      </c>
      <c r="D129">
        <v>35</v>
      </c>
      <c r="E129">
        <v>874</v>
      </c>
      <c r="F129" t="s">
        <v>16</v>
      </c>
      <c r="G129">
        <v>2970</v>
      </c>
      <c r="H129">
        <v>1725830929.8610809</v>
      </c>
    </row>
    <row r="130" spans="1:14" x14ac:dyDescent="0.35">
      <c r="A130" t="s">
        <v>20</v>
      </c>
      <c r="B130" t="s">
        <v>60</v>
      </c>
      <c r="C130">
        <v>1</v>
      </c>
      <c r="D130">
        <v>35</v>
      </c>
      <c r="E130">
        <v>874</v>
      </c>
      <c r="F130" t="s">
        <v>17</v>
      </c>
      <c r="G130">
        <v>2970</v>
      </c>
      <c r="H130">
        <v>1725830929.998208</v>
      </c>
      <c r="I130">
        <v>0</v>
      </c>
      <c r="J130" t="s">
        <v>18</v>
      </c>
      <c r="L130">
        <f>G129-G130</f>
        <v>0</v>
      </c>
      <c r="M130">
        <f>ROUND((L130/G129)*100, 3)</f>
        <v>0</v>
      </c>
      <c r="N130">
        <f>ROUND((H130-H129)*10^9, 3)</f>
        <v>137127161.02599999</v>
      </c>
    </row>
    <row r="131" spans="1:14" x14ac:dyDescent="0.35">
      <c r="A131" t="s">
        <v>19</v>
      </c>
      <c r="B131" t="s">
        <v>21</v>
      </c>
      <c r="C131">
        <v>2</v>
      </c>
      <c r="D131">
        <v>35</v>
      </c>
      <c r="E131">
        <v>874</v>
      </c>
      <c r="F131" t="s">
        <v>16</v>
      </c>
      <c r="G131">
        <v>2970</v>
      </c>
      <c r="H131">
        <v>1725830930.0747371</v>
      </c>
    </row>
    <row r="132" spans="1:14" x14ac:dyDescent="0.35">
      <c r="A132" t="s">
        <v>19</v>
      </c>
      <c r="B132" t="s">
        <v>21</v>
      </c>
      <c r="C132">
        <v>2</v>
      </c>
      <c r="D132">
        <v>35</v>
      </c>
      <c r="E132">
        <v>874</v>
      </c>
      <c r="F132" t="s">
        <v>17</v>
      </c>
      <c r="G132">
        <v>2970</v>
      </c>
      <c r="H132">
        <v>1725830930.1822939</v>
      </c>
      <c r="I132">
        <v>0</v>
      </c>
      <c r="J132" t="s">
        <v>18</v>
      </c>
      <c r="L132">
        <f>G131-G132</f>
        <v>0</v>
      </c>
      <c r="M132">
        <f>ROUND((L132/G131)*100, 3)</f>
        <v>0</v>
      </c>
      <c r="N132">
        <f>ROUND((H132-H131)*10^9, 3)</f>
        <v>107556819.91599999</v>
      </c>
    </row>
    <row r="134" spans="1:14" x14ac:dyDescent="0.35">
      <c r="A134" s="1" t="s">
        <v>62</v>
      </c>
    </row>
    <row r="135" spans="1:14" x14ac:dyDescent="0.35">
      <c r="A135" s="1" t="s">
        <v>63</v>
      </c>
      <c r="B135" s="1" t="s">
        <v>64</v>
      </c>
      <c r="C135" s="1" t="s">
        <v>65</v>
      </c>
      <c r="D135" s="1" t="s">
        <v>66</v>
      </c>
      <c r="E135" s="1" t="s">
        <v>67</v>
      </c>
      <c r="F135" s="1" t="s">
        <v>2</v>
      </c>
    </row>
    <row r="136" spans="1:14" x14ac:dyDescent="0.35">
      <c r="A136" t="s">
        <v>85</v>
      </c>
      <c r="B136" t="s">
        <v>69</v>
      </c>
      <c r="C136">
        <v>3</v>
      </c>
      <c r="D136" t="s">
        <v>19</v>
      </c>
      <c r="E136" t="s">
        <v>21</v>
      </c>
      <c r="F136">
        <v>2</v>
      </c>
    </row>
    <row r="137" spans="1:14" x14ac:dyDescent="0.35">
      <c r="A137" t="s">
        <v>86</v>
      </c>
      <c r="B137" t="s">
        <v>69</v>
      </c>
      <c r="C137">
        <v>7</v>
      </c>
      <c r="D137" t="s">
        <v>21</v>
      </c>
      <c r="E137" t="s">
        <v>19</v>
      </c>
      <c r="F137">
        <v>1</v>
      </c>
    </row>
    <row r="138" spans="1:14" x14ac:dyDescent="0.35">
      <c r="A138" t="s">
        <v>87</v>
      </c>
      <c r="B138" t="s">
        <v>69</v>
      </c>
      <c r="C138">
        <v>3</v>
      </c>
      <c r="D138" t="s">
        <v>23</v>
      </c>
      <c r="E138" t="s">
        <v>24</v>
      </c>
      <c r="F138">
        <v>1</v>
      </c>
    </row>
    <row r="139" spans="1:14" x14ac:dyDescent="0.35">
      <c r="A139" t="s">
        <v>88</v>
      </c>
      <c r="B139" t="s">
        <v>69</v>
      </c>
      <c r="C139">
        <v>7</v>
      </c>
      <c r="D139" t="s">
        <v>20</v>
      </c>
      <c r="E139" t="s">
        <v>59</v>
      </c>
      <c r="F139">
        <v>1</v>
      </c>
    </row>
    <row r="142" spans="1:14" x14ac:dyDescent="0.35">
      <c r="A142" s="1" t="s">
        <v>28</v>
      </c>
    </row>
    <row r="143" spans="1:14" x14ac:dyDescent="0.35">
      <c r="A143" t="s">
        <v>20</v>
      </c>
      <c r="B143" t="s">
        <v>57</v>
      </c>
      <c r="C143">
        <v>1</v>
      </c>
      <c r="D143">
        <v>34</v>
      </c>
      <c r="E143">
        <v>420</v>
      </c>
      <c r="F143" t="s">
        <v>16</v>
      </c>
      <c r="G143">
        <v>1500</v>
      </c>
      <c r="H143">
        <v>1725831233.181313</v>
      </c>
    </row>
    <row r="144" spans="1:14" x14ac:dyDescent="0.35">
      <c r="A144" t="s">
        <v>20</v>
      </c>
      <c r="B144" t="s">
        <v>57</v>
      </c>
      <c r="C144">
        <v>1</v>
      </c>
      <c r="D144">
        <v>34</v>
      </c>
      <c r="E144">
        <v>420</v>
      </c>
      <c r="F144" t="s">
        <v>17</v>
      </c>
      <c r="G144">
        <v>1500</v>
      </c>
      <c r="H144">
        <v>1725831233.2805431</v>
      </c>
      <c r="I144">
        <v>0</v>
      </c>
      <c r="J144" t="s">
        <v>18</v>
      </c>
      <c r="L144">
        <f>G143-G144</f>
        <v>0</v>
      </c>
      <c r="M144">
        <f>ROUND((L144/G143)*100, 3)</f>
        <v>0</v>
      </c>
      <c r="N144">
        <f>ROUND((H144-H143)*10^9, 3)</f>
        <v>99230051.040999994</v>
      </c>
    </row>
    <row r="145" spans="1:14" x14ac:dyDescent="0.35">
      <c r="A145" t="s">
        <v>57</v>
      </c>
      <c r="B145" t="s">
        <v>58</v>
      </c>
      <c r="C145">
        <v>1</v>
      </c>
      <c r="D145">
        <v>34</v>
      </c>
      <c r="E145">
        <v>420</v>
      </c>
      <c r="F145" t="s">
        <v>16</v>
      </c>
      <c r="G145">
        <v>1500</v>
      </c>
      <c r="H145">
        <v>1725831233.19507</v>
      </c>
    </row>
    <row r="146" spans="1:14" x14ac:dyDescent="0.35">
      <c r="A146" t="s">
        <v>57</v>
      </c>
      <c r="B146" t="s">
        <v>58</v>
      </c>
      <c r="C146">
        <v>1</v>
      </c>
      <c r="D146">
        <v>34</v>
      </c>
      <c r="E146">
        <v>420</v>
      </c>
      <c r="F146" t="s">
        <v>17</v>
      </c>
      <c r="G146">
        <v>1500</v>
      </c>
      <c r="H146">
        <v>1725831233.3234961</v>
      </c>
      <c r="I146">
        <v>0</v>
      </c>
      <c r="J146" t="s">
        <v>18</v>
      </c>
      <c r="L146">
        <f>G145-G146</f>
        <v>0</v>
      </c>
      <c r="M146">
        <f>ROUND((L146/G145)*100, 3)</f>
        <v>0</v>
      </c>
      <c r="N146">
        <f>ROUND((H146-H145)*10^9, 3)</f>
        <v>128426074.98199999</v>
      </c>
    </row>
    <row r="147" spans="1:14" x14ac:dyDescent="0.35">
      <c r="A147" t="s">
        <v>14</v>
      </c>
      <c r="B147" t="s">
        <v>15</v>
      </c>
      <c r="C147">
        <v>1</v>
      </c>
      <c r="D147">
        <v>34</v>
      </c>
      <c r="E147">
        <v>420</v>
      </c>
      <c r="F147" t="s">
        <v>16</v>
      </c>
      <c r="G147">
        <v>1500</v>
      </c>
      <c r="H147">
        <v>1725831232.8411679</v>
      </c>
    </row>
    <row r="148" spans="1:14" x14ac:dyDescent="0.35">
      <c r="A148" t="s">
        <v>14</v>
      </c>
      <c r="B148" t="s">
        <v>15</v>
      </c>
      <c r="C148">
        <v>1</v>
      </c>
      <c r="D148">
        <v>34</v>
      </c>
      <c r="E148">
        <v>420</v>
      </c>
      <c r="F148" t="s">
        <v>17</v>
      </c>
      <c r="G148">
        <v>1500</v>
      </c>
      <c r="H148">
        <v>1725831232.9440651</v>
      </c>
      <c r="I148">
        <v>0</v>
      </c>
      <c r="J148" t="s">
        <v>18</v>
      </c>
      <c r="L148">
        <f>G147-G148</f>
        <v>0</v>
      </c>
      <c r="M148">
        <f>ROUND((L148/G147)*100, 3)</f>
        <v>0</v>
      </c>
      <c r="N148">
        <f>ROUND((H148-H147)*10^9, 3)</f>
        <v>102897167.206</v>
      </c>
    </row>
    <row r="149" spans="1:14" x14ac:dyDescent="0.35">
      <c r="A149" t="s">
        <v>21</v>
      </c>
      <c r="B149" t="s">
        <v>19</v>
      </c>
      <c r="C149">
        <v>1</v>
      </c>
      <c r="D149">
        <v>34</v>
      </c>
      <c r="E149">
        <v>420</v>
      </c>
      <c r="F149" t="s">
        <v>16</v>
      </c>
      <c r="G149">
        <v>1500</v>
      </c>
      <c r="H149">
        <v>1725831233.085649</v>
      </c>
    </row>
    <row r="150" spans="1:14" x14ac:dyDescent="0.35">
      <c r="A150" t="s">
        <v>21</v>
      </c>
      <c r="B150" t="s">
        <v>19</v>
      </c>
      <c r="C150">
        <v>1</v>
      </c>
      <c r="D150">
        <v>34</v>
      </c>
      <c r="E150">
        <v>420</v>
      </c>
      <c r="F150" t="s">
        <v>17</v>
      </c>
      <c r="G150">
        <v>1500</v>
      </c>
      <c r="H150">
        <v>1725831233.1871591</v>
      </c>
      <c r="I150">
        <v>0</v>
      </c>
      <c r="J150" t="s">
        <v>18</v>
      </c>
      <c r="L150">
        <f>G149-G150</f>
        <v>0</v>
      </c>
      <c r="M150">
        <f>ROUND((L150/G149)*100, 3)</f>
        <v>0</v>
      </c>
      <c r="N150">
        <f>ROUND((H150-H149)*10^9, 3)</f>
        <v>101510047.913</v>
      </c>
    </row>
    <row r="151" spans="1:14" x14ac:dyDescent="0.35">
      <c r="A151" t="s">
        <v>19</v>
      </c>
      <c r="B151" t="s">
        <v>20</v>
      </c>
      <c r="C151">
        <v>1</v>
      </c>
      <c r="D151">
        <v>0</v>
      </c>
      <c r="E151">
        <v>262</v>
      </c>
      <c r="F151" t="s">
        <v>16</v>
      </c>
      <c r="G151">
        <v>1500</v>
      </c>
      <c r="H151">
        <v>1725831232.9571159</v>
      </c>
    </row>
    <row r="152" spans="1:14" x14ac:dyDescent="0.35">
      <c r="A152" t="s">
        <v>19</v>
      </c>
      <c r="B152" t="s">
        <v>20</v>
      </c>
      <c r="C152">
        <v>1</v>
      </c>
      <c r="D152">
        <v>0</v>
      </c>
      <c r="E152">
        <v>262</v>
      </c>
      <c r="F152" t="s">
        <v>17</v>
      </c>
      <c r="G152">
        <v>1500</v>
      </c>
      <c r="H152">
        <v>1725831233.0586729</v>
      </c>
      <c r="I152">
        <v>0</v>
      </c>
      <c r="J152" t="s">
        <v>18</v>
      </c>
      <c r="L152">
        <f>G151-G152</f>
        <v>0</v>
      </c>
      <c r="M152">
        <f>ROUND((L152/G151)*100, 3)</f>
        <v>0</v>
      </c>
      <c r="N152">
        <f>ROUND((H152-H151)*10^9, 3)</f>
        <v>101557016.373</v>
      </c>
    </row>
    <row r="153" spans="1:14" x14ac:dyDescent="0.35">
      <c r="A153" t="s">
        <v>21</v>
      </c>
      <c r="B153" t="s">
        <v>22</v>
      </c>
      <c r="C153">
        <v>1</v>
      </c>
      <c r="D153">
        <v>0</v>
      </c>
      <c r="E153">
        <v>262</v>
      </c>
      <c r="F153" t="s">
        <v>16</v>
      </c>
      <c r="G153">
        <v>1500</v>
      </c>
      <c r="H153">
        <v>1725831233.2212939</v>
      </c>
    </row>
    <row r="154" spans="1:14" x14ac:dyDescent="0.35">
      <c r="A154" t="s">
        <v>21</v>
      </c>
      <c r="B154" t="s">
        <v>22</v>
      </c>
      <c r="C154">
        <v>1</v>
      </c>
      <c r="D154">
        <v>0</v>
      </c>
      <c r="E154">
        <v>262</v>
      </c>
      <c r="F154" t="s">
        <v>17</v>
      </c>
      <c r="G154">
        <v>1500</v>
      </c>
      <c r="H154">
        <v>1725831233.3411801</v>
      </c>
      <c r="I154">
        <v>0</v>
      </c>
      <c r="J154" t="s">
        <v>18</v>
      </c>
      <c r="L154">
        <f>G153-G154</f>
        <v>0</v>
      </c>
      <c r="M154">
        <f>ROUND((L154/G153)*100, 3)</f>
        <v>0</v>
      </c>
      <c r="N154">
        <f>ROUND((H154-H153)*10^9, 3)</f>
        <v>119886159.897</v>
      </c>
    </row>
    <row r="155" spans="1:14" x14ac:dyDescent="0.35">
      <c r="A155" t="s">
        <v>20</v>
      </c>
      <c r="B155" t="s">
        <v>60</v>
      </c>
      <c r="C155">
        <v>1</v>
      </c>
      <c r="D155">
        <v>35</v>
      </c>
      <c r="E155">
        <v>874</v>
      </c>
      <c r="F155" t="s">
        <v>16</v>
      </c>
      <c r="G155">
        <v>2970</v>
      </c>
      <c r="H155">
        <v>1725831233.373004</v>
      </c>
    </row>
    <row r="156" spans="1:14" x14ac:dyDescent="0.35">
      <c r="A156" t="s">
        <v>20</v>
      </c>
      <c r="B156" t="s">
        <v>60</v>
      </c>
      <c r="C156">
        <v>1</v>
      </c>
      <c r="D156">
        <v>35</v>
      </c>
      <c r="E156">
        <v>874</v>
      </c>
      <c r="F156" t="s">
        <v>17</v>
      </c>
      <c r="G156">
        <v>2970</v>
      </c>
      <c r="H156">
        <v>1725831233.479116</v>
      </c>
      <c r="I156">
        <v>0</v>
      </c>
      <c r="J156" t="s">
        <v>18</v>
      </c>
      <c r="L156">
        <f>G155-G156</f>
        <v>0</v>
      </c>
      <c r="M156">
        <f>ROUND((L156/G155)*100, 3)</f>
        <v>0</v>
      </c>
      <c r="N156">
        <f>ROUND((H156-H155)*10^9, 3)</f>
        <v>106112003.32600001</v>
      </c>
    </row>
    <row r="157" spans="1:14" x14ac:dyDescent="0.35">
      <c r="A157" t="s">
        <v>19</v>
      </c>
      <c r="B157" t="s">
        <v>21</v>
      </c>
      <c r="C157">
        <v>2</v>
      </c>
      <c r="D157">
        <v>35</v>
      </c>
      <c r="E157">
        <v>874</v>
      </c>
      <c r="F157" t="s">
        <v>16</v>
      </c>
      <c r="G157">
        <v>2970</v>
      </c>
      <c r="H157">
        <v>1725831233.2210391</v>
      </c>
    </row>
    <row r="158" spans="1:14" x14ac:dyDescent="0.35">
      <c r="A158" t="s">
        <v>19</v>
      </c>
      <c r="B158" t="s">
        <v>21</v>
      </c>
      <c r="C158">
        <v>2</v>
      </c>
      <c r="D158">
        <v>35</v>
      </c>
      <c r="E158">
        <v>874</v>
      </c>
      <c r="F158" t="s">
        <v>17</v>
      </c>
      <c r="G158">
        <v>2970</v>
      </c>
      <c r="H158">
        <v>1725831233.3496871</v>
      </c>
      <c r="I158">
        <v>0</v>
      </c>
      <c r="J158" t="s">
        <v>18</v>
      </c>
      <c r="L158">
        <f>G157-G158</f>
        <v>0</v>
      </c>
      <c r="M158">
        <f>ROUND((L158/G157)*100, 3)</f>
        <v>0</v>
      </c>
      <c r="N158">
        <f>ROUND((H158-H157)*10^9, 3)</f>
        <v>128648042.67900001</v>
      </c>
    </row>
    <row r="159" spans="1:14" x14ac:dyDescent="0.35">
      <c r="A159" t="s">
        <v>20</v>
      </c>
      <c r="B159" t="s">
        <v>59</v>
      </c>
      <c r="C159">
        <v>1</v>
      </c>
      <c r="D159">
        <v>35</v>
      </c>
      <c r="E159">
        <v>874</v>
      </c>
      <c r="F159" t="s">
        <v>16</v>
      </c>
      <c r="G159">
        <v>2970</v>
      </c>
      <c r="H159">
        <v>1725831233.065321</v>
      </c>
    </row>
    <row r="160" spans="1:14" x14ac:dyDescent="0.35">
      <c r="A160" t="s">
        <v>20</v>
      </c>
      <c r="B160" t="s">
        <v>59</v>
      </c>
      <c r="C160">
        <v>1</v>
      </c>
      <c r="D160">
        <v>35</v>
      </c>
      <c r="E160">
        <v>874</v>
      </c>
      <c r="F160" t="s">
        <v>17</v>
      </c>
      <c r="G160">
        <v>2970</v>
      </c>
      <c r="H160">
        <v>1725831233.1570671</v>
      </c>
      <c r="I160">
        <v>0</v>
      </c>
      <c r="J160" t="s">
        <v>18</v>
      </c>
      <c r="L160">
        <f>G159-G160</f>
        <v>0</v>
      </c>
      <c r="M160">
        <f>ROUND((L160/G159)*100, 3)</f>
        <v>0</v>
      </c>
      <c r="N160">
        <f>ROUND((H160-H159)*10^9, 3)</f>
        <v>91746091.842999995</v>
      </c>
    </row>
    <row r="161" spans="1:14" x14ac:dyDescent="0.35">
      <c r="A161" t="s">
        <v>60</v>
      </c>
      <c r="B161" t="s">
        <v>61</v>
      </c>
      <c r="C161">
        <v>1</v>
      </c>
      <c r="D161">
        <v>35</v>
      </c>
      <c r="E161">
        <v>874</v>
      </c>
      <c r="F161" t="s">
        <v>16</v>
      </c>
      <c r="G161">
        <v>2970</v>
      </c>
      <c r="H161">
        <v>1725831233.2053721</v>
      </c>
    </row>
    <row r="162" spans="1:14" x14ac:dyDescent="0.35">
      <c r="A162" t="s">
        <v>60</v>
      </c>
      <c r="B162" t="s">
        <v>61</v>
      </c>
      <c r="C162">
        <v>1</v>
      </c>
      <c r="D162">
        <v>35</v>
      </c>
      <c r="E162">
        <v>874</v>
      </c>
      <c r="F162" t="s">
        <v>17</v>
      </c>
      <c r="G162">
        <v>2970</v>
      </c>
      <c r="H162">
        <v>1725831233.3161559</v>
      </c>
      <c r="I162">
        <v>0</v>
      </c>
      <c r="J162" t="s">
        <v>18</v>
      </c>
      <c r="L162">
        <f>G161-G162</f>
        <v>0</v>
      </c>
      <c r="M162">
        <f>ROUND((L162/G161)*100, 3)</f>
        <v>0</v>
      </c>
      <c r="N162">
        <f>ROUND((H162-H161)*10^9, 3)</f>
        <v>110783815.384</v>
      </c>
    </row>
    <row r="163" spans="1:14" x14ac:dyDescent="0.35">
      <c r="A163" t="s">
        <v>57</v>
      </c>
      <c r="B163" t="s">
        <v>23</v>
      </c>
      <c r="C163">
        <v>1</v>
      </c>
      <c r="D163">
        <v>35</v>
      </c>
      <c r="E163">
        <v>874</v>
      </c>
      <c r="F163" t="s">
        <v>16</v>
      </c>
      <c r="G163">
        <v>2970</v>
      </c>
      <c r="H163">
        <v>1725831233.3852389</v>
      </c>
    </row>
    <row r="164" spans="1:14" x14ac:dyDescent="0.35">
      <c r="A164" t="s">
        <v>57</v>
      </c>
      <c r="B164" t="s">
        <v>23</v>
      </c>
      <c r="C164">
        <v>1</v>
      </c>
      <c r="D164">
        <v>35</v>
      </c>
      <c r="E164">
        <v>874</v>
      </c>
      <c r="F164" t="s">
        <v>17</v>
      </c>
      <c r="G164">
        <v>2970</v>
      </c>
      <c r="H164">
        <v>1725831233.513052</v>
      </c>
      <c r="I164">
        <v>0</v>
      </c>
      <c r="J164" t="s">
        <v>18</v>
      </c>
      <c r="L164">
        <f>G163-G164</f>
        <v>0</v>
      </c>
      <c r="M164">
        <f>ROUND((L164/G163)*100, 3)</f>
        <v>0</v>
      </c>
      <c r="N164">
        <f>ROUND((H164-H163)*10^9, 3)</f>
        <v>127813100.815</v>
      </c>
    </row>
    <row r="165" spans="1:14" x14ac:dyDescent="0.35">
      <c r="A165" t="s">
        <v>23</v>
      </c>
      <c r="B165" t="s">
        <v>24</v>
      </c>
      <c r="C165">
        <v>1</v>
      </c>
      <c r="D165">
        <v>35</v>
      </c>
      <c r="E165">
        <v>874</v>
      </c>
      <c r="F165" t="s">
        <v>16</v>
      </c>
      <c r="G165">
        <v>2970</v>
      </c>
      <c r="H165">
        <v>1725831232.8211529</v>
      </c>
    </row>
    <row r="166" spans="1:14" x14ac:dyDescent="0.35">
      <c r="A166" t="s">
        <v>23</v>
      </c>
      <c r="B166" t="s">
        <v>24</v>
      </c>
      <c r="C166">
        <v>1</v>
      </c>
      <c r="D166">
        <v>35</v>
      </c>
      <c r="E166">
        <v>874</v>
      </c>
      <c r="F166" t="s">
        <v>17</v>
      </c>
      <c r="G166">
        <v>2970</v>
      </c>
      <c r="H166">
        <v>1725831232.9280181</v>
      </c>
      <c r="I166">
        <v>0</v>
      </c>
      <c r="J166" t="s">
        <v>18</v>
      </c>
      <c r="L166">
        <f>G165-G166</f>
        <v>0</v>
      </c>
      <c r="M166">
        <f>ROUND((L166/G165)*100, 3)</f>
        <v>0</v>
      </c>
      <c r="N166">
        <f>ROUND((H166-H165)*10^9, 3)</f>
        <v>106865167.618</v>
      </c>
    </row>
    <row r="168" spans="1:14" x14ac:dyDescent="0.35">
      <c r="A168" s="1" t="s">
        <v>62</v>
      </c>
    </row>
    <row r="169" spans="1:14" x14ac:dyDescent="0.35">
      <c r="A169" s="1" t="s">
        <v>63</v>
      </c>
      <c r="B169" s="1" t="s">
        <v>64</v>
      </c>
      <c r="C169" s="1" t="s">
        <v>65</v>
      </c>
      <c r="D169" s="1" t="s">
        <v>66</v>
      </c>
      <c r="E169" s="1" t="s">
        <v>67</v>
      </c>
      <c r="F169" s="1" t="s">
        <v>2</v>
      </c>
    </row>
    <row r="170" spans="1:14" x14ac:dyDescent="0.35">
      <c r="A170" t="s">
        <v>89</v>
      </c>
      <c r="B170" t="s">
        <v>69</v>
      </c>
      <c r="C170">
        <v>3</v>
      </c>
      <c r="D170" t="s">
        <v>23</v>
      </c>
      <c r="E170" t="s">
        <v>24</v>
      </c>
      <c r="F170">
        <v>1</v>
      </c>
    </row>
    <row r="171" spans="1:14" x14ac:dyDescent="0.35">
      <c r="A171" t="s">
        <v>90</v>
      </c>
      <c r="B171" t="s">
        <v>69</v>
      </c>
      <c r="C171">
        <v>7</v>
      </c>
      <c r="D171" t="s">
        <v>19</v>
      </c>
      <c r="E171" t="s">
        <v>21</v>
      </c>
      <c r="F171">
        <v>2</v>
      </c>
    </row>
    <row r="172" spans="1:14" x14ac:dyDescent="0.35">
      <c r="A172" t="s">
        <v>91</v>
      </c>
      <c r="B172" t="s">
        <v>69</v>
      </c>
      <c r="C172">
        <v>3</v>
      </c>
      <c r="D172" t="s">
        <v>21</v>
      </c>
      <c r="E172" t="s">
        <v>19</v>
      </c>
      <c r="F172">
        <v>1</v>
      </c>
    </row>
    <row r="173" spans="1:14" x14ac:dyDescent="0.35">
      <c r="A173" t="s">
        <v>92</v>
      </c>
      <c r="B173" t="s">
        <v>69</v>
      </c>
      <c r="C173">
        <v>7</v>
      </c>
      <c r="D173" t="s">
        <v>20</v>
      </c>
      <c r="E173" t="s">
        <v>59</v>
      </c>
      <c r="F173">
        <v>1</v>
      </c>
    </row>
    <row r="176" spans="1:14" x14ac:dyDescent="0.35">
      <c r="A176" s="1" t="s">
        <v>29</v>
      </c>
    </row>
    <row r="177" spans="1:14" x14ac:dyDescent="0.35">
      <c r="A177" t="s">
        <v>14</v>
      </c>
      <c r="B177" t="s">
        <v>15</v>
      </c>
      <c r="C177">
        <v>1</v>
      </c>
      <c r="D177">
        <v>34</v>
      </c>
      <c r="E177">
        <v>420</v>
      </c>
      <c r="F177" t="s">
        <v>16</v>
      </c>
      <c r="G177">
        <v>1500</v>
      </c>
      <c r="H177">
        <v>1725831536.025569</v>
      </c>
    </row>
    <row r="178" spans="1:14" x14ac:dyDescent="0.35">
      <c r="A178" t="s">
        <v>14</v>
      </c>
      <c r="B178" t="s">
        <v>15</v>
      </c>
      <c r="C178">
        <v>1</v>
      </c>
      <c r="D178">
        <v>34</v>
      </c>
      <c r="E178">
        <v>420</v>
      </c>
      <c r="F178" t="s">
        <v>17</v>
      </c>
      <c r="G178">
        <v>1500</v>
      </c>
      <c r="H178">
        <v>1725831536.1203251</v>
      </c>
      <c r="I178">
        <v>0</v>
      </c>
      <c r="J178" t="s">
        <v>18</v>
      </c>
      <c r="L178">
        <f>G177-G178</f>
        <v>0</v>
      </c>
      <c r="M178">
        <f>ROUND((L178/G177)*100, 3)</f>
        <v>0</v>
      </c>
      <c r="N178">
        <f>ROUND((H178-H177)*10^9, 3)</f>
        <v>94756126.403999999</v>
      </c>
    </row>
    <row r="179" spans="1:14" x14ac:dyDescent="0.35">
      <c r="A179" t="s">
        <v>57</v>
      </c>
      <c r="B179" t="s">
        <v>58</v>
      </c>
      <c r="C179">
        <v>1</v>
      </c>
      <c r="D179">
        <v>34</v>
      </c>
      <c r="E179">
        <v>420</v>
      </c>
      <c r="F179" t="s">
        <v>16</v>
      </c>
      <c r="G179">
        <v>1500</v>
      </c>
      <c r="H179">
        <v>1725831536.3102031</v>
      </c>
    </row>
    <row r="180" spans="1:14" x14ac:dyDescent="0.35">
      <c r="A180" t="s">
        <v>57</v>
      </c>
      <c r="B180" t="s">
        <v>58</v>
      </c>
      <c r="C180">
        <v>1</v>
      </c>
      <c r="D180">
        <v>34</v>
      </c>
      <c r="E180">
        <v>420</v>
      </c>
      <c r="F180" t="s">
        <v>17</v>
      </c>
      <c r="G180">
        <v>1500</v>
      </c>
      <c r="H180">
        <v>1725831536.4235179</v>
      </c>
      <c r="I180">
        <v>0</v>
      </c>
      <c r="J180" t="s">
        <v>18</v>
      </c>
      <c r="L180">
        <f>G179-G180</f>
        <v>0</v>
      </c>
      <c r="M180">
        <f>ROUND((L180/G179)*100, 3)</f>
        <v>0</v>
      </c>
      <c r="N180">
        <f>ROUND((H180-H179)*10^9, 3)</f>
        <v>113314867.02</v>
      </c>
    </row>
    <row r="181" spans="1:14" x14ac:dyDescent="0.35">
      <c r="A181" t="s">
        <v>19</v>
      </c>
      <c r="B181" t="s">
        <v>20</v>
      </c>
      <c r="C181">
        <v>1</v>
      </c>
      <c r="D181">
        <v>0</v>
      </c>
      <c r="E181">
        <v>262</v>
      </c>
      <c r="F181" t="s">
        <v>16</v>
      </c>
      <c r="G181">
        <v>1500</v>
      </c>
      <c r="H181">
        <v>1725831535.888948</v>
      </c>
    </row>
    <row r="182" spans="1:14" x14ac:dyDescent="0.35">
      <c r="A182" t="s">
        <v>19</v>
      </c>
      <c r="B182" t="s">
        <v>20</v>
      </c>
      <c r="C182">
        <v>1</v>
      </c>
      <c r="D182">
        <v>0</v>
      </c>
      <c r="E182">
        <v>262</v>
      </c>
      <c r="F182" t="s">
        <v>17</v>
      </c>
      <c r="G182">
        <v>1500</v>
      </c>
      <c r="H182">
        <v>1725831535.9721479</v>
      </c>
      <c r="I182">
        <v>0</v>
      </c>
      <c r="J182" t="s">
        <v>18</v>
      </c>
      <c r="L182">
        <f>G181-G182</f>
        <v>0</v>
      </c>
      <c r="M182">
        <f>ROUND((L182/G181)*100, 3)</f>
        <v>0</v>
      </c>
      <c r="N182">
        <f>ROUND((H182-H181)*10^9, 3)</f>
        <v>83199977.875</v>
      </c>
    </row>
    <row r="183" spans="1:14" x14ac:dyDescent="0.35">
      <c r="A183" t="s">
        <v>20</v>
      </c>
      <c r="B183" t="s">
        <v>57</v>
      </c>
      <c r="C183">
        <v>1</v>
      </c>
      <c r="D183">
        <v>34</v>
      </c>
      <c r="E183">
        <v>420</v>
      </c>
      <c r="F183" t="s">
        <v>16</v>
      </c>
      <c r="G183">
        <v>1500</v>
      </c>
      <c r="H183">
        <v>1725831536.2714751</v>
      </c>
    </row>
    <row r="184" spans="1:14" x14ac:dyDescent="0.35">
      <c r="A184" t="s">
        <v>20</v>
      </c>
      <c r="B184" t="s">
        <v>57</v>
      </c>
      <c r="C184">
        <v>1</v>
      </c>
      <c r="D184">
        <v>34</v>
      </c>
      <c r="E184">
        <v>420</v>
      </c>
      <c r="F184" t="s">
        <v>17</v>
      </c>
      <c r="G184">
        <v>1500</v>
      </c>
      <c r="H184">
        <v>1725831536.3759799</v>
      </c>
      <c r="I184">
        <v>0</v>
      </c>
      <c r="J184" t="s">
        <v>18</v>
      </c>
      <c r="L184">
        <f>G183-G184</f>
        <v>0</v>
      </c>
      <c r="M184">
        <f>ROUND((L184/G183)*100, 3)</f>
        <v>0</v>
      </c>
      <c r="N184">
        <f>ROUND((H184-H183)*10^9, 3)</f>
        <v>104504823.685</v>
      </c>
    </row>
    <row r="185" spans="1:14" x14ac:dyDescent="0.35">
      <c r="A185" t="s">
        <v>21</v>
      </c>
      <c r="B185" t="s">
        <v>19</v>
      </c>
      <c r="C185">
        <v>1</v>
      </c>
      <c r="D185">
        <v>34</v>
      </c>
      <c r="E185">
        <v>420</v>
      </c>
      <c r="F185" t="s">
        <v>16</v>
      </c>
      <c r="G185">
        <v>1500</v>
      </c>
      <c r="H185">
        <v>1725831536.1632609</v>
      </c>
    </row>
    <row r="186" spans="1:14" x14ac:dyDescent="0.35">
      <c r="A186" t="s">
        <v>21</v>
      </c>
      <c r="B186" t="s">
        <v>19</v>
      </c>
      <c r="C186">
        <v>1</v>
      </c>
      <c r="D186">
        <v>34</v>
      </c>
      <c r="E186">
        <v>420</v>
      </c>
      <c r="F186" t="s">
        <v>17</v>
      </c>
      <c r="G186">
        <v>1500</v>
      </c>
      <c r="H186">
        <v>1725831536.3234389</v>
      </c>
      <c r="I186">
        <v>0</v>
      </c>
      <c r="J186" t="s">
        <v>18</v>
      </c>
      <c r="L186">
        <f>G185-G186</f>
        <v>0</v>
      </c>
      <c r="M186">
        <f>ROUND((L186/G185)*100, 3)</f>
        <v>0</v>
      </c>
      <c r="N186">
        <f>ROUND((H186-H185)*10^9, 3)</f>
        <v>160177946.09099999</v>
      </c>
    </row>
    <row r="187" spans="1:14" x14ac:dyDescent="0.35">
      <c r="A187" t="s">
        <v>21</v>
      </c>
      <c r="B187" t="s">
        <v>22</v>
      </c>
      <c r="C187">
        <v>1</v>
      </c>
      <c r="D187">
        <v>0</v>
      </c>
      <c r="E187">
        <v>262</v>
      </c>
      <c r="F187" t="s">
        <v>16</v>
      </c>
      <c r="G187">
        <v>1500</v>
      </c>
      <c r="H187">
        <v>1725831536.1302531</v>
      </c>
    </row>
    <row r="188" spans="1:14" x14ac:dyDescent="0.35">
      <c r="A188" t="s">
        <v>21</v>
      </c>
      <c r="B188" t="s">
        <v>22</v>
      </c>
      <c r="C188">
        <v>1</v>
      </c>
      <c r="D188">
        <v>0</v>
      </c>
      <c r="E188">
        <v>262</v>
      </c>
      <c r="F188" t="s">
        <v>17</v>
      </c>
      <c r="G188">
        <v>1500</v>
      </c>
      <c r="H188">
        <v>1725831536.2303519</v>
      </c>
      <c r="I188">
        <v>0</v>
      </c>
      <c r="J188" t="s">
        <v>18</v>
      </c>
      <c r="L188">
        <f>G187-G188</f>
        <v>0</v>
      </c>
      <c r="M188">
        <f>ROUND((L188/G187)*100, 3)</f>
        <v>0</v>
      </c>
      <c r="N188">
        <f>ROUND((H188-H187)*10^9, 3)</f>
        <v>100098848.34299999</v>
      </c>
    </row>
    <row r="189" spans="1:14" x14ac:dyDescent="0.35">
      <c r="A189" t="s">
        <v>19</v>
      </c>
      <c r="B189" t="s">
        <v>21</v>
      </c>
      <c r="C189">
        <v>2</v>
      </c>
      <c r="D189">
        <v>35</v>
      </c>
      <c r="E189">
        <v>874</v>
      </c>
      <c r="F189" t="s">
        <v>16</v>
      </c>
      <c r="G189">
        <v>2970</v>
      </c>
      <c r="H189">
        <v>1725831536.2691419</v>
      </c>
    </row>
    <row r="190" spans="1:14" x14ac:dyDescent="0.35">
      <c r="A190" t="s">
        <v>19</v>
      </c>
      <c r="B190" t="s">
        <v>21</v>
      </c>
      <c r="C190">
        <v>2</v>
      </c>
      <c r="D190">
        <v>35</v>
      </c>
      <c r="E190">
        <v>874</v>
      </c>
      <c r="F190" t="s">
        <v>17</v>
      </c>
      <c r="G190">
        <v>2970</v>
      </c>
      <c r="H190">
        <v>1725831536.409013</v>
      </c>
      <c r="I190">
        <v>0</v>
      </c>
      <c r="J190" t="s">
        <v>18</v>
      </c>
      <c r="L190">
        <f>G189-G190</f>
        <v>0</v>
      </c>
      <c r="M190">
        <f>ROUND((L190/G189)*100, 3)</f>
        <v>0</v>
      </c>
      <c r="N190">
        <f>ROUND((H190-H189)*10^9, 3)</f>
        <v>139871120.45300001</v>
      </c>
    </row>
    <row r="191" spans="1:14" x14ac:dyDescent="0.35">
      <c r="A191" t="s">
        <v>23</v>
      </c>
      <c r="B191" t="s">
        <v>24</v>
      </c>
      <c r="C191">
        <v>1</v>
      </c>
      <c r="D191">
        <v>35</v>
      </c>
      <c r="E191">
        <v>874</v>
      </c>
      <c r="F191" t="s">
        <v>16</v>
      </c>
      <c r="G191">
        <v>2970</v>
      </c>
      <c r="H191">
        <v>1725831535.8770831</v>
      </c>
    </row>
    <row r="192" spans="1:14" x14ac:dyDescent="0.35">
      <c r="A192" t="s">
        <v>23</v>
      </c>
      <c r="B192" t="s">
        <v>24</v>
      </c>
      <c r="C192">
        <v>1</v>
      </c>
      <c r="D192">
        <v>35</v>
      </c>
      <c r="E192">
        <v>874</v>
      </c>
      <c r="F192" t="s">
        <v>17</v>
      </c>
      <c r="G192">
        <v>2970</v>
      </c>
      <c r="H192">
        <v>1725831535.9714069</v>
      </c>
      <c r="I192">
        <v>0</v>
      </c>
      <c r="J192" t="s">
        <v>18</v>
      </c>
      <c r="L192">
        <f>G191-G192</f>
        <v>0</v>
      </c>
      <c r="M192">
        <f>ROUND((L192/G191)*100, 3)</f>
        <v>0</v>
      </c>
      <c r="N192">
        <f>ROUND((H192-H191)*10^9, 3)</f>
        <v>94323873.519999996</v>
      </c>
    </row>
    <row r="193" spans="1:14" x14ac:dyDescent="0.35">
      <c r="A193" t="s">
        <v>60</v>
      </c>
      <c r="B193" t="s">
        <v>61</v>
      </c>
      <c r="C193">
        <v>1</v>
      </c>
      <c r="D193">
        <v>35</v>
      </c>
      <c r="E193">
        <v>874</v>
      </c>
      <c r="F193" t="s">
        <v>16</v>
      </c>
      <c r="G193">
        <v>2970</v>
      </c>
      <c r="H193">
        <v>1725831536.3119121</v>
      </c>
    </row>
    <row r="194" spans="1:14" x14ac:dyDescent="0.35">
      <c r="A194" t="s">
        <v>60</v>
      </c>
      <c r="B194" t="s">
        <v>61</v>
      </c>
      <c r="C194">
        <v>1</v>
      </c>
      <c r="D194">
        <v>35</v>
      </c>
      <c r="E194">
        <v>874</v>
      </c>
      <c r="F194" t="s">
        <v>17</v>
      </c>
      <c r="G194">
        <v>2970</v>
      </c>
      <c r="H194">
        <v>1725831536.4070799</v>
      </c>
      <c r="I194">
        <v>0</v>
      </c>
      <c r="J194" t="s">
        <v>18</v>
      </c>
      <c r="L194">
        <f>G193-G194</f>
        <v>0</v>
      </c>
      <c r="M194">
        <f>ROUND((L194/G193)*100, 3)</f>
        <v>0</v>
      </c>
      <c r="N194">
        <f>ROUND((H194-H193)*10^9, 3)</f>
        <v>95167875.290000007</v>
      </c>
    </row>
    <row r="195" spans="1:14" x14ac:dyDescent="0.35">
      <c r="A195" t="s">
        <v>57</v>
      </c>
      <c r="B195" t="s">
        <v>23</v>
      </c>
      <c r="C195">
        <v>1</v>
      </c>
      <c r="D195">
        <v>35</v>
      </c>
      <c r="E195">
        <v>874</v>
      </c>
      <c r="F195" t="s">
        <v>16</v>
      </c>
      <c r="G195">
        <v>2970</v>
      </c>
      <c r="H195">
        <v>1725831536.3822351</v>
      </c>
    </row>
    <row r="196" spans="1:14" x14ac:dyDescent="0.35">
      <c r="A196" t="s">
        <v>57</v>
      </c>
      <c r="B196" t="s">
        <v>23</v>
      </c>
      <c r="C196">
        <v>1</v>
      </c>
      <c r="D196">
        <v>35</v>
      </c>
      <c r="E196">
        <v>874</v>
      </c>
      <c r="F196" t="s">
        <v>17</v>
      </c>
      <c r="G196">
        <v>2970</v>
      </c>
      <c r="H196">
        <v>1725831536.493722</v>
      </c>
      <c r="I196">
        <v>0</v>
      </c>
      <c r="J196" t="s">
        <v>18</v>
      </c>
      <c r="L196">
        <f>G195-G196</f>
        <v>0</v>
      </c>
      <c r="M196">
        <f>ROUND((L196/G195)*100, 3)</f>
        <v>0</v>
      </c>
      <c r="N196">
        <f>ROUND((H196-H195)*10^9, 3)</f>
        <v>111486911.774</v>
      </c>
    </row>
    <row r="197" spans="1:14" x14ac:dyDescent="0.35">
      <c r="A197" t="s">
        <v>20</v>
      </c>
      <c r="B197" t="s">
        <v>59</v>
      </c>
      <c r="C197">
        <v>1</v>
      </c>
      <c r="D197">
        <v>35</v>
      </c>
      <c r="E197">
        <v>874</v>
      </c>
      <c r="F197" t="s">
        <v>16</v>
      </c>
      <c r="G197">
        <v>2970</v>
      </c>
      <c r="H197">
        <v>1725831536.1096649</v>
      </c>
    </row>
    <row r="198" spans="1:14" x14ac:dyDescent="0.35">
      <c r="A198" t="s">
        <v>20</v>
      </c>
      <c r="B198" t="s">
        <v>59</v>
      </c>
      <c r="C198">
        <v>1</v>
      </c>
      <c r="D198">
        <v>35</v>
      </c>
      <c r="E198">
        <v>874</v>
      </c>
      <c r="F198" t="s">
        <v>17</v>
      </c>
      <c r="G198">
        <v>2970</v>
      </c>
      <c r="H198">
        <v>1725831536.216538</v>
      </c>
      <c r="I198">
        <v>0</v>
      </c>
      <c r="J198" t="s">
        <v>18</v>
      </c>
      <c r="L198">
        <f>G197-G198</f>
        <v>0</v>
      </c>
      <c r="M198">
        <f>ROUND((L198/G197)*100, 3)</f>
        <v>0</v>
      </c>
      <c r="N198">
        <f>ROUND((H198-H197)*10^9, 3)</f>
        <v>106873035.43099999</v>
      </c>
    </row>
    <row r="199" spans="1:14" x14ac:dyDescent="0.35">
      <c r="A199" t="s">
        <v>20</v>
      </c>
      <c r="B199" t="s">
        <v>60</v>
      </c>
      <c r="C199">
        <v>1</v>
      </c>
      <c r="D199">
        <v>35</v>
      </c>
      <c r="E199">
        <v>874</v>
      </c>
      <c r="F199" t="s">
        <v>16</v>
      </c>
      <c r="G199">
        <v>2970</v>
      </c>
      <c r="H199">
        <v>1725831536.4270051</v>
      </c>
    </row>
    <row r="200" spans="1:14" x14ac:dyDescent="0.35">
      <c r="A200" t="s">
        <v>20</v>
      </c>
      <c r="B200" t="s">
        <v>60</v>
      </c>
      <c r="C200">
        <v>1</v>
      </c>
      <c r="D200">
        <v>35</v>
      </c>
      <c r="E200">
        <v>874</v>
      </c>
      <c r="F200" t="s">
        <v>17</v>
      </c>
      <c r="G200">
        <v>2970</v>
      </c>
      <c r="H200">
        <v>1725831536.5638371</v>
      </c>
      <c r="I200">
        <v>0</v>
      </c>
      <c r="J200" t="s">
        <v>18</v>
      </c>
      <c r="L200">
        <f>G199-G200</f>
        <v>0</v>
      </c>
      <c r="M200">
        <f>ROUND((L200/G199)*100, 3)</f>
        <v>0</v>
      </c>
      <c r="N200">
        <f>ROUND((H200-H199)*10^9, 3)</f>
        <v>136831998.82499999</v>
      </c>
    </row>
    <row r="202" spans="1:14" x14ac:dyDescent="0.35">
      <c r="A202" s="1" t="s">
        <v>62</v>
      </c>
    </row>
    <row r="203" spans="1:14" x14ac:dyDescent="0.35">
      <c r="A203" s="1" t="s">
        <v>63</v>
      </c>
      <c r="B203" s="1" t="s">
        <v>64</v>
      </c>
      <c r="C203" s="1" t="s">
        <v>65</v>
      </c>
      <c r="D203" s="1" t="s">
        <v>66</v>
      </c>
      <c r="E203" s="1" t="s">
        <v>67</v>
      </c>
      <c r="F203" s="1" t="s">
        <v>2</v>
      </c>
    </row>
    <row r="204" spans="1:14" x14ac:dyDescent="0.35">
      <c r="A204" t="s">
        <v>93</v>
      </c>
      <c r="B204" t="s">
        <v>69</v>
      </c>
      <c r="C204">
        <v>3</v>
      </c>
      <c r="D204" t="s">
        <v>23</v>
      </c>
      <c r="E204" t="s">
        <v>24</v>
      </c>
      <c r="F204">
        <v>1</v>
      </c>
    </row>
    <row r="205" spans="1:14" x14ac:dyDescent="0.35">
      <c r="A205" t="s">
        <v>94</v>
      </c>
      <c r="B205" t="s">
        <v>69</v>
      </c>
      <c r="C205">
        <v>7</v>
      </c>
      <c r="D205" t="s">
        <v>21</v>
      </c>
      <c r="E205" t="s">
        <v>19</v>
      </c>
      <c r="F205">
        <v>1</v>
      </c>
    </row>
    <row r="206" spans="1:14" x14ac:dyDescent="0.35">
      <c r="A206" t="s">
        <v>95</v>
      </c>
      <c r="B206" t="s">
        <v>69</v>
      </c>
      <c r="C206">
        <v>3</v>
      </c>
      <c r="D206" t="s">
        <v>19</v>
      </c>
      <c r="E206" t="s">
        <v>21</v>
      </c>
      <c r="F206">
        <v>2</v>
      </c>
    </row>
    <row r="207" spans="1:14" x14ac:dyDescent="0.35">
      <c r="A207" t="s">
        <v>96</v>
      </c>
      <c r="B207" t="s">
        <v>69</v>
      </c>
      <c r="C207">
        <v>5</v>
      </c>
      <c r="D207" t="s">
        <v>23</v>
      </c>
      <c r="E207" t="s">
        <v>24</v>
      </c>
      <c r="F207">
        <v>1</v>
      </c>
    </row>
    <row r="208" spans="1:14" x14ac:dyDescent="0.35">
      <c r="A208" t="s">
        <v>97</v>
      </c>
      <c r="B208" t="s">
        <v>69</v>
      </c>
      <c r="C208">
        <v>7</v>
      </c>
      <c r="D208" t="s">
        <v>20</v>
      </c>
      <c r="E208" t="s">
        <v>59</v>
      </c>
      <c r="F208">
        <v>1</v>
      </c>
    </row>
    <row r="211" spans="1:14" x14ac:dyDescent="0.35">
      <c r="A211" s="1" t="s">
        <v>30</v>
      </c>
    </row>
    <row r="212" spans="1:14" x14ac:dyDescent="0.35">
      <c r="A212" t="s">
        <v>14</v>
      </c>
      <c r="B212" t="s">
        <v>15</v>
      </c>
      <c r="C212">
        <v>1</v>
      </c>
      <c r="D212">
        <v>34</v>
      </c>
      <c r="E212">
        <v>420</v>
      </c>
      <c r="F212" t="s">
        <v>16</v>
      </c>
      <c r="G212">
        <v>1500</v>
      </c>
      <c r="H212">
        <v>1725831839.213264</v>
      </c>
    </row>
    <row r="213" spans="1:14" x14ac:dyDescent="0.35">
      <c r="A213" t="s">
        <v>14</v>
      </c>
      <c r="B213" t="s">
        <v>15</v>
      </c>
      <c r="C213">
        <v>1</v>
      </c>
      <c r="D213">
        <v>34</v>
      </c>
      <c r="E213">
        <v>420</v>
      </c>
      <c r="F213" t="s">
        <v>17</v>
      </c>
      <c r="G213">
        <v>1500</v>
      </c>
      <c r="H213">
        <v>1725831839.3192711</v>
      </c>
      <c r="I213">
        <v>0</v>
      </c>
      <c r="J213" t="s">
        <v>18</v>
      </c>
      <c r="L213">
        <f>G212-G213</f>
        <v>0</v>
      </c>
      <c r="M213">
        <f>ROUND((L213/G212)*100, 3)</f>
        <v>0</v>
      </c>
      <c r="N213">
        <f>ROUND((H213-H212)*10^9, 3)</f>
        <v>106007099.152</v>
      </c>
    </row>
    <row r="214" spans="1:14" x14ac:dyDescent="0.35">
      <c r="A214" t="s">
        <v>19</v>
      </c>
      <c r="B214" t="s">
        <v>20</v>
      </c>
      <c r="C214">
        <v>1</v>
      </c>
      <c r="D214">
        <v>0</v>
      </c>
      <c r="E214">
        <v>262</v>
      </c>
      <c r="F214" t="s">
        <v>16</v>
      </c>
      <c r="G214">
        <v>1500</v>
      </c>
      <c r="H214">
        <v>1725831839.4709301</v>
      </c>
    </row>
    <row r="215" spans="1:14" x14ac:dyDescent="0.35">
      <c r="A215" t="s">
        <v>19</v>
      </c>
      <c r="B215" t="s">
        <v>20</v>
      </c>
      <c r="C215">
        <v>1</v>
      </c>
      <c r="D215">
        <v>0</v>
      </c>
      <c r="E215">
        <v>262</v>
      </c>
      <c r="F215" t="s">
        <v>17</v>
      </c>
      <c r="G215">
        <v>1500</v>
      </c>
      <c r="H215">
        <v>1725831839.563256</v>
      </c>
      <c r="I215">
        <v>0</v>
      </c>
      <c r="J215" t="s">
        <v>18</v>
      </c>
      <c r="L215">
        <f>G214-G215</f>
        <v>0</v>
      </c>
      <c r="M215">
        <f>ROUND((L215/G214)*100, 3)</f>
        <v>0</v>
      </c>
      <c r="N215">
        <f>ROUND((H215-H214)*10^9, 3)</f>
        <v>92325925.827000007</v>
      </c>
    </row>
    <row r="216" spans="1:14" x14ac:dyDescent="0.35">
      <c r="A216" t="s">
        <v>21</v>
      </c>
      <c r="B216" t="s">
        <v>22</v>
      </c>
      <c r="C216">
        <v>1</v>
      </c>
      <c r="D216">
        <v>0</v>
      </c>
      <c r="E216">
        <v>262</v>
      </c>
      <c r="F216" t="s">
        <v>16</v>
      </c>
      <c r="G216">
        <v>1500</v>
      </c>
      <c r="H216">
        <v>1725831839.3423431</v>
      </c>
    </row>
    <row r="217" spans="1:14" x14ac:dyDescent="0.35">
      <c r="A217" t="s">
        <v>21</v>
      </c>
      <c r="B217" t="s">
        <v>22</v>
      </c>
      <c r="C217">
        <v>1</v>
      </c>
      <c r="D217">
        <v>0</v>
      </c>
      <c r="E217">
        <v>262</v>
      </c>
      <c r="F217" t="s">
        <v>17</v>
      </c>
      <c r="G217">
        <v>1500</v>
      </c>
      <c r="H217">
        <v>1725831839.466264</v>
      </c>
      <c r="I217">
        <v>0</v>
      </c>
      <c r="J217" t="s">
        <v>18</v>
      </c>
      <c r="L217">
        <f>G216-G217</f>
        <v>0</v>
      </c>
      <c r="M217">
        <f>ROUND((L217/G216)*100, 3)</f>
        <v>0</v>
      </c>
      <c r="N217">
        <f>ROUND((H217-H216)*10^9, 3)</f>
        <v>123920917.51100001</v>
      </c>
    </row>
    <row r="218" spans="1:14" x14ac:dyDescent="0.35">
      <c r="A218" t="s">
        <v>21</v>
      </c>
      <c r="B218" t="s">
        <v>19</v>
      </c>
      <c r="C218">
        <v>1</v>
      </c>
      <c r="D218">
        <v>34</v>
      </c>
      <c r="E218">
        <v>420</v>
      </c>
      <c r="F218" t="s">
        <v>16</v>
      </c>
      <c r="G218">
        <v>1500</v>
      </c>
      <c r="H218">
        <v>1725831839.1979811</v>
      </c>
    </row>
    <row r="219" spans="1:14" x14ac:dyDescent="0.35">
      <c r="A219" t="s">
        <v>21</v>
      </c>
      <c r="B219" t="s">
        <v>19</v>
      </c>
      <c r="C219">
        <v>1</v>
      </c>
      <c r="D219">
        <v>34</v>
      </c>
      <c r="E219">
        <v>420</v>
      </c>
      <c r="F219" t="s">
        <v>17</v>
      </c>
      <c r="G219">
        <v>1500</v>
      </c>
      <c r="H219">
        <v>1725831839.308255</v>
      </c>
      <c r="I219">
        <v>0</v>
      </c>
      <c r="J219" t="s">
        <v>18</v>
      </c>
      <c r="L219">
        <f>G218-G219</f>
        <v>0</v>
      </c>
      <c r="M219">
        <f>ROUND((L219/G218)*100, 3)</f>
        <v>0</v>
      </c>
      <c r="N219">
        <f>ROUND((H219-H218)*10^9, 3)</f>
        <v>110273838.043</v>
      </c>
    </row>
    <row r="220" spans="1:14" x14ac:dyDescent="0.35">
      <c r="A220" t="s">
        <v>20</v>
      </c>
      <c r="B220" t="s">
        <v>57</v>
      </c>
      <c r="C220">
        <v>1</v>
      </c>
      <c r="D220">
        <v>34</v>
      </c>
      <c r="E220">
        <v>420</v>
      </c>
      <c r="F220" t="s">
        <v>16</v>
      </c>
      <c r="G220">
        <v>1500</v>
      </c>
      <c r="H220">
        <v>1725831839.451725</v>
      </c>
    </row>
    <row r="221" spans="1:14" x14ac:dyDescent="0.35">
      <c r="A221" t="s">
        <v>20</v>
      </c>
      <c r="B221" t="s">
        <v>57</v>
      </c>
      <c r="C221">
        <v>1</v>
      </c>
      <c r="D221">
        <v>34</v>
      </c>
      <c r="E221">
        <v>420</v>
      </c>
      <c r="F221" t="s">
        <v>17</v>
      </c>
      <c r="G221">
        <v>1500</v>
      </c>
      <c r="H221">
        <v>1725831839.5781119</v>
      </c>
      <c r="I221">
        <v>0</v>
      </c>
      <c r="J221" t="s">
        <v>18</v>
      </c>
      <c r="L221">
        <f>G220-G221</f>
        <v>0</v>
      </c>
      <c r="M221">
        <f>ROUND((L221/G220)*100, 3)</f>
        <v>0</v>
      </c>
      <c r="N221">
        <f>ROUND((H221-H220)*10^9, 3)</f>
        <v>126386880.875</v>
      </c>
    </row>
    <row r="222" spans="1:14" x14ac:dyDescent="0.35">
      <c r="A222" t="s">
        <v>57</v>
      </c>
      <c r="B222" t="s">
        <v>58</v>
      </c>
      <c r="C222">
        <v>1</v>
      </c>
      <c r="D222">
        <v>34</v>
      </c>
      <c r="E222">
        <v>420</v>
      </c>
      <c r="F222" t="s">
        <v>16</v>
      </c>
      <c r="G222">
        <v>1500</v>
      </c>
      <c r="H222">
        <v>1725831839.0450499</v>
      </c>
    </row>
    <row r="223" spans="1:14" x14ac:dyDescent="0.35">
      <c r="A223" t="s">
        <v>57</v>
      </c>
      <c r="B223" t="s">
        <v>58</v>
      </c>
      <c r="C223">
        <v>1</v>
      </c>
      <c r="D223">
        <v>34</v>
      </c>
      <c r="E223">
        <v>420</v>
      </c>
      <c r="F223" t="s">
        <v>17</v>
      </c>
      <c r="G223">
        <v>1500</v>
      </c>
      <c r="H223">
        <v>1725831839.160419</v>
      </c>
      <c r="I223">
        <v>0</v>
      </c>
      <c r="J223" t="s">
        <v>18</v>
      </c>
      <c r="L223">
        <f>G222-G223</f>
        <v>0</v>
      </c>
      <c r="M223">
        <f>ROUND((L223/G222)*100, 3)</f>
        <v>0</v>
      </c>
      <c r="N223">
        <f>ROUND((H223-H222)*10^9, 3)</f>
        <v>115369081.49699999</v>
      </c>
    </row>
    <row r="224" spans="1:14" x14ac:dyDescent="0.35">
      <c r="A224" t="s">
        <v>20</v>
      </c>
      <c r="B224" t="s">
        <v>59</v>
      </c>
      <c r="C224">
        <v>1</v>
      </c>
      <c r="D224">
        <v>35</v>
      </c>
      <c r="E224">
        <v>874</v>
      </c>
      <c r="F224" t="s">
        <v>16</v>
      </c>
      <c r="G224">
        <v>2970</v>
      </c>
      <c r="H224">
        <v>1725831839.4691689</v>
      </c>
    </row>
    <row r="225" spans="1:14" x14ac:dyDescent="0.35">
      <c r="A225" t="s">
        <v>20</v>
      </c>
      <c r="B225" t="s">
        <v>59</v>
      </c>
      <c r="C225">
        <v>1</v>
      </c>
      <c r="D225">
        <v>35</v>
      </c>
      <c r="E225">
        <v>874</v>
      </c>
      <c r="F225" t="s">
        <v>17</v>
      </c>
      <c r="G225">
        <v>2970</v>
      </c>
      <c r="H225">
        <v>1725831839.585463</v>
      </c>
      <c r="I225">
        <v>0</v>
      </c>
      <c r="J225" t="s">
        <v>18</v>
      </c>
      <c r="L225">
        <f>G224-G225</f>
        <v>0</v>
      </c>
      <c r="M225">
        <f>ROUND((L225/G224)*100, 3)</f>
        <v>0</v>
      </c>
      <c r="N225">
        <f>ROUND((H225-H224)*10^9, 3)</f>
        <v>116294145.58400001</v>
      </c>
    </row>
    <row r="226" spans="1:14" x14ac:dyDescent="0.35">
      <c r="A226" t="s">
        <v>23</v>
      </c>
      <c r="B226" t="s">
        <v>24</v>
      </c>
      <c r="C226">
        <v>1</v>
      </c>
      <c r="D226">
        <v>35</v>
      </c>
      <c r="E226">
        <v>874</v>
      </c>
      <c r="F226" t="s">
        <v>16</v>
      </c>
      <c r="G226">
        <v>2970</v>
      </c>
      <c r="H226">
        <v>1725831839.5594289</v>
      </c>
    </row>
    <row r="227" spans="1:14" x14ac:dyDescent="0.35">
      <c r="A227" t="s">
        <v>23</v>
      </c>
      <c r="B227" t="s">
        <v>24</v>
      </c>
      <c r="C227">
        <v>1</v>
      </c>
      <c r="D227">
        <v>35</v>
      </c>
      <c r="E227">
        <v>874</v>
      </c>
      <c r="F227" t="s">
        <v>17</v>
      </c>
      <c r="G227">
        <v>2970</v>
      </c>
      <c r="H227">
        <v>1725831839.6912401</v>
      </c>
      <c r="I227">
        <v>0</v>
      </c>
      <c r="J227" t="s">
        <v>18</v>
      </c>
      <c r="L227">
        <f>G226-G227</f>
        <v>0</v>
      </c>
      <c r="M227">
        <f>ROUND((L227/G226)*100, 3)</f>
        <v>0</v>
      </c>
      <c r="N227">
        <f>ROUND((H227-H226)*10^9, 3)</f>
        <v>131811141.96799999</v>
      </c>
    </row>
    <row r="228" spans="1:14" x14ac:dyDescent="0.35">
      <c r="A228" t="s">
        <v>60</v>
      </c>
      <c r="B228" t="s">
        <v>61</v>
      </c>
      <c r="C228">
        <v>1</v>
      </c>
      <c r="D228">
        <v>35</v>
      </c>
      <c r="E228">
        <v>874</v>
      </c>
      <c r="F228" t="s">
        <v>16</v>
      </c>
      <c r="G228">
        <v>2970</v>
      </c>
      <c r="H228">
        <v>1725831839.1689439</v>
      </c>
    </row>
    <row r="229" spans="1:14" x14ac:dyDescent="0.35">
      <c r="A229" t="s">
        <v>60</v>
      </c>
      <c r="B229" t="s">
        <v>61</v>
      </c>
      <c r="C229">
        <v>1</v>
      </c>
      <c r="D229">
        <v>35</v>
      </c>
      <c r="E229">
        <v>874</v>
      </c>
      <c r="F229" t="s">
        <v>17</v>
      </c>
      <c r="G229">
        <v>2970</v>
      </c>
      <c r="H229">
        <v>1725831839.2609911</v>
      </c>
      <c r="I229">
        <v>0</v>
      </c>
      <c r="J229" t="s">
        <v>18</v>
      </c>
      <c r="L229">
        <f>G228-G229</f>
        <v>0</v>
      </c>
      <c r="M229">
        <f>ROUND((L229/G228)*100, 3)</f>
        <v>0</v>
      </c>
      <c r="N229">
        <f>ROUND((H229-H228)*10^9, 3)</f>
        <v>92047214.508000001</v>
      </c>
    </row>
    <row r="230" spans="1:14" x14ac:dyDescent="0.35">
      <c r="A230" t="s">
        <v>20</v>
      </c>
      <c r="B230" t="s">
        <v>60</v>
      </c>
      <c r="C230">
        <v>1</v>
      </c>
      <c r="D230">
        <v>35</v>
      </c>
      <c r="E230">
        <v>874</v>
      </c>
      <c r="F230" t="s">
        <v>16</v>
      </c>
      <c r="G230">
        <v>2970</v>
      </c>
      <c r="H230">
        <v>1725831839.442857</v>
      </c>
    </row>
    <row r="231" spans="1:14" x14ac:dyDescent="0.35">
      <c r="A231" t="s">
        <v>20</v>
      </c>
      <c r="B231" t="s">
        <v>60</v>
      </c>
      <c r="C231">
        <v>1</v>
      </c>
      <c r="D231">
        <v>35</v>
      </c>
      <c r="E231">
        <v>874</v>
      </c>
      <c r="F231" t="s">
        <v>17</v>
      </c>
      <c r="G231">
        <v>2970</v>
      </c>
      <c r="H231">
        <v>1725831839.5341451</v>
      </c>
      <c r="I231">
        <v>0</v>
      </c>
      <c r="J231" t="s">
        <v>18</v>
      </c>
      <c r="L231">
        <f>G230-G231</f>
        <v>0</v>
      </c>
      <c r="M231">
        <f>ROUND((L231/G230)*100, 3)</f>
        <v>0</v>
      </c>
      <c r="N231">
        <f>ROUND((H231-H230)*10^9, 3)</f>
        <v>91288089.752000004</v>
      </c>
    </row>
    <row r="232" spans="1:14" x14ac:dyDescent="0.35">
      <c r="A232" t="s">
        <v>19</v>
      </c>
      <c r="B232" t="s">
        <v>21</v>
      </c>
      <c r="C232">
        <v>2</v>
      </c>
      <c r="D232">
        <v>35</v>
      </c>
      <c r="E232">
        <v>874</v>
      </c>
      <c r="F232" t="s">
        <v>16</v>
      </c>
      <c r="G232">
        <v>2970</v>
      </c>
      <c r="H232">
        <v>1725831839.4551239</v>
      </c>
    </row>
    <row r="233" spans="1:14" x14ac:dyDescent="0.35">
      <c r="A233" t="s">
        <v>19</v>
      </c>
      <c r="B233" t="s">
        <v>21</v>
      </c>
      <c r="C233">
        <v>2</v>
      </c>
      <c r="D233">
        <v>35</v>
      </c>
      <c r="E233">
        <v>874</v>
      </c>
      <c r="F233" t="s">
        <v>17</v>
      </c>
      <c r="G233">
        <v>2970</v>
      </c>
      <c r="H233">
        <v>1725831839.5934529</v>
      </c>
      <c r="I233">
        <v>0</v>
      </c>
      <c r="J233" t="s">
        <v>18</v>
      </c>
      <c r="L233">
        <f>G232-G233</f>
        <v>0</v>
      </c>
      <c r="M233">
        <f>ROUND((L233/G232)*100, 3)</f>
        <v>0</v>
      </c>
      <c r="N233">
        <f>ROUND((H233-H232)*10^9, 3)</f>
        <v>138329029.083</v>
      </c>
    </row>
    <row r="234" spans="1:14" x14ac:dyDescent="0.35">
      <c r="A234" t="s">
        <v>57</v>
      </c>
      <c r="B234" t="s">
        <v>23</v>
      </c>
      <c r="C234">
        <v>1</v>
      </c>
      <c r="D234">
        <v>35</v>
      </c>
      <c r="E234">
        <v>874</v>
      </c>
      <c r="F234" t="s">
        <v>16</v>
      </c>
      <c r="G234">
        <v>2970</v>
      </c>
      <c r="H234">
        <v>1725831839.58201</v>
      </c>
    </row>
    <row r="235" spans="1:14" x14ac:dyDescent="0.35">
      <c r="A235" t="s">
        <v>57</v>
      </c>
      <c r="B235" t="s">
        <v>23</v>
      </c>
      <c r="C235">
        <v>1</v>
      </c>
      <c r="D235">
        <v>35</v>
      </c>
      <c r="E235">
        <v>874</v>
      </c>
      <c r="F235" t="s">
        <v>17</v>
      </c>
      <c r="G235">
        <v>2970</v>
      </c>
      <c r="H235">
        <v>1725831839.7059391</v>
      </c>
      <c r="I235">
        <v>0</v>
      </c>
      <c r="J235" t="s">
        <v>18</v>
      </c>
      <c r="L235">
        <f>G234-G235</f>
        <v>0</v>
      </c>
      <c r="M235">
        <f>ROUND((L235/G234)*100, 3)</f>
        <v>0</v>
      </c>
      <c r="N235">
        <f>ROUND((H235-H234)*10^9, 3)</f>
        <v>123929023.743</v>
      </c>
    </row>
    <row r="237" spans="1:14" x14ac:dyDescent="0.35">
      <c r="A237" s="1" t="s">
        <v>62</v>
      </c>
    </row>
    <row r="238" spans="1:14" x14ac:dyDescent="0.35">
      <c r="A238" s="1" t="s">
        <v>63</v>
      </c>
      <c r="B238" s="1" t="s">
        <v>64</v>
      </c>
      <c r="C238" s="1" t="s">
        <v>65</v>
      </c>
      <c r="D238" s="1" t="s">
        <v>66</v>
      </c>
      <c r="E238" s="1" t="s">
        <v>67</v>
      </c>
      <c r="F238" s="1" t="s">
        <v>2</v>
      </c>
    </row>
    <row r="239" spans="1:14" x14ac:dyDescent="0.35">
      <c r="A239" t="s">
        <v>98</v>
      </c>
      <c r="B239" t="s">
        <v>69</v>
      </c>
      <c r="C239">
        <v>3</v>
      </c>
      <c r="D239" t="s">
        <v>19</v>
      </c>
      <c r="E239" t="s">
        <v>21</v>
      </c>
      <c r="F239">
        <v>2</v>
      </c>
    </row>
    <row r="240" spans="1:14" x14ac:dyDescent="0.35">
      <c r="A240" t="s">
        <v>99</v>
      </c>
      <c r="B240" t="s">
        <v>69</v>
      </c>
      <c r="C240">
        <v>7</v>
      </c>
      <c r="D240" t="s">
        <v>21</v>
      </c>
      <c r="E240" t="s">
        <v>19</v>
      </c>
      <c r="F240">
        <v>1</v>
      </c>
    </row>
    <row r="241" spans="1:14" x14ac:dyDescent="0.35">
      <c r="A241" t="s">
        <v>100</v>
      </c>
      <c r="B241" t="s">
        <v>69</v>
      </c>
      <c r="C241">
        <v>3</v>
      </c>
      <c r="D241" t="s">
        <v>23</v>
      </c>
      <c r="E241" t="s">
        <v>24</v>
      </c>
      <c r="F241">
        <v>1</v>
      </c>
    </row>
    <row r="242" spans="1:14" x14ac:dyDescent="0.35">
      <c r="A242" t="s">
        <v>101</v>
      </c>
      <c r="B242" t="s">
        <v>69</v>
      </c>
      <c r="C242">
        <v>7</v>
      </c>
      <c r="D242" t="s">
        <v>20</v>
      </c>
      <c r="E242" t="s">
        <v>59</v>
      </c>
      <c r="F242">
        <v>1</v>
      </c>
    </row>
    <row r="245" spans="1:14" x14ac:dyDescent="0.35">
      <c r="A245" s="1" t="s">
        <v>31</v>
      </c>
    </row>
    <row r="246" spans="1:14" x14ac:dyDescent="0.35">
      <c r="A246" t="s">
        <v>19</v>
      </c>
      <c r="B246" t="s">
        <v>20</v>
      </c>
      <c r="C246">
        <v>1</v>
      </c>
      <c r="D246">
        <v>0</v>
      </c>
      <c r="E246">
        <v>262</v>
      </c>
      <c r="F246" t="s">
        <v>16</v>
      </c>
      <c r="G246">
        <v>1500</v>
      </c>
      <c r="H246">
        <v>1725832142.1773109</v>
      </c>
    </row>
    <row r="247" spans="1:14" x14ac:dyDescent="0.35">
      <c r="A247" t="s">
        <v>19</v>
      </c>
      <c r="B247" t="s">
        <v>20</v>
      </c>
      <c r="C247">
        <v>1</v>
      </c>
      <c r="D247">
        <v>0</v>
      </c>
      <c r="E247">
        <v>262</v>
      </c>
      <c r="F247" t="s">
        <v>17</v>
      </c>
      <c r="G247">
        <v>1500</v>
      </c>
      <c r="H247">
        <v>1725832142.290647</v>
      </c>
      <c r="I247">
        <v>0</v>
      </c>
      <c r="J247" t="s">
        <v>18</v>
      </c>
      <c r="L247">
        <f>G246-G247</f>
        <v>0</v>
      </c>
      <c r="M247">
        <f>ROUND((L247/G246)*100, 3)</f>
        <v>0</v>
      </c>
      <c r="N247">
        <f>ROUND((H247-H246)*10^9, 3)</f>
        <v>113336086.273</v>
      </c>
    </row>
    <row r="248" spans="1:14" x14ac:dyDescent="0.35">
      <c r="A248" t="s">
        <v>20</v>
      </c>
      <c r="B248" t="s">
        <v>57</v>
      </c>
      <c r="C248">
        <v>1</v>
      </c>
      <c r="D248">
        <v>34</v>
      </c>
      <c r="E248">
        <v>420</v>
      </c>
      <c r="F248" t="s">
        <v>16</v>
      </c>
      <c r="G248">
        <v>1500</v>
      </c>
      <c r="H248">
        <v>1725832142.2698059</v>
      </c>
    </row>
    <row r="249" spans="1:14" x14ac:dyDescent="0.35">
      <c r="A249" t="s">
        <v>20</v>
      </c>
      <c r="B249" t="s">
        <v>57</v>
      </c>
      <c r="C249">
        <v>1</v>
      </c>
      <c r="D249">
        <v>34</v>
      </c>
      <c r="E249">
        <v>420</v>
      </c>
      <c r="F249" t="s">
        <v>17</v>
      </c>
      <c r="G249">
        <v>1500</v>
      </c>
      <c r="H249">
        <v>1725832142.3651459</v>
      </c>
      <c r="I249">
        <v>0</v>
      </c>
      <c r="J249" t="s">
        <v>18</v>
      </c>
      <c r="L249">
        <f>G248-G249</f>
        <v>0</v>
      </c>
      <c r="M249">
        <f>ROUND((L249/G248)*100, 3)</f>
        <v>0</v>
      </c>
      <c r="N249">
        <f>ROUND((H249-H248)*10^9, 3)</f>
        <v>95340013.503999993</v>
      </c>
    </row>
    <row r="250" spans="1:14" x14ac:dyDescent="0.35">
      <c r="A250" t="s">
        <v>21</v>
      </c>
      <c r="B250" t="s">
        <v>22</v>
      </c>
      <c r="C250">
        <v>1</v>
      </c>
      <c r="D250">
        <v>0</v>
      </c>
      <c r="E250">
        <v>262</v>
      </c>
      <c r="F250" t="s">
        <v>16</v>
      </c>
      <c r="G250">
        <v>1500</v>
      </c>
      <c r="H250">
        <v>1725832142.1969979</v>
      </c>
    </row>
    <row r="251" spans="1:14" x14ac:dyDescent="0.35">
      <c r="A251" t="s">
        <v>21</v>
      </c>
      <c r="B251" t="s">
        <v>22</v>
      </c>
      <c r="C251">
        <v>1</v>
      </c>
      <c r="D251">
        <v>0</v>
      </c>
      <c r="E251">
        <v>262</v>
      </c>
      <c r="F251" t="s">
        <v>17</v>
      </c>
      <c r="G251">
        <v>1500</v>
      </c>
      <c r="H251">
        <v>1725832142.306937</v>
      </c>
      <c r="I251">
        <v>0</v>
      </c>
      <c r="J251" t="s">
        <v>18</v>
      </c>
      <c r="L251">
        <f>G250-G251</f>
        <v>0</v>
      </c>
      <c r="M251">
        <f>ROUND((L251/G250)*100, 3)</f>
        <v>0</v>
      </c>
      <c r="N251">
        <f>ROUND((H251-H250)*10^9, 3)</f>
        <v>109939098.358</v>
      </c>
    </row>
    <row r="252" spans="1:14" x14ac:dyDescent="0.35">
      <c r="A252" t="s">
        <v>57</v>
      </c>
      <c r="B252" t="s">
        <v>58</v>
      </c>
      <c r="C252">
        <v>1</v>
      </c>
      <c r="D252">
        <v>34</v>
      </c>
      <c r="E252">
        <v>420</v>
      </c>
      <c r="F252" t="s">
        <v>16</v>
      </c>
      <c r="G252">
        <v>1500</v>
      </c>
      <c r="H252">
        <v>1725832142.144897</v>
      </c>
    </row>
    <row r="253" spans="1:14" x14ac:dyDescent="0.35">
      <c r="A253" t="s">
        <v>57</v>
      </c>
      <c r="B253" t="s">
        <v>58</v>
      </c>
      <c r="C253">
        <v>1</v>
      </c>
      <c r="D253">
        <v>34</v>
      </c>
      <c r="E253">
        <v>420</v>
      </c>
      <c r="F253" t="s">
        <v>17</v>
      </c>
      <c r="G253">
        <v>1500</v>
      </c>
      <c r="H253">
        <v>1725832142.2733181</v>
      </c>
      <c r="I253">
        <v>0</v>
      </c>
      <c r="J253" t="s">
        <v>18</v>
      </c>
      <c r="L253">
        <f>G252-G253</f>
        <v>0</v>
      </c>
      <c r="M253">
        <f>ROUND((L253/G252)*100, 3)</f>
        <v>0</v>
      </c>
      <c r="N253">
        <f>ROUND((H253-H252)*10^9, 3)</f>
        <v>128421068.192</v>
      </c>
    </row>
    <row r="254" spans="1:14" x14ac:dyDescent="0.35">
      <c r="A254" t="s">
        <v>21</v>
      </c>
      <c r="B254" t="s">
        <v>19</v>
      </c>
      <c r="C254">
        <v>1</v>
      </c>
      <c r="D254">
        <v>34</v>
      </c>
      <c r="E254">
        <v>420</v>
      </c>
      <c r="F254" t="s">
        <v>16</v>
      </c>
      <c r="G254">
        <v>1500</v>
      </c>
      <c r="H254">
        <v>1725832142.113363</v>
      </c>
    </row>
    <row r="255" spans="1:14" x14ac:dyDescent="0.35">
      <c r="A255" t="s">
        <v>21</v>
      </c>
      <c r="B255" t="s">
        <v>19</v>
      </c>
      <c r="C255">
        <v>1</v>
      </c>
      <c r="D255">
        <v>34</v>
      </c>
      <c r="E255">
        <v>420</v>
      </c>
      <c r="F255" t="s">
        <v>17</v>
      </c>
      <c r="G255">
        <v>1500</v>
      </c>
      <c r="H255">
        <v>1725832142.2093649</v>
      </c>
      <c r="I255">
        <v>0</v>
      </c>
      <c r="J255" t="s">
        <v>18</v>
      </c>
      <c r="L255">
        <f>G254-G255</f>
        <v>0</v>
      </c>
      <c r="M255">
        <f>ROUND((L255/G254)*100, 3)</f>
        <v>0</v>
      </c>
      <c r="N255">
        <f>ROUND((H255-H254)*10^9, 3)</f>
        <v>96001863.480000004</v>
      </c>
    </row>
    <row r="256" spans="1:14" x14ac:dyDescent="0.35">
      <c r="A256" t="s">
        <v>14</v>
      </c>
      <c r="B256" t="s">
        <v>15</v>
      </c>
      <c r="C256">
        <v>1</v>
      </c>
      <c r="D256">
        <v>34</v>
      </c>
      <c r="E256">
        <v>420</v>
      </c>
      <c r="F256" t="s">
        <v>16</v>
      </c>
      <c r="G256">
        <v>1500</v>
      </c>
      <c r="H256">
        <v>1725832142.549257</v>
      </c>
    </row>
    <row r="257" spans="1:14" x14ac:dyDescent="0.35">
      <c r="A257" t="s">
        <v>14</v>
      </c>
      <c r="B257" t="s">
        <v>15</v>
      </c>
      <c r="C257">
        <v>1</v>
      </c>
      <c r="D257">
        <v>34</v>
      </c>
      <c r="E257">
        <v>420</v>
      </c>
      <c r="F257" t="s">
        <v>17</v>
      </c>
      <c r="G257">
        <v>1500</v>
      </c>
      <c r="H257">
        <v>1725832142.6557069</v>
      </c>
      <c r="I257">
        <v>0</v>
      </c>
      <c r="J257" t="s">
        <v>18</v>
      </c>
      <c r="L257">
        <f>G256-G257</f>
        <v>0</v>
      </c>
      <c r="M257">
        <f>ROUND((L257/G256)*100, 3)</f>
        <v>0</v>
      </c>
      <c r="N257">
        <f>ROUND((H257-H256)*10^9, 3)</f>
        <v>106449842.45299999</v>
      </c>
    </row>
    <row r="258" spans="1:14" x14ac:dyDescent="0.35">
      <c r="A258" t="s">
        <v>20</v>
      </c>
      <c r="B258" t="s">
        <v>60</v>
      </c>
      <c r="C258">
        <v>1</v>
      </c>
      <c r="D258">
        <v>35</v>
      </c>
      <c r="E258">
        <v>874</v>
      </c>
      <c r="F258" t="s">
        <v>16</v>
      </c>
      <c r="G258">
        <v>2970</v>
      </c>
      <c r="H258">
        <v>1725832142.4615829</v>
      </c>
    </row>
    <row r="259" spans="1:14" x14ac:dyDescent="0.35">
      <c r="A259" t="s">
        <v>20</v>
      </c>
      <c r="B259" t="s">
        <v>60</v>
      </c>
      <c r="C259">
        <v>1</v>
      </c>
      <c r="D259">
        <v>35</v>
      </c>
      <c r="E259">
        <v>874</v>
      </c>
      <c r="F259" t="s">
        <v>17</v>
      </c>
      <c r="G259">
        <v>2970</v>
      </c>
      <c r="H259">
        <v>1725832142.5667319</v>
      </c>
      <c r="I259">
        <v>0</v>
      </c>
      <c r="J259" t="s">
        <v>18</v>
      </c>
      <c r="L259">
        <f>G258-G259</f>
        <v>0</v>
      </c>
      <c r="M259">
        <f>ROUND((L259/G258)*100, 3)</f>
        <v>0</v>
      </c>
      <c r="N259">
        <f>ROUND((H259-H258)*10^9, 3)</f>
        <v>105149030.685</v>
      </c>
    </row>
    <row r="260" spans="1:14" x14ac:dyDescent="0.35">
      <c r="A260" t="s">
        <v>19</v>
      </c>
      <c r="B260" t="s">
        <v>21</v>
      </c>
      <c r="C260">
        <v>2</v>
      </c>
      <c r="D260">
        <v>35</v>
      </c>
      <c r="E260">
        <v>874</v>
      </c>
      <c r="F260" t="s">
        <v>16</v>
      </c>
      <c r="G260">
        <v>2970</v>
      </c>
      <c r="H260">
        <v>1725832142.5351479</v>
      </c>
    </row>
    <row r="261" spans="1:14" x14ac:dyDescent="0.35">
      <c r="A261" t="s">
        <v>19</v>
      </c>
      <c r="B261" t="s">
        <v>21</v>
      </c>
      <c r="C261">
        <v>2</v>
      </c>
      <c r="D261">
        <v>35</v>
      </c>
      <c r="E261">
        <v>874</v>
      </c>
      <c r="F261" t="s">
        <v>17</v>
      </c>
      <c r="G261">
        <v>2970</v>
      </c>
      <c r="H261">
        <v>1725832142.627455</v>
      </c>
      <c r="I261">
        <v>0</v>
      </c>
      <c r="J261" t="s">
        <v>18</v>
      </c>
      <c r="L261">
        <f>G260-G261</f>
        <v>0</v>
      </c>
      <c r="M261">
        <f>ROUND((L261/G260)*100, 3)</f>
        <v>0</v>
      </c>
      <c r="N261">
        <f>ROUND((H261-H260)*10^9, 3)</f>
        <v>92307090.759000003</v>
      </c>
    </row>
    <row r="262" spans="1:14" x14ac:dyDescent="0.35">
      <c r="A262" t="s">
        <v>57</v>
      </c>
      <c r="B262" t="s">
        <v>23</v>
      </c>
      <c r="C262">
        <v>1</v>
      </c>
      <c r="D262">
        <v>35</v>
      </c>
      <c r="E262">
        <v>874</v>
      </c>
      <c r="F262" t="s">
        <v>16</v>
      </c>
      <c r="G262">
        <v>2970</v>
      </c>
      <c r="H262">
        <v>1725832142.561393</v>
      </c>
    </row>
    <row r="263" spans="1:14" x14ac:dyDescent="0.35">
      <c r="A263" t="s">
        <v>57</v>
      </c>
      <c r="B263" t="s">
        <v>23</v>
      </c>
      <c r="C263">
        <v>1</v>
      </c>
      <c r="D263">
        <v>35</v>
      </c>
      <c r="E263">
        <v>874</v>
      </c>
      <c r="F263" t="s">
        <v>17</v>
      </c>
      <c r="G263">
        <v>2970</v>
      </c>
      <c r="H263">
        <v>1725832142.6813381</v>
      </c>
      <c r="I263">
        <v>0</v>
      </c>
      <c r="J263" t="s">
        <v>18</v>
      </c>
      <c r="L263">
        <f>G262-G263</f>
        <v>0</v>
      </c>
      <c r="M263">
        <f>ROUND((L263/G262)*100, 3)</f>
        <v>0</v>
      </c>
      <c r="N263">
        <f>ROUND((H263-H262)*10^9, 3)</f>
        <v>119945049.286</v>
      </c>
    </row>
    <row r="264" spans="1:14" x14ac:dyDescent="0.35">
      <c r="A264" t="s">
        <v>23</v>
      </c>
      <c r="B264" t="s">
        <v>24</v>
      </c>
      <c r="C264">
        <v>1</v>
      </c>
      <c r="D264">
        <v>35</v>
      </c>
      <c r="E264">
        <v>874</v>
      </c>
      <c r="F264" t="s">
        <v>16</v>
      </c>
      <c r="G264">
        <v>2970</v>
      </c>
      <c r="H264">
        <v>1725832142.6144581</v>
      </c>
    </row>
    <row r="265" spans="1:14" x14ac:dyDescent="0.35">
      <c r="A265" t="s">
        <v>23</v>
      </c>
      <c r="B265" t="s">
        <v>24</v>
      </c>
      <c r="C265">
        <v>1</v>
      </c>
      <c r="D265">
        <v>35</v>
      </c>
      <c r="E265">
        <v>874</v>
      </c>
      <c r="F265" t="s">
        <v>17</v>
      </c>
      <c r="G265">
        <v>2970</v>
      </c>
      <c r="H265">
        <v>1725832142.7548311</v>
      </c>
      <c r="I265">
        <v>0</v>
      </c>
      <c r="J265" t="s">
        <v>18</v>
      </c>
      <c r="L265">
        <f>G264-G265</f>
        <v>0</v>
      </c>
      <c r="M265">
        <f>ROUND((L265/G264)*100, 3)</f>
        <v>0</v>
      </c>
      <c r="N265">
        <f>ROUND((H265-H264)*10^9, 3)</f>
        <v>140372991.56200001</v>
      </c>
    </row>
    <row r="266" spans="1:14" x14ac:dyDescent="0.35">
      <c r="A266" t="s">
        <v>20</v>
      </c>
      <c r="B266" t="s">
        <v>59</v>
      </c>
      <c r="C266">
        <v>1</v>
      </c>
      <c r="D266">
        <v>35</v>
      </c>
      <c r="E266">
        <v>874</v>
      </c>
      <c r="F266" t="s">
        <v>16</v>
      </c>
      <c r="G266">
        <v>2970</v>
      </c>
      <c r="H266">
        <v>1725832142.10905</v>
      </c>
    </row>
    <row r="267" spans="1:14" x14ac:dyDescent="0.35">
      <c r="A267" t="s">
        <v>20</v>
      </c>
      <c r="B267" t="s">
        <v>59</v>
      </c>
      <c r="C267">
        <v>1</v>
      </c>
      <c r="D267">
        <v>35</v>
      </c>
      <c r="E267">
        <v>874</v>
      </c>
      <c r="F267" t="s">
        <v>17</v>
      </c>
      <c r="G267">
        <v>2970</v>
      </c>
      <c r="H267">
        <v>1725832142.1987641</v>
      </c>
      <c r="I267">
        <v>0</v>
      </c>
      <c r="J267" t="s">
        <v>18</v>
      </c>
      <c r="L267">
        <f>G266-G267</f>
        <v>0</v>
      </c>
      <c r="M267">
        <f>ROUND((L267/G266)*100, 3)</f>
        <v>0</v>
      </c>
      <c r="N267">
        <f>ROUND((H267-H266)*10^9, 3)</f>
        <v>89714050.292999998</v>
      </c>
    </row>
    <row r="268" spans="1:14" x14ac:dyDescent="0.35">
      <c r="A268" t="s">
        <v>60</v>
      </c>
      <c r="B268" t="s">
        <v>61</v>
      </c>
      <c r="C268">
        <v>1</v>
      </c>
      <c r="D268">
        <v>35</v>
      </c>
      <c r="E268">
        <v>874</v>
      </c>
      <c r="F268" t="s">
        <v>16</v>
      </c>
      <c r="G268">
        <v>2970</v>
      </c>
      <c r="H268">
        <v>1725832142.5498691</v>
      </c>
    </row>
    <row r="269" spans="1:14" x14ac:dyDescent="0.35">
      <c r="A269" t="s">
        <v>60</v>
      </c>
      <c r="B269" t="s">
        <v>61</v>
      </c>
      <c r="C269">
        <v>1</v>
      </c>
      <c r="D269">
        <v>35</v>
      </c>
      <c r="E269">
        <v>874</v>
      </c>
      <c r="F269" t="s">
        <v>17</v>
      </c>
      <c r="G269">
        <v>2970</v>
      </c>
      <c r="H269">
        <v>1725832142.67308</v>
      </c>
      <c r="I269">
        <v>0</v>
      </c>
      <c r="J269" t="s">
        <v>18</v>
      </c>
      <c r="L269">
        <f>G268-G269</f>
        <v>0</v>
      </c>
      <c r="M269">
        <f>ROUND((L269/G268)*100, 3)</f>
        <v>0</v>
      </c>
      <c r="N269">
        <f>ROUND((H269-H268)*10^9, 3)</f>
        <v>123210906.98199999</v>
      </c>
    </row>
    <row r="271" spans="1:14" x14ac:dyDescent="0.35">
      <c r="A271" s="1" t="s">
        <v>62</v>
      </c>
    </row>
    <row r="272" spans="1:14" x14ac:dyDescent="0.35">
      <c r="A272" s="1" t="s">
        <v>63</v>
      </c>
      <c r="B272" s="1" t="s">
        <v>64</v>
      </c>
      <c r="C272" s="1" t="s">
        <v>65</v>
      </c>
      <c r="D272" s="1" t="s">
        <v>66</v>
      </c>
      <c r="E272" s="1" t="s">
        <v>67</v>
      </c>
      <c r="F272" s="1" t="s">
        <v>2</v>
      </c>
    </row>
    <row r="273" spans="1:14" x14ac:dyDescent="0.35">
      <c r="A273" t="s">
        <v>102</v>
      </c>
      <c r="B273" t="s">
        <v>69</v>
      </c>
      <c r="C273">
        <v>3</v>
      </c>
      <c r="D273" t="s">
        <v>19</v>
      </c>
      <c r="E273" t="s">
        <v>21</v>
      </c>
      <c r="F273">
        <v>2</v>
      </c>
    </row>
    <row r="274" spans="1:14" x14ac:dyDescent="0.35">
      <c r="A274" t="s">
        <v>103</v>
      </c>
      <c r="B274" t="s">
        <v>69</v>
      </c>
      <c r="C274">
        <v>3</v>
      </c>
      <c r="D274" t="s">
        <v>23</v>
      </c>
      <c r="E274" t="s">
        <v>24</v>
      </c>
      <c r="F274">
        <v>1</v>
      </c>
    </row>
    <row r="275" spans="1:14" x14ac:dyDescent="0.35">
      <c r="A275" t="s">
        <v>104</v>
      </c>
      <c r="B275" t="s">
        <v>69</v>
      </c>
      <c r="C275">
        <v>5</v>
      </c>
      <c r="D275" t="s">
        <v>19</v>
      </c>
      <c r="E275" t="s">
        <v>21</v>
      </c>
      <c r="F275">
        <v>2</v>
      </c>
    </row>
    <row r="276" spans="1:14" x14ac:dyDescent="0.35">
      <c r="A276" t="s">
        <v>105</v>
      </c>
      <c r="B276" t="s">
        <v>69</v>
      </c>
      <c r="C276">
        <v>7</v>
      </c>
      <c r="D276" t="s">
        <v>20</v>
      </c>
      <c r="E276" t="s">
        <v>59</v>
      </c>
      <c r="F276">
        <v>1</v>
      </c>
    </row>
    <row r="277" spans="1:14" x14ac:dyDescent="0.35">
      <c r="A277" t="s">
        <v>106</v>
      </c>
      <c r="B277" t="s">
        <v>69</v>
      </c>
      <c r="C277">
        <v>3</v>
      </c>
      <c r="D277" t="s">
        <v>21</v>
      </c>
      <c r="E277" t="s">
        <v>19</v>
      </c>
      <c r="F277">
        <v>1</v>
      </c>
    </row>
    <row r="280" spans="1:14" x14ac:dyDescent="0.35">
      <c r="A280" s="1" t="s">
        <v>32</v>
      </c>
    </row>
    <row r="281" spans="1:14" x14ac:dyDescent="0.35">
      <c r="A281" t="s">
        <v>19</v>
      </c>
      <c r="B281" t="s">
        <v>20</v>
      </c>
      <c r="C281">
        <v>1</v>
      </c>
      <c r="D281">
        <v>0</v>
      </c>
      <c r="E281">
        <v>262</v>
      </c>
      <c r="F281" t="s">
        <v>16</v>
      </c>
      <c r="G281">
        <v>1500</v>
      </c>
      <c r="H281">
        <v>1725832445.2529521</v>
      </c>
    </row>
    <row r="282" spans="1:14" x14ac:dyDescent="0.35">
      <c r="A282" t="s">
        <v>19</v>
      </c>
      <c r="B282" t="s">
        <v>20</v>
      </c>
      <c r="C282">
        <v>1</v>
      </c>
      <c r="D282">
        <v>0</v>
      </c>
      <c r="E282">
        <v>262</v>
      </c>
      <c r="F282" t="s">
        <v>17</v>
      </c>
      <c r="G282">
        <v>1500</v>
      </c>
      <c r="H282">
        <v>1725832445.3532391</v>
      </c>
      <c r="I282">
        <v>0</v>
      </c>
      <c r="J282" t="s">
        <v>18</v>
      </c>
      <c r="L282">
        <f>G281-G282</f>
        <v>0</v>
      </c>
      <c r="M282">
        <f>ROUND((L282/G281)*100, 3)</f>
        <v>0</v>
      </c>
      <c r="N282">
        <f>ROUND((H282-H281)*10^9, 3)</f>
        <v>100286960.602</v>
      </c>
    </row>
    <row r="283" spans="1:14" x14ac:dyDescent="0.35">
      <c r="A283" t="s">
        <v>14</v>
      </c>
      <c r="B283" t="s">
        <v>15</v>
      </c>
      <c r="C283">
        <v>1</v>
      </c>
      <c r="D283">
        <v>34</v>
      </c>
      <c r="E283">
        <v>420</v>
      </c>
      <c r="F283" t="s">
        <v>16</v>
      </c>
      <c r="G283">
        <v>1500</v>
      </c>
      <c r="H283">
        <v>1725832445.639859</v>
      </c>
    </row>
    <row r="284" spans="1:14" x14ac:dyDescent="0.35">
      <c r="A284" t="s">
        <v>14</v>
      </c>
      <c r="B284" t="s">
        <v>15</v>
      </c>
      <c r="C284">
        <v>1</v>
      </c>
      <c r="D284">
        <v>34</v>
      </c>
      <c r="E284">
        <v>420</v>
      </c>
      <c r="F284" t="s">
        <v>17</v>
      </c>
      <c r="G284">
        <v>1500</v>
      </c>
      <c r="H284">
        <v>1725832445.7693989</v>
      </c>
      <c r="I284">
        <v>0</v>
      </c>
      <c r="J284" t="s">
        <v>18</v>
      </c>
      <c r="L284">
        <f>G283-G284</f>
        <v>0</v>
      </c>
      <c r="M284">
        <f>ROUND((L284/G283)*100, 3)</f>
        <v>0</v>
      </c>
      <c r="N284">
        <f>ROUND((H284-H283)*10^9, 3)</f>
        <v>129539966.583</v>
      </c>
    </row>
    <row r="285" spans="1:14" x14ac:dyDescent="0.35">
      <c r="A285" t="s">
        <v>21</v>
      </c>
      <c r="B285" t="s">
        <v>22</v>
      </c>
      <c r="C285">
        <v>1</v>
      </c>
      <c r="D285">
        <v>0</v>
      </c>
      <c r="E285">
        <v>262</v>
      </c>
      <c r="F285" t="s">
        <v>16</v>
      </c>
      <c r="G285">
        <v>1500</v>
      </c>
      <c r="H285">
        <v>1725832445.2052059</v>
      </c>
    </row>
    <row r="286" spans="1:14" x14ac:dyDescent="0.35">
      <c r="A286" t="s">
        <v>21</v>
      </c>
      <c r="B286" t="s">
        <v>22</v>
      </c>
      <c r="C286">
        <v>1</v>
      </c>
      <c r="D286">
        <v>0</v>
      </c>
      <c r="E286">
        <v>262</v>
      </c>
      <c r="F286" t="s">
        <v>17</v>
      </c>
      <c r="G286">
        <v>1500</v>
      </c>
      <c r="H286">
        <v>1725832445.2896559</v>
      </c>
      <c r="I286">
        <v>0</v>
      </c>
      <c r="J286" t="s">
        <v>18</v>
      </c>
      <c r="L286">
        <f>G285-G286</f>
        <v>0</v>
      </c>
      <c r="M286">
        <f>ROUND((L286/G285)*100, 3)</f>
        <v>0</v>
      </c>
      <c r="N286">
        <f>ROUND((H286-H285)*10^9, 3)</f>
        <v>84450006.484999999</v>
      </c>
    </row>
    <row r="287" spans="1:14" x14ac:dyDescent="0.35">
      <c r="A287" t="s">
        <v>21</v>
      </c>
      <c r="B287" t="s">
        <v>19</v>
      </c>
      <c r="C287">
        <v>1</v>
      </c>
      <c r="D287">
        <v>34</v>
      </c>
      <c r="E287">
        <v>420</v>
      </c>
      <c r="F287" t="s">
        <v>16</v>
      </c>
      <c r="G287">
        <v>1500</v>
      </c>
      <c r="H287">
        <v>1725832445.4614871</v>
      </c>
    </row>
    <row r="288" spans="1:14" x14ac:dyDescent="0.35">
      <c r="A288" t="s">
        <v>21</v>
      </c>
      <c r="B288" t="s">
        <v>19</v>
      </c>
      <c r="C288">
        <v>1</v>
      </c>
      <c r="D288">
        <v>34</v>
      </c>
      <c r="E288">
        <v>420</v>
      </c>
      <c r="F288" t="s">
        <v>17</v>
      </c>
      <c r="G288">
        <v>1500</v>
      </c>
      <c r="H288">
        <v>1725832445.5719149</v>
      </c>
      <c r="I288">
        <v>0</v>
      </c>
      <c r="J288" t="s">
        <v>18</v>
      </c>
      <c r="L288">
        <f>G287-G288</f>
        <v>0</v>
      </c>
      <c r="M288">
        <f>ROUND((L288/G287)*100, 3)</f>
        <v>0</v>
      </c>
      <c r="N288">
        <f>ROUND((H288-H287)*10^9, 3)</f>
        <v>110427856.44499999</v>
      </c>
    </row>
    <row r="289" spans="1:14" x14ac:dyDescent="0.35">
      <c r="A289" t="s">
        <v>57</v>
      </c>
      <c r="B289" t="s">
        <v>58</v>
      </c>
      <c r="C289">
        <v>1</v>
      </c>
      <c r="D289">
        <v>34</v>
      </c>
      <c r="E289">
        <v>420</v>
      </c>
      <c r="F289" t="s">
        <v>16</v>
      </c>
      <c r="G289">
        <v>1500</v>
      </c>
      <c r="H289">
        <v>1725832445.579165</v>
      </c>
    </row>
    <row r="290" spans="1:14" x14ac:dyDescent="0.35">
      <c r="A290" t="s">
        <v>57</v>
      </c>
      <c r="B290" t="s">
        <v>58</v>
      </c>
      <c r="C290">
        <v>1</v>
      </c>
      <c r="D290">
        <v>34</v>
      </c>
      <c r="E290">
        <v>420</v>
      </c>
      <c r="F290" t="s">
        <v>17</v>
      </c>
      <c r="G290">
        <v>1500</v>
      </c>
      <c r="H290">
        <v>1725832445.721498</v>
      </c>
      <c r="I290">
        <v>0</v>
      </c>
      <c r="J290" t="s">
        <v>18</v>
      </c>
      <c r="L290">
        <f>G289-G290</f>
        <v>0</v>
      </c>
      <c r="M290">
        <f>ROUND((L290/G289)*100, 3)</f>
        <v>0</v>
      </c>
      <c r="N290">
        <f>ROUND((H290-H289)*10^9, 3)</f>
        <v>142333030.70100001</v>
      </c>
    </row>
    <row r="291" spans="1:14" x14ac:dyDescent="0.35">
      <c r="A291" t="s">
        <v>20</v>
      </c>
      <c r="B291" t="s">
        <v>57</v>
      </c>
      <c r="C291">
        <v>1</v>
      </c>
      <c r="D291">
        <v>34</v>
      </c>
      <c r="E291">
        <v>420</v>
      </c>
      <c r="F291" t="s">
        <v>16</v>
      </c>
      <c r="G291">
        <v>1500</v>
      </c>
      <c r="H291">
        <v>1725832445.293571</v>
      </c>
    </row>
    <row r="292" spans="1:14" x14ac:dyDescent="0.35">
      <c r="A292" t="s">
        <v>20</v>
      </c>
      <c r="B292" t="s">
        <v>57</v>
      </c>
      <c r="C292">
        <v>1</v>
      </c>
      <c r="D292">
        <v>34</v>
      </c>
      <c r="E292">
        <v>420</v>
      </c>
      <c r="F292" t="s">
        <v>17</v>
      </c>
      <c r="G292">
        <v>1500</v>
      </c>
      <c r="H292">
        <v>1725832445.382513</v>
      </c>
      <c r="I292">
        <v>0</v>
      </c>
      <c r="J292" t="s">
        <v>18</v>
      </c>
      <c r="L292">
        <f>G291-G292</f>
        <v>0</v>
      </c>
      <c r="M292">
        <f>ROUND((L292/G291)*100, 3)</f>
        <v>0</v>
      </c>
      <c r="N292">
        <f>ROUND((H292-H291)*10^9, 3)</f>
        <v>88942050.934</v>
      </c>
    </row>
    <row r="293" spans="1:14" x14ac:dyDescent="0.35">
      <c r="A293" t="s">
        <v>19</v>
      </c>
      <c r="B293" t="s">
        <v>21</v>
      </c>
      <c r="C293">
        <v>2</v>
      </c>
      <c r="D293">
        <v>35</v>
      </c>
      <c r="E293">
        <v>874</v>
      </c>
      <c r="F293" t="s">
        <v>16</v>
      </c>
      <c r="G293">
        <v>2970</v>
      </c>
      <c r="H293">
        <v>1725832445.7249999</v>
      </c>
    </row>
    <row r="294" spans="1:14" x14ac:dyDescent="0.35">
      <c r="A294" t="s">
        <v>19</v>
      </c>
      <c r="B294" t="s">
        <v>21</v>
      </c>
      <c r="C294">
        <v>2</v>
      </c>
      <c r="D294">
        <v>35</v>
      </c>
      <c r="E294">
        <v>874</v>
      </c>
      <c r="F294" t="s">
        <v>17</v>
      </c>
      <c r="G294">
        <v>2970</v>
      </c>
      <c r="H294">
        <v>1725832445.878799</v>
      </c>
      <c r="I294">
        <v>0</v>
      </c>
      <c r="J294" t="s">
        <v>18</v>
      </c>
      <c r="L294">
        <f>G293-G294</f>
        <v>0</v>
      </c>
      <c r="M294">
        <f>ROUND((L294/G293)*100, 3)</f>
        <v>0</v>
      </c>
      <c r="N294">
        <f>ROUND((H294-H293)*10^9, 3)</f>
        <v>153799057.007</v>
      </c>
    </row>
    <row r="295" spans="1:14" x14ac:dyDescent="0.35">
      <c r="A295" t="s">
        <v>23</v>
      </c>
      <c r="B295" t="s">
        <v>24</v>
      </c>
      <c r="C295">
        <v>1</v>
      </c>
      <c r="D295">
        <v>35</v>
      </c>
      <c r="E295">
        <v>874</v>
      </c>
      <c r="F295" t="s">
        <v>16</v>
      </c>
      <c r="G295">
        <v>2970</v>
      </c>
      <c r="H295">
        <v>1725832445.621073</v>
      </c>
    </row>
    <row r="296" spans="1:14" x14ac:dyDescent="0.35">
      <c r="A296" t="s">
        <v>23</v>
      </c>
      <c r="B296" t="s">
        <v>24</v>
      </c>
      <c r="C296">
        <v>1</v>
      </c>
      <c r="D296">
        <v>35</v>
      </c>
      <c r="E296">
        <v>874</v>
      </c>
      <c r="F296" t="s">
        <v>17</v>
      </c>
      <c r="G296">
        <v>2970</v>
      </c>
      <c r="H296">
        <v>1725832445.7303569</v>
      </c>
      <c r="I296">
        <v>0</v>
      </c>
      <c r="J296" t="s">
        <v>18</v>
      </c>
      <c r="L296">
        <f>G295-G296</f>
        <v>0</v>
      </c>
      <c r="M296">
        <f>ROUND((L296/G295)*100, 3)</f>
        <v>0</v>
      </c>
      <c r="N296">
        <f>ROUND((H296-H295)*10^9, 3)</f>
        <v>109283924.103</v>
      </c>
    </row>
    <row r="297" spans="1:14" x14ac:dyDescent="0.35">
      <c r="A297" t="s">
        <v>20</v>
      </c>
      <c r="B297" t="s">
        <v>59</v>
      </c>
      <c r="C297">
        <v>1</v>
      </c>
      <c r="D297">
        <v>35</v>
      </c>
      <c r="E297">
        <v>874</v>
      </c>
      <c r="F297" t="s">
        <v>16</v>
      </c>
      <c r="G297">
        <v>2970</v>
      </c>
      <c r="H297">
        <v>1725832445.5777929</v>
      </c>
    </row>
    <row r="298" spans="1:14" x14ac:dyDescent="0.35">
      <c r="A298" t="s">
        <v>20</v>
      </c>
      <c r="B298" t="s">
        <v>59</v>
      </c>
      <c r="C298">
        <v>1</v>
      </c>
      <c r="D298">
        <v>35</v>
      </c>
      <c r="E298">
        <v>874</v>
      </c>
      <c r="F298" t="s">
        <v>17</v>
      </c>
      <c r="G298">
        <v>2970</v>
      </c>
      <c r="H298">
        <v>1725832445.6898501</v>
      </c>
      <c r="I298">
        <v>0</v>
      </c>
      <c r="J298" t="s">
        <v>18</v>
      </c>
      <c r="L298">
        <f>G297-G298</f>
        <v>0</v>
      </c>
      <c r="M298">
        <f>ROUND((L298/G297)*100, 3)</f>
        <v>0</v>
      </c>
      <c r="N298">
        <f>ROUND((H298-H297)*10^9, 3)</f>
        <v>112057209.015</v>
      </c>
    </row>
    <row r="299" spans="1:14" x14ac:dyDescent="0.35">
      <c r="A299" t="s">
        <v>60</v>
      </c>
      <c r="B299" t="s">
        <v>61</v>
      </c>
      <c r="C299">
        <v>1</v>
      </c>
      <c r="D299">
        <v>35</v>
      </c>
      <c r="E299">
        <v>874</v>
      </c>
      <c r="F299" t="s">
        <v>16</v>
      </c>
      <c r="G299">
        <v>2970</v>
      </c>
      <c r="H299">
        <v>1725832445.413043</v>
      </c>
    </row>
    <row r="300" spans="1:14" x14ac:dyDescent="0.35">
      <c r="A300" t="s">
        <v>60</v>
      </c>
      <c r="B300" t="s">
        <v>61</v>
      </c>
      <c r="C300">
        <v>1</v>
      </c>
      <c r="D300">
        <v>35</v>
      </c>
      <c r="E300">
        <v>874</v>
      </c>
      <c r="F300" t="s">
        <v>17</v>
      </c>
      <c r="G300">
        <v>2970</v>
      </c>
      <c r="H300">
        <v>1725832445.5142319</v>
      </c>
      <c r="I300">
        <v>0</v>
      </c>
      <c r="J300" t="s">
        <v>18</v>
      </c>
      <c r="L300">
        <f>G299-G300</f>
        <v>0</v>
      </c>
      <c r="M300">
        <f>ROUND((L300/G299)*100, 3)</f>
        <v>0</v>
      </c>
      <c r="N300">
        <f>ROUND((H300-H299)*10^9, 3)</f>
        <v>101188898.087</v>
      </c>
    </row>
    <row r="301" spans="1:14" x14ac:dyDescent="0.35">
      <c r="A301" t="s">
        <v>20</v>
      </c>
      <c r="B301" t="s">
        <v>60</v>
      </c>
      <c r="C301">
        <v>1</v>
      </c>
      <c r="D301">
        <v>35</v>
      </c>
      <c r="E301">
        <v>874</v>
      </c>
      <c r="F301" t="s">
        <v>16</v>
      </c>
      <c r="G301">
        <v>2970</v>
      </c>
      <c r="H301">
        <v>1725832445.4377799</v>
      </c>
    </row>
    <row r="302" spans="1:14" x14ac:dyDescent="0.35">
      <c r="A302" t="s">
        <v>20</v>
      </c>
      <c r="B302" t="s">
        <v>60</v>
      </c>
      <c r="C302">
        <v>1</v>
      </c>
      <c r="D302">
        <v>35</v>
      </c>
      <c r="E302">
        <v>874</v>
      </c>
      <c r="F302" t="s">
        <v>17</v>
      </c>
      <c r="G302">
        <v>2970</v>
      </c>
      <c r="H302">
        <v>1725832445.535583</v>
      </c>
      <c r="I302">
        <v>0</v>
      </c>
      <c r="J302" t="s">
        <v>18</v>
      </c>
      <c r="L302">
        <f>G301-G302</f>
        <v>0</v>
      </c>
      <c r="M302">
        <f>ROUND((L302/G301)*100, 3)</f>
        <v>0</v>
      </c>
      <c r="N302">
        <f>ROUND((H302-H301)*10^9, 3)</f>
        <v>97803115.844999999</v>
      </c>
    </row>
    <row r="303" spans="1:14" x14ac:dyDescent="0.35">
      <c r="A303" t="s">
        <v>57</v>
      </c>
      <c r="B303" t="s">
        <v>23</v>
      </c>
      <c r="C303">
        <v>1</v>
      </c>
      <c r="D303">
        <v>35</v>
      </c>
      <c r="E303">
        <v>874</v>
      </c>
      <c r="F303" t="s">
        <v>16</v>
      </c>
      <c r="G303">
        <v>2970</v>
      </c>
      <c r="H303">
        <v>1725832445.6370821</v>
      </c>
    </row>
    <row r="304" spans="1:14" x14ac:dyDescent="0.35">
      <c r="A304" t="s">
        <v>57</v>
      </c>
      <c r="B304" t="s">
        <v>23</v>
      </c>
      <c r="C304">
        <v>1</v>
      </c>
      <c r="D304">
        <v>35</v>
      </c>
      <c r="E304">
        <v>874</v>
      </c>
      <c r="F304" t="s">
        <v>17</v>
      </c>
      <c r="G304">
        <v>2970</v>
      </c>
      <c r="H304">
        <v>1725832445.7815671</v>
      </c>
      <c r="I304">
        <v>0</v>
      </c>
      <c r="J304" t="s">
        <v>18</v>
      </c>
      <c r="L304">
        <f>G303-G304</f>
        <v>0</v>
      </c>
      <c r="M304">
        <f>ROUND((L304/G303)*100, 3)</f>
        <v>0</v>
      </c>
      <c r="N304">
        <f>ROUND((H304-H303)*10^9, 3)</f>
        <v>144484996.796</v>
      </c>
    </row>
    <row r="306" spans="1:6" x14ac:dyDescent="0.35">
      <c r="A306" s="1" t="s">
        <v>62</v>
      </c>
    </row>
    <row r="307" spans="1:6" x14ac:dyDescent="0.35">
      <c r="A307" s="1" t="s">
        <v>63</v>
      </c>
      <c r="B307" s="1" t="s">
        <v>64</v>
      </c>
      <c r="C307" s="1" t="s">
        <v>65</v>
      </c>
      <c r="D307" s="1" t="s">
        <v>66</v>
      </c>
      <c r="E307" s="1" t="s">
        <v>67</v>
      </c>
      <c r="F307" s="1" t="s">
        <v>2</v>
      </c>
    </row>
    <row r="308" spans="1:6" x14ac:dyDescent="0.35">
      <c r="A308" t="s">
        <v>107</v>
      </c>
      <c r="B308" t="s">
        <v>69</v>
      </c>
      <c r="C308">
        <v>3</v>
      </c>
      <c r="D308" t="s">
        <v>23</v>
      </c>
      <c r="E308" t="s">
        <v>24</v>
      </c>
      <c r="F308">
        <v>1</v>
      </c>
    </row>
    <row r="309" spans="1:6" x14ac:dyDescent="0.35">
      <c r="A309" t="s">
        <v>108</v>
      </c>
      <c r="B309" t="s">
        <v>69</v>
      </c>
      <c r="C309">
        <v>7</v>
      </c>
      <c r="D309" t="s">
        <v>21</v>
      </c>
      <c r="E309" t="s">
        <v>19</v>
      </c>
      <c r="F309">
        <v>1</v>
      </c>
    </row>
    <row r="310" spans="1:6" x14ac:dyDescent="0.35">
      <c r="A310" t="s">
        <v>109</v>
      </c>
      <c r="B310" t="s">
        <v>69</v>
      </c>
      <c r="C310">
        <v>3</v>
      </c>
      <c r="D310" t="s">
        <v>19</v>
      </c>
      <c r="E310" t="s">
        <v>21</v>
      </c>
      <c r="F310">
        <v>2</v>
      </c>
    </row>
    <row r="311" spans="1:6" x14ac:dyDescent="0.35">
      <c r="A311" t="s">
        <v>110</v>
      </c>
      <c r="B311" t="s">
        <v>69</v>
      </c>
      <c r="C311">
        <v>5</v>
      </c>
      <c r="D311" t="s">
        <v>23</v>
      </c>
      <c r="E311" t="s">
        <v>24</v>
      </c>
      <c r="F311">
        <v>1</v>
      </c>
    </row>
    <row r="312" spans="1:6" x14ac:dyDescent="0.35">
      <c r="A312" t="s">
        <v>111</v>
      </c>
      <c r="B312" t="s">
        <v>69</v>
      </c>
      <c r="C312">
        <v>7</v>
      </c>
      <c r="D312" t="s">
        <v>20</v>
      </c>
      <c r="E312" t="s">
        <v>59</v>
      </c>
      <c r="F312">
        <v>1</v>
      </c>
    </row>
    <row r="313" spans="1:6" x14ac:dyDescent="0.35">
      <c r="A313" t="s">
        <v>112</v>
      </c>
      <c r="B313" t="s">
        <v>77</v>
      </c>
      <c r="C313">
        <v>3</v>
      </c>
      <c r="D313" t="s">
        <v>19</v>
      </c>
      <c r="E313" t="s">
        <v>21</v>
      </c>
      <c r="F313">
        <v>2</v>
      </c>
    </row>
    <row r="314" spans="1:6" x14ac:dyDescent="0.35">
      <c r="A314" t="s">
        <v>113</v>
      </c>
      <c r="B314" t="s">
        <v>77</v>
      </c>
      <c r="C314">
        <v>7</v>
      </c>
      <c r="D314" t="s">
        <v>21</v>
      </c>
      <c r="E314" t="s">
        <v>19</v>
      </c>
      <c r="F314">
        <v>1</v>
      </c>
    </row>
    <row r="315" spans="1:6" x14ac:dyDescent="0.35">
      <c r="A315" t="s">
        <v>114</v>
      </c>
      <c r="B315" t="s">
        <v>77</v>
      </c>
      <c r="C315">
        <v>7</v>
      </c>
      <c r="D315" t="s">
        <v>20</v>
      </c>
      <c r="E315" t="s">
        <v>59</v>
      </c>
      <c r="F315">
        <v>1</v>
      </c>
    </row>
    <row r="316" spans="1:6" x14ac:dyDescent="0.35">
      <c r="A316" t="s">
        <v>115</v>
      </c>
      <c r="B316" t="s">
        <v>69</v>
      </c>
      <c r="C316">
        <v>3</v>
      </c>
      <c r="D316" t="s">
        <v>19</v>
      </c>
      <c r="E316" t="s">
        <v>21</v>
      </c>
      <c r="F316">
        <v>2</v>
      </c>
    </row>
    <row r="317" spans="1:6" x14ac:dyDescent="0.35">
      <c r="A317" t="s">
        <v>116</v>
      </c>
      <c r="B317" t="s">
        <v>69</v>
      </c>
      <c r="C317">
        <v>7</v>
      </c>
      <c r="D317" t="s">
        <v>20</v>
      </c>
      <c r="E317" t="s">
        <v>59</v>
      </c>
      <c r="F317">
        <v>1</v>
      </c>
    </row>
    <row r="320" spans="1:6" x14ac:dyDescent="0.35">
      <c r="A320" s="1" t="s">
        <v>33</v>
      </c>
    </row>
    <row r="321" spans="1:14" x14ac:dyDescent="0.35">
      <c r="A321" t="s">
        <v>20</v>
      </c>
      <c r="B321" t="s">
        <v>57</v>
      </c>
      <c r="C321">
        <v>1</v>
      </c>
      <c r="D321">
        <v>34</v>
      </c>
      <c r="E321">
        <v>420</v>
      </c>
      <c r="F321" t="s">
        <v>16</v>
      </c>
      <c r="G321">
        <v>1500</v>
      </c>
      <c r="H321">
        <v>1725832748.237783</v>
      </c>
    </row>
    <row r="322" spans="1:14" x14ac:dyDescent="0.35">
      <c r="A322" t="s">
        <v>20</v>
      </c>
      <c r="B322" t="s">
        <v>57</v>
      </c>
      <c r="C322">
        <v>1</v>
      </c>
      <c r="D322">
        <v>34</v>
      </c>
      <c r="E322">
        <v>420</v>
      </c>
      <c r="F322" t="s">
        <v>17</v>
      </c>
      <c r="G322">
        <v>1500</v>
      </c>
      <c r="H322">
        <v>1725832748.385155</v>
      </c>
      <c r="I322">
        <v>0</v>
      </c>
      <c r="J322" t="s">
        <v>18</v>
      </c>
      <c r="L322">
        <f>G321-G322</f>
        <v>0</v>
      </c>
      <c r="M322">
        <f>ROUND((L322/G321)*100, 3)</f>
        <v>0</v>
      </c>
      <c r="N322">
        <f>ROUND((H322-H321)*10^9, 3)</f>
        <v>147372007.37</v>
      </c>
    </row>
    <row r="323" spans="1:14" x14ac:dyDescent="0.35">
      <c r="A323" t="s">
        <v>21</v>
      </c>
      <c r="B323" t="s">
        <v>19</v>
      </c>
      <c r="C323">
        <v>1</v>
      </c>
      <c r="D323">
        <v>34</v>
      </c>
      <c r="E323">
        <v>420</v>
      </c>
      <c r="F323" t="s">
        <v>16</v>
      </c>
      <c r="G323">
        <v>1500</v>
      </c>
      <c r="H323">
        <v>1725832748.710089</v>
      </c>
    </row>
    <row r="324" spans="1:14" x14ac:dyDescent="0.35">
      <c r="A324" t="s">
        <v>21</v>
      </c>
      <c r="B324" t="s">
        <v>19</v>
      </c>
      <c r="C324">
        <v>1</v>
      </c>
      <c r="D324">
        <v>34</v>
      </c>
      <c r="E324">
        <v>420</v>
      </c>
      <c r="F324" t="s">
        <v>17</v>
      </c>
      <c r="G324">
        <v>1500</v>
      </c>
      <c r="H324">
        <v>1725832748.829288</v>
      </c>
      <c r="I324">
        <v>0</v>
      </c>
      <c r="J324" t="s">
        <v>18</v>
      </c>
      <c r="L324">
        <f>G323-G324</f>
        <v>0</v>
      </c>
      <c r="M324">
        <f>ROUND((L324/G323)*100, 3)</f>
        <v>0</v>
      </c>
      <c r="N324">
        <f>ROUND((H324-H323)*10^9, 3)</f>
        <v>119199037.552</v>
      </c>
    </row>
    <row r="325" spans="1:14" x14ac:dyDescent="0.35">
      <c r="A325" t="s">
        <v>57</v>
      </c>
      <c r="B325" t="s">
        <v>58</v>
      </c>
      <c r="C325">
        <v>1</v>
      </c>
      <c r="D325">
        <v>34</v>
      </c>
      <c r="E325">
        <v>420</v>
      </c>
      <c r="F325" t="s">
        <v>16</v>
      </c>
      <c r="G325">
        <v>1500</v>
      </c>
      <c r="H325">
        <v>1725832748.4209969</v>
      </c>
    </row>
    <row r="326" spans="1:14" x14ac:dyDescent="0.35">
      <c r="A326" t="s">
        <v>57</v>
      </c>
      <c r="B326" t="s">
        <v>58</v>
      </c>
      <c r="C326">
        <v>1</v>
      </c>
      <c r="D326">
        <v>34</v>
      </c>
      <c r="E326">
        <v>420</v>
      </c>
      <c r="F326" t="s">
        <v>17</v>
      </c>
      <c r="G326">
        <v>1500</v>
      </c>
      <c r="H326">
        <v>1725832748.5401731</v>
      </c>
      <c r="I326">
        <v>0</v>
      </c>
      <c r="J326" t="s">
        <v>18</v>
      </c>
      <c r="L326">
        <f>G325-G326</f>
        <v>0</v>
      </c>
      <c r="M326">
        <f>ROUND((L326/G325)*100, 3)</f>
        <v>0</v>
      </c>
      <c r="N326">
        <f>ROUND((H326-H325)*10^9, 3)</f>
        <v>119176149.368</v>
      </c>
    </row>
    <row r="327" spans="1:14" x14ac:dyDescent="0.35">
      <c r="A327" t="s">
        <v>14</v>
      </c>
      <c r="B327" t="s">
        <v>15</v>
      </c>
      <c r="C327">
        <v>1</v>
      </c>
      <c r="D327">
        <v>34</v>
      </c>
      <c r="E327">
        <v>420</v>
      </c>
      <c r="F327" t="s">
        <v>16</v>
      </c>
      <c r="G327">
        <v>1500</v>
      </c>
      <c r="H327">
        <v>1725832748.31318</v>
      </c>
    </row>
    <row r="328" spans="1:14" x14ac:dyDescent="0.35">
      <c r="A328" t="s">
        <v>14</v>
      </c>
      <c r="B328" t="s">
        <v>15</v>
      </c>
      <c r="C328">
        <v>1</v>
      </c>
      <c r="D328">
        <v>34</v>
      </c>
      <c r="E328">
        <v>420</v>
      </c>
      <c r="F328" t="s">
        <v>17</v>
      </c>
      <c r="G328">
        <v>1500</v>
      </c>
      <c r="H328">
        <v>1725832748.4446919</v>
      </c>
      <c r="I328">
        <v>0</v>
      </c>
      <c r="J328" t="s">
        <v>18</v>
      </c>
      <c r="L328">
        <f>G327-G328</f>
        <v>0</v>
      </c>
      <c r="M328">
        <f>ROUND((L328/G327)*100, 3)</f>
        <v>0</v>
      </c>
      <c r="N328">
        <f>ROUND((H328-H327)*10^9, 3)</f>
        <v>131511926.65099999</v>
      </c>
    </row>
    <row r="329" spans="1:14" x14ac:dyDescent="0.35">
      <c r="A329" t="s">
        <v>19</v>
      </c>
      <c r="B329" t="s">
        <v>20</v>
      </c>
      <c r="C329">
        <v>1</v>
      </c>
      <c r="D329">
        <v>0</v>
      </c>
      <c r="E329">
        <v>262</v>
      </c>
      <c r="F329" t="s">
        <v>16</v>
      </c>
      <c r="G329">
        <v>1500</v>
      </c>
      <c r="H329">
        <v>1725832748.341259</v>
      </c>
    </row>
    <row r="330" spans="1:14" x14ac:dyDescent="0.35">
      <c r="A330" t="s">
        <v>19</v>
      </c>
      <c r="B330" t="s">
        <v>20</v>
      </c>
      <c r="C330">
        <v>1</v>
      </c>
      <c r="D330">
        <v>0</v>
      </c>
      <c r="E330">
        <v>262</v>
      </c>
      <c r="F330" t="s">
        <v>17</v>
      </c>
      <c r="G330">
        <v>1500</v>
      </c>
      <c r="H330">
        <v>1725832748.4386771</v>
      </c>
      <c r="I330">
        <v>0</v>
      </c>
      <c r="J330" t="s">
        <v>18</v>
      </c>
      <c r="L330">
        <f>G329-G330</f>
        <v>0</v>
      </c>
      <c r="M330">
        <f>ROUND((L330/G329)*100, 3)</f>
        <v>0</v>
      </c>
      <c r="N330">
        <f>ROUND((H330-H329)*10^9, 3)</f>
        <v>97418069.839000002</v>
      </c>
    </row>
    <row r="331" spans="1:14" x14ac:dyDescent="0.35">
      <c r="A331" t="s">
        <v>21</v>
      </c>
      <c r="B331" t="s">
        <v>22</v>
      </c>
      <c r="C331">
        <v>1</v>
      </c>
      <c r="D331">
        <v>0</v>
      </c>
      <c r="E331">
        <v>262</v>
      </c>
      <c r="F331" t="s">
        <v>16</v>
      </c>
      <c r="G331">
        <v>1500</v>
      </c>
      <c r="H331">
        <v>1725832748.6376951</v>
      </c>
    </row>
    <row r="332" spans="1:14" x14ac:dyDescent="0.35">
      <c r="A332" t="s">
        <v>21</v>
      </c>
      <c r="B332" t="s">
        <v>22</v>
      </c>
      <c r="C332">
        <v>1</v>
      </c>
      <c r="D332">
        <v>0</v>
      </c>
      <c r="E332">
        <v>262</v>
      </c>
      <c r="F332" t="s">
        <v>17</v>
      </c>
      <c r="G332">
        <v>1500</v>
      </c>
      <c r="H332">
        <v>1725832748.750314</v>
      </c>
      <c r="I332">
        <v>0</v>
      </c>
      <c r="J332" t="s">
        <v>18</v>
      </c>
      <c r="L332">
        <f>G331-G332</f>
        <v>0</v>
      </c>
      <c r="M332">
        <f>ROUND((L332/G331)*100, 3)</f>
        <v>0</v>
      </c>
      <c r="N332">
        <f>ROUND((H332-H331)*10^9, 3)</f>
        <v>112618923.18700001</v>
      </c>
    </row>
    <row r="333" spans="1:14" x14ac:dyDescent="0.35">
      <c r="A333" t="s">
        <v>60</v>
      </c>
      <c r="B333" t="s">
        <v>61</v>
      </c>
      <c r="C333">
        <v>1</v>
      </c>
      <c r="D333">
        <v>35</v>
      </c>
      <c r="E333">
        <v>874</v>
      </c>
      <c r="F333" t="s">
        <v>16</v>
      </c>
      <c r="G333">
        <v>2970</v>
      </c>
      <c r="H333">
        <v>1725832748.6975949</v>
      </c>
    </row>
    <row r="334" spans="1:14" x14ac:dyDescent="0.35">
      <c r="A334" t="s">
        <v>60</v>
      </c>
      <c r="B334" t="s">
        <v>61</v>
      </c>
      <c r="C334">
        <v>1</v>
      </c>
      <c r="D334">
        <v>35</v>
      </c>
      <c r="E334">
        <v>874</v>
      </c>
      <c r="F334" t="s">
        <v>17</v>
      </c>
      <c r="G334">
        <v>2970</v>
      </c>
      <c r="H334">
        <v>1725832748.797034</v>
      </c>
      <c r="I334">
        <v>0</v>
      </c>
      <c r="J334" t="s">
        <v>18</v>
      </c>
      <c r="L334">
        <f>G333-G334</f>
        <v>0</v>
      </c>
      <c r="M334">
        <f>ROUND((L334/G333)*100, 3)</f>
        <v>0</v>
      </c>
      <c r="N334">
        <f>ROUND((H334-H333)*10^9, 3)</f>
        <v>99439144.135000005</v>
      </c>
    </row>
    <row r="335" spans="1:14" x14ac:dyDescent="0.35">
      <c r="A335" t="s">
        <v>19</v>
      </c>
      <c r="B335" t="s">
        <v>21</v>
      </c>
      <c r="C335">
        <v>2</v>
      </c>
      <c r="D335">
        <v>35</v>
      </c>
      <c r="E335">
        <v>874</v>
      </c>
      <c r="F335" t="s">
        <v>16</v>
      </c>
      <c r="G335">
        <v>2970</v>
      </c>
      <c r="H335">
        <v>1725832748.7892611</v>
      </c>
    </row>
    <row r="336" spans="1:14" x14ac:dyDescent="0.35">
      <c r="A336" t="s">
        <v>19</v>
      </c>
      <c r="B336" t="s">
        <v>21</v>
      </c>
      <c r="C336">
        <v>2</v>
      </c>
      <c r="D336">
        <v>35</v>
      </c>
      <c r="E336">
        <v>874</v>
      </c>
      <c r="F336" t="s">
        <v>17</v>
      </c>
      <c r="G336">
        <v>2970</v>
      </c>
      <c r="H336">
        <v>1725832748.9092109</v>
      </c>
      <c r="I336">
        <v>0</v>
      </c>
      <c r="J336" t="s">
        <v>18</v>
      </c>
      <c r="L336">
        <f>G335-G336</f>
        <v>0</v>
      </c>
      <c r="M336">
        <f>ROUND((L336/G335)*100, 3)</f>
        <v>0</v>
      </c>
      <c r="N336">
        <f>ROUND((H336-H335)*10^9, 3)</f>
        <v>119949817.65700001</v>
      </c>
    </row>
    <row r="337" spans="1:14" x14ac:dyDescent="0.35">
      <c r="A337" t="s">
        <v>23</v>
      </c>
      <c r="B337" t="s">
        <v>24</v>
      </c>
      <c r="C337">
        <v>1</v>
      </c>
      <c r="D337">
        <v>35</v>
      </c>
      <c r="E337">
        <v>874</v>
      </c>
      <c r="F337" t="s">
        <v>16</v>
      </c>
      <c r="G337">
        <v>2970</v>
      </c>
      <c r="H337">
        <v>1725832748.4813769</v>
      </c>
    </row>
    <row r="338" spans="1:14" x14ac:dyDescent="0.35">
      <c r="A338" t="s">
        <v>23</v>
      </c>
      <c r="B338" t="s">
        <v>24</v>
      </c>
      <c r="C338">
        <v>1</v>
      </c>
      <c r="D338">
        <v>35</v>
      </c>
      <c r="E338">
        <v>874</v>
      </c>
      <c r="F338" t="s">
        <v>17</v>
      </c>
      <c r="G338">
        <v>2970</v>
      </c>
      <c r="H338">
        <v>1725832748.5983419</v>
      </c>
      <c r="I338">
        <v>0</v>
      </c>
      <c r="J338" t="s">
        <v>18</v>
      </c>
      <c r="L338">
        <f>G337-G338</f>
        <v>0</v>
      </c>
      <c r="M338">
        <f>ROUND((L338/G337)*100, 3)</f>
        <v>0</v>
      </c>
      <c r="N338">
        <f>ROUND((H338-H337)*10^9, 3)</f>
        <v>116965055.46600001</v>
      </c>
    </row>
    <row r="339" spans="1:14" x14ac:dyDescent="0.35">
      <c r="A339" t="s">
        <v>57</v>
      </c>
      <c r="B339" t="s">
        <v>23</v>
      </c>
      <c r="C339">
        <v>1</v>
      </c>
      <c r="D339">
        <v>35</v>
      </c>
      <c r="E339">
        <v>874</v>
      </c>
      <c r="F339" t="s">
        <v>16</v>
      </c>
      <c r="G339">
        <v>2970</v>
      </c>
      <c r="H339">
        <v>1725832748.8038321</v>
      </c>
    </row>
    <row r="340" spans="1:14" x14ac:dyDescent="0.35">
      <c r="A340" t="s">
        <v>57</v>
      </c>
      <c r="B340" t="s">
        <v>23</v>
      </c>
      <c r="C340">
        <v>1</v>
      </c>
      <c r="D340">
        <v>35</v>
      </c>
      <c r="E340">
        <v>874</v>
      </c>
      <c r="F340" t="s">
        <v>17</v>
      </c>
      <c r="G340">
        <v>2970</v>
      </c>
      <c r="H340">
        <v>1725832748.92975</v>
      </c>
      <c r="I340">
        <v>0</v>
      </c>
      <c r="J340" t="s">
        <v>18</v>
      </c>
      <c r="L340">
        <f>G339-G340</f>
        <v>0</v>
      </c>
      <c r="M340">
        <f>ROUND((L340/G339)*100, 3)</f>
        <v>0</v>
      </c>
      <c r="N340">
        <f>ROUND((H340-H339)*10^9, 3)</f>
        <v>125917911.53</v>
      </c>
    </row>
    <row r="341" spans="1:14" x14ac:dyDescent="0.35">
      <c r="A341" t="s">
        <v>20</v>
      </c>
      <c r="B341" t="s">
        <v>59</v>
      </c>
      <c r="C341">
        <v>1</v>
      </c>
      <c r="D341">
        <v>35</v>
      </c>
      <c r="E341">
        <v>874</v>
      </c>
      <c r="F341" t="s">
        <v>16</v>
      </c>
      <c r="G341">
        <v>2970</v>
      </c>
      <c r="H341">
        <v>1725832748.36552</v>
      </c>
    </row>
    <row r="342" spans="1:14" x14ac:dyDescent="0.35">
      <c r="A342" t="s">
        <v>20</v>
      </c>
      <c r="B342" t="s">
        <v>59</v>
      </c>
      <c r="C342">
        <v>1</v>
      </c>
      <c r="D342">
        <v>35</v>
      </c>
      <c r="E342">
        <v>874</v>
      </c>
      <c r="F342" t="s">
        <v>17</v>
      </c>
      <c r="G342">
        <v>2970</v>
      </c>
      <c r="H342">
        <v>1725832748.469532</v>
      </c>
      <c r="I342">
        <v>0</v>
      </c>
      <c r="J342" t="s">
        <v>18</v>
      </c>
      <c r="L342">
        <f>G341-G342</f>
        <v>0</v>
      </c>
      <c r="M342">
        <f>ROUND((L342/G341)*100, 3)</f>
        <v>0</v>
      </c>
      <c r="N342">
        <f>ROUND((H342-H341)*10^9, 3)</f>
        <v>104012012.48199999</v>
      </c>
    </row>
    <row r="343" spans="1:14" x14ac:dyDescent="0.35">
      <c r="A343" t="s">
        <v>20</v>
      </c>
      <c r="B343" t="s">
        <v>60</v>
      </c>
      <c r="C343">
        <v>1</v>
      </c>
      <c r="D343">
        <v>35</v>
      </c>
      <c r="E343">
        <v>874</v>
      </c>
      <c r="F343" t="s">
        <v>16</v>
      </c>
      <c r="G343">
        <v>2970</v>
      </c>
      <c r="H343">
        <v>1725832748.4739411</v>
      </c>
    </row>
    <row r="344" spans="1:14" x14ac:dyDescent="0.35">
      <c r="A344" t="s">
        <v>20</v>
      </c>
      <c r="B344" t="s">
        <v>60</v>
      </c>
      <c r="C344">
        <v>1</v>
      </c>
      <c r="D344">
        <v>35</v>
      </c>
      <c r="E344">
        <v>874</v>
      </c>
      <c r="F344" t="s">
        <v>17</v>
      </c>
      <c r="G344">
        <v>2970</v>
      </c>
      <c r="H344">
        <v>1725832748.6197541</v>
      </c>
      <c r="I344">
        <v>0</v>
      </c>
      <c r="J344" t="s">
        <v>18</v>
      </c>
      <c r="L344">
        <f>G343-G344</f>
        <v>0</v>
      </c>
      <c r="M344">
        <f>ROUND((L344/G343)*100, 3)</f>
        <v>0</v>
      </c>
      <c r="N344">
        <f>ROUND((H344-H343)*10^9, 3)</f>
        <v>145812988.28099999</v>
      </c>
    </row>
    <row r="346" spans="1:14" x14ac:dyDescent="0.35">
      <c r="A346" s="1" t="s">
        <v>62</v>
      </c>
    </row>
    <row r="347" spans="1:14" x14ac:dyDescent="0.35">
      <c r="A347" s="1" t="s">
        <v>63</v>
      </c>
      <c r="B347" s="1" t="s">
        <v>64</v>
      </c>
      <c r="C347" s="1" t="s">
        <v>65</v>
      </c>
      <c r="D347" s="1" t="s">
        <v>66</v>
      </c>
      <c r="E347" s="1" t="s">
        <v>67</v>
      </c>
      <c r="F347" s="1" t="s">
        <v>2</v>
      </c>
    </row>
    <row r="348" spans="1:14" x14ac:dyDescent="0.35">
      <c r="A348" t="s">
        <v>117</v>
      </c>
      <c r="B348" t="s">
        <v>69</v>
      </c>
      <c r="C348">
        <v>3</v>
      </c>
      <c r="D348" t="s">
        <v>21</v>
      </c>
      <c r="E348" t="s">
        <v>19</v>
      </c>
      <c r="F348">
        <v>1</v>
      </c>
    </row>
    <row r="349" spans="1:14" x14ac:dyDescent="0.35">
      <c r="A349" t="s">
        <v>118</v>
      </c>
      <c r="B349" t="s">
        <v>69</v>
      </c>
      <c r="C349">
        <v>3</v>
      </c>
      <c r="D349" t="s">
        <v>23</v>
      </c>
      <c r="E349" t="s">
        <v>24</v>
      </c>
      <c r="F349">
        <v>1</v>
      </c>
    </row>
    <row r="350" spans="1:14" x14ac:dyDescent="0.35">
      <c r="A350" t="s">
        <v>119</v>
      </c>
      <c r="B350" t="s">
        <v>69</v>
      </c>
      <c r="C350">
        <v>7</v>
      </c>
      <c r="D350" t="s">
        <v>20</v>
      </c>
      <c r="E350" t="s">
        <v>59</v>
      </c>
      <c r="F350">
        <v>1</v>
      </c>
    </row>
    <row r="351" spans="1:14" x14ac:dyDescent="0.35">
      <c r="A351" t="s">
        <v>120</v>
      </c>
      <c r="B351" t="s">
        <v>69</v>
      </c>
      <c r="C351">
        <v>3</v>
      </c>
      <c r="D351" t="s">
        <v>19</v>
      </c>
      <c r="E351" t="s">
        <v>21</v>
      </c>
      <c r="F351">
        <v>2</v>
      </c>
    </row>
    <row r="355" spans="1:3" x14ac:dyDescent="0.35">
      <c r="A355" s="1" t="s">
        <v>34</v>
      </c>
      <c r="B355" s="1" t="s">
        <v>35</v>
      </c>
    </row>
    <row r="356" spans="1:3" x14ac:dyDescent="0.35">
      <c r="A356" s="1" t="s">
        <v>36</v>
      </c>
      <c r="B356">
        <f>ROUND(AVERAGEIF(I:I, "&lt;&gt;", I:I), 3)</f>
        <v>0</v>
      </c>
    </row>
    <row r="357" spans="1:3" x14ac:dyDescent="0.35">
      <c r="A357" s="1" t="s">
        <v>37</v>
      </c>
      <c r="B357">
        <f>ROUND(AVERAGEIF(L:L, "&lt;&gt;", L:L), 3)</f>
        <v>0</v>
      </c>
    </row>
    <row r="358" spans="1:3" x14ac:dyDescent="0.35">
      <c r="A358" s="1" t="s">
        <v>38</v>
      </c>
      <c r="B358">
        <f>ROUND(AVERAGEIF(M:M, "&lt;&gt;", M:M), 3)</f>
        <v>0</v>
      </c>
    </row>
    <row r="359" spans="1:3" x14ac:dyDescent="0.35">
      <c r="A359" s="1" t="s">
        <v>39</v>
      </c>
      <c r="B359">
        <f>ROUND(AVERAGEIF(N:N, "&lt;&gt;", N:N), 3)</f>
        <v>128161668.777</v>
      </c>
    </row>
    <row r="360" spans="1:3" x14ac:dyDescent="0.35">
      <c r="A360" s="1" t="s">
        <v>40</v>
      </c>
      <c r="B360">
        <f>COUNTIF(B1:B355, "Created SRv6 rule") / 10</f>
        <v>4.7</v>
      </c>
    </row>
    <row r="361" spans="1:3" x14ac:dyDescent="0.35">
      <c r="A361" s="1" t="s">
        <v>41</v>
      </c>
      <c r="B361">
        <f>COUNTIF(B1:B355, "Removed SRv6 rule") / 10</f>
        <v>0.4</v>
      </c>
    </row>
    <row r="362" spans="1:3" x14ac:dyDescent="0.35">
      <c r="A362" s="1" t="s">
        <v>42</v>
      </c>
      <c r="B362">
        <v>11267.074000000001</v>
      </c>
    </row>
    <row r="363" spans="1:3" x14ac:dyDescent="0.35">
      <c r="A363" s="1" t="s">
        <v>43</v>
      </c>
      <c r="B363">
        <v>4643.299</v>
      </c>
    </row>
    <row r="364" spans="1:3" x14ac:dyDescent="0.35">
      <c r="A364" s="1" t="s">
        <v>44</v>
      </c>
      <c r="B364">
        <v>2191.864</v>
      </c>
    </row>
    <row r="365" spans="1:3" x14ac:dyDescent="0.35">
      <c r="A365" s="1" t="s">
        <v>45</v>
      </c>
      <c r="B365">
        <v>1674.655</v>
      </c>
    </row>
    <row r="367" spans="1:3" x14ac:dyDescent="0.35">
      <c r="A367" s="1" t="s">
        <v>46</v>
      </c>
      <c r="B367" s="1" t="s">
        <v>47</v>
      </c>
      <c r="C367" s="1" t="s">
        <v>48</v>
      </c>
    </row>
    <row r="368" spans="1:3" x14ac:dyDescent="0.35">
      <c r="A368">
        <v>1</v>
      </c>
      <c r="B368">
        <v>11.183</v>
      </c>
      <c r="C368">
        <v>7054046</v>
      </c>
    </row>
    <row r="369" spans="1:4" x14ac:dyDescent="0.35">
      <c r="A369">
        <v>10</v>
      </c>
      <c r="B369">
        <v>42.101999999999997</v>
      </c>
      <c r="C369">
        <v>63339860</v>
      </c>
    </row>
    <row r="370" spans="1:4" x14ac:dyDescent="0.35">
      <c r="A370">
        <v>11</v>
      </c>
      <c r="B370">
        <v>26.673999999999999</v>
      </c>
      <c r="C370">
        <v>43665546</v>
      </c>
    </row>
    <row r="371" spans="1:4" x14ac:dyDescent="0.35">
      <c r="A371">
        <v>12</v>
      </c>
      <c r="B371">
        <v>3.8109999999999999</v>
      </c>
      <c r="C371">
        <v>3196620</v>
      </c>
    </row>
    <row r="372" spans="1:4" x14ac:dyDescent="0.35">
      <c r="A372">
        <v>13</v>
      </c>
      <c r="B372">
        <v>20.492000000000001</v>
      </c>
      <c r="C372">
        <v>26182728</v>
      </c>
    </row>
    <row r="373" spans="1:4" x14ac:dyDescent="0.35">
      <c r="A373">
        <v>14</v>
      </c>
      <c r="B373">
        <v>34.1</v>
      </c>
      <c r="C373">
        <v>56627840</v>
      </c>
    </row>
    <row r="374" spans="1:4" x14ac:dyDescent="0.35">
      <c r="A374">
        <v>2</v>
      </c>
      <c r="B374">
        <v>46.244999999999997</v>
      </c>
      <c r="C374">
        <v>66485964</v>
      </c>
    </row>
    <row r="375" spans="1:4" x14ac:dyDescent="0.35">
      <c r="A375">
        <v>3</v>
      </c>
      <c r="B375">
        <v>40.753999999999998</v>
      </c>
      <c r="C375">
        <v>53102574</v>
      </c>
    </row>
    <row r="376" spans="1:4" x14ac:dyDescent="0.35">
      <c r="A376">
        <v>4</v>
      </c>
      <c r="B376">
        <v>11.183</v>
      </c>
      <c r="C376">
        <v>7054046</v>
      </c>
    </row>
    <row r="377" spans="1:4" x14ac:dyDescent="0.35">
      <c r="A377">
        <v>5</v>
      </c>
      <c r="B377">
        <v>35.968000000000004</v>
      </c>
      <c r="C377">
        <v>43571128</v>
      </c>
    </row>
    <row r="378" spans="1:4" x14ac:dyDescent="0.35">
      <c r="A378">
        <v>6</v>
      </c>
      <c r="B378">
        <v>16.044</v>
      </c>
      <c r="C378">
        <v>25718852</v>
      </c>
    </row>
    <row r="379" spans="1:4" x14ac:dyDescent="0.35">
      <c r="A379" s="1" t="s">
        <v>49</v>
      </c>
      <c r="B379">
        <v>29.195</v>
      </c>
      <c r="C379">
        <v>40603659.846000001</v>
      </c>
    </row>
    <row r="380" spans="1:4" x14ac:dyDescent="0.35">
      <c r="A380" s="1" t="s">
        <v>50</v>
      </c>
      <c r="B380">
        <v>15.222</v>
      </c>
      <c r="C380">
        <v>24021636.324000001</v>
      </c>
    </row>
    <row r="382" spans="1:4" x14ac:dyDescent="0.35">
      <c r="A382" s="1" t="s">
        <v>51</v>
      </c>
      <c r="B382" s="1" t="s">
        <v>52</v>
      </c>
      <c r="C382" s="1" t="s">
        <v>53</v>
      </c>
      <c r="D382" s="1" t="s">
        <v>54</v>
      </c>
    </row>
    <row r="383" spans="1:4" x14ac:dyDescent="0.35">
      <c r="A383" s="1" t="s">
        <v>39</v>
      </c>
      <c r="B383">
        <f>IF(SUMIF(D1:D379, "&lt;&gt;46", N1:N379) = 0, "none", SUMIF(D1:D379, "&lt;&gt;46", N1:N379))</f>
        <v>15379400253.298002</v>
      </c>
      <c r="C383" t="str">
        <f>IF(SUMIF(D1:D379, 46, N1:N379) = 0, "none", SUMIF(D1:D379, 46, N1:N379))</f>
        <v>none</v>
      </c>
      <c r="D383" t="str">
        <f>IFERROR(ROUND((C383 - B383)/ABS(B383) * 100, 3), "none")</f>
        <v>none</v>
      </c>
    </row>
    <row r="384" spans="1:4" x14ac:dyDescent="0.35">
      <c r="A384" s="1" t="s">
        <v>55</v>
      </c>
      <c r="B384">
        <v>12076.291999999999</v>
      </c>
      <c r="C384" t="s">
        <v>56</v>
      </c>
      <c r="D384" t="str">
        <f>IFERROR(ROUND((C384 - B384)/ABS(B384) * 100, 3), "none")</f>
        <v>none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83"/>
  <sheetViews>
    <sheetView workbookViewId="0"/>
  </sheetViews>
  <sheetFormatPr defaultRowHeight="14.5" x14ac:dyDescent="0.35"/>
  <cols>
    <col min="1" max="1" width="35" customWidth="1"/>
    <col min="2" max="2" width="83" customWidth="1"/>
    <col min="3" max="3" width="75" customWidth="1"/>
    <col min="4" max="4" width="59" customWidth="1"/>
    <col min="5" max="5" width="21" customWidth="1"/>
    <col min="6" max="6" width="12" customWidth="1"/>
    <col min="7" max="7" width="15" customWidth="1"/>
    <col min="8" max="8" width="30" customWidth="1"/>
    <col min="9" max="9" width="28" customWidth="1"/>
    <col min="10" max="10" width="22" customWidth="1"/>
    <col min="11" max="11" width="6" customWidth="1"/>
    <col min="12" max="12" width="13" customWidth="1"/>
    <col min="13" max="13" width="28" customWidth="1"/>
    <col min="14" max="14" width="3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  <c r="M1" s="1" t="s">
        <v>11</v>
      </c>
      <c r="N1" s="1" t="s">
        <v>12</v>
      </c>
    </row>
    <row r="3" spans="1:14" x14ac:dyDescent="0.35">
      <c r="A3" s="1" t="s">
        <v>13</v>
      </c>
    </row>
    <row r="4" spans="1:14" x14ac:dyDescent="0.35">
      <c r="A4" t="s">
        <v>20</v>
      </c>
      <c r="B4" t="s">
        <v>57</v>
      </c>
      <c r="C4">
        <v>1</v>
      </c>
      <c r="D4">
        <v>34</v>
      </c>
      <c r="E4">
        <v>420</v>
      </c>
      <c r="F4" t="s">
        <v>16</v>
      </c>
      <c r="G4">
        <v>1500</v>
      </c>
      <c r="H4">
        <v>1725834308.5785949</v>
      </c>
    </row>
    <row r="5" spans="1:14" x14ac:dyDescent="0.35">
      <c r="A5" t="s">
        <v>20</v>
      </c>
      <c r="B5" t="s">
        <v>57</v>
      </c>
      <c r="C5">
        <v>1</v>
      </c>
      <c r="D5">
        <v>34</v>
      </c>
      <c r="E5">
        <v>420</v>
      </c>
      <c r="F5" t="s">
        <v>17</v>
      </c>
      <c r="G5">
        <v>1500</v>
      </c>
      <c r="H5">
        <v>1725834309.051362</v>
      </c>
      <c r="I5">
        <v>0</v>
      </c>
      <c r="J5" t="s">
        <v>18</v>
      </c>
      <c r="L5">
        <f>G4-G5</f>
        <v>0</v>
      </c>
      <c r="M5">
        <f>ROUND((L5/G4)*100, 3)</f>
        <v>0</v>
      </c>
      <c r="N5">
        <f>ROUND((H5-H4)*10^9, 3)</f>
        <v>472767114.639</v>
      </c>
    </row>
    <row r="6" spans="1:14" x14ac:dyDescent="0.35">
      <c r="A6" t="s">
        <v>57</v>
      </c>
      <c r="B6" t="s">
        <v>58</v>
      </c>
      <c r="C6">
        <v>1</v>
      </c>
      <c r="D6">
        <v>34</v>
      </c>
      <c r="E6">
        <v>420</v>
      </c>
      <c r="F6" t="s">
        <v>16</v>
      </c>
      <c r="G6">
        <v>1500</v>
      </c>
      <c r="H6">
        <v>1725834308.6043611</v>
      </c>
    </row>
    <row r="7" spans="1:14" x14ac:dyDescent="0.35">
      <c r="A7" t="s">
        <v>57</v>
      </c>
      <c r="B7" t="s">
        <v>58</v>
      </c>
      <c r="C7">
        <v>1</v>
      </c>
      <c r="D7">
        <v>34</v>
      </c>
      <c r="E7">
        <v>420</v>
      </c>
      <c r="F7" t="s">
        <v>17</v>
      </c>
      <c r="G7">
        <v>1500</v>
      </c>
      <c r="H7">
        <v>1725834309.022558</v>
      </c>
      <c r="I7">
        <v>0</v>
      </c>
      <c r="J7" t="s">
        <v>18</v>
      </c>
      <c r="L7">
        <f>G6-G7</f>
        <v>0</v>
      </c>
      <c r="M7">
        <f>ROUND((L7/G6)*100, 3)</f>
        <v>0</v>
      </c>
      <c r="N7">
        <f>ROUND((H7-H6)*10^9, 3)</f>
        <v>418196916.57999998</v>
      </c>
    </row>
    <row r="8" spans="1:14" x14ac:dyDescent="0.35">
      <c r="A8" t="s">
        <v>21</v>
      </c>
      <c r="B8" t="s">
        <v>22</v>
      </c>
      <c r="C8">
        <v>1</v>
      </c>
      <c r="D8">
        <v>0</v>
      </c>
      <c r="E8">
        <v>262</v>
      </c>
      <c r="F8" t="s">
        <v>16</v>
      </c>
      <c r="G8">
        <v>1500</v>
      </c>
      <c r="H8">
        <v>1725834308.552393</v>
      </c>
    </row>
    <row r="9" spans="1:14" x14ac:dyDescent="0.35">
      <c r="A9" t="s">
        <v>21</v>
      </c>
      <c r="B9" t="s">
        <v>22</v>
      </c>
      <c r="C9">
        <v>1</v>
      </c>
      <c r="D9">
        <v>0</v>
      </c>
      <c r="E9">
        <v>262</v>
      </c>
      <c r="F9" t="s">
        <v>17</v>
      </c>
      <c r="G9">
        <v>1500</v>
      </c>
      <c r="H9">
        <v>1725834309.0272059</v>
      </c>
      <c r="I9">
        <v>0</v>
      </c>
      <c r="J9" t="s">
        <v>18</v>
      </c>
      <c r="L9">
        <f>G8-G9</f>
        <v>0</v>
      </c>
      <c r="M9">
        <f>ROUND((L9/G8)*100, 3)</f>
        <v>0</v>
      </c>
      <c r="N9">
        <f>ROUND((H9-H8)*10^9, 3)</f>
        <v>474812984.46700001</v>
      </c>
    </row>
    <row r="10" spans="1:14" x14ac:dyDescent="0.35">
      <c r="A10" t="s">
        <v>19</v>
      </c>
      <c r="B10" t="s">
        <v>20</v>
      </c>
      <c r="C10">
        <v>1</v>
      </c>
      <c r="D10">
        <v>0</v>
      </c>
      <c r="E10">
        <v>262</v>
      </c>
      <c r="F10" t="s">
        <v>16</v>
      </c>
      <c r="G10">
        <v>1500</v>
      </c>
      <c r="H10">
        <v>1725834308.5687029</v>
      </c>
    </row>
    <row r="11" spans="1:14" x14ac:dyDescent="0.35">
      <c r="A11" t="s">
        <v>19</v>
      </c>
      <c r="B11" t="s">
        <v>20</v>
      </c>
      <c r="C11">
        <v>1</v>
      </c>
      <c r="D11">
        <v>0</v>
      </c>
      <c r="E11">
        <v>262</v>
      </c>
      <c r="F11" t="s">
        <v>17</v>
      </c>
      <c r="G11">
        <v>1500</v>
      </c>
      <c r="H11">
        <v>1725834309.043087</v>
      </c>
      <c r="I11">
        <v>0</v>
      </c>
      <c r="J11" t="s">
        <v>18</v>
      </c>
      <c r="L11">
        <f>G10-G11</f>
        <v>0</v>
      </c>
      <c r="M11">
        <f>ROUND((L11/G10)*100, 3)</f>
        <v>0</v>
      </c>
      <c r="N11">
        <f>ROUND((H11-H10)*10^9, 3)</f>
        <v>474384069.44300002</v>
      </c>
    </row>
    <row r="12" spans="1:14" x14ac:dyDescent="0.35">
      <c r="A12" t="s">
        <v>14</v>
      </c>
      <c r="B12" t="s">
        <v>15</v>
      </c>
      <c r="C12">
        <v>1</v>
      </c>
      <c r="D12">
        <v>34</v>
      </c>
      <c r="E12">
        <v>420</v>
      </c>
      <c r="F12" t="s">
        <v>16</v>
      </c>
      <c r="G12">
        <v>1500</v>
      </c>
      <c r="H12">
        <v>1725834308.605294</v>
      </c>
    </row>
    <row r="13" spans="1:14" x14ac:dyDescent="0.35">
      <c r="A13" t="s">
        <v>14</v>
      </c>
      <c r="B13" t="s">
        <v>15</v>
      </c>
      <c r="C13">
        <v>1</v>
      </c>
      <c r="D13">
        <v>34</v>
      </c>
      <c r="E13">
        <v>420</v>
      </c>
      <c r="F13" t="s">
        <v>17</v>
      </c>
      <c r="G13">
        <v>1500</v>
      </c>
      <c r="H13">
        <v>1725834309.0562079</v>
      </c>
      <c r="I13">
        <v>0</v>
      </c>
      <c r="J13" t="s">
        <v>18</v>
      </c>
      <c r="L13">
        <f>G12-G13</f>
        <v>0</v>
      </c>
      <c r="M13">
        <f>ROUND((L13/G12)*100, 3)</f>
        <v>0</v>
      </c>
      <c r="N13">
        <f>ROUND((H13-H12)*10^9, 3)</f>
        <v>450913906.097</v>
      </c>
    </row>
    <row r="14" spans="1:14" x14ac:dyDescent="0.35">
      <c r="A14" t="s">
        <v>21</v>
      </c>
      <c r="B14" t="s">
        <v>19</v>
      </c>
      <c r="C14">
        <v>1</v>
      </c>
      <c r="D14">
        <v>34</v>
      </c>
      <c r="E14">
        <v>420</v>
      </c>
      <c r="F14" t="s">
        <v>16</v>
      </c>
      <c r="G14">
        <v>1500</v>
      </c>
      <c r="H14">
        <v>1725834308.678803</v>
      </c>
    </row>
    <row r="15" spans="1:14" x14ac:dyDescent="0.35">
      <c r="A15" t="s">
        <v>21</v>
      </c>
      <c r="B15" t="s">
        <v>19</v>
      </c>
      <c r="C15">
        <v>1</v>
      </c>
      <c r="D15">
        <v>34</v>
      </c>
      <c r="E15">
        <v>420</v>
      </c>
      <c r="F15" t="s">
        <v>17</v>
      </c>
      <c r="G15">
        <v>1500</v>
      </c>
      <c r="H15">
        <v>1725834309.0510731</v>
      </c>
      <c r="I15">
        <v>0</v>
      </c>
      <c r="J15" t="s">
        <v>18</v>
      </c>
      <c r="L15">
        <f>G14-G15</f>
        <v>0</v>
      </c>
      <c r="M15">
        <f>ROUND((L15/G14)*100, 3)</f>
        <v>0</v>
      </c>
      <c r="N15">
        <f>ROUND((H15-H14)*10^9, 3)</f>
        <v>372270107.26899999</v>
      </c>
    </row>
    <row r="16" spans="1:14" x14ac:dyDescent="0.35">
      <c r="A16" t="s">
        <v>20</v>
      </c>
      <c r="B16" t="s">
        <v>59</v>
      </c>
      <c r="C16">
        <v>1</v>
      </c>
      <c r="D16">
        <v>35</v>
      </c>
      <c r="E16">
        <v>874</v>
      </c>
      <c r="F16" t="s">
        <v>16</v>
      </c>
      <c r="G16">
        <v>2970</v>
      </c>
      <c r="H16">
        <v>1725834308.6509249</v>
      </c>
    </row>
    <row r="17" spans="1:14" x14ac:dyDescent="0.35">
      <c r="A17" t="s">
        <v>20</v>
      </c>
      <c r="B17" t="s">
        <v>59</v>
      </c>
      <c r="C17">
        <v>1</v>
      </c>
      <c r="D17">
        <v>35</v>
      </c>
      <c r="E17">
        <v>874</v>
      </c>
      <c r="F17" t="s">
        <v>17</v>
      </c>
      <c r="G17">
        <v>2970</v>
      </c>
      <c r="H17">
        <v>1725834309.021378</v>
      </c>
      <c r="I17">
        <v>0</v>
      </c>
      <c r="J17" t="s">
        <v>18</v>
      </c>
      <c r="L17">
        <f>G16-G17</f>
        <v>0</v>
      </c>
      <c r="M17">
        <f>ROUND((L17/G16)*100, 3)</f>
        <v>0</v>
      </c>
      <c r="N17">
        <f>ROUND((H17-H16)*10^9, 3)</f>
        <v>370453119.278</v>
      </c>
    </row>
    <row r="18" spans="1:14" x14ac:dyDescent="0.35">
      <c r="A18" t="s">
        <v>19</v>
      </c>
      <c r="B18" t="s">
        <v>21</v>
      </c>
      <c r="C18">
        <v>2</v>
      </c>
      <c r="D18">
        <v>35</v>
      </c>
      <c r="E18">
        <v>874</v>
      </c>
      <c r="F18" t="s">
        <v>16</v>
      </c>
      <c r="G18">
        <v>2970</v>
      </c>
      <c r="H18">
        <v>1725834308.5409081</v>
      </c>
    </row>
    <row r="19" spans="1:14" x14ac:dyDescent="0.35">
      <c r="A19" t="s">
        <v>19</v>
      </c>
      <c r="B19" t="s">
        <v>21</v>
      </c>
      <c r="C19">
        <v>2</v>
      </c>
      <c r="D19">
        <v>35</v>
      </c>
      <c r="E19">
        <v>874</v>
      </c>
      <c r="F19" t="s">
        <v>17</v>
      </c>
      <c r="G19">
        <v>2970</v>
      </c>
      <c r="H19">
        <v>1725834309.0515051</v>
      </c>
      <c r="I19">
        <v>0</v>
      </c>
      <c r="J19" t="s">
        <v>18</v>
      </c>
      <c r="L19">
        <f>G18-G19</f>
        <v>0</v>
      </c>
      <c r="M19">
        <f>ROUND((L19/G18)*100, 3)</f>
        <v>0</v>
      </c>
      <c r="N19">
        <f>ROUND((H19-H18)*10^9, 3)</f>
        <v>510596990.58499998</v>
      </c>
    </row>
    <row r="20" spans="1:14" x14ac:dyDescent="0.35">
      <c r="A20" t="s">
        <v>23</v>
      </c>
      <c r="B20" t="s">
        <v>24</v>
      </c>
      <c r="C20">
        <v>1</v>
      </c>
      <c r="D20">
        <v>35</v>
      </c>
      <c r="E20">
        <v>874</v>
      </c>
      <c r="F20" t="s">
        <v>16</v>
      </c>
      <c r="G20">
        <v>2970</v>
      </c>
      <c r="H20">
        <v>1725834308.568481</v>
      </c>
    </row>
    <row r="21" spans="1:14" x14ac:dyDescent="0.35">
      <c r="A21" t="s">
        <v>23</v>
      </c>
      <c r="B21" t="s">
        <v>24</v>
      </c>
      <c r="C21">
        <v>1</v>
      </c>
      <c r="D21">
        <v>35</v>
      </c>
      <c r="E21">
        <v>874</v>
      </c>
      <c r="F21" t="s">
        <v>17</v>
      </c>
      <c r="G21">
        <v>2970</v>
      </c>
      <c r="H21">
        <v>1725834309.0475931</v>
      </c>
      <c r="I21">
        <v>0</v>
      </c>
      <c r="J21" t="s">
        <v>18</v>
      </c>
      <c r="L21">
        <f>G20-G21</f>
        <v>0</v>
      </c>
      <c r="M21">
        <f>ROUND((L21/G20)*100, 3)</f>
        <v>0</v>
      </c>
      <c r="N21">
        <f>ROUND((H21-H20)*10^9, 3)</f>
        <v>479112148.28500003</v>
      </c>
    </row>
    <row r="22" spans="1:14" x14ac:dyDescent="0.35">
      <c r="A22" t="s">
        <v>57</v>
      </c>
      <c r="B22" t="s">
        <v>23</v>
      </c>
      <c r="C22">
        <v>1</v>
      </c>
      <c r="D22">
        <v>35</v>
      </c>
      <c r="E22">
        <v>874</v>
      </c>
      <c r="F22" t="s">
        <v>16</v>
      </c>
      <c r="G22">
        <v>2970</v>
      </c>
      <c r="H22">
        <v>1725834308.5404551</v>
      </c>
    </row>
    <row r="23" spans="1:14" x14ac:dyDescent="0.35">
      <c r="A23" t="s">
        <v>57</v>
      </c>
      <c r="B23" t="s">
        <v>23</v>
      </c>
      <c r="C23">
        <v>1</v>
      </c>
      <c r="D23">
        <v>35</v>
      </c>
      <c r="E23">
        <v>874</v>
      </c>
      <c r="F23" t="s">
        <v>17</v>
      </c>
      <c r="G23">
        <v>2970</v>
      </c>
      <c r="H23">
        <v>1725834309.0102689</v>
      </c>
      <c r="I23">
        <v>0</v>
      </c>
      <c r="J23" t="s">
        <v>18</v>
      </c>
      <c r="L23">
        <f>G22-G23</f>
        <v>0</v>
      </c>
      <c r="M23">
        <f>ROUND((L23/G22)*100, 3)</f>
        <v>0</v>
      </c>
      <c r="N23">
        <f>ROUND((H23-H22)*10^9, 3)</f>
        <v>469813823.69999999</v>
      </c>
    </row>
    <row r="24" spans="1:14" x14ac:dyDescent="0.35">
      <c r="A24" t="s">
        <v>61</v>
      </c>
      <c r="B24" t="s">
        <v>14</v>
      </c>
      <c r="C24">
        <v>1</v>
      </c>
      <c r="D24">
        <v>46</v>
      </c>
      <c r="E24">
        <v>483</v>
      </c>
      <c r="F24" t="s">
        <v>16</v>
      </c>
      <c r="G24">
        <v>2970</v>
      </c>
      <c r="H24">
        <v>1725834308.6062491</v>
      </c>
    </row>
    <row r="25" spans="1:14" x14ac:dyDescent="0.35">
      <c r="A25" t="s">
        <v>61</v>
      </c>
      <c r="B25" t="s">
        <v>14</v>
      </c>
      <c r="C25">
        <v>1</v>
      </c>
      <c r="D25">
        <v>46</v>
      </c>
      <c r="E25">
        <v>483</v>
      </c>
      <c r="F25" t="s">
        <v>17</v>
      </c>
      <c r="G25">
        <v>2970</v>
      </c>
      <c r="H25">
        <v>1725834309.0096829</v>
      </c>
      <c r="I25">
        <v>0</v>
      </c>
      <c r="J25" t="s">
        <v>18</v>
      </c>
      <c r="L25">
        <f>G24-G25</f>
        <v>0</v>
      </c>
      <c r="M25">
        <f>ROUND((L25/G24)*100, 3)</f>
        <v>0</v>
      </c>
      <c r="N25">
        <f>ROUND((H25-H24)*10^9, 3)</f>
        <v>403433799.74400002</v>
      </c>
    </row>
    <row r="26" spans="1:14" x14ac:dyDescent="0.35">
      <c r="A26" t="s">
        <v>20</v>
      </c>
      <c r="B26" t="s">
        <v>60</v>
      </c>
      <c r="C26">
        <v>1</v>
      </c>
      <c r="D26">
        <v>35</v>
      </c>
      <c r="E26">
        <v>874</v>
      </c>
      <c r="F26" t="s">
        <v>16</v>
      </c>
      <c r="G26">
        <v>2970</v>
      </c>
      <c r="H26">
        <v>1725834308.7062891</v>
      </c>
    </row>
    <row r="27" spans="1:14" x14ac:dyDescent="0.35">
      <c r="A27" t="s">
        <v>20</v>
      </c>
      <c r="B27" t="s">
        <v>60</v>
      </c>
      <c r="C27">
        <v>1</v>
      </c>
      <c r="D27">
        <v>35</v>
      </c>
      <c r="E27">
        <v>874</v>
      </c>
      <c r="F27" t="s">
        <v>17</v>
      </c>
      <c r="G27">
        <v>2970</v>
      </c>
      <c r="H27">
        <v>1725834309.042177</v>
      </c>
      <c r="I27">
        <v>0</v>
      </c>
      <c r="J27" t="s">
        <v>18</v>
      </c>
      <c r="L27">
        <f>G26-G27</f>
        <v>0</v>
      </c>
      <c r="M27">
        <f>ROUND((L27/G26)*100, 3)</f>
        <v>0</v>
      </c>
      <c r="N27">
        <f>ROUND((H27-H26)*10^9, 3)</f>
        <v>335887908.93599999</v>
      </c>
    </row>
    <row r="28" spans="1:14" x14ac:dyDescent="0.35">
      <c r="A28" t="s">
        <v>60</v>
      </c>
      <c r="B28" t="s">
        <v>61</v>
      </c>
      <c r="C28">
        <v>1</v>
      </c>
      <c r="D28">
        <v>35</v>
      </c>
      <c r="E28">
        <v>874</v>
      </c>
      <c r="F28" t="s">
        <v>16</v>
      </c>
      <c r="G28">
        <v>2970</v>
      </c>
      <c r="H28">
        <v>1725834308.5683789</v>
      </c>
    </row>
    <row r="29" spans="1:14" x14ac:dyDescent="0.35">
      <c r="A29" t="s">
        <v>60</v>
      </c>
      <c r="B29" t="s">
        <v>61</v>
      </c>
      <c r="C29">
        <v>1</v>
      </c>
      <c r="D29">
        <v>35</v>
      </c>
      <c r="E29">
        <v>874</v>
      </c>
      <c r="F29" t="s">
        <v>17</v>
      </c>
      <c r="G29">
        <v>2970</v>
      </c>
      <c r="H29">
        <v>1725834309.0358729</v>
      </c>
      <c r="I29">
        <v>0</v>
      </c>
      <c r="J29" t="s">
        <v>18</v>
      </c>
      <c r="L29">
        <f>G28-G29</f>
        <v>0</v>
      </c>
      <c r="M29">
        <f>ROUND((L29/G28)*100, 3)</f>
        <v>0</v>
      </c>
      <c r="N29">
        <f>ROUND((H29-H28)*10^9, 3)</f>
        <v>467494010.92500001</v>
      </c>
    </row>
    <row r="31" spans="1:14" x14ac:dyDescent="0.35">
      <c r="A31" s="1" t="s">
        <v>62</v>
      </c>
    </row>
    <row r="32" spans="1:14" x14ac:dyDescent="0.35">
      <c r="A32" s="1" t="s">
        <v>63</v>
      </c>
      <c r="B32" s="1" t="s">
        <v>64</v>
      </c>
      <c r="C32" s="1" t="s">
        <v>65</v>
      </c>
      <c r="D32" s="1" t="s">
        <v>66</v>
      </c>
      <c r="E32" s="1" t="s">
        <v>67</v>
      </c>
      <c r="F32" s="1" t="s">
        <v>2</v>
      </c>
    </row>
    <row r="33" spans="1:14" x14ac:dyDescent="0.35">
      <c r="A33" t="s">
        <v>121</v>
      </c>
      <c r="B33" t="s">
        <v>69</v>
      </c>
      <c r="C33">
        <v>3</v>
      </c>
      <c r="D33" t="s">
        <v>19</v>
      </c>
      <c r="E33" t="s">
        <v>21</v>
      </c>
      <c r="F33">
        <v>2</v>
      </c>
    </row>
    <row r="34" spans="1:14" x14ac:dyDescent="0.35">
      <c r="A34" t="s">
        <v>122</v>
      </c>
      <c r="B34" t="s">
        <v>69</v>
      </c>
      <c r="C34">
        <v>7</v>
      </c>
      <c r="D34" t="s">
        <v>23</v>
      </c>
      <c r="E34" t="s">
        <v>24</v>
      </c>
      <c r="F34">
        <v>1</v>
      </c>
    </row>
    <row r="35" spans="1:14" x14ac:dyDescent="0.35">
      <c r="A35" t="s">
        <v>123</v>
      </c>
      <c r="B35" t="s">
        <v>69</v>
      </c>
      <c r="C35">
        <v>7</v>
      </c>
      <c r="D35" t="s">
        <v>20</v>
      </c>
      <c r="E35" t="s">
        <v>59</v>
      </c>
      <c r="F35">
        <v>1</v>
      </c>
    </row>
    <row r="38" spans="1:14" x14ac:dyDescent="0.35">
      <c r="A38" s="1" t="s">
        <v>25</v>
      </c>
    </row>
    <row r="39" spans="1:14" x14ac:dyDescent="0.35">
      <c r="A39" t="s">
        <v>21</v>
      </c>
      <c r="B39" t="s">
        <v>22</v>
      </c>
      <c r="C39">
        <v>1</v>
      </c>
      <c r="D39">
        <v>0</v>
      </c>
      <c r="E39">
        <v>262</v>
      </c>
      <c r="F39" t="s">
        <v>16</v>
      </c>
      <c r="G39">
        <v>1500</v>
      </c>
      <c r="H39">
        <v>1725834610.0149851</v>
      </c>
    </row>
    <row r="40" spans="1:14" x14ac:dyDescent="0.35">
      <c r="A40" t="s">
        <v>21</v>
      </c>
      <c r="B40" t="s">
        <v>22</v>
      </c>
      <c r="C40">
        <v>1</v>
      </c>
      <c r="D40">
        <v>0</v>
      </c>
      <c r="E40">
        <v>262</v>
      </c>
      <c r="F40" t="s">
        <v>17</v>
      </c>
      <c r="G40">
        <v>1500</v>
      </c>
      <c r="H40">
        <v>1725834610.1102791</v>
      </c>
      <c r="I40">
        <v>0</v>
      </c>
      <c r="J40" t="s">
        <v>18</v>
      </c>
      <c r="L40">
        <f>G39-G40</f>
        <v>0</v>
      </c>
      <c r="M40">
        <f>ROUND((L40/G39)*100, 3)</f>
        <v>0</v>
      </c>
      <c r="N40">
        <f>ROUND((H40-H39)*10^9, 3)</f>
        <v>95293998.717999995</v>
      </c>
    </row>
    <row r="41" spans="1:14" x14ac:dyDescent="0.35">
      <c r="A41" t="s">
        <v>20</v>
      </c>
      <c r="B41" t="s">
        <v>57</v>
      </c>
      <c r="C41">
        <v>1</v>
      </c>
      <c r="D41">
        <v>34</v>
      </c>
      <c r="E41">
        <v>420</v>
      </c>
      <c r="F41" t="s">
        <v>16</v>
      </c>
      <c r="G41">
        <v>1500</v>
      </c>
      <c r="H41">
        <v>1725834610.455307</v>
      </c>
    </row>
    <row r="42" spans="1:14" x14ac:dyDescent="0.35">
      <c r="A42" t="s">
        <v>20</v>
      </c>
      <c r="B42" t="s">
        <v>57</v>
      </c>
      <c r="C42">
        <v>1</v>
      </c>
      <c r="D42">
        <v>34</v>
      </c>
      <c r="E42">
        <v>420</v>
      </c>
      <c r="F42" t="s">
        <v>17</v>
      </c>
      <c r="G42">
        <v>1500</v>
      </c>
      <c r="H42">
        <v>1725834610.5941181</v>
      </c>
      <c r="I42">
        <v>0</v>
      </c>
      <c r="J42" t="s">
        <v>18</v>
      </c>
      <c r="L42">
        <f>G41-G42</f>
        <v>0</v>
      </c>
      <c r="M42">
        <f>ROUND((L42/G41)*100, 3)</f>
        <v>0</v>
      </c>
      <c r="N42">
        <f>ROUND((H42-H41)*10^9, 3)</f>
        <v>138811111.44999999</v>
      </c>
    </row>
    <row r="43" spans="1:14" x14ac:dyDescent="0.35">
      <c r="A43" t="s">
        <v>19</v>
      </c>
      <c r="B43" t="s">
        <v>20</v>
      </c>
      <c r="C43">
        <v>1</v>
      </c>
      <c r="D43">
        <v>0</v>
      </c>
      <c r="E43">
        <v>262</v>
      </c>
      <c r="F43" t="s">
        <v>16</v>
      </c>
      <c r="G43">
        <v>1500</v>
      </c>
      <c r="H43">
        <v>1725834610.3906021</v>
      </c>
    </row>
    <row r="44" spans="1:14" x14ac:dyDescent="0.35">
      <c r="A44" t="s">
        <v>19</v>
      </c>
      <c r="B44" t="s">
        <v>20</v>
      </c>
      <c r="C44">
        <v>1</v>
      </c>
      <c r="D44">
        <v>0</v>
      </c>
      <c r="E44">
        <v>262</v>
      </c>
      <c r="F44" t="s">
        <v>17</v>
      </c>
      <c r="G44">
        <v>1500</v>
      </c>
      <c r="H44">
        <v>1725834610.5172629</v>
      </c>
      <c r="I44">
        <v>0</v>
      </c>
      <c r="J44" t="s">
        <v>18</v>
      </c>
      <c r="L44">
        <f>G43-G44</f>
        <v>0</v>
      </c>
      <c r="M44">
        <f>ROUND((L44/G43)*100, 3)</f>
        <v>0</v>
      </c>
      <c r="N44">
        <f>ROUND((H44-H43)*10^9, 3)</f>
        <v>126660823.822</v>
      </c>
    </row>
    <row r="45" spans="1:14" x14ac:dyDescent="0.35">
      <c r="A45" t="s">
        <v>57</v>
      </c>
      <c r="B45" t="s">
        <v>58</v>
      </c>
      <c r="C45">
        <v>1</v>
      </c>
      <c r="D45">
        <v>34</v>
      </c>
      <c r="E45">
        <v>420</v>
      </c>
      <c r="F45" t="s">
        <v>16</v>
      </c>
      <c r="G45">
        <v>1500</v>
      </c>
      <c r="H45">
        <v>1725834610.382441</v>
      </c>
    </row>
    <row r="46" spans="1:14" x14ac:dyDescent="0.35">
      <c r="A46" t="s">
        <v>57</v>
      </c>
      <c r="B46" t="s">
        <v>58</v>
      </c>
      <c r="C46">
        <v>1</v>
      </c>
      <c r="D46">
        <v>34</v>
      </c>
      <c r="E46">
        <v>420</v>
      </c>
      <c r="F46" t="s">
        <v>17</v>
      </c>
      <c r="G46">
        <v>1500</v>
      </c>
      <c r="H46">
        <v>1725834610.5081229</v>
      </c>
      <c r="I46">
        <v>0</v>
      </c>
      <c r="J46" t="s">
        <v>18</v>
      </c>
      <c r="L46">
        <f>G45-G46</f>
        <v>0</v>
      </c>
      <c r="M46">
        <f>ROUND((L46/G45)*100, 3)</f>
        <v>0</v>
      </c>
      <c r="N46">
        <f>ROUND((H46-H45)*10^9, 3)</f>
        <v>125681877.13600001</v>
      </c>
    </row>
    <row r="47" spans="1:14" x14ac:dyDescent="0.35">
      <c r="A47" t="s">
        <v>21</v>
      </c>
      <c r="B47" t="s">
        <v>19</v>
      </c>
      <c r="C47">
        <v>1</v>
      </c>
      <c r="D47">
        <v>34</v>
      </c>
      <c r="E47">
        <v>420</v>
      </c>
      <c r="F47" t="s">
        <v>16</v>
      </c>
      <c r="G47">
        <v>1500</v>
      </c>
      <c r="H47">
        <v>1725834610.4829569</v>
      </c>
    </row>
    <row r="48" spans="1:14" x14ac:dyDescent="0.35">
      <c r="A48" t="s">
        <v>21</v>
      </c>
      <c r="B48" t="s">
        <v>19</v>
      </c>
      <c r="C48">
        <v>1</v>
      </c>
      <c r="D48">
        <v>34</v>
      </c>
      <c r="E48">
        <v>420</v>
      </c>
      <c r="F48" t="s">
        <v>17</v>
      </c>
      <c r="G48">
        <v>1500</v>
      </c>
      <c r="H48">
        <v>1725834610.613446</v>
      </c>
      <c r="I48">
        <v>0</v>
      </c>
      <c r="J48" t="s">
        <v>18</v>
      </c>
      <c r="L48">
        <f>G47-G48</f>
        <v>0</v>
      </c>
      <c r="M48">
        <f>ROUND((L48/G47)*100, 3)</f>
        <v>0</v>
      </c>
      <c r="N48">
        <f>ROUND((H48-H47)*10^9, 3)</f>
        <v>130489110.947</v>
      </c>
    </row>
    <row r="49" spans="1:14" x14ac:dyDescent="0.35">
      <c r="A49" t="s">
        <v>14</v>
      </c>
      <c r="B49" t="s">
        <v>15</v>
      </c>
      <c r="C49">
        <v>1</v>
      </c>
      <c r="D49">
        <v>34</v>
      </c>
      <c r="E49">
        <v>420</v>
      </c>
      <c r="F49" t="s">
        <v>16</v>
      </c>
      <c r="G49">
        <v>1500</v>
      </c>
      <c r="H49">
        <v>1725834610.2459331</v>
      </c>
    </row>
    <row r="50" spans="1:14" x14ac:dyDescent="0.35">
      <c r="A50" t="s">
        <v>14</v>
      </c>
      <c r="B50" t="s">
        <v>15</v>
      </c>
      <c r="C50">
        <v>1</v>
      </c>
      <c r="D50">
        <v>34</v>
      </c>
      <c r="E50">
        <v>420</v>
      </c>
      <c r="F50" t="s">
        <v>17</v>
      </c>
      <c r="G50">
        <v>1500</v>
      </c>
      <c r="H50">
        <v>1725834610.3514459</v>
      </c>
      <c r="I50">
        <v>0</v>
      </c>
      <c r="J50" t="s">
        <v>18</v>
      </c>
      <c r="L50">
        <f>G49-G50</f>
        <v>0</v>
      </c>
      <c r="M50">
        <f>ROUND((L50/G49)*100, 3)</f>
        <v>0</v>
      </c>
      <c r="N50">
        <f>ROUND((H50-H49)*10^9, 3)</f>
        <v>105512857.43700001</v>
      </c>
    </row>
    <row r="51" spans="1:14" x14ac:dyDescent="0.35">
      <c r="A51" t="s">
        <v>61</v>
      </c>
      <c r="B51" t="s">
        <v>14</v>
      </c>
      <c r="C51">
        <v>1</v>
      </c>
      <c r="D51">
        <v>46</v>
      </c>
      <c r="E51">
        <v>483</v>
      </c>
      <c r="F51" t="s">
        <v>16</v>
      </c>
      <c r="G51">
        <v>2970</v>
      </c>
      <c r="H51">
        <v>1725834610.0842161</v>
      </c>
    </row>
    <row r="52" spans="1:14" x14ac:dyDescent="0.35">
      <c r="A52" t="s">
        <v>61</v>
      </c>
      <c r="B52" t="s">
        <v>14</v>
      </c>
      <c r="C52">
        <v>1</v>
      </c>
      <c r="D52">
        <v>46</v>
      </c>
      <c r="E52">
        <v>483</v>
      </c>
      <c r="F52" t="s">
        <v>17</v>
      </c>
      <c r="G52">
        <v>2970</v>
      </c>
      <c r="H52">
        <v>1725834610.1924081</v>
      </c>
      <c r="I52">
        <v>0</v>
      </c>
      <c r="J52" t="s">
        <v>18</v>
      </c>
      <c r="L52">
        <f>G51-G52</f>
        <v>0</v>
      </c>
      <c r="M52">
        <f>ROUND((L52/G51)*100, 3)</f>
        <v>0</v>
      </c>
      <c r="N52">
        <f>ROUND((H52-H51)*10^9, 3)</f>
        <v>108191967.01000001</v>
      </c>
    </row>
    <row r="53" spans="1:14" x14ac:dyDescent="0.35">
      <c r="A53" t="s">
        <v>60</v>
      </c>
      <c r="B53" t="s">
        <v>61</v>
      </c>
      <c r="C53">
        <v>1</v>
      </c>
      <c r="D53">
        <v>35</v>
      </c>
      <c r="E53">
        <v>874</v>
      </c>
      <c r="F53" t="s">
        <v>16</v>
      </c>
      <c r="G53">
        <v>2970</v>
      </c>
      <c r="H53">
        <v>1725834610.501749</v>
      </c>
    </row>
    <row r="54" spans="1:14" x14ac:dyDescent="0.35">
      <c r="A54" t="s">
        <v>60</v>
      </c>
      <c r="B54" t="s">
        <v>61</v>
      </c>
      <c r="C54">
        <v>1</v>
      </c>
      <c r="D54">
        <v>35</v>
      </c>
      <c r="E54">
        <v>874</v>
      </c>
      <c r="F54" t="s">
        <v>17</v>
      </c>
      <c r="G54">
        <v>2970</v>
      </c>
      <c r="H54">
        <v>1725834610.623065</v>
      </c>
      <c r="I54">
        <v>0</v>
      </c>
      <c r="J54" t="s">
        <v>18</v>
      </c>
      <c r="L54">
        <f>G53-G54</f>
        <v>0</v>
      </c>
      <c r="M54">
        <f>ROUND((L54/G53)*100, 3)</f>
        <v>0</v>
      </c>
      <c r="N54">
        <f>ROUND((H54-H53)*10^9, 3)</f>
        <v>121315956.116</v>
      </c>
    </row>
    <row r="55" spans="1:14" x14ac:dyDescent="0.35">
      <c r="A55" t="s">
        <v>19</v>
      </c>
      <c r="B55" t="s">
        <v>21</v>
      </c>
      <c r="C55">
        <v>2</v>
      </c>
      <c r="D55">
        <v>35</v>
      </c>
      <c r="E55">
        <v>874</v>
      </c>
      <c r="F55" t="s">
        <v>16</v>
      </c>
      <c r="G55">
        <v>2970</v>
      </c>
      <c r="H55">
        <v>1725834610.330549</v>
      </c>
    </row>
    <row r="56" spans="1:14" x14ac:dyDescent="0.35">
      <c r="A56" t="s">
        <v>19</v>
      </c>
      <c r="B56" t="s">
        <v>21</v>
      </c>
      <c r="C56">
        <v>2</v>
      </c>
      <c r="D56">
        <v>35</v>
      </c>
      <c r="E56">
        <v>874</v>
      </c>
      <c r="F56" t="s">
        <v>17</v>
      </c>
      <c r="G56">
        <v>2970</v>
      </c>
      <c r="H56">
        <v>1725834610.4712629</v>
      </c>
      <c r="I56">
        <v>0</v>
      </c>
      <c r="J56" t="s">
        <v>18</v>
      </c>
      <c r="L56">
        <f>G55-G56</f>
        <v>0</v>
      </c>
      <c r="M56">
        <f>ROUND((L56/G55)*100, 3)</f>
        <v>0</v>
      </c>
      <c r="N56">
        <f>ROUND((H56-H55)*10^9, 3)</f>
        <v>140713930.13</v>
      </c>
    </row>
    <row r="57" spans="1:14" x14ac:dyDescent="0.35">
      <c r="A57" t="s">
        <v>20</v>
      </c>
      <c r="B57" t="s">
        <v>59</v>
      </c>
      <c r="C57">
        <v>1</v>
      </c>
      <c r="D57">
        <v>35</v>
      </c>
      <c r="E57">
        <v>874</v>
      </c>
      <c r="F57" t="s">
        <v>16</v>
      </c>
      <c r="G57">
        <v>2970</v>
      </c>
      <c r="H57">
        <v>1725834610.082458</v>
      </c>
    </row>
    <row r="58" spans="1:14" x14ac:dyDescent="0.35">
      <c r="A58" t="s">
        <v>20</v>
      </c>
      <c r="B58" t="s">
        <v>59</v>
      </c>
      <c r="C58">
        <v>1</v>
      </c>
      <c r="D58">
        <v>35</v>
      </c>
      <c r="E58">
        <v>874</v>
      </c>
      <c r="F58" t="s">
        <v>17</v>
      </c>
      <c r="G58">
        <v>2970</v>
      </c>
      <c r="H58">
        <v>1725834610.1897631</v>
      </c>
      <c r="I58">
        <v>0</v>
      </c>
      <c r="J58" t="s">
        <v>18</v>
      </c>
      <c r="L58">
        <f>G57-G58</f>
        <v>0</v>
      </c>
      <c r="M58">
        <f>ROUND((L58/G57)*100, 3)</f>
        <v>0</v>
      </c>
      <c r="N58">
        <f>ROUND((H58-H57)*10^9, 3)</f>
        <v>107305049.896</v>
      </c>
    </row>
    <row r="59" spans="1:14" x14ac:dyDescent="0.35">
      <c r="A59" t="s">
        <v>23</v>
      </c>
      <c r="B59" t="s">
        <v>24</v>
      </c>
      <c r="C59">
        <v>1</v>
      </c>
      <c r="D59">
        <v>35</v>
      </c>
      <c r="E59">
        <v>874</v>
      </c>
      <c r="F59" t="s">
        <v>16</v>
      </c>
      <c r="G59">
        <v>2970</v>
      </c>
      <c r="H59">
        <v>1725834610.371238</v>
      </c>
    </row>
    <row r="60" spans="1:14" x14ac:dyDescent="0.35">
      <c r="A60" t="s">
        <v>23</v>
      </c>
      <c r="B60" t="s">
        <v>24</v>
      </c>
      <c r="C60">
        <v>1</v>
      </c>
      <c r="D60">
        <v>35</v>
      </c>
      <c r="E60">
        <v>874</v>
      </c>
      <c r="F60" t="s">
        <v>17</v>
      </c>
      <c r="G60">
        <v>2970</v>
      </c>
      <c r="H60">
        <v>1725834610.4917459</v>
      </c>
      <c r="I60">
        <v>0</v>
      </c>
      <c r="J60" t="s">
        <v>18</v>
      </c>
      <c r="L60">
        <f>G59-G60</f>
        <v>0</v>
      </c>
      <c r="M60">
        <f>ROUND((L60/G59)*100, 3)</f>
        <v>0</v>
      </c>
      <c r="N60">
        <f>ROUND((H60-H59)*10^9, 3)</f>
        <v>120507955.551</v>
      </c>
    </row>
    <row r="61" spans="1:14" x14ac:dyDescent="0.35">
      <c r="A61" t="s">
        <v>57</v>
      </c>
      <c r="B61" t="s">
        <v>23</v>
      </c>
      <c r="C61">
        <v>1</v>
      </c>
      <c r="D61">
        <v>35</v>
      </c>
      <c r="E61">
        <v>874</v>
      </c>
      <c r="F61" t="s">
        <v>16</v>
      </c>
      <c r="G61">
        <v>2970</v>
      </c>
      <c r="H61">
        <v>1725834610.4572229</v>
      </c>
    </row>
    <row r="62" spans="1:14" x14ac:dyDescent="0.35">
      <c r="A62" t="s">
        <v>57</v>
      </c>
      <c r="B62" t="s">
        <v>23</v>
      </c>
      <c r="C62">
        <v>1</v>
      </c>
      <c r="D62">
        <v>35</v>
      </c>
      <c r="E62">
        <v>874</v>
      </c>
      <c r="F62" t="s">
        <v>17</v>
      </c>
      <c r="G62">
        <v>2970</v>
      </c>
      <c r="H62">
        <v>1725834610.5939319</v>
      </c>
      <c r="I62">
        <v>0</v>
      </c>
      <c r="J62" t="s">
        <v>18</v>
      </c>
      <c r="L62">
        <f>G61-G62</f>
        <v>0</v>
      </c>
      <c r="M62">
        <f>ROUND((L62/G61)*100, 3)</f>
        <v>0</v>
      </c>
      <c r="N62">
        <f>ROUND((H62-H61)*10^9, 3)</f>
        <v>136708974.838</v>
      </c>
    </row>
    <row r="63" spans="1:14" x14ac:dyDescent="0.35">
      <c r="A63" t="s">
        <v>20</v>
      </c>
      <c r="B63" t="s">
        <v>60</v>
      </c>
      <c r="C63">
        <v>1</v>
      </c>
      <c r="D63">
        <v>35</v>
      </c>
      <c r="E63">
        <v>874</v>
      </c>
      <c r="F63" t="s">
        <v>16</v>
      </c>
      <c r="G63">
        <v>2970</v>
      </c>
      <c r="H63">
        <v>1725834610.500484</v>
      </c>
    </row>
    <row r="64" spans="1:14" x14ac:dyDescent="0.35">
      <c r="A64" t="s">
        <v>20</v>
      </c>
      <c r="B64" t="s">
        <v>60</v>
      </c>
      <c r="C64">
        <v>1</v>
      </c>
      <c r="D64">
        <v>35</v>
      </c>
      <c r="E64">
        <v>874</v>
      </c>
      <c r="F64" t="s">
        <v>17</v>
      </c>
      <c r="G64">
        <v>2970</v>
      </c>
      <c r="H64">
        <v>1725834610.6337259</v>
      </c>
      <c r="I64">
        <v>0</v>
      </c>
      <c r="J64" t="s">
        <v>18</v>
      </c>
      <c r="L64">
        <f>G63-G64</f>
        <v>0</v>
      </c>
      <c r="M64">
        <f>ROUND((L64/G63)*100, 3)</f>
        <v>0</v>
      </c>
      <c r="N64">
        <f>ROUND((H64-H63)*10^9, 3)</f>
        <v>133241891.861</v>
      </c>
    </row>
    <row r="66" spans="1:14" x14ac:dyDescent="0.35">
      <c r="A66" s="1" t="s">
        <v>62</v>
      </c>
    </row>
    <row r="67" spans="1:14" x14ac:dyDescent="0.35">
      <c r="A67" s="1" t="s">
        <v>63</v>
      </c>
      <c r="B67" s="1" t="s">
        <v>64</v>
      </c>
      <c r="C67" s="1" t="s">
        <v>65</v>
      </c>
      <c r="D67" s="1" t="s">
        <v>66</v>
      </c>
      <c r="E67" s="1" t="s">
        <v>67</v>
      </c>
      <c r="F67" s="1" t="s">
        <v>2</v>
      </c>
    </row>
    <row r="68" spans="1:14" x14ac:dyDescent="0.35">
      <c r="A68" t="s">
        <v>124</v>
      </c>
      <c r="B68" t="s">
        <v>69</v>
      </c>
      <c r="C68">
        <v>3</v>
      </c>
      <c r="D68" t="s">
        <v>19</v>
      </c>
      <c r="E68" t="s">
        <v>21</v>
      </c>
      <c r="F68">
        <v>2</v>
      </c>
    </row>
    <row r="69" spans="1:14" x14ac:dyDescent="0.35">
      <c r="A69" t="s">
        <v>125</v>
      </c>
      <c r="B69" t="s">
        <v>69</v>
      </c>
      <c r="C69">
        <v>7</v>
      </c>
      <c r="D69" t="s">
        <v>23</v>
      </c>
      <c r="E69" t="s">
        <v>24</v>
      </c>
      <c r="F69">
        <v>1</v>
      </c>
    </row>
    <row r="70" spans="1:14" x14ac:dyDescent="0.35">
      <c r="A70" t="s">
        <v>126</v>
      </c>
      <c r="B70" t="s">
        <v>69</v>
      </c>
      <c r="C70">
        <v>7</v>
      </c>
      <c r="D70" t="s">
        <v>20</v>
      </c>
      <c r="E70" t="s">
        <v>59</v>
      </c>
      <c r="F70">
        <v>1</v>
      </c>
    </row>
    <row r="73" spans="1:14" x14ac:dyDescent="0.35">
      <c r="A73" s="1" t="s">
        <v>26</v>
      </c>
    </row>
    <row r="74" spans="1:14" x14ac:dyDescent="0.35">
      <c r="A74" t="s">
        <v>21</v>
      </c>
      <c r="B74" t="s">
        <v>19</v>
      </c>
      <c r="C74">
        <v>1</v>
      </c>
      <c r="D74">
        <v>34</v>
      </c>
      <c r="E74">
        <v>420</v>
      </c>
      <c r="F74" t="s">
        <v>16</v>
      </c>
      <c r="G74">
        <v>1500</v>
      </c>
      <c r="H74">
        <v>1725834913.186527</v>
      </c>
    </row>
    <row r="75" spans="1:14" x14ac:dyDescent="0.35">
      <c r="A75" t="s">
        <v>21</v>
      </c>
      <c r="B75" t="s">
        <v>19</v>
      </c>
      <c r="C75">
        <v>1</v>
      </c>
      <c r="D75">
        <v>34</v>
      </c>
      <c r="E75">
        <v>420</v>
      </c>
      <c r="F75" t="s">
        <v>17</v>
      </c>
      <c r="G75">
        <v>1500</v>
      </c>
      <c r="H75">
        <v>1725834913.2888889</v>
      </c>
      <c r="I75">
        <v>0</v>
      </c>
      <c r="J75" t="s">
        <v>18</v>
      </c>
      <c r="L75">
        <f>G74-G75</f>
        <v>0</v>
      </c>
      <c r="M75">
        <f>ROUND((L75/G74)*100, 3)</f>
        <v>0</v>
      </c>
      <c r="N75">
        <f>ROUND((H75-H74)*10^9, 3)</f>
        <v>102361917.49600001</v>
      </c>
    </row>
    <row r="76" spans="1:14" x14ac:dyDescent="0.35">
      <c r="A76" t="s">
        <v>57</v>
      </c>
      <c r="B76" t="s">
        <v>58</v>
      </c>
      <c r="C76">
        <v>1</v>
      </c>
      <c r="D76">
        <v>34</v>
      </c>
      <c r="E76">
        <v>420</v>
      </c>
      <c r="F76" t="s">
        <v>16</v>
      </c>
      <c r="G76">
        <v>1500</v>
      </c>
      <c r="H76">
        <v>1725834913.2668259</v>
      </c>
    </row>
    <row r="77" spans="1:14" x14ac:dyDescent="0.35">
      <c r="A77" t="s">
        <v>57</v>
      </c>
      <c r="B77" t="s">
        <v>58</v>
      </c>
      <c r="C77">
        <v>1</v>
      </c>
      <c r="D77">
        <v>34</v>
      </c>
      <c r="E77">
        <v>420</v>
      </c>
      <c r="F77" t="s">
        <v>17</v>
      </c>
      <c r="G77">
        <v>1500</v>
      </c>
      <c r="H77">
        <v>1725834913.3611569</v>
      </c>
      <c r="I77">
        <v>0</v>
      </c>
      <c r="J77" t="s">
        <v>18</v>
      </c>
      <c r="L77">
        <f>G76-G77</f>
        <v>0</v>
      </c>
      <c r="M77">
        <f>ROUND((L77/G76)*100, 3)</f>
        <v>0</v>
      </c>
      <c r="N77">
        <f>ROUND((H77-H76)*10^9, 3)</f>
        <v>94331026.077000007</v>
      </c>
    </row>
    <row r="78" spans="1:14" x14ac:dyDescent="0.35">
      <c r="A78" t="s">
        <v>14</v>
      </c>
      <c r="B78" t="s">
        <v>15</v>
      </c>
      <c r="C78">
        <v>1</v>
      </c>
      <c r="D78">
        <v>34</v>
      </c>
      <c r="E78">
        <v>420</v>
      </c>
      <c r="F78" t="s">
        <v>16</v>
      </c>
      <c r="G78">
        <v>1500</v>
      </c>
      <c r="H78">
        <v>1725834913.260509</v>
      </c>
    </row>
    <row r="79" spans="1:14" x14ac:dyDescent="0.35">
      <c r="A79" t="s">
        <v>14</v>
      </c>
      <c r="B79" t="s">
        <v>15</v>
      </c>
      <c r="C79">
        <v>1</v>
      </c>
      <c r="D79">
        <v>34</v>
      </c>
      <c r="E79">
        <v>420</v>
      </c>
      <c r="F79" t="s">
        <v>17</v>
      </c>
      <c r="G79">
        <v>1500</v>
      </c>
      <c r="H79">
        <v>1725834913.3597479</v>
      </c>
      <c r="I79">
        <v>0</v>
      </c>
      <c r="J79" t="s">
        <v>18</v>
      </c>
      <c r="L79">
        <f>G78-G79</f>
        <v>0</v>
      </c>
      <c r="M79">
        <f>ROUND((L79/G78)*100, 3)</f>
        <v>0</v>
      </c>
      <c r="N79">
        <f>ROUND((H79-H78)*10^9, 3)</f>
        <v>99238872.527999997</v>
      </c>
    </row>
    <row r="80" spans="1:14" x14ac:dyDescent="0.35">
      <c r="A80" t="s">
        <v>20</v>
      </c>
      <c r="B80" t="s">
        <v>57</v>
      </c>
      <c r="C80">
        <v>1</v>
      </c>
      <c r="D80">
        <v>34</v>
      </c>
      <c r="E80">
        <v>420</v>
      </c>
      <c r="F80" t="s">
        <v>16</v>
      </c>
      <c r="G80">
        <v>1500</v>
      </c>
      <c r="H80">
        <v>1725834913.350873</v>
      </c>
    </row>
    <row r="81" spans="1:14" x14ac:dyDescent="0.35">
      <c r="A81" t="s">
        <v>20</v>
      </c>
      <c r="B81" t="s">
        <v>57</v>
      </c>
      <c r="C81">
        <v>1</v>
      </c>
      <c r="D81">
        <v>34</v>
      </c>
      <c r="E81">
        <v>420</v>
      </c>
      <c r="F81" t="s">
        <v>17</v>
      </c>
      <c r="G81">
        <v>1500</v>
      </c>
      <c r="H81">
        <v>1725834913.4607401</v>
      </c>
      <c r="I81">
        <v>0</v>
      </c>
      <c r="J81" t="s">
        <v>18</v>
      </c>
      <c r="L81">
        <f>G80-G81</f>
        <v>0</v>
      </c>
      <c r="M81">
        <f>ROUND((L81/G80)*100, 3)</f>
        <v>0</v>
      </c>
      <c r="N81">
        <f>ROUND((H81-H80)*10^9, 3)</f>
        <v>109867095.947</v>
      </c>
    </row>
    <row r="82" spans="1:14" x14ac:dyDescent="0.35">
      <c r="A82" t="s">
        <v>19</v>
      </c>
      <c r="B82" t="s">
        <v>20</v>
      </c>
      <c r="C82">
        <v>1</v>
      </c>
      <c r="D82">
        <v>0</v>
      </c>
      <c r="E82">
        <v>262</v>
      </c>
      <c r="F82" t="s">
        <v>16</v>
      </c>
      <c r="G82">
        <v>1500</v>
      </c>
      <c r="H82">
        <v>1725834913.6153941</v>
      </c>
    </row>
    <row r="83" spans="1:14" x14ac:dyDescent="0.35">
      <c r="A83" t="s">
        <v>19</v>
      </c>
      <c r="B83" t="s">
        <v>20</v>
      </c>
      <c r="C83">
        <v>1</v>
      </c>
      <c r="D83">
        <v>0</v>
      </c>
      <c r="E83">
        <v>262</v>
      </c>
      <c r="F83" t="s">
        <v>17</v>
      </c>
      <c r="G83">
        <v>1500</v>
      </c>
      <c r="H83">
        <v>1725834913.744554</v>
      </c>
      <c r="I83">
        <v>0</v>
      </c>
      <c r="J83" t="s">
        <v>18</v>
      </c>
      <c r="L83">
        <f>G82-G83</f>
        <v>0</v>
      </c>
      <c r="M83">
        <f>ROUND((L83/G82)*100, 3)</f>
        <v>0</v>
      </c>
      <c r="N83">
        <f>ROUND((H83-H82)*10^9, 3)</f>
        <v>129159927.368</v>
      </c>
    </row>
    <row r="84" spans="1:14" x14ac:dyDescent="0.35">
      <c r="A84" t="s">
        <v>21</v>
      </c>
      <c r="B84" t="s">
        <v>22</v>
      </c>
      <c r="C84">
        <v>1</v>
      </c>
      <c r="D84">
        <v>0</v>
      </c>
      <c r="E84">
        <v>262</v>
      </c>
      <c r="F84" t="s">
        <v>16</v>
      </c>
      <c r="G84">
        <v>1500</v>
      </c>
      <c r="H84">
        <v>1725834913.494808</v>
      </c>
    </row>
    <row r="85" spans="1:14" x14ac:dyDescent="0.35">
      <c r="A85" t="s">
        <v>21</v>
      </c>
      <c r="B85" t="s">
        <v>22</v>
      </c>
      <c r="C85">
        <v>1</v>
      </c>
      <c r="D85">
        <v>0</v>
      </c>
      <c r="E85">
        <v>262</v>
      </c>
      <c r="F85" t="s">
        <v>17</v>
      </c>
      <c r="G85">
        <v>1500</v>
      </c>
      <c r="H85">
        <v>1725834913.6287439</v>
      </c>
      <c r="I85">
        <v>0</v>
      </c>
      <c r="J85" t="s">
        <v>18</v>
      </c>
      <c r="L85">
        <f>G84-G85</f>
        <v>0</v>
      </c>
      <c r="M85">
        <f>ROUND((L85/G84)*100, 3)</f>
        <v>0</v>
      </c>
      <c r="N85">
        <f>ROUND((H85-H84)*10^9, 3)</f>
        <v>133935928.345</v>
      </c>
    </row>
    <row r="86" spans="1:14" x14ac:dyDescent="0.35">
      <c r="A86" t="s">
        <v>19</v>
      </c>
      <c r="B86" t="s">
        <v>21</v>
      </c>
      <c r="C86">
        <v>2</v>
      </c>
      <c r="D86">
        <v>35</v>
      </c>
      <c r="E86">
        <v>874</v>
      </c>
      <c r="F86" t="s">
        <v>16</v>
      </c>
      <c r="G86">
        <v>2970</v>
      </c>
      <c r="H86">
        <v>1725834913.516283</v>
      </c>
    </row>
    <row r="87" spans="1:14" x14ac:dyDescent="0.35">
      <c r="A87" t="s">
        <v>19</v>
      </c>
      <c r="B87" t="s">
        <v>21</v>
      </c>
      <c r="C87">
        <v>2</v>
      </c>
      <c r="D87">
        <v>35</v>
      </c>
      <c r="E87">
        <v>874</v>
      </c>
      <c r="F87" t="s">
        <v>17</v>
      </c>
      <c r="G87">
        <v>2970</v>
      </c>
      <c r="H87">
        <v>1725834913.661546</v>
      </c>
      <c r="I87">
        <v>0</v>
      </c>
      <c r="J87" t="s">
        <v>18</v>
      </c>
      <c r="L87">
        <f>G86-G87</f>
        <v>0</v>
      </c>
      <c r="M87">
        <f>ROUND((L87/G86)*100, 3)</f>
        <v>0</v>
      </c>
      <c r="N87">
        <f>ROUND((H87-H86)*10^9, 3)</f>
        <v>145262956.61899999</v>
      </c>
    </row>
    <row r="88" spans="1:14" x14ac:dyDescent="0.35">
      <c r="A88" t="s">
        <v>57</v>
      </c>
      <c r="B88" t="s">
        <v>23</v>
      </c>
      <c r="C88">
        <v>1</v>
      </c>
      <c r="D88">
        <v>35</v>
      </c>
      <c r="E88">
        <v>874</v>
      </c>
      <c r="F88" t="s">
        <v>16</v>
      </c>
      <c r="G88">
        <v>2970</v>
      </c>
      <c r="H88">
        <v>1725834913.4470651</v>
      </c>
    </row>
    <row r="89" spans="1:14" x14ac:dyDescent="0.35">
      <c r="A89" t="s">
        <v>57</v>
      </c>
      <c r="B89" t="s">
        <v>23</v>
      </c>
      <c r="C89">
        <v>1</v>
      </c>
      <c r="D89">
        <v>35</v>
      </c>
      <c r="E89">
        <v>874</v>
      </c>
      <c r="F89" t="s">
        <v>17</v>
      </c>
      <c r="G89">
        <v>2970</v>
      </c>
      <c r="H89">
        <v>1725834913.5901351</v>
      </c>
      <c r="I89">
        <v>0</v>
      </c>
      <c r="J89" t="s">
        <v>18</v>
      </c>
      <c r="L89">
        <f>G88-G89</f>
        <v>0</v>
      </c>
      <c r="M89">
        <f>ROUND((L89/G88)*100, 3)</f>
        <v>0</v>
      </c>
      <c r="N89">
        <f>ROUND((H89-H88)*10^9, 3)</f>
        <v>143069982.52900001</v>
      </c>
    </row>
    <row r="90" spans="1:14" x14ac:dyDescent="0.35">
      <c r="A90" t="s">
        <v>20</v>
      </c>
      <c r="B90" t="s">
        <v>60</v>
      </c>
      <c r="C90">
        <v>1</v>
      </c>
      <c r="D90">
        <v>35</v>
      </c>
      <c r="E90">
        <v>874</v>
      </c>
      <c r="F90" t="s">
        <v>16</v>
      </c>
      <c r="G90">
        <v>2970</v>
      </c>
      <c r="H90">
        <v>1725834913.522527</v>
      </c>
    </row>
    <row r="91" spans="1:14" x14ac:dyDescent="0.35">
      <c r="A91" t="s">
        <v>20</v>
      </c>
      <c r="B91" t="s">
        <v>60</v>
      </c>
      <c r="C91">
        <v>1</v>
      </c>
      <c r="D91">
        <v>35</v>
      </c>
      <c r="E91">
        <v>874</v>
      </c>
      <c r="F91" t="s">
        <v>17</v>
      </c>
      <c r="G91">
        <v>2970</v>
      </c>
      <c r="H91">
        <v>1725834913.6367829</v>
      </c>
      <c r="I91">
        <v>0</v>
      </c>
      <c r="J91" t="s">
        <v>18</v>
      </c>
      <c r="L91">
        <f>G90-G91</f>
        <v>0</v>
      </c>
      <c r="M91">
        <f>ROUND((L91/G90)*100, 3)</f>
        <v>0</v>
      </c>
      <c r="N91">
        <f>ROUND((H91-H90)*10^9, 3)</f>
        <v>114255905.15099999</v>
      </c>
    </row>
    <row r="92" spans="1:14" x14ac:dyDescent="0.35">
      <c r="A92" t="s">
        <v>60</v>
      </c>
      <c r="B92" t="s">
        <v>61</v>
      </c>
      <c r="C92">
        <v>1</v>
      </c>
      <c r="D92">
        <v>35</v>
      </c>
      <c r="E92">
        <v>874</v>
      </c>
      <c r="F92" t="s">
        <v>16</v>
      </c>
      <c r="G92">
        <v>2970</v>
      </c>
      <c r="H92">
        <v>1725834913.574517</v>
      </c>
    </row>
    <row r="93" spans="1:14" x14ac:dyDescent="0.35">
      <c r="A93" t="s">
        <v>60</v>
      </c>
      <c r="B93" t="s">
        <v>61</v>
      </c>
      <c r="C93">
        <v>1</v>
      </c>
      <c r="D93">
        <v>35</v>
      </c>
      <c r="E93">
        <v>874</v>
      </c>
      <c r="F93" t="s">
        <v>17</v>
      </c>
      <c r="G93">
        <v>2970</v>
      </c>
      <c r="H93">
        <v>1725834913.704453</v>
      </c>
      <c r="I93">
        <v>0</v>
      </c>
      <c r="J93" t="s">
        <v>18</v>
      </c>
      <c r="L93">
        <f>G92-G93</f>
        <v>0</v>
      </c>
      <c r="M93">
        <f>ROUND((L93/G92)*100, 3)</f>
        <v>0</v>
      </c>
      <c r="N93">
        <f>ROUND((H93-H92)*10^9, 3)</f>
        <v>129935979.84299999</v>
      </c>
    </row>
    <row r="94" spans="1:14" x14ac:dyDescent="0.35">
      <c r="A94" t="s">
        <v>23</v>
      </c>
      <c r="B94" t="s">
        <v>24</v>
      </c>
      <c r="C94">
        <v>1</v>
      </c>
      <c r="D94">
        <v>35</v>
      </c>
      <c r="E94">
        <v>874</v>
      </c>
      <c r="F94" t="s">
        <v>16</v>
      </c>
      <c r="G94">
        <v>2970</v>
      </c>
      <c r="H94">
        <v>1725834913.4034641</v>
      </c>
    </row>
    <row r="95" spans="1:14" x14ac:dyDescent="0.35">
      <c r="A95" t="s">
        <v>23</v>
      </c>
      <c r="B95" t="s">
        <v>24</v>
      </c>
      <c r="C95">
        <v>1</v>
      </c>
      <c r="D95">
        <v>35</v>
      </c>
      <c r="E95">
        <v>874</v>
      </c>
      <c r="F95" t="s">
        <v>17</v>
      </c>
      <c r="G95">
        <v>2970</v>
      </c>
      <c r="H95">
        <v>1725834913.534497</v>
      </c>
      <c r="I95">
        <v>0</v>
      </c>
      <c r="J95" t="s">
        <v>18</v>
      </c>
      <c r="L95">
        <f>G94-G95</f>
        <v>0</v>
      </c>
      <c r="M95">
        <f>ROUND((L95/G94)*100, 3)</f>
        <v>0</v>
      </c>
      <c r="N95">
        <f>ROUND((H95-H94)*10^9, 3)</f>
        <v>131032943.726</v>
      </c>
    </row>
    <row r="96" spans="1:14" x14ac:dyDescent="0.35">
      <c r="A96" t="s">
        <v>20</v>
      </c>
      <c r="B96" t="s">
        <v>59</v>
      </c>
      <c r="C96">
        <v>1</v>
      </c>
      <c r="D96">
        <v>35</v>
      </c>
      <c r="E96">
        <v>874</v>
      </c>
      <c r="F96" t="s">
        <v>16</v>
      </c>
      <c r="G96">
        <v>2970</v>
      </c>
      <c r="H96">
        <v>1725834913.4190159</v>
      </c>
    </row>
    <row r="97" spans="1:14" x14ac:dyDescent="0.35">
      <c r="A97" t="s">
        <v>20</v>
      </c>
      <c r="B97" t="s">
        <v>59</v>
      </c>
      <c r="C97">
        <v>1</v>
      </c>
      <c r="D97">
        <v>35</v>
      </c>
      <c r="E97">
        <v>874</v>
      </c>
      <c r="F97" t="s">
        <v>17</v>
      </c>
      <c r="G97">
        <v>2970</v>
      </c>
      <c r="H97">
        <v>1725834913.525106</v>
      </c>
      <c r="I97">
        <v>0</v>
      </c>
      <c r="J97" t="s">
        <v>18</v>
      </c>
      <c r="L97">
        <f>G96-G97</f>
        <v>0</v>
      </c>
      <c r="M97">
        <f>ROUND((L97/G96)*100, 3)</f>
        <v>0</v>
      </c>
      <c r="N97">
        <f>ROUND((H97-H96)*10^9, 3)</f>
        <v>106090068.817</v>
      </c>
    </row>
    <row r="98" spans="1:14" x14ac:dyDescent="0.35">
      <c r="A98" t="s">
        <v>61</v>
      </c>
      <c r="B98" t="s">
        <v>14</v>
      </c>
      <c r="C98">
        <v>1</v>
      </c>
      <c r="D98">
        <v>46</v>
      </c>
      <c r="E98">
        <v>483</v>
      </c>
      <c r="F98" t="s">
        <v>16</v>
      </c>
      <c r="G98">
        <v>2970</v>
      </c>
      <c r="H98">
        <v>1725834913.595263</v>
      </c>
    </row>
    <row r="99" spans="1:14" x14ac:dyDescent="0.35">
      <c r="A99" t="s">
        <v>61</v>
      </c>
      <c r="B99" t="s">
        <v>14</v>
      </c>
      <c r="C99">
        <v>1</v>
      </c>
      <c r="D99">
        <v>46</v>
      </c>
      <c r="E99">
        <v>483</v>
      </c>
      <c r="F99" t="s">
        <v>17</v>
      </c>
      <c r="G99">
        <v>2970</v>
      </c>
      <c r="H99">
        <v>1725834913.7071609</v>
      </c>
      <c r="I99">
        <v>0</v>
      </c>
      <c r="J99" t="s">
        <v>18</v>
      </c>
      <c r="L99">
        <f>G98-G99</f>
        <v>0</v>
      </c>
      <c r="M99">
        <f>ROUND((L99/G98)*100, 3)</f>
        <v>0</v>
      </c>
      <c r="N99">
        <f>ROUND((H99-H98)*10^9, 3)</f>
        <v>111897945.404</v>
      </c>
    </row>
    <row r="101" spans="1:14" x14ac:dyDescent="0.35">
      <c r="A101" s="1" t="s">
        <v>62</v>
      </c>
    </row>
    <row r="102" spans="1:14" x14ac:dyDescent="0.35">
      <c r="A102" s="1" t="s">
        <v>63</v>
      </c>
      <c r="B102" s="1" t="s">
        <v>64</v>
      </c>
      <c r="C102" s="1" t="s">
        <v>65</v>
      </c>
      <c r="D102" s="1" t="s">
        <v>66</v>
      </c>
      <c r="E102" s="1" t="s">
        <v>67</v>
      </c>
      <c r="F102" s="1" t="s">
        <v>2</v>
      </c>
    </row>
    <row r="103" spans="1:14" x14ac:dyDescent="0.35">
      <c r="A103" t="s">
        <v>127</v>
      </c>
      <c r="B103" t="s">
        <v>69</v>
      </c>
      <c r="C103">
        <v>3</v>
      </c>
      <c r="D103" t="s">
        <v>19</v>
      </c>
      <c r="E103" t="s">
        <v>21</v>
      </c>
      <c r="F103">
        <v>2</v>
      </c>
    </row>
    <row r="104" spans="1:14" x14ac:dyDescent="0.35">
      <c r="A104" t="s">
        <v>128</v>
      </c>
      <c r="B104" t="s">
        <v>69</v>
      </c>
      <c r="C104">
        <v>7</v>
      </c>
      <c r="D104" t="s">
        <v>23</v>
      </c>
      <c r="E104" t="s">
        <v>24</v>
      </c>
      <c r="F104">
        <v>1</v>
      </c>
    </row>
    <row r="105" spans="1:14" x14ac:dyDescent="0.35">
      <c r="A105" t="s">
        <v>129</v>
      </c>
      <c r="B105" t="s">
        <v>69</v>
      </c>
      <c r="C105">
        <v>7</v>
      </c>
      <c r="D105" t="s">
        <v>20</v>
      </c>
      <c r="E105" t="s">
        <v>59</v>
      </c>
      <c r="F105">
        <v>1</v>
      </c>
    </row>
    <row r="108" spans="1:14" x14ac:dyDescent="0.35">
      <c r="A108" s="1" t="s">
        <v>27</v>
      </c>
    </row>
    <row r="109" spans="1:14" x14ac:dyDescent="0.35">
      <c r="A109" t="s">
        <v>21</v>
      </c>
      <c r="B109" t="s">
        <v>22</v>
      </c>
      <c r="C109">
        <v>1</v>
      </c>
      <c r="D109">
        <v>0</v>
      </c>
      <c r="E109">
        <v>262</v>
      </c>
      <c r="F109" t="s">
        <v>16</v>
      </c>
      <c r="G109">
        <v>1500</v>
      </c>
      <c r="H109">
        <v>1725835216.5028861</v>
      </c>
    </row>
    <row r="110" spans="1:14" x14ac:dyDescent="0.35">
      <c r="A110" t="s">
        <v>21</v>
      </c>
      <c r="B110" t="s">
        <v>22</v>
      </c>
      <c r="C110">
        <v>1</v>
      </c>
      <c r="D110">
        <v>0</v>
      </c>
      <c r="E110">
        <v>262</v>
      </c>
      <c r="F110" t="s">
        <v>17</v>
      </c>
      <c r="G110">
        <v>1500</v>
      </c>
      <c r="H110">
        <v>1725835216.625107</v>
      </c>
      <c r="I110">
        <v>0</v>
      </c>
      <c r="J110" t="s">
        <v>18</v>
      </c>
      <c r="L110">
        <f>G109-G110</f>
        <v>0</v>
      </c>
      <c r="M110">
        <f>ROUND((L110/G109)*100, 3)</f>
        <v>0</v>
      </c>
      <c r="N110">
        <f>ROUND((H110-H109)*10^9, 3)</f>
        <v>122220993.042</v>
      </c>
    </row>
    <row r="111" spans="1:14" x14ac:dyDescent="0.35">
      <c r="A111" t="s">
        <v>57</v>
      </c>
      <c r="B111" t="s">
        <v>58</v>
      </c>
      <c r="C111">
        <v>1</v>
      </c>
      <c r="D111">
        <v>34</v>
      </c>
      <c r="E111">
        <v>420</v>
      </c>
      <c r="F111" t="s">
        <v>16</v>
      </c>
      <c r="G111">
        <v>1500</v>
      </c>
      <c r="H111">
        <v>1725835216.555423</v>
      </c>
    </row>
    <row r="112" spans="1:14" x14ac:dyDescent="0.35">
      <c r="A112" t="s">
        <v>57</v>
      </c>
      <c r="B112" t="s">
        <v>58</v>
      </c>
      <c r="C112">
        <v>1</v>
      </c>
      <c r="D112">
        <v>34</v>
      </c>
      <c r="E112">
        <v>420</v>
      </c>
      <c r="F112" t="s">
        <v>17</v>
      </c>
      <c r="G112">
        <v>1500</v>
      </c>
      <c r="H112">
        <v>1725835216.6829391</v>
      </c>
      <c r="I112">
        <v>0</v>
      </c>
      <c r="J112" t="s">
        <v>18</v>
      </c>
      <c r="L112">
        <f>G111-G112</f>
        <v>0</v>
      </c>
      <c r="M112">
        <f>ROUND((L112/G111)*100, 3)</f>
        <v>0</v>
      </c>
      <c r="N112">
        <f>ROUND((H112-H111)*10^9, 3)</f>
        <v>127516031.265</v>
      </c>
    </row>
    <row r="113" spans="1:14" x14ac:dyDescent="0.35">
      <c r="A113" t="s">
        <v>20</v>
      </c>
      <c r="B113" t="s">
        <v>57</v>
      </c>
      <c r="C113">
        <v>1</v>
      </c>
      <c r="D113">
        <v>34</v>
      </c>
      <c r="E113">
        <v>420</v>
      </c>
      <c r="F113" t="s">
        <v>16</v>
      </c>
      <c r="G113">
        <v>1500</v>
      </c>
      <c r="H113">
        <v>1725835216.5001509</v>
      </c>
    </row>
    <row r="114" spans="1:14" x14ac:dyDescent="0.35">
      <c r="A114" t="s">
        <v>20</v>
      </c>
      <c r="B114" t="s">
        <v>57</v>
      </c>
      <c r="C114">
        <v>1</v>
      </c>
      <c r="D114">
        <v>34</v>
      </c>
      <c r="E114">
        <v>420</v>
      </c>
      <c r="F114" t="s">
        <v>17</v>
      </c>
      <c r="G114">
        <v>1500</v>
      </c>
      <c r="H114">
        <v>1725835216.6389849</v>
      </c>
      <c r="I114">
        <v>0</v>
      </c>
      <c r="J114" t="s">
        <v>18</v>
      </c>
      <c r="L114">
        <f>G113-G114</f>
        <v>0</v>
      </c>
      <c r="M114">
        <f>ROUND((L114/G113)*100, 3)</f>
        <v>0</v>
      </c>
      <c r="N114">
        <f>ROUND((H114-H113)*10^9, 3)</f>
        <v>138833999.634</v>
      </c>
    </row>
    <row r="115" spans="1:14" x14ac:dyDescent="0.35">
      <c r="A115" t="s">
        <v>21</v>
      </c>
      <c r="B115" t="s">
        <v>19</v>
      </c>
      <c r="C115">
        <v>1</v>
      </c>
      <c r="D115">
        <v>34</v>
      </c>
      <c r="E115">
        <v>420</v>
      </c>
      <c r="F115" t="s">
        <v>16</v>
      </c>
      <c r="G115">
        <v>1500</v>
      </c>
      <c r="H115">
        <v>1725835216.3545079</v>
      </c>
    </row>
    <row r="116" spans="1:14" x14ac:dyDescent="0.35">
      <c r="A116" t="s">
        <v>21</v>
      </c>
      <c r="B116" t="s">
        <v>19</v>
      </c>
      <c r="C116">
        <v>1</v>
      </c>
      <c r="D116">
        <v>34</v>
      </c>
      <c r="E116">
        <v>420</v>
      </c>
      <c r="F116" t="s">
        <v>17</v>
      </c>
      <c r="G116">
        <v>1500</v>
      </c>
      <c r="H116">
        <v>1725835216.457355</v>
      </c>
      <c r="I116">
        <v>0</v>
      </c>
      <c r="J116" t="s">
        <v>18</v>
      </c>
      <c r="L116">
        <f>G115-G116</f>
        <v>0</v>
      </c>
      <c r="M116">
        <f>ROUND((L116/G115)*100, 3)</f>
        <v>0</v>
      </c>
      <c r="N116">
        <f>ROUND((H116-H115)*10^9, 3)</f>
        <v>102847099.30400001</v>
      </c>
    </row>
    <row r="117" spans="1:14" x14ac:dyDescent="0.35">
      <c r="A117" t="s">
        <v>14</v>
      </c>
      <c r="B117" t="s">
        <v>15</v>
      </c>
      <c r="C117">
        <v>1</v>
      </c>
      <c r="D117">
        <v>34</v>
      </c>
      <c r="E117">
        <v>420</v>
      </c>
      <c r="F117" t="s">
        <v>16</v>
      </c>
      <c r="G117">
        <v>1500</v>
      </c>
      <c r="H117">
        <v>1725835216.6252451</v>
      </c>
    </row>
    <row r="118" spans="1:14" x14ac:dyDescent="0.35">
      <c r="A118" t="s">
        <v>14</v>
      </c>
      <c r="B118" t="s">
        <v>15</v>
      </c>
      <c r="C118">
        <v>1</v>
      </c>
      <c r="D118">
        <v>34</v>
      </c>
      <c r="E118">
        <v>420</v>
      </c>
      <c r="F118" t="s">
        <v>17</v>
      </c>
      <c r="G118">
        <v>1500</v>
      </c>
      <c r="H118">
        <v>1725835216.747041</v>
      </c>
      <c r="I118">
        <v>0</v>
      </c>
      <c r="J118" t="s">
        <v>18</v>
      </c>
      <c r="L118">
        <f>G117-G118</f>
        <v>0</v>
      </c>
      <c r="M118">
        <f>ROUND((L118/G117)*100, 3)</f>
        <v>0</v>
      </c>
      <c r="N118">
        <f>ROUND((H118-H117)*10^9, 3)</f>
        <v>121795892.715</v>
      </c>
    </row>
    <row r="119" spans="1:14" x14ac:dyDescent="0.35">
      <c r="A119" t="s">
        <v>19</v>
      </c>
      <c r="B119" t="s">
        <v>20</v>
      </c>
      <c r="C119">
        <v>1</v>
      </c>
      <c r="D119">
        <v>0</v>
      </c>
      <c r="E119">
        <v>262</v>
      </c>
      <c r="F119" t="s">
        <v>16</v>
      </c>
      <c r="G119">
        <v>1500</v>
      </c>
      <c r="H119">
        <v>1725835216.3944471</v>
      </c>
    </row>
    <row r="120" spans="1:14" x14ac:dyDescent="0.35">
      <c r="A120" t="s">
        <v>19</v>
      </c>
      <c r="B120" t="s">
        <v>20</v>
      </c>
      <c r="C120">
        <v>1</v>
      </c>
      <c r="D120">
        <v>0</v>
      </c>
      <c r="E120">
        <v>262</v>
      </c>
      <c r="F120" t="s">
        <v>17</v>
      </c>
      <c r="G120">
        <v>1500</v>
      </c>
      <c r="H120">
        <v>1725835216.521523</v>
      </c>
      <c r="I120">
        <v>0</v>
      </c>
      <c r="J120" t="s">
        <v>18</v>
      </c>
      <c r="L120">
        <f>G119-G120</f>
        <v>0</v>
      </c>
      <c r="M120">
        <f>ROUND((L120/G119)*100, 3)</f>
        <v>0</v>
      </c>
      <c r="N120">
        <f>ROUND((H120-H119)*10^9, 3)</f>
        <v>127075910.568</v>
      </c>
    </row>
    <row r="121" spans="1:14" x14ac:dyDescent="0.35">
      <c r="A121" t="s">
        <v>60</v>
      </c>
      <c r="B121" t="s">
        <v>61</v>
      </c>
      <c r="C121">
        <v>1</v>
      </c>
      <c r="D121">
        <v>35</v>
      </c>
      <c r="E121">
        <v>874</v>
      </c>
      <c r="F121" t="s">
        <v>16</v>
      </c>
      <c r="G121">
        <v>2970</v>
      </c>
      <c r="H121">
        <v>1725835216.62324</v>
      </c>
    </row>
    <row r="122" spans="1:14" x14ac:dyDescent="0.35">
      <c r="A122" t="s">
        <v>60</v>
      </c>
      <c r="B122" t="s">
        <v>61</v>
      </c>
      <c r="C122">
        <v>1</v>
      </c>
      <c r="D122">
        <v>35</v>
      </c>
      <c r="E122">
        <v>874</v>
      </c>
      <c r="F122" t="s">
        <v>17</v>
      </c>
      <c r="G122">
        <v>2970</v>
      </c>
      <c r="H122">
        <v>1725835216.701443</v>
      </c>
      <c r="I122">
        <v>0</v>
      </c>
      <c r="J122" t="s">
        <v>18</v>
      </c>
      <c r="L122">
        <f>G121-G122</f>
        <v>0</v>
      </c>
      <c r="M122">
        <f>ROUND((L122/G121)*100, 3)</f>
        <v>0</v>
      </c>
      <c r="N122">
        <f>ROUND((H122-H121)*10^9, 3)</f>
        <v>78202962.875</v>
      </c>
    </row>
    <row r="123" spans="1:14" x14ac:dyDescent="0.35">
      <c r="A123" t="s">
        <v>20</v>
      </c>
      <c r="B123" t="s">
        <v>59</v>
      </c>
      <c r="C123">
        <v>1</v>
      </c>
      <c r="D123">
        <v>35</v>
      </c>
      <c r="E123">
        <v>874</v>
      </c>
      <c r="F123" t="s">
        <v>16</v>
      </c>
      <c r="G123">
        <v>2970</v>
      </c>
      <c r="H123">
        <v>1725835216.0105669</v>
      </c>
    </row>
    <row r="124" spans="1:14" x14ac:dyDescent="0.35">
      <c r="A124" t="s">
        <v>20</v>
      </c>
      <c r="B124" t="s">
        <v>59</v>
      </c>
      <c r="C124">
        <v>1</v>
      </c>
      <c r="D124">
        <v>35</v>
      </c>
      <c r="E124">
        <v>874</v>
      </c>
      <c r="F124" t="s">
        <v>17</v>
      </c>
      <c r="G124">
        <v>2970</v>
      </c>
      <c r="H124">
        <v>1725835216.1055169</v>
      </c>
      <c r="I124">
        <v>0</v>
      </c>
      <c r="J124" t="s">
        <v>18</v>
      </c>
      <c r="L124">
        <f>G123-G124</f>
        <v>0</v>
      </c>
      <c r="M124">
        <f>ROUND((L124/G123)*100, 3)</f>
        <v>0</v>
      </c>
      <c r="N124">
        <f>ROUND((H124-H123)*10^9, 3)</f>
        <v>94949960.709000006</v>
      </c>
    </row>
    <row r="125" spans="1:14" x14ac:dyDescent="0.35">
      <c r="A125" t="s">
        <v>19</v>
      </c>
      <c r="B125" t="s">
        <v>21</v>
      </c>
      <c r="C125">
        <v>2</v>
      </c>
      <c r="D125">
        <v>35</v>
      </c>
      <c r="E125">
        <v>874</v>
      </c>
      <c r="F125" t="s">
        <v>16</v>
      </c>
      <c r="G125">
        <v>2970</v>
      </c>
      <c r="H125">
        <v>1725835216.342829</v>
      </c>
    </row>
    <row r="126" spans="1:14" x14ac:dyDescent="0.35">
      <c r="A126" t="s">
        <v>19</v>
      </c>
      <c r="B126" t="s">
        <v>21</v>
      </c>
      <c r="C126">
        <v>2</v>
      </c>
      <c r="D126">
        <v>35</v>
      </c>
      <c r="E126">
        <v>874</v>
      </c>
      <c r="F126" t="s">
        <v>17</v>
      </c>
      <c r="G126">
        <v>2970</v>
      </c>
      <c r="H126">
        <v>1725835216.46135</v>
      </c>
      <c r="I126">
        <v>0</v>
      </c>
      <c r="J126" t="s">
        <v>18</v>
      </c>
      <c r="L126">
        <f>G125-G126</f>
        <v>0</v>
      </c>
      <c r="M126">
        <f>ROUND((L126/G125)*100, 3)</f>
        <v>0</v>
      </c>
      <c r="N126">
        <f>ROUND((H126-H125)*10^9, 3)</f>
        <v>118520975.11300001</v>
      </c>
    </row>
    <row r="127" spans="1:14" x14ac:dyDescent="0.35">
      <c r="A127" t="s">
        <v>20</v>
      </c>
      <c r="B127" t="s">
        <v>60</v>
      </c>
      <c r="C127">
        <v>1</v>
      </c>
      <c r="D127">
        <v>35</v>
      </c>
      <c r="E127">
        <v>874</v>
      </c>
      <c r="F127" t="s">
        <v>16</v>
      </c>
      <c r="G127">
        <v>2970</v>
      </c>
      <c r="H127">
        <v>1725835216.386682</v>
      </c>
    </row>
    <row r="128" spans="1:14" x14ac:dyDescent="0.35">
      <c r="A128" t="s">
        <v>20</v>
      </c>
      <c r="B128" t="s">
        <v>60</v>
      </c>
      <c r="C128">
        <v>1</v>
      </c>
      <c r="D128">
        <v>35</v>
      </c>
      <c r="E128">
        <v>874</v>
      </c>
      <c r="F128" t="s">
        <v>17</v>
      </c>
      <c r="G128">
        <v>2970</v>
      </c>
      <c r="H128">
        <v>1725835216.49371</v>
      </c>
      <c r="I128">
        <v>0</v>
      </c>
      <c r="J128" t="s">
        <v>18</v>
      </c>
      <c r="L128">
        <f>G127-G128</f>
        <v>0</v>
      </c>
      <c r="M128">
        <f>ROUND((L128/G127)*100, 3)</f>
        <v>0</v>
      </c>
      <c r="N128">
        <f>ROUND((H128-H127)*10^9, 3)</f>
        <v>107028007.507</v>
      </c>
    </row>
    <row r="129" spans="1:14" x14ac:dyDescent="0.35">
      <c r="A129" t="s">
        <v>23</v>
      </c>
      <c r="B129" t="s">
        <v>24</v>
      </c>
      <c r="C129">
        <v>1</v>
      </c>
      <c r="D129">
        <v>35</v>
      </c>
      <c r="E129">
        <v>874</v>
      </c>
      <c r="F129" t="s">
        <v>16</v>
      </c>
      <c r="G129">
        <v>2970</v>
      </c>
      <c r="H129">
        <v>1725835215.9720399</v>
      </c>
    </row>
    <row r="130" spans="1:14" x14ac:dyDescent="0.35">
      <c r="A130" t="s">
        <v>23</v>
      </c>
      <c r="B130" t="s">
        <v>24</v>
      </c>
      <c r="C130">
        <v>1</v>
      </c>
      <c r="D130">
        <v>35</v>
      </c>
      <c r="E130">
        <v>874</v>
      </c>
      <c r="F130" t="s">
        <v>17</v>
      </c>
      <c r="G130">
        <v>2970</v>
      </c>
      <c r="H130">
        <v>1725835216.058068</v>
      </c>
      <c r="I130">
        <v>0</v>
      </c>
      <c r="J130" t="s">
        <v>18</v>
      </c>
      <c r="L130">
        <f>G129-G130</f>
        <v>0</v>
      </c>
      <c r="M130">
        <f>ROUND((L130/G129)*100, 3)</f>
        <v>0</v>
      </c>
      <c r="N130">
        <f>ROUND((H130-H129)*10^9, 3)</f>
        <v>86028099.060000002</v>
      </c>
    </row>
    <row r="131" spans="1:14" x14ac:dyDescent="0.35">
      <c r="A131" t="s">
        <v>57</v>
      </c>
      <c r="B131" t="s">
        <v>23</v>
      </c>
      <c r="C131">
        <v>1</v>
      </c>
      <c r="D131">
        <v>35</v>
      </c>
      <c r="E131">
        <v>874</v>
      </c>
      <c r="F131" t="s">
        <v>16</v>
      </c>
      <c r="G131">
        <v>2970</v>
      </c>
      <c r="H131">
        <v>1725835216.4512639</v>
      </c>
    </row>
    <row r="132" spans="1:14" x14ac:dyDescent="0.35">
      <c r="A132" t="s">
        <v>57</v>
      </c>
      <c r="B132" t="s">
        <v>23</v>
      </c>
      <c r="C132">
        <v>1</v>
      </c>
      <c r="D132">
        <v>35</v>
      </c>
      <c r="E132">
        <v>874</v>
      </c>
      <c r="F132" t="s">
        <v>17</v>
      </c>
      <c r="G132">
        <v>2970</v>
      </c>
      <c r="H132">
        <v>1725835216.5467789</v>
      </c>
      <c r="I132">
        <v>0</v>
      </c>
      <c r="J132" t="s">
        <v>18</v>
      </c>
      <c r="L132">
        <f>G131-G132</f>
        <v>0</v>
      </c>
      <c r="M132">
        <f>ROUND((L132/G131)*100, 3)</f>
        <v>0</v>
      </c>
      <c r="N132">
        <f>ROUND((H132-H131)*10^9, 3)</f>
        <v>95515012.740999997</v>
      </c>
    </row>
    <row r="133" spans="1:14" x14ac:dyDescent="0.35">
      <c r="A133" t="s">
        <v>61</v>
      </c>
      <c r="B133" t="s">
        <v>14</v>
      </c>
      <c r="C133">
        <v>1</v>
      </c>
      <c r="D133">
        <v>46</v>
      </c>
      <c r="E133">
        <v>483</v>
      </c>
      <c r="F133" t="s">
        <v>16</v>
      </c>
      <c r="G133">
        <v>2970</v>
      </c>
      <c r="H133">
        <v>1725835216.3625729</v>
      </c>
    </row>
    <row r="134" spans="1:14" x14ac:dyDescent="0.35">
      <c r="A134" t="s">
        <v>61</v>
      </c>
      <c r="B134" t="s">
        <v>14</v>
      </c>
      <c r="C134">
        <v>1</v>
      </c>
      <c r="D134">
        <v>46</v>
      </c>
      <c r="E134">
        <v>483</v>
      </c>
      <c r="F134" t="s">
        <v>17</v>
      </c>
      <c r="G134">
        <v>2970</v>
      </c>
      <c r="H134">
        <v>1725835216.479775</v>
      </c>
      <c r="I134">
        <v>0</v>
      </c>
      <c r="J134" t="s">
        <v>18</v>
      </c>
      <c r="L134">
        <f>G133-G134</f>
        <v>0</v>
      </c>
      <c r="M134">
        <f>ROUND((L134/G133)*100, 3)</f>
        <v>0</v>
      </c>
      <c r="N134">
        <f>ROUND((H134-H133)*10^9, 3)</f>
        <v>117202043.53300001</v>
      </c>
    </row>
    <row r="136" spans="1:14" x14ac:dyDescent="0.35">
      <c r="A136" s="1" t="s">
        <v>62</v>
      </c>
    </row>
    <row r="137" spans="1:14" x14ac:dyDescent="0.35">
      <c r="A137" s="1" t="s">
        <v>63</v>
      </c>
      <c r="B137" s="1" t="s">
        <v>64</v>
      </c>
      <c r="C137" s="1" t="s">
        <v>65</v>
      </c>
      <c r="D137" s="1" t="s">
        <v>66</v>
      </c>
      <c r="E137" s="1" t="s">
        <v>67</v>
      </c>
      <c r="F137" s="1" t="s">
        <v>2</v>
      </c>
    </row>
    <row r="138" spans="1:14" x14ac:dyDescent="0.35">
      <c r="A138" t="s">
        <v>130</v>
      </c>
      <c r="B138" t="s">
        <v>69</v>
      </c>
      <c r="C138">
        <v>3</v>
      </c>
      <c r="D138" t="s">
        <v>23</v>
      </c>
      <c r="E138" t="s">
        <v>24</v>
      </c>
      <c r="F138">
        <v>1</v>
      </c>
    </row>
    <row r="139" spans="1:14" x14ac:dyDescent="0.35">
      <c r="A139" t="s">
        <v>131</v>
      </c>
      <c r="B139" t="s">
        <v>69</v>
      </c>
      <c r="C139">
        <v>7</v>
      </c>
      <c r="D139" t="s">
        <v>20</v>
      </c>
      <c r="E139" t="s">
        <v>59</v>
      </c>
      <c r="F139">
        <v>1</v>
      </c>
    </row>
    <row r="140" spans="1:14" x14ac:dyDescent="0.35">
      <c r="A140" t="s">
        <v>132</v>
      </c>
      <c r="B140" t="s">
        <v>69</v>
      </c>
      <c r="C140">
        <v>3</v>
      </c>
      <c r="D140" t="s">
        <v>19</v>
      </c>
      <c r="E140" t="s">
        <v>21</v>
      </c>
      <c r="F140">
        <v>2</v>
      </c>
    </row>
    <row r="143" spans="1:14" x14ac:dyDescent="0.35">
      <c r="A143" s="1" t="s">
        <v>28</v>
      </c>
    </row>
    <row r="144" spans="1:14" x14ac:dyDescent="0.35">
      <c r="A144" t="s">
        <v>19</v>
      </c>
      <c r="B144" t="s">
        <v>20</v>
      </c>
      <c r="C144">
        <v>1</v>
      </c>
      <c r="D144">
        <v>0</v>
      </c>
      <c r="E144">
        <v>262</v>
      </c>
      <c r="F144" t="s">
        <v>16</v>
      </c>
      <c r="G144">
        <v>1500</v>
      </c>
      <c r="H144">
        <v>1725835519.2384181</v>
      </c>
    </row>
    <row r="145" spans="1:14" x14ac:dyDescent="0.35">
      <c r="A145" t="s">
        <v>19</v>
      </c>
      <c r="B145" t="s">
        <v>20</v>
      </c>
      <c r="C145">
        <v>1</v>
      </c>
      <c r="D145">
        <v>0</v>
      </c>
      <c r="E145">
        <v>262</v>
      </c>
      <c r="F145" t="s">
        <v>17</v>
      </c>
      <c r="G145">
        <v>1500</v>
      </c>
      <c r="H145">
        <v>1725835519.3429339</v>
      </c>
      <c r="I145">
        <v>0</v>
      </c>
      <c r="J145" t="s">
        <v>18</v>
      </c>
      <c r="L145">
        <f>G144-G145</f>
        <v>0</v>
      </c>
      <c r="M145">
        <f>ROUND((L145/G144)*100, 3)</f>
        <v>0</v>
      </c>
      <c r="N145">
        <f>ROUND((H145-H144)*10^9, 3)</f>
        <v>104515790.939</v>
      </c>
    </row>
    <row r="146" spans="1:14" x14ac:dyDescent="0.35">
      <c r="A146" t="s">
        <v>57</v>
      </c>
      <c r="B146" t="s">
        <v>58</v>
      </c>
      <c r="C146">
        <v>1</v>
      </c>
      <c r="D146">
        <v>34</v>
      </c>
      <c r="E146">
        <v>420</v>
      </c>
      <c r="F146" t="s">
        <v>16</v>
      </c>
      <c r="G146">
        <v>1500</v>
      </c>
      <c r="H146">
        <v>1725835519.6049011</v>
      </c>
    </row>
    <row r="147" spans="1:14" x14ac:dyDescent="0.35">
      <c r="A147" t="s">
        <v>57</v>
      </c>
      <c r="B147" t="s">
        <v>58</v>
      </c>
      <c r="C147">
        <v>1</v>
      </c>
      <c r="D147">
        <v>34</v>
      </c>
      <c r="E147">
        <v>420</v>
      </c>
      <c r="F147" t="s">
        <v>17</v>
      </c>
      <c r="G147">
        <v>1500</v>
      </c>
      <c r="H147">
        <v>1725835519.700666</v>
      </c>
      <c r="I147">
        <v>0</v>
      </c>
      <c r="J147" t="s">
        <v>18</v>
      </c>
      <c r="L147">
        <f>G146-G147</f>
        <v>0</v>
      </c>
      <c r="M147">
        <f>ROUND((L147/G146)*100, 3)</f>
        <v>0</v>
      </c>
      <c r="N147">
        <f>ROUND((H147-H146)*10^9, 3)</f>
        <v>95764875.412</v>
      </c>
    </row>
    <row r="148" spans="1:14" x14ac:dyDescent="0.35">
      <c r="A148" t="s">
        <v>20</v>
      </c>
      <c r="B148" t="s">
        <v>57</v>
      </c>
      <c r="C148">
        <v>1</v>
      </c>
      <c r="D148">
        <v>34</v>
      </c>
      <c r="E148">
        <v>420</v>
      </c>
      <c r="F148" t="s">
        <v>16</v>
      </c>
      <c r="G148">
        <v>1500</v>
      </c>
      <c r="H148">
        <v>1725835519.6544139</v>
      </c>
    </row>
    <row r="149" spans="1:14" x14ac:dyDescent="0.35">
      <c r="A149" t="s">
        <v>20</v>
      </c>
      <c r="B149" t="s">
        <v>57</v>
      </c>
      <c r="C149">
        <v>1</v>
      </c>
      <c r="D149">
        <v>34</v>
      </c>
      <c r="E149">
        <v>420</v>
      </c>
      <c r="F149" t="s">
        <v>17</v>
      </c>
      <c r="G149">
        <v>1500</v>
      </c>
      <c r="H149">
        <v>1725835519.748122</v>
      </c>
      <c r="I149">
        <v>0</v>
      </c>
      <c r="J149" t="s">
        <v>18</v>
      </c>
      <c r="L149">
        <f>G148-G149</f>
        <v>0</v>
      </c>
      <c r="M149">
        <f>ROUND((L149/G148)*100, 3)</f>
        <v>0</v>
      </c>
      <c r="N149">
        <f>ROUND((H149-H148)*10^9, 3)</f>
        <v>93708038.329999998</v>
      </c>
    </row>
    <row r="150" spans="1:14" x14ac:dyDescent="0.35">
      <c r="A150" t="s">
        <v>21</v>
      </c>
      <c r="B150" t="s">
        <v>22</v>
      </c>
      <c r="C150">
        <v>1</v>
      </c>
      <c r="D150">
        <v>0</v>
      </c>
      <c r="E150">
        <v>262</v>
      </c>
      <c r="F150" t="s">
        <v>16</v>
      </c>
      <c r="G150">
        <v>1500</v>
      </c>
      <c r="H150">
        <v>1725835519.776763</v>
      </c>
    </row>
    <row r="151" spans="1:14" x14ac:dyDescent="0.35">
      <c r="A151" t="s">
        <v>21</v>
      </c>
      <c r="B151" t="s">
        <v>22</v>
      </c>
      <c r="C151">
        <v>1</v>
      </c>
      <c r="D151">
        <v>0</v>
      </c>
      <c r="E151">
        <v>262</v>
      </c>
      <c r="F151" t="s">
        <v>17</v>
      </c>
      <c r="G151">
        <v>1500</v>
      </c>
      <c r="H151">
        <v>1725835519.892906</v>
      </c>
      <c r="I151">
        <v>0</v>
      </c>
      <c r="J151" t="s">
        <v>18</v>
      </c>
      <c r="L151">
        <f>G150-G151</f>
        <v>0</v>
      </c>
      <c r="M151">
        <f>ROUND((L151/G150)*100, 3)</f>
        <v>0</v>
      </c>
      <c r="N151">
        <f>ROUND((H151-H150)*10^9, 3)</f>
        <v>116142988.205</v>
      </c>
    </row>
    <row r="152" spans="1:14" x14ac:dyDescent="0.35">
      <c r="A152" t="s">
        <v>21</v>
      </c>
      <c r="B152" t="s">
        <v>19</v>
      </c>
      <c r="C152">
        <v>1</v>
      </c>
      <c r="D152">
        <v>34</v>
      </c>
      <c r="E152">
        <v>420</v>
      </c>
      <c r="F152" t="s">
        <v>16</v>
      </c>
      <c r="G152">
        <v>1500</v>
      </c>
      <c r="H152">
        <v>1725835519.878001</v>
      </c>
    </row>
    <row r="153" spans="1:14" x14ac:dyDescent="0.35">
      <c r="A153" t="s">
        <v>21</v>
      </c>
      <c r="B153" t="s">
        <v>19</v>
      </c>
      <c r="C153">
        <v>1</v>
      </c>
      <c r="D153">
        <v>34</v>
      </c>
      <c r="E153">
        <v>420</v>
      </c>
      <c r="F153" t="s">
        <v>17</v>
      </c>
      <c r="G153">
        <v>1500</v>
      </c>
      <c r="H153">
        <v>1725835520.00211</v>
      </c>
      <c r="I153">
        <v>0</v>
      </c>
      <c r="J153" t="s">
        <v>18</v>
      </c>
      <c r="L153">
        <f>G152-G153</f>
        <v>0</v>
      </c>
      <c r="M153">
        <f>ROUND((L153/G152)*100, 3)</f>
        <v>0</v>
      </c>
      <c r="N153">
        <f>ROUND((H153-H152)*10^9, 3)</f>
        <v>124109029.77</v>
      </c>
    </row>
    <row r="154" spans="1:14" x14ac:dyDescent="0.35">
      <c r="A154" t="s">
        <v>14</v>
      </c>
      <c r="B154" t="s">
        <v>15</v>
      </c>
      <c r="C154">
        <v>1</v>
      </c>
      <c r="D154">
        <v>34</v>
      </c>
      <c r="E154">
        <v>420</v>
      </c>
      <c r="F154" t="s">
        <v>16</v>
      </c>
      <c r="G154">
        <v>1500</v>
      </c>
      <c r="H154">
        <v>1725835519.73927</v>
      </c>
    </row>
    <row r="155" spans="1:14" x14ac:dyDescent="0.35">
      <c r="A155" t="s">
        <v>14</v>
      </c>
      <c r="B155" t="s">
        <v>15</v>
      </c>
      <c r="C155">
        <v>1</v>
      </c>
      <c r="D155">
        <v>34</v>
      </c>
      <c r="E155">
        <v>420</v>
      </c>
      <c r="F155" t="s">
        <v>17</v>
      </c>
      <c r="G155">
        <v>1500</v>
      </c>
      <c r="H155">
        <v>1725835519.8590269</v>
      </c>
      <c r="I155">
        <v>0</v>
      </c>
      <c r="J155" t="s">
        <v>18</v>
      </c>
      <c r="L155">
        <f>G154-G155</f>
        <v>0</v>
      </c>
      <c r="M155">
        <f>ROUND((L155/G154)*100, 3)</f>
        <v>0</v>
      </c>
      <c r="N155">
        <f>ROUND((H155-H154)*10^9, 3)</f>
        <v>119756937.027</v>
      </c>
    </row>
    <row r="156" spans="1:14" x14ac:dyDescent="0.35">
      <c r="A156" t="s">
        <v>57</v>
      </c>
      <c r="B156" t="s">
        <v>23</v>
      </c>
      <c r="C156">
        <v>1</v>
      </c>
      <c r="D156">
        <v>35</v>
      </c>
      <c r="E156">
        <v>874</v>
      </c>
      <c r="F156" t="s">
        <v>16</v>
      </c>
      <c r="G156">
        <v>2970</v>
      </c>
      <c r="H156">
        <v>1725835519.834882</v>
      </c>
    </row>
    <row r="157" spans="1:14" x14ac:dyDescent="0.35">
      <c r="A157" t="s">
        <v>57</v>
      </c>
      <c r="B157" t="s">
        <v>23</v>
      </c>
      <c r="C157">
        <v>1</v>
      </c>
      <c r="D157">
        <v>35</v>
      </c>
      <c r="E157">
        <v>874</v>
      </c>
      <c r="F157" t="s">
        <v>17</v>
      </c>
      <c r="G157">
        <v>2970</v>
      </c>
      <c r="H157">
        <v>1725835519.957546</v>
      </c>
      <c r="I157">
        <v>0</v>
      </c>
      <c r="J157" t="s">
        <v>18</v>
      </c>
      <c r="L157">
        <f>G156-G157</f>
        <v>0</v>
      </c>
      <c r="M157">
        <f>ROUND((L157/G156)*100, 3)</f>
        <v>0</v>
      </c>
      <c r="N157">
        <f>ROUND((H157-H156)*10^9, 3)</f>
        <v>122663974.76199999</v>
      </c>
    </row>
    <row r="158" spans="1:14" x14ac:dyDescent="0.35">
      <c r="A158" t="s">
        <v>23</v>
      </c>
      <c r="B158" t="s">
        <v>24</v>
      </c>
      <c r="C158">
        <v>1</v>
      </c>
      <c r="D158">
        <v>35</v>
      </c>
      <c r="E158">
        <v>874</v>
      </c>
      <c r="F158" t="s">
        <v>16</v>
      </c>
      <c r="G158">
        <v>2970</v>
      </c>
      <c r="H158">
        <v>1725835519.4019649</v>
      </c>
    </row>
    <row r="159" spans="1:14" x14ac:dyDescent="0.35">
      <c r="A159" t="s">
        <v>23</v>
      </c>
      <c r="B159" t="s">
        <v>24</v>
      </c>
      <c r="C159">
        <v>1</v>
      </c>
      <c r="D159">
        <v>35</v>
      </c>
      <c r="E159">
        <v>874</v>
      </c>
      <c r="F159" t="s">
        <v>17</v>
      </c>
      <c r="G159">
        <v>2970</v>
      </c>
      <c r="H159">
        <v>1725835519.5070741</v>
      </c>
      <c r="I159">
        <v>0</v>
      </c>
      <c r="J159" t="s">
        <v>18</v>
      </c>
      <c r="L159">
        <f>G158-G159</f>
        <v>0</v>
      </c>
      <c r="M159">
        <f>ROUND((L159/G158)*100, 3)</f>
        <v>0</v>
      </c>
      <c r="N159">
        <f>ROUND((H159-H158)*10^9, 3)</f>
        <v>105109214.78300001</v>
      </c>
    </row>
    <row r="160" spans="1:14" x14ac:dyDescent="0.35">
      <c r="A160" t="s">
        <v>19</v>
      </c>
      <c r="B160" t="s">
        <v>21</v>
      </c>
      <c r="C160">
        <v>2</v>
      </c>
      <c r="D160">
        <v>35</v>
      </c>
      <c r="E160">
        <v>874</v>
      </c>
      <c r="F160" t="s">
        <v>16</v>
      </c>
      <c r="G160">
        <v>2970</v>
      </c>
      <c r="H160">
        <v>1725835519.3601191</v>
      </c>
    </row>
    <row r="161" spans="1:14" x14ac:dyDescent="0.35">
      <c r="A161" t="s">
        <v>19</v>
      </c>
      <c r="B161" t="s">
        <v>21</v>
      </c>
      <c r="C161">
        <v>2</v>
      </c>
      <c r="D161">
        <v>35</v>
      </c>
      <c r="E161">
        <v>874</v>
      </c>
      <c r="F161" t="s">
        <v>17</v>
      </c>
      <c r="G161">
        <v>2970</v>
      </c>
      <c r="H161">
        <v>1725835519.4693789</v>
      </c>
      <c r="I161">
        <v>0</v>
      </c>
      <c r="J161" t="s">
        <v>18</v>
      </c>
      <c r="L161">
        <f>G160-G161</f>
        <v>0</v>
      </c>
      <c r="M161">
        <f>ROUND((L161/G160)*100, 3)</f>
        <v>0</v>
      </c>
      <c r="N161">
        <f>ROUND((H161-H160)*10^9, 3)</f>
        <v>109259843.82600001</v>
      </c>
    </row>
    <row r="162" spans="1:14" x14ac:dyDescent="0.35">
      <c r="A162" t="s">
        <v>61</v>
      </c>
      <c r="B162" t="s">
        <v>14</v>
      </c>
      <c r="C162">
        <v>1</v>
      </c>
      <c r="D162">
        <v>46</v>
      </c>
      <c r="E162">
        <v>483</v>
      </c>
      <c r="F162" t="s">
        <v>16</v>
      </c>
      <c r="G162">
        <v>2970</v>
      </c>
      <c r="H162">
        <v>1725835519.6786411</v>
      </c>
    </row>
    <row r="163" spans="1:14" x14ac:dyDescent="0.35">
      <c r="A163" t="s">
        <v>61</v>
      </c>
      <c r="B163" t="s">
        <v>14</v>
      </c>
      <c r="C163">
        <v>1</v>
      </c>
      <c r="D163">
        <v>46</v>
      </c>
      <c r="E163">
        <v>483</v>
      </c>
      <c r="F163" t="s">
        <v>17</v>
      </c>
      <c r="G163">
        <v>2970</v>
      </c>
      <c r="H163">
        <v>1725835519.7717581</v>
      </c>
      <c r="I163">
        <v>0</v>
      </c>
      <c r="J163" t="s">
        <v>18</v>
      </c>
      <c r="L163">
        <f>G162-G163</f>
        <v>0</v>
      </c>
      <c r="M163">
        <f>ROUND((L163/G162)*100, 3)</f>
        <v>0</v>
      </c>
      <c r="N163">
        <f>ROUND((H163-H162)*10^9, 3)</f>
        <v>93116998.672000006</v>
      </c>
    </row>
    <row r="164" spans="1:14" x14ac:dyDescent="0.35">
      <c r="A164" t="s">
        <v>20</v>
      </c>
      <c r="B164" t="s">
        <v>59</v>
      </c>
      <c r="C164">
        <v>1</v>
      </c>
      <c r="D164">
        <v>35</v>
      </c>
      <c r="E164">
        <v>874</v>
      </c>
      <c r="F164" t="s">
        <v>16</v>
      </c>
      <c r="G164">
        <v>2970</v>
      </c>
      <c r="H164">
        <v>1725835519.766537</v>
      </c>
    </row>
    <row r="165" spans="1:14" x14ac:dyDescent="0.35">
      <c r="A165" t="s">
        <v>20</v>
      </c>
      <c r="B165" t="s">
        <v>59</v>
      </c>
      <c r="C165">
        <v>1</v>
      </c>
      <c r="D165">
        <v>35</v>
      </c>
      <c r="E165">
        <v>874</v>
      </c>
      <c r="F165" t="s">
        <v>17</v>
      </c>
      <c r="G165">
        <v>2970</v>
      </c>
      <c r="H165">
        <v>1725835519.8829529</v>
      </c>
      <c r="I165">
        <v>0</v>
      </c>
      <c r="J165" t="s">
        <v>18</v>
      </c>
      <c r="L165">
        <f>G164-G165</f>
        <v>0</v>
      </c>
      <c r="M165">
        <f>ROUND((L165/G164)*100, 3)</f>
        <v>0</v>
      </c>
      <c r="N165">
        <f>ROUND((H165-H164)*10^9, 3)</f>
        <v>116415977.478</v>
      </c>
    </row>
    <row r="166" spans="1:14" x14ac:dyDescent="0.35">
      <c r="A166" t="s">
        <v>60</v>
      </c>
      <c r="B166" t="s">
        <v>61</v>
      </c>
      <c r="C166">
        <v>1</v>
      </c>
      <c r="D166">
        <v>35</v>
      </c>
      <c r="E166">
        <v>874</v>
      </c>
      <c r="F166" t="s">
        <v>16</v>
      </c>
      <c r="G166">
        <v>2970</v>
      </c>
      <c r="H166">
        <v>1725835519.8464241</v>
      </c>
    </row>
    <row r="167" spans="1:14" x14ac:dyDescent="0.35">
      <c r="A167" t="s">
        <v>60</v>
      </c>
      <c r="B167" t="s">
        <v>61</v>
      </c>
      <c r="C167">
        <v>1</v>
      </c>
      <c r="D167">
        <v>35</v>
      </c>
      <c r="E167">
        <v>874</v>
      </c>
      <c r="F167" t="s">
        <v>17</v>
      </c>
      <c r="G167">
        <v>2970</v>
      </c>
      <c r="H167">
        <v>1725835519.9444971</v>
      </c>
      <c r="I167">
        <v>0</v>
      </c>
      <c r="J167" t="s">
        <v>18</v>
      </c>
      <c r="L167">
        <f>G166-G167</f>
        <v>0</v>
      </c>
      <c r="M167">
        <f>ROUND((L167/G166)*100, 3)</f>
        <v>0</v>
      </c>
      <c r="N167">
        <f>ROUND((H167-H166)*10^9, 3)</f>
        <v>98073005.675999999</v>
      </c>
    </row>
    <row r="168" spans="1:14" x14ac:dyDescent="0.35">
      <c r="A168" t="s">
        <v>20</v>
      </c>
      <c r="B168" t="s">
        <v>60</v>
      </c>
      <c r="C168">
        <v>1</v>
      </c>
      <c r="D168">
        <v>35</v>
      </c>
      <c r="E168">
        <v>874</v>
      </c>
      <c r="F168" t="s">
        <v>16</v>
      </c>
      <c r="G168">
        <v>2970</v>
      </c>
      <c r="H168">
        <v>1725835519.7145641</v>
      </c>
    </row>
    <row r="169" spans="1:14" x14ac:dyDescent="0.35">
      <c r="A169" t="s">
        <v>20</v>
      </c>
      <c r="B169" t="s">
        <v>60</v>
      </c>
      <c r="C169">
        <v>1</v>
      </c>
      <c r="D169">
        <v>35</v>
      </c>
      <c r="E169">
        <v>874</v>
      </c>
      <c r="F169" t="s">
        <v>17</v>
      </c>
      <c r="G169">
        <v>2970</v>
      </c>
      <c r="H169">
        <v>1725835519.805774</v>
      </c>
      <c r="I169">
        <v>0</v>
      </c>
      <c r="J169" t="s">
        <v>18</v>
      </c>
      <c r="L169">
        <f>G168-G169</f>
        <v>0</v>
      </c>
      <c r="M169">
        <f>ROUND((L169/G168)*100, 3)</f>
        <v>0</v>
      </c>
      <c r="N169">
        <f>ROUND((H169-H168)*10^9, 3)</f>
        <v>91209888.458000004</v>
      </c>
    </row>
    <row r="171" spans="1:14" x14ac:dyDescent="0.35">
      <c r="A171" s="1" t="s">
        <v>62</v>
      </c>
    </row>
    <row r="172" spans="1:14" x14ac:dyDescent="0.35">
      <c r="A172" s="1" t="s">
        <v>63</v>
      </c>
      <c r="B172" s="1" t="s">
        <v>64</v>
      </c>
      <c r="C172" s="1" t="s">
        <v>65</v>
      </c>
      <c r="D172" s="1" t="s">
        <v>66</v>
      </c>
      <c r="E172" s="1" t="s">
        <v>67</v>
      </c>
      <c r="F172" s="1" t="s">
        <v>2</v>
      </c>
    </row>
    <row r="173" spans="1:14" x14ac:dyDescent="0.35">
      <c r="A173" t="s">
        <v>133</v>
      </c>
      <c r="B173" t="s">
        <v>69</v>
      </c>
      <c r="C173">
        <v>3</v>
      </c>
      <c r="D173" t="s">
        <v>23</v>
      </c>
      <c r="E173" t="s">
        <v>24</v>
      </c>
      <c r="F173">
        <v>1</v>
      </c>
    </row>
    <row r="174" spans="1:14" x14ac:dyDescent="0.35">
      <c r="A174" t="s">
        <v>134</v>
      </c>
      <c r="B174" t="s">
        <v>69</v>
      </c>
      <c r="C174">
        <v>7</v>
      </c>
      <c r="D174" t="s">
        <v>20</v>
      </c>
      <c r="E174" t="s">
        <v>59</v>
      </c>
      <c r="F174">
        <v>1</v>
      </c>
    </row>
    <row r="175" spans="1:14" x14ac:dyDescent="0.35">
      <c r="A175" t="s">
        <v>135</v>
      </c>
      <c r="B175" t="s">
        <v>69</v>
      </c>
      <c r="C175">
        <v>3</v>
      </c>
      <c r="D175" t="s">
        <v>19</v>
      </c>
      <c r="E175" t="s">
        <v>21</v>
      </c>
      <c r="F175">
        <v>2</v>
      </c>
    </row>
    <row r="178" spans="1:14" x14ac:dyDescent="0.35">
      <c r="A178" s="1" t="s">
        <v>29</v>
      </c>
    </row>
    <row r="179" spans="1:14" x14ac:dyDescent="0.35">
      <c r="A179" t="s">
        <v>57</v>
      </c>
      <c r="B179" t="s">
        <v>58</v>
      </c>
      <c r="C179">
        <v>1</v>
      </c>
      <c r="D179">
        <v>34</v>
      </c>
      <c r="E179">
        <v>420</v>
      </c>
      <c r="F179" t="s">
        <v>16</v>
      </c>
      <c r="G179">
        <v>1500</v>
      </c>
      <c r="H179">
        <v>1725835822.574687</v>
      </c>
    </row>
    <row r="180" spans="1:14" x14ac:dyDescent="0.35">
      <c r="A180" t="s">
        <v>57</v>
      </c>
      <c r="B180" t="s">
        <v>58</v>
      </c>
      <c r="C180">
        <v>1</v>
      </c>
      <c r="D180">
        <v>34</v>
      </c>
      <c r="E180">
        <v>420</v>
      </c>
      <c r="F180" t="s">
        <v>17</v>
      </c>
      <c r="G180">
        <v>1500</v>
      </c>
      <c r="H180">
        <v>1725835822.6639659</v>
      </c>
      <c r="I180">
        <v>0</v>
      </c>
      <c r="J180" t="s">
        <v>18</v>
      </c>
      <c r="L180">
        <f>G179-G180</f>
        <v>0</v>
      </c>
      <c r="M180">
        <f>ROUND((L180/G179)*100, 3)</f>
        <v>0</v>
      </c>
      <c r="N180">
        <f>ROUND((H180-H179)*10^9, 3)</f>
        <v>89278936.386000007</v>
      </c>
    </row>
    <row r="181" spans="1:14" x14ac:dyDescent="0.35">
      <c r="A181" t="s">
        <v>21</v>
      </c>
      <c r="B181" t="s">
        <v>19</v>
      </c>
      <c r="C181">
        <v>1</v>
      </c>
      <c r="D181">
        <v>34</v>
      </c>
      <c r="E181">
        <v>420</v>
      </c>
      <c r="F181" t="s">
        <v>16</v>
      </c>
      <c r="G181">
        <v>1500</v>
      </c>
      <c r="H181">
        <v>1725835822.5504539</v>
      </c>
    </row>
    <row r="182" spans="1:14" x14ac:dyDescent="0.35">
      <c r="A182" t="s">
        <v>21</v>
      </c>
      <c r="B182" t="s">
        <v>19</v>
      </c>
      <c r="C182">
        <v>1</v>
      </c>
      <c r="D182">
        <v>34</v>
      </c>
      <c r="E182">
        <v>420</v>
      </c>
      <c r="F182" t="s">
        <v>17</v>
      </c>
      <c r="G182">
        <v>1500</v>
      </c>
      <c r="H182">
        <v>1725835822.647094</v>
      </c>
      <c r="I182">
        <v>0</v>
      </c>
      <c r="J182" t="s">
        <v>18</v>
      </c>
      <c r="L182">
        <f>G181-G182</f>
        <v>0</v>
      </c>
      <c r="M182">
        <f>ROUND((L182/G181)*100, 3)</f>
        <v>0</v>
      </c>
      <c r="N182">
        <f>ROUND((H182-H181)*10^9, 3)</f>
        <v>96640110.016000003</v>
      </c>
    </row>
    <row r="183" spans="1:14" x14ac:dyDescent="0.35">
      <c r="A183" t="s">
        <v>19</v>
      </c>
      <c r="B183" t="s">
        <v>20</v>
      </c>
      <c r="C183">
        <v>1</v>
      </c>
      <c r="D183">
        <v>0</v>
      </c>
      <c r="E183">
        <v>262</v>
      </c>
      <c r="F183" t="s">
        <v>16</v>
      </c>
      <c r="G183">
        <v>1500</v>
      </c>
      <c r="H183">
        <v>1725835822.382309</v>
      </c>
    </row>
    <row r="184" spans="1:14" x14ac:dyDescent="0.35">
      <c r="A184" t="s">
        <v>19</v>
      </c>
      <c r="B184" t="s">
        <v>20</v>
      </c>
      <c r="C184">
        <v>1</v>
      </c>
      <c r="D184">
        <v>0</v>
      </c>
      <c r="E184">
        <v>262</v>
      </c>
      <c r="F184" t="s">
        <v>17</v>
      </c>
      <c r="G184">
        <v>1500</v>
      </c>
      <c r="H184">
        <v>1725835822.4898031</v>
      </c>
      <c r="I184">
        <v>0</v>
      </c>
      <c r="J184" t="s">
        <v>18</v>
      </c>
      <c r="L184">
        <f>G183-G184</f>
        <v>0</v>
      </c>
      <c r="M184">
        <f>ROUND((L184/G183)*100, 3)</f>
        <v>0</v>
      </c>
      <c r="N184">
        <f>ROUND((H184-H183)*10^9, 3)</f>
        <v>107494115.829</v>
      </c>
    </row>
    <row r="185" spans="1:14" x14ac:dyDescent="0.35">
      <c r="A185" t="s">
        <v>14</v>
      </c>
      <c r="B185" t="s">
        <v>15</v>
      </c>
      <c r="C185">
        <v>1</v>
      </c>
      <c r="D185">
        <v>34</v>
      </c>
      <c r="E185">
        <v>420</v>
      </c>
      <c r="F185" t="s">
        <v>16</v>
      </c>
      <c r="G185">
        <v>1500</v>
      </c>
      <c r="H185">
        <v>1725835822.598928</v>
      </c>
    </row>
    <row r="186" spans="1:14" x14ac:dyDescent="0.35">
      <c r="A186" t="s">
        <v>14</v>
      </c>
      <c r="B186" t="s">
        <v>15</v>
      </c>
      <c r="C186">
        <v>1</v>
      </c>
      <c r="D186">
        <v>34</v>
      </c>
      <c r="E186">
        <v>420</v>
      </c>
      <c r="F186" t="s">
        <v>17</v>
      </c>
      <c r="G186">
        <v>1500</v>
      </c>
      <c r="H186">
        <v>1725835822.7288139</v>
      </c>
      <c r="I186">
        <v>0</v>
      </c>
      <c r="J186" t="s">
        <v>18</v>
      </c>
      <c r="L186">
        <f>G185-G186</f>
        <v>0</v>
      </c>
      <c r="M186">
        <f>ROUND((L186/G185)*100, 3)</f>
        <v>0</v>
      </c>
      <c r="N186">
        <f>ROUND((H186-H185)*10^9, 3)</f>
        <v>129885911.942</v>
      </c>
    </row>
    <row r="187" spans="1:14" x14ac:dyDescent="0.35">
      <c r="A187" t="s">
        <v>20</v>
      </c>
      <c r="B187" t="s">
        <v>57</v>
      </c>
      <c r="C187">
        <v>1</v>
      </c>
      <c r="D187">
        <v>34</v>
      </c>
      <c r="E187">
        <v>420</v>
      </c>
      <c r="F187" t="s">
        <v>16</v>
      </c>
      <c r="G187">
        <v>1500</v>
      </c>
      <c r="H187">
        <v>1725835822.8127451</v>
      </c>
    </row>
    <row r="188" spans="1:14" x14ac:dyDescent="0.35">
      <c r="A188" t="s">
        <v>20</v>
      </c>
      <c r="B188" t="s">
        <v>57</v>
      </c>
      <c r="C188">
        <v>1</v>
      </c>
      <c r="D188">
        <v>34</v>
      </c>
      <c r="E188">
        <v>420</v>
      </c>
      <c r="F188" t="s">
        <v>17</v>
      </c>
      <c r="G188">
        <v>1500</v>
      </c>
      <c r="H188">
        <v>1725835822.941364</v>
      </c>
      <c r="I188">
        <v>0</v>
      </c>
      <c r="J188" t="s">
        <v>18</v>
      </c>
      <c r="L188">
        <f>G187-G188</f>
        <v>0</v>
      </c>
      <c r="M188">
        <f>ROUND((L188/G187)*100, 3)</f>
        <v>0</v>
      </c>
      <c r="N188">
        <f>ROUND((H188-H187)*10^9, 3)</f>
        <v>128618955.612</v>
      </c>
    </row>
    <row r="189" spans="1:14" x14ac:dyDescent="0.35">
      <c r="A189" t="s">
        <v>21</v>
      </c>
      <c r="B189" t="s">
        <v>22</v>
      </c>
      <c r="C189">
        <v>1</v>
      </c>
      <c r="D189">
        <v>0</v>
      </c>
      <c r="E189">
        <v>262</v>
      </c>
      <c r="F189" t="s">
        <v>16</v>
      </c>
      <c r="G189">
        <v>1500</v>
      </c>
      <c r="H189">
        <v>1725835822.6506081</v>
      </c>
    </row>
    <row r="190" spans="1:14" x14ac:dyDescent="0.35">
      <c r="A190" t="s">
        <v>21</v>
      </c>
      <c r="B190" t="s">
        <v>22</v>
      </c>
      <c r="C190">
        <v>1</v>
      </c>
      <c r="D190">
        <v>0</v>
      </c>
      <c r="E190">
        <v>262</v>
      </c>
      <c r="F190" t="s">
        <v>17</v>
      </c>
      <c r="G190">
        <v>1500</v>
      </c>
      <c r="H190">
        <v>1725835822.799273</v>
      </c>
      <c r="I190">
        <v>0</v>
      </c>
      <c r="J190" t="s">
        <v>18</v>
      </c>
      <c r="L190">
        <f>G189-G190</f>
        <v>0</v>
      </c>
      <c r="M190">
        <f>ROUND((L190/G189)*100, 3)</f>
        <v>0</v>
      </c>
      <c r="N190">
        <f>ROUND((H190-H189)*10^9, 3)</f>
        <v>148664951.324</v>
      </c>
    </row>
    <row r="191" spans="1:14" x14ac:dyDescent="0.35">
      <c r="A191" t="s">
        <v>20</v>
      </c>
      <c r="B191" t="s">
        <v>59</v>
      </c>
      <c r="C191">
        <v>1</v>
      </c>
      <c r="D191">
        <v>35</v>
      </c>
      <c r="E191">
        <v>874</v>
      </c>
      <c r="F191" t="s">
        <v>16</v>
      </c>
      <c r="G191">
        <v>2970</v>
      </c>
      <c r="H191">
        <v>1725835822.7063971</v>
      </c>
    </row>
    <row r="192" spans="1:14" x14ac:dyDescent="0.35">
      <c r="A192" t="s">
        <v>20</v>
      </c>
      <c r="B192" t="s">
        <v>59</v>
      </c>
      <c r="C192">
        <v>1</v>
      </c>
      <c r="D192">
        <v>35</v>
      </c>
      <c r="E192">
        <v>874</v>
      </c>
      <c r="F192" t="s">
        <v>17</v>
      </c>
      <c r="G192">
        <v>2970</v>
      </c>
      <c r="H192">
        <v>1725835822.8572149</v>
      </c>
      <c r="I192">
        <v>0</v>
      </c>
      <c r="J192" t="s">
        <v>18</v>
      </c>
      <c r="L192">
        <f>G191-G192</f>
        <v>0</v>
      </c>
      <c r="M192">
        <f>ROUND((L192/G191)*100, 3)</f>
        <v>0</v>
      </c>
      <c r="N192">
        <f>ROUND((H192-H191)*10^9, 3)</f>
        <v>150817871.09400001</v>
      </c>
    </row>
    <row r="193" spans="1:14" x14ac:dyDescent="0.35">
      <c r="A193" t="s">
        <v>23</v>
      </c>
      <c r="B193" t="s">
        <v>24</v>
      </c>
      <c r="C193">
        <v>1</v>
      </c>
      <c r="D193">
        <v>35</v>
      </c>
      <c r="E193">
        <v>874</v>
      </c>
      <c r="F193" t="s">
        <v>16</v>
      </c>
      <c r="G193">
        <v>2970</v>
      </c>
      <c r="H193">
        <v>1725835822.8407121</v>
      </c>
    </row>
    <row r="194" spans="1:14" x14ac:dyDescent="0.35">
      <c r="A194" t="s">
        <v>23</v>
      </c>
      <c r="B194" t="s">
        <v>24</v>
      </c>
      <c r="C194">
        <v>1</v>
      </c>
      <c r="D194">
        <v>35</v>
      </c>
      <c r="E194">
        <v>874</v>
      </c>
      <c r="F194" t="s">
        <v>17</v>
      </c>
      <c r="G194">
        <v>2970</v>
      </c>
      <c r="H194">
        <v>1725835822.9798441</v>
      </c>
      <c r="I194">
        <v>0</v>
      </c>
      <c r="J194" t="s">
        <v>18</v>
      </c>
      <c r="L194">
        <f>G193-G194</f>
        <v>0</v>
      </c>
      <c r="M194">
        <f>ROUND((L194/G193)*100, 3)</f>
        <v>0</v>
      </c>
      <c r="N194">
        <f>ROUND((H194-H193)*10^9, 3)</f>
        <v>139132022.85800001</v>
      </c>
    </row>
    <row r="195" spans="1:14" x14ac:dyDescent="0.35">
      <c r="A195" t="s">
        <v>61</v>
      </c>
      <c r="B195" t="s">
        <v>14</v>
      </c>
      <c r="C195">
        <v>1</v>
      </c>
      <c r="D195">
        <v>46</v>
      </c>
      <c r="E195">
        <v>483</v>
      </c>
      <c r="F195" t="s">
        <v>16</v>
      </c>
      <c r="G195">
        <v>2970</v>
      </c>
      <c r="H195">
        <v>1725835822.666476</v>
      </c>
    </row>
    <row r="196" spans="1:14" x14ac:dyDescent="0.35">
      <c r="A196" t="s">
        <v>61</v>
      </c>
      <c r="B196" t="s">
        <v>14</v>
      </c>
      <c r="C196">
        <v>1</v>
      </c>
      <c r="D196">
        <v>46</v>
      </c>
      <c r="E196">
        <v>483</v>
      </c>
      <c r="F196" t="s">
        <v>17</v>
      </c>
      <c r="G196">
        <v>2970</v>
      </c>
      <c r="H196">
        <v>1725835822.796689</v>
      </c>
      <c r="I196">
        <v>0</v>
      </c>
      <c r="J196" t="s">
        <v>18</v>
      </c>
      <c r="L196">
        <f>G195-G196</f>
        <v>0</v>
      </c>
      <c r="M196">
        <f>ROUND((L196/G195)*100, 3)</f>
        <v>0</v>
      </c>
      <c r="N196">
        <f>ROUND((H196-H195)*10^9, 3)</f>
        <v>130213022.23199999</v>
      </c>
    </row>
    <row r="197" spans="1:14" x14ac:dyDescent="0.35">
      <c r="A197" t="s">
        <v>57</v>
      </c>
      <c r="B197" t="s">
        <v>23</v>
      </c>
      <c r="C197">
        <v>1</v>
      </c>
      <c r="D197">
        <v>35</v>
      </c>
      <c r="E197">
        <v>874</v>
      </c>
      <c r="F197" t="s">
        <v>16</v>
      </c>
      <c r="G197">
        <v>2970</v>
      </c>
      <c r="H197">
        <v>1725835822.653815</v>
      </c>
    </row>
    <row r="198" spans="1:14" x14ac:dyDescent="0.35">
      <c r="A198" t="s">
        <v>57</v>
      </c>
      <c r="B198" t="s">
        <v>23</v>
      </c>
      <c r="C198">
        <v>1</v>
      </c>
      <c r="D198">
        <v>35</v>
      </c>
      <c r="E198">
        <v>874</v>
      </c>
      <c r="F198" t="s">
        <v>17</v>
      </c>
      <c r="G198">
        <v>2970</v>
      </c>
      <c r="H198">
        <v>1725835822.769222</v>
      </c>
      <c r="I198">
        <v>0</v>
      </c>
      <c r="J198" t="s">
        <v>18</v>
      </c>
      <c r="L198">
        <f>G197-G198</f>
        <v>0</v>
      </c>
      <c r="M198">
        <f>ROUND((L198/G197)*100, 3)</f>
        <v>0</v>
      </c>
      <c r="N198">
        <f>ROUND((H198-H197)*10^9, 3)</f>
        <v>115406990.051</v>
      </c>
    </row>
    <row r="199" spans="1:14" x14ac:dyDescent="0.35">
      <c r="A199" t="s">
        <v>19</v>
      </c>
      <c r="B199" t="s">
        <v>21</v>
      </c>
      <c r="C199">
        <v>2</v>
      </c>
      <c r="D199">
        <v>35</v>
      </c>
      <c r="E199">
        <v>874</v>
      </c>
      <c r="F199" t="s">
        <v>16</v>
      </c>
      <c r="G199">
        <v>2970</v>
      </c>
      <c r="H199">
        <v>1725835822.7706931</v>
      </c>
    </row>
    <row r="200" spans="1:14" x14ac:dyDescent="0.35">
      <c r="A200" t="s">
        <v>19</v>
      </c>
      <c r="B200" t="s">
        <v>21</v>
      </c>
      <c r="C200">
        <v>2</v>
      </c>
      <c r="D200">
        <v>35</v>
      </c>
      <c r="E200">
        <v>874</v>
      </c>
      <c r="F200" t="s">
        <v>17</v>
      </c>
      <c r="G200">
        <v>2970</v>
      </c>
      <c r="H200">
        <v>1725835822.923244</v>
      </c>
      <c r="I200">
        <v>0</v>
      </c>
      <c r="J200" t="s">
        <v>18</v>
      </c>
      <c r="L200">
        <f>G199-G200</f>
        <v>0</v>
      </c>
      <c r="M200">
        <f>ROUND((L200/G199)*100, 3)</f>
        <v>0</v>
      </c>
      <c r="N200">
        <f>ROUND((H200-H199)*10^9, 3)</f>
        <v>152550935.745</v>
      </c>
    </row>
    <row r="201" spans="1:14" x14ac:dyDescent="0.35">
      <c r="A201" t="s">
        <v>20</v>
      </c>
      <c r="B201" t="s">
        <v>60</v>
      </c>
      <c r="C201">
        <v>1</v>
      </c>
      <c r="D201">
        <v>35</v>
      </c>
      <c r="E201">
        <v>874</v>
      </c>
      <c r="F201" t="s">
        <v>16</v>
      </c>
      <c r="G201">
        <v>2970</v>
      </c>
      <c r="H201">
        <v>1725835822.7106431</v>
      </c>
    </row>
    <row r="202" spans="1:14" x14ac:dyDescent="0.35">
      <c r="A202" t="s">
        <v>20</v>
      </c>
      <c r="B202" t="s">
        <v>60</v>
      </c>
      <c r="C202">
        <v>1</v>
      </c>
      <c r="D202">
        <v>35</v>
      </c>
      <c r="E202">
        <v>874</v>
      </c>
      <c r="F202" t="s">
        <v>17</v>
      </c>
      <c r="G202">
        <v>2970</v>
      </c>
      <c r="H202">
        <v>1725835822.8388481</v>
      </c>
      <c r="I202">
        <v>0</v>
      </c>
      <c r="J202" t="s">
        <v>18</v>
      </c>
      <c r="L202">
        <f>G201-G202</f>
        <v>0</v>
      </c>
      <c r="M202">
        <f>ROUND((L202/G201)*100, 3)</f>
        <v>0</v>
      </c>
      <c r="N202">
        <f>ROUND((H202-H201)*10^9, 3)</f>
        <v>128205060.95900001</v>
      </c>
    </row>
    <row r="203" spans="1:14" x14ac:dyDescent="0.35">
      <c r="A203" t="s">
        <v>60</v>
      </c>
      <c r="B203" t="s">
        <v>61</v>
      </c>
      <c r="C203">
        <v>1</v>
      </c>
      <c r="D203">
        <v>35</v>
      </c>
      <c r="E203">
        <v>874</v>
      </c>
      <c r="F203" t="s">
        <v>16</v>
      </c>
      <c r="G203">
        <v>2970</v>
      </c>
      <c r="H203">
        <v>1725835822.6769331</v>
      </c>
    </row>
    <row r="204" spans="1:14" x14ac:dyDescent="0.35">
      <c r="A204" t="s">
        <v>60</v>
      </c>
      <c r="B204" t="s">
        <v>61</v>
      </c>
      <c r="C204">
        <v>1</v>
      </c>
      <c r="D204">
        <v>35</v>
      </c>
      <c r="E204">
        <v>874</v>
      </c>
      <c r="F204" t="s">
        <v>17</v>
      </c>
      <c r="G204">
        <v>2970</v>
      </c>
      <c r="H204">
        <v>1725835822.805299</v>
      </c>
      <c r="I204">
        <v>0</v>
      </c>
      <c r="J204" t="s">
        <v>18</v>
      </c>
      <c r="L204">
        <f>G203-G204</f>
        <v>0</v>
      </c>
      <c r="M204">
        <f>ROUND((L204/G203)*100, 3)</f>
        <v>0</v>
      </c>
      <c r="N204">
        <f>ROUND((H204-H203)*10^9, 3)</f>
        <v>128365993.5</v>
      </c>
    </row>
    <row r="206" spans="1:14" x14ac:dyDescent="0.35">
      <c r="A206" s="1" t="s">
        <v>62</v>
      </c>
    </row>
    <row r="207" spans="1:14" x14ac:dyDescent="0.35">
      <c r="A207" s="1" t="s">
        <v>63</v>
      </c>
      <c r="B207" s="1" t="s">
        <v>64</v>
      </c>
      <c r="C207" s="1" t="s">
        <v>65</v>
      </c>
      <c r="D207" s="1" t="s">
        <v>66</v>
      </c>
      <c r="E207" s="1" t="s">
        <v>67</v>
      </c>
      <c r="F207" s="1" t="s">
        <v>2</v>
      </c>
    </row>
    <row r="208" spans="1:14" x14ac:dyDescent="0.35">
      <c r="A208" t="s">
        <v>136</v>
      </c>
      <c r="B208" t="s">
        <v>69</v>
      </c>
      <c r="C208">
        <v>3</v>
      </c>
      <c r="D208" t="s">
        <v>19</v>
      </c>
      <c r="E208" t="s">
        <v>21</v>
      </c>
      <c r="F208">
        <v>2</v>
      </c>
    </row>
    <row r="209" spans="1:14" x14ac:dyDescent="0.35">
      <c r="A209" t="s">
        <v>137</v>
      </c>
      <c r="B209" t="s">
        <v>69</v>
      </c>
      <c r="C209">
        <v>7</v>
      </c>
      <c r="D209" t="s">
        <v>23</v>
      </c>
      <c r="E209" t="s">
        <v>24</v>
      </c>
      <c r="F209">
        <v>1</v>
      </c>
    </row>
    <row r="210" spans="1:14" x14ac:dyDescent="0.35">
      <c r="A210" t="s">
        <v>138</v>
      </c>
      <c r="B210" t="s">
        <v>69</v>
      </c>
      <c r="C210">
        <v>7</v>
      </c>
      <c r="D210" t="s">
        <v>20</v>
      </c>
      <c r="E210" t="s">
        <v>59</v>
      </c>
      <c r="F210">
        <v>1</v>
      </c>
    </row>
    <row r="213" spans="1:14" x14ac:dyDescent="0.35">
      <c r="A213" s="1" t="s">
        <v>30</v>
      </c>
    </row>
    <row r="214" spans="1:14" x14ac:dyDescent="0.35">
      <c r="A214" t="s">
        <v>20</v>
      </c>
      <c r="B214" t="s">
        <v>57</v>
      </c>
      <c r="C214">
        <v>1</v>
      </c>
      <c r="D214">
        <v>34</v>
      </c>
      <c r="E214">
        <v>420</v>
      </c>
      <c r="F214" t="s">
        <v>16</v>
      </c>
      <c r="G214">
        <v>1500</v>
      </c>
      <c r="H214">
        <v>1725836125.86255</v>
      </c>
    </row>
    <row r="215" spans="1:14" x14ac:dyDescent="0.35">
      <c r="A215" t="s">
        <v>20</v>
      </c>
      <c r="B215" t="s">
        <v>57</v>
      </c>
      <c r="C215">
        <v>1</v>
      </c>
      <c r="D215">
        <v>34</v>
      </c>
      <c r="E215">
        <v>420</v>
      </c>
      <c r="F215" t="s">
        <v>17</v>
      </c>
      <c r="G215">
        <v>1500</v>
      </c>
      <c r="H215">
        <v>1725836125.9688671</v>
      </c>
      <c r="I215">
        <v>0</v>
      </c>
      <c r="J215" t="s">
        <v>18</v>
      </c>
      <c r="L215">
        <f>G214-G215</f>
        <v>0</v>
      </c>
      <c r="M215">
        <f>ROUND((L215/G214)*100, 3)</f>
        <v>0</v>
      </c>
      <c r="N215">
        <f>ROUND((H215-H214)*10^9, 3)</f>
        <v>106317043.30400001</v>
      </c>
    </row>
    <row r="216" spans="1:14" x14ac:dyDescent="0.35">
      <c r="A216" t="s">
        <v>57</v>
      </c>
      <c r="B216" t="s">
        <v>58</v>
      </c>
      <c r="C216">
        <v>1</v>
      </c>
      <c r="D216">
        <v>34</v>
      </c>
      <c r="E216">
        <v>420</v>
      </c>
      <c r="F216" t="s">
        <v>16</v>
      </c>
      <c r="G216">
        <v>1500</v>
      </c>
      <c r="H216">
        <v>1725836125.4351721</v>
      </c>
    </row>
    <row r="217" spans="1:14" x14ac:dyDescent="0.35">
      <c r="A217" t="s">
        <v>57</v>
      </c>
      <c r="B217" t="s">
        <v>58</v>
      </c>
      <c r="C217">
        <v>1</v>
      </c>
      <c r="D217">
        <v>34</v>
      </c>
      <c r="E217">
        <v>420</v>
      </c>
      <c r="F217" t="s">
        <v>17</v>
      </c>
      <c r="G217">
        <v>1500</v>
      </c>
      <c r="H217">
        <v>1725836125.5410099</v>
      </c>
      <c r="I217">
        <v>0</v>
      </c>
      <c r="J217" t="s">
        <v>18</v>
      </c>
      <c r="L217">
        <f>G216-G217</f>
        <v>0</v>
      </c>
      <c r="M217">
        <f>ROUND((L217/G216)*100, 3)</f>
        <v>0</v>
      </c>
      <c r="N217">
        <f>ROUND((H217-H216)*10^9, 3)</f>
        <v>105837821.95999999</v>
      </c>
    </row>
    <row r="218" spans="1:14" x14ac:dyDescent="0.35">
      <c r="A218" t="s">
        <v>14</v>
      </c>
      <c r="B218" t="s">
        <v>15</v>
      </c>
      <c r="C218">
        <v>1</v>
      </c>
      <c r="D218">
        <v>34</v>
      </c>
      <c r="E218">
        <v>420</v>
      </c>
      <c r="F218" t="s">
        <v>16</v>
      </c>
      <c r="G218">
        <v>1500</v>
      </c>
      <c r="H218">
        <v>1725836125.523921</v>
      </c>
    </row>
    <row r="219" spans="1:14" x14ac:dyDescent="0.35">
      <c r="A219" t="s">
        <v>14</v>
      </c>
      <c r="B219" t="s">
        <v>15</v>
      </c>
      <c r="C219">
        <v>1</v>
      </c>
      <c r="D219">
        <v>34</v>
      </c>
      <c r="E219">
        <v>420</v>
      </c>
      <c r="F219" t="s">
        <v>17</v>
      </c>
      <c r="G219">
        <v>1500</v>
      </c>
      <c r="H219">
        <v>1725836125.6460941</v>
      </c>
      <c r="I219">
        <v>0</v>
      </c>
      <c r="J219" t="s">
        <v>18</v>
      </c>
      <c r="L219">
        <f>G218-G219</f>
        <v>0</v>
      </c>
      <c r="M219">
        <f>ROUND((L219/G218)*100, 3)</f>
        <v>0</v>
      </c>
      <c r="N219">
        <f>ROUND((H219-H218)*10^9, 3)</f>
        <v>122173070.90800001</v>
      </c>
    </row>
    <row r="220" spans="1:14" x14ac:dyDescent="0.35">
      <c r="A220" t="s">
        <v>21</v>
      </c>
      <c r="B220" t="s">
        <v>19</v>
      </c>
      <c r="C220">
        <v>1</v>
      </c>
      <c r="D220">
        <v>34</v>
      </c>
      <c r="E220">
        <v>420</v>
      </c>
      <c r="F220" t="s">
        <v>16</v>
      </c>
      <c r="G220">
        <v>1500</v>
      </c>
      <c r="H220">
        <v>1725836125.88451</v>
      </c>
    </row>
    <row r="221" spans="1:14" x14ac:dyDescent="0.35">
      <c r="A221" t="s">
        <v>21</v>
      </c>
      <c r="B221" t="s">
        <v>19</v>
      </c>
      <c r="C221">
        <v>1</v>
      </c>
      <c r="D221">
        <v>34</v>
      </c>
      <c r="E221">
        <v>420</v>
      </c>
      <c r="F221" t="s">
        <v>17</v>
      </c>
      <c r="G221">
        <v>1500</v>
      </c>
      <c r="H221">
        <v>1725836126.0171759</v>
      </c>
      <c r="I221">
        <v>0</v>
      </c>
      <c r="J221" t="s">
        <v>18</v>
      </c>
      <c r="L221">
        <f>G220-G221</f>
        <v>0</v>
      </c>
      <c r="M221">
        <f>ROUND((L221/G220)*100, 3)</f>
        <v>0</v>
      </c>
      <c r="N221">
        <f>ROUND((H221-H220)*10^9, 3)</f>
        <v>132665872.574</v>
      </c>
    </row>
    <row r="222" spans="1:14" x14ac:dyDescent="0.35">
      <c r="A222" t="s">
        <v>19</v>
      </c>
      <c r="B222" t="s">
        <v>20</v>
      </c>
      <c r="C222">
        <v>1</v>
      </c>
      <c r="D222">
        <v>0</v>
      </c>
      <c r="E222">
        <v>262</v>
      </c>
      <c r="F222" t="s">
        <v>16</v>
      </c>
      <c r="G222">
        <v>1500</v>
      </c>
      <c r="H222">
        <v>1725836125.7593949</v>
      </c>
    </row>
    <row r="223" spans="1:14" x14ac:dyDescent="0.35">
      <c r="A223" t="s">
        <v>19</v>
      </c>
      <c r="B223" t="s">
        <v>20</v>
      </c>
      <c r="C223">
        <v>1</v>
      </c>
      <c r="D223">
        <v>0</v>
      </c>
      <c r="E223">
        <v>262</v>
      </c>
      <c r="F223" t="s">
        <v>17</v>
      </c>
      <c r="G223">
        <v>1500</v>
      </c>
      <c r="H223">
        <v>1725836125.8559129</v>
      </c>
      <c r="I223">
        <v>0</v>
      </c>
      <c r="J223" t="s">
        <v>18</v>
      </c>
      <c r="L223">
        <f>G222-G223</f>
        <v>0</v>
      </c>
      <c r="M223">
        <f>ROUND((L223/G222)*100, 3)</f>
        <v>0</v>
      </c>
      <c r="N223">
        <f>ROUND((H223-H222)*10^9, 3)</f>
        <v>96518039.702999994</v>
      </c>
    </row>
    <row r="224" spans="1:14" x14ac:dyDescent="0.35">
      <c r="A224" t="s">
        <v>21</v>
      </c>
      <c r="B224" t="s">
        <v>22</v>
      </c>
      <c r="C224">
        <v>1</v>
      </c>
      <c r="D224">
        <v>0</v>
      </c>
      <c r="E224">
        <v>262</v>
      </c>
      <c r="F224" t="s">
        <v>16</v>
      </c>
      <c r="G224">
        <v>1500</v>
      </c>
      <c r="H224">
        <v>1725836125.9360621</v>
      </c>
    </row>
    <row r="225" spans="1:14" x14ac:dyDescent="0.35">
      <c r="A225" t="s">
        <v>21</v>
      </c>
      <c r="B225" t="s">
        <v>22</v>
      </c>
      <c r="C225">
        <v>1</v>
      </c>
      <c r="D225">
        <v>0</v>
      </c>
      <c r="E225">
        <v>262</v>
      </c>
      <c r="F225" t="s">
        <v>17</v>
      </c>
      <c r="G225">
        <v>1500</v>
      </c>
      <c r="H225">
        <v>1725836126.0695829</v>
      </c>
      <c r="I225">
        <v>0</v>
      </c>
      <c r="J225" t="s">
        <v>18</v>
      </c>
      <c r="L225">
        <f>G224-G225</f>
        <v>0</v>
      </c>
      <c r="M225">
        <f>ROUND((L225/G224)*100, 3)</f>
        <v>0</v>
      </c>
      <c r="N225">
        <f>ROUND((H225-H224)*10^9, 3)</f>
        <v>133520841.59900001</v>
      </c>
    </row>
    <row r="226" spans="1:14" x14ac:dyDescent="0.35">
      <c r="A226" t="s">
        <v>20</v>
      </c>
      <c r="B226" t="s">
        <v>60</v>
      </c>
      <c r="C226">
        <v>1</v>
      </c>
      <c r="D226">
        <v>35</v>
      </c>
      <c r="E226">
        <v>874</v>
      </c>
      <c r="F226" t="s">
        <v>16</v>
      </c>
      <c r="G226">
        <v>2970</v>
      </c>
      <c r="H226">
        <v>1725836125.867023</v>
      </c>
    </row>
    <row r="227" spans="1:14" x14ac:dyDescent="0.35">
      <c r="A227" t="s">
        <v>20</v>
      </c>
      <c r="B227" t="s">
        <v>60</v>
      </c>
      <c r="C227">
        <v>1</v>
      </c>
      <c r="D227">
        <v>35</v>
      </c>
      <c r="E227">
        <v>874</v>
      </c>
      <c r="F227" t="s">
        <v>17</v>
      </c>
      <c r="G227">
        <v>2970</v>
      </c>
      <c r="H227">
        <v>1725836125.9729791</v>
      </c>
      <c r="I227">
        <v>0</v>
      </c>
      <c r="J227" t="s">
        <v>18</v>
      </c>
      <c r="L227">
        <f>G226-G227</f>
        <v>0</v>
      </c>
      <c r="M227">
        <f>ROUND((L227/G226)*100, 3)</f>
        <v>0</v>
      </c>
      <c r="N227">
        <f>ROUND((H227-H226)*10^9, 3)</f>
        <v>105956077.57600001</v>
      </c>
    </row>
    <row r="228" spans="1:14" x14ac:dyDescent="0.35">
      <c r="A228" t="s">
        <v>61</v>
      </c>
      <c r="B228" t="s">
        <v>14</v>
      </c>
      <c r="C228">
        <v>1</v>
      </c>
      <c r="D228">
        <v>46</v>
      </c>
      <c r="E228">
        <v>483</v>
      </c>
      <c r="F228" t="s">
        <v>16</v>
      </c>
      <c r="G228">
        <v>2970</v>
      </c>
      <c r="H228">
        <v>1725836125.868628</v>
      </c>
    </row>
    <row r="229" spans="1:14" x14ac:dyDescent="0.35">
      <c r="A229" t="s">
        <v>61</v>
      </c>
      <c r="B229" t="s">
        <v>14</v>
      </c>
      <c r="C229">
        <v>1</v>
      </c>
      <c r="D229">
        <v>46</v>
      </c>
      <c r="E229">
        <v>483</v>
      </c>
      <c r="F229" t="s">
        <v>17</v>
      </c>
      <c r="G229">
        <v>2970</v>
      </c>
      <c r="H229">
        <v>1725836125.997961</v>
      </c>
      <c r="I229">
        <v>0</v>
      </c>
      <c r="J229" t="s">
        <v>18</v>
      </c>
      <c r="L229">
        <f>G228-G229</f>
        <v>0</v>
      </c>
      <c r="M229">
        <f>ROUND((L229/G228)*100, 3)</f>
        <v>0</v>
      </c>
      <c r="N229">
        <f>ROUND((H229-H228)*10^9, 3)</f>
        <v>129333019.257</v>
      </c>
    </row>
    <row r="230" spans="1:14" x14ac:dyDescent="0.35">
      <c r="A230" t="s">
        <v>57</v>
      </c>
      <c r="B230" t="s">
        <v>23</v>
      </c>
      <c r="C230">
        <v>1</v>
      </c>
      <c r="D230">
        <v>35</v>
      </c>
      <c r="E230">
        <v>874</v>
      </c>
      <c r="F230" t="s">
        <v>16</v>
      </c>
      <c r="G230">
        <v>2970</v>
      </c>
      <c r="H230">
        <v>1725836125.88429</v>
      </c>
    </row>
    <row r="231" spans="1:14" x14ac:dyDescent="0.35">
      <c r="A231" t="s">
        <v>57</v>
      </c>
      <c r="B231" t="s">
        <v>23</v>
      </c>
      <c r="C231">
        <v>1</v>
      </c>
      <c r="D231">
        <v>35</v>
      </c>
      <c r="E231">
        <v>874</v>
      </c>
      <c r="F231" t="s">
        <v>17</v>
      </c>
      <c r="G231">
        <v>2970</v>
      </c>
      <c r="H231">
        <v>1725836126.0151651</v>
      </c>
      <c r="I231">
        <v>0</v>
      </c>
      <c r="J231" t="s">
        <v>18</v>
      </c>
      <c r="L231">
        <f>G230-G231</f>
        <v>0</v>
      </c>
      <c r="M231">
        <f>ROUND((L231/G230)*100, 3)</f>
        <v>0</v>
      </c>
      <c r="N231">
        <f>ROUND((H231-H230)*10^9, 3)</f>
        <v>130875110.626</v>
      </c>
    </row>
    <row r="232" spans="1:14" x14ac:dyDescent="0.35">
      <c r="A232" t="s">
        <v>60</v>
      </c>
      <c r="B232" t="s">
        <v>61</v>
      </c>
      <c r="C232">
        <v>1</v>
      </c>
      <c r="D232">
        <v>35</v>
      </c>
      <c r="E232">
        <v>874</v>
      </c>
      <c r="F232" t="s">
        <v>16</v>
      </c>
      <c r="G232">
        <v>2970</v>
      </c>
      <c r="H232">
        <v>1725836125.7067709</v>
      </c>
    </row>
    <row r="233" spans="1:14" x14ac:dyDescent="0.35">
      <c r="A233" t="s">
        <v>60</v>
      </c>
      <c r="B233" t="s">
        <v>61</v>
      </c>
      <c r="C233">
        <v>1</v>
      </c>
      <c r="D233">
        <v>35</v>
      </c>
      <c r="E233">
        <v>874</v>
      </c>
      <c r="F233" t="s">
        <v>17</v>
      </c>
      <c r="G233">
        <v>2970</v>
      </c>
      <c r="H233">
        <v>1725836125.799901</v>
      </c>
      <c r="I233">
        <v>0</v>
      </c>
      <c r="J233" t="s">
        <v>18</v>
      </c>
      <c r="L233">
        <f>G232-G233</f>
        <v>0</v>
      </c>
      <c r="M233">
        <f>ROUND((L233/G232)*100, 3)</f>
        <v>0</v>
      </c>
      <c r="N233">
        <f>ROUND((H233-H232)*10^9, 3)</f>
        <v>93130111.694000006</v>
      </c>
    </row>
    <row r="234" spans="1:14" x14ac:dyDescent="0.35">
      <c r="A234" t="s">
        <v>19</v>
      </c>
      <c r="B234" t="s">
        <v>21</v>
      </c>
      <c r="C234">
        <v>2</v>
      </c>
      <c r="D234">
        <v>35</v>
      </c>
      <c r="E234">
        <v>874</v>
      </c>
      <c r="F234" t="s">
        <v>16</v>
      </c>
      <c r="G234">
        <v>2970</v>
      </c>
      <c r="H234">
        <v>1725836125.4667289</v>
      </c>
    </row>
    <row r="235" spans="1:14" x14ac:dyDescent="0.35">
      <c r="A235" t="s">
        <v>19</v>
      </c>
      <c r="B235" t="s">
        <v>21</v>
      </c>
      <c r="C235">
        <v>2</v>
      </c>
      <c r="D235">
        <v>35</v>
      </c>
      <c r="E235">
        <v>874</v>
      </c>
      <c r="F235" t="s">
        <v>17</v>
      </c>
      <c r="G235">
        <v>2970</v>
      </c>
      <c r="H235">
        <v>1725836125.5958741</v>
      </c>
      <c r="I235">
        <v>0</v>
      </c>
      <c r="J235" t="s">
        <v>18</v>
      </c>
      <c r="L235">
        <f>G234-G235</f>
        <v>0</v>
      </c>
      <c r="M235">
        <f>ROUND((L235/G234)*100, 3)</f>
        <v>0</v>
      </c>
      <c r="N235">
        <f>ROUND((H235-H234)*10^9, 3)</f>
        <v>129145145.41599999</v>
      </c>
    </row>
    <row r="236" spans="1:14" x14ac:dyDescent="0.35">
      <c r="A236" t="s">
        <v>23</v>
      </c>
      <c r="B236" t="s">
        <v>24</v>
      </c>
      <c r="C236">
        <v>1</v>
      </c>
      <c r="D236">
        <v>35</v>
      </c>
      <c r="E236">
        <v>874</v>
      </c>
      <c r="F236" t="s">
        <v>16</v>
      </c>
      <c r="G236">
        <v>2970</v>
      </c>
      <c r="H236">
        <v>1725836125.74754</v>
      </c>
    </row>
    <row r="237" spans="1:14" x14ac:dyDescent="0.35">
      <c r="A237" t="s">
        <v>23</v>
      </c>
      <c r="B237" t="s">
        <v>24</v>
      </c>
      <c r="C237">
        <v>1</v>
      </c>
      <c r="D237">
        <v>35</v>
      </c>
      <c r="E237">
        <v>874</v>
      </c>
      <c r="F237" t="s">
        <v>17</v>
      </c>
      <c r="G237">
        <v>2970</v>
      </c>
      <c r="H237">
        <v>1725836125.876379</v>
      </c>
      <c r="I237">
        <v>0</v>
      </c>
      <c r="J237" t="s">
        <v>18</v>
      </c>
      <c r="L237">
        <f>G236-G237</f>
        <v>0</v>
      </c>
      <c r="M237">
        <f>ROUND((L237/G236)*100, 3)</f>
        <v>0</v>
      </c>
      <c r="N237">
        <f>ROUND((H237-H236)*10^9, 3)</f>
        <v>128839015.961</v>
      </c>
    </row>
    <row r="238" spans="1:14" x14ac:dyDescent="0.35">
      <c r="A238" t="s">
        <v>20</v>
      </c>
      <c r="B238" t="s">
        <v>59</v>
      </c>
      <c r="C238">
        <v>1</v>
      </c>
      <c r="D238">
        <v>35</v>
      </c>
      <c r="E238">
        <v>874</v>
      </c>
      <c r="F238" t="s">
        <v>16</v>
      </c>
      <c r="G238">
        <v>2970</v>
      </c>
      <c r="H238">
        <v>1725836125.8625669</v>
      </c>
    </row>
    <row r="239" spans="1:14" x14ac:dyDescent="0.35">
      <c r="A239" t="s">
        <v>20</v>
      </c>
      <c r="B239" t="s">
        <v>59</v>
      </c>
      <c r="C239">
        <v>1</v>
      </c>
      <c r="D239">
        <v>35</v>
      </c>
      <c r="E239">
        <v>874</v>
      </c>
      <c r="F239" t="s">
        <v>17</v>
      </c>
      <c r="G239">
        <v>2970</v>
      </c>
      <c r="H239">
        <v>1725836125.9931459</v>
      </c>
      <c r="I239">
        <v>0</v>
      </c>
      <c r="J239" t="s">
        <v>18</v>
      </c>
      <c r="L239">
        <f>G238-G239</f>
        <v>0</v>
      </c>
      <c r="M239">
        <f>ROUND((L239/G238)*100, 3)</f>
        <v>0</v>
      </c>
      <c r="N239">
        <f>ROUND((H239-H238)*10^9, 3)</f>
        <v>130578994.751</v>
      </c>
    </row>
    <row r="241" spans="1:14" x14ac:dyDescent="0.35">
      <c r="A241" s="1" t="s">
        <v>62</v>
      </c>
    </row>
    <row r="242" spans="1:14" x14ac:dyDescent="0.35">
      <c r="A242" s="1" t="s">
        <v>63</v>
      </c>
      <c r="B242" s="1" t="s">
        <v>64</v>
      </c>
      <c r="C242" s="1" t="s">
        <v>65</v>
      </c>
      <c r="D242" s="1" t="s">
        <v>66</v>
      </c>
      <c r="E242" s="1" t="s">
        <v>67</v>
      </c>
      <c r="F242" s="1" t="s">
        <v>2</v>
      </c>
    </row>
    <row r="243" spans="1:14" x14ac:dyDescent="0.35">
      <c r="A243" t="s">
        <v>139</v>
      </c>
      <c r="B243" t="s">
        <v>69</v>
      </c>
      <c r="C243">
        <v>3</v>
      </c>
      <c r="D243" t="s">
        <v>19</v>
      </c>
      <c r="E243" t="s">
        <v>21</v>
      </c>
      <c r="F243">
        <v>2</v>
      </c>
    </row>
    <row r="244" spans="1:14" x14ac:dyDescent="0.35">
      <c r="A244" t="s">
        <v>140</v>
      </c>
      <c r="B244" t="s">
        <v>69</v>
      </c>
      <c r="C244">
        <v>7</v>
      </c>
      <c r="D244" t="s">
        <v>23</v>
      </c>
      <c r="E244" t="s">
        <v>24</v>
      </c>
      <c r="F244">
        <v>1</v>
      </c>
    </row>
    <row r="245" spans="1:14" x14ac:dyDescent="0.35">
      <c r="A245" t="s">
        <v>141</v>
      </c>
      <c r="B245" t="s">
        <v>69</v>
      </c>
      <c r="C245">
        <v>7</v>
      </c>
      <c r="D245" t="s">
        <v>20</v>
      </c>
      <c r="E245" t="s">
        <v>59</v>
      </c>
      <c r="F245">
        <v>1</v>
      </c>
    </row>
    <row r="248" spans="1:14" x14ac:dyDescent="0.35">
      <c r="A248" s="1" t="s">
        <v>31</v>
      </c>
    </row>
    <row r="249" spans="1:14" x14ac:dyDescent="0.35">
      <c r="A249" t="s">
        <v>14</v>
      </c>
      <c r="B249" t="s">
        <v>15</v>
      </c>
      <c r="C249">
        <v>1</v>
      </c>
      <c r="D249">
        <v>34</v>
      </c>
      <c r="E249">
        <v>420</v>
      </c>
      <c r="F249" t="s">
        <v>16</v>
      </c>
      <c r="G249">
        <v>1500</v>
      </c>
      <c r="H249">
        <v>1725836429.0029321</v>
      </c>
    </row>
    <row r="250" spans="1:14" x14ac:dyDescent="0.35">
      <c r="A250" t="s">
        <v>14</v>
      </c>
      <c r="B250" t="s">
        <v>15</v>
      </c>
      <c r="C250">
        <v>1</v>
      </c>
      <c r="D250">
        <v>34</v>
      </c>
      <c r="E250">
        <v>420</v>
      </c>
      <c r="F250" t="s">
        <v>17</v>
      </c>
      <c r="G250">
        <v>1500</v>
      </c>
      <c r="H250">
        <v>1725836429.1123719</v>
      </c>
      <c r="I250">
        <v>0</v>
      </c>
      <c r="J250" t="s">
        <v>18</v>
      </c>
      <c r="L250">
        <f>G249-G250</f>
        <v>0</v>
      </c>
      <c r="M250">
        <f>ROUND((L250/G249)*100, 3)</f>
        <v>0</v>
      </c>
      <c r="N250">
        <f>ROUND((H250-H249)*10^9, 3)</f>
        <v>109439849.854</v>
      </c>
    </row>
    <row r="251" spans="1:14" x14ac:dyDescent="0.35">
      <c r="A251" t="s">
        <v>21</v>
      </c>
      <c r="B251" t="s">
        <v>22</v>
      </c>
      <c r="C251">
        <v>1</v>
      </c>
      <c r="D251">
        <v>0</v>
      </c>
      <c r="E251">
        <v>262</v>
      </c>
      <c r="F251" t="s">
        <v>16</v>
      </c>
      <c r="G251">
        <v>1500</v>
      </c>
      <c r="H251">
        <v>1725836428.98245</v>
      </c>
    </row>
    <row r="252" spans="1:14" x14ac:dyDescent="0.35">
      <c r="A252" t="s">
        <v>21</v>
      </c>
      <c r="B252" t="s">
        <v>22</v>
      </c>
      <c r="C252">
        <v>1</v>
      </c>
      <c r="D252">
        <v>0</v>
      </c>
      <c r="E252">
        <v>262</v>
      </c>
      <c r="F252" t="s">
        <v>17</v>
      </c>
      <c r="G252">
        <v>1500</v>
      </c>
      <c r="H252">
        <v>1725836429.0885789</v>
      </c>
      <c r="I252">
        <v>0</v>
      </c>
      <c r="J252" t="s">
        <v>18</v>
      </c>
      <c r="L252">
        <f>G251-G252</f>
        <v>0</v>
      </c>
      <c r="M252">
        <f>ROUND((L252/G251)*100, 3)</f>
        <v>0</v>
      </c>
      <c r="N252">
        <f>ROUND((H252-H251)*10^9, 3)</f>
        <v>106128931.046</v>
      </c>
    </row>
    <row r="253" spans="1:14" x14ac:dyDescent="0.35">
      <c r="A253" t="s">
        <v>20</v>
      </c>
      <c r="B253" t="s">
        <v>57</v>
      </c>
      <c r="C253">
        <v>1</v>
      </c>
      <c r="D253">
        <v>34</v>
      </c>
      <c r="E253">
        <v>420</v>
      </c>
      <c r="F253" t="s">
        <v>16</v>
      </c>
      <c r="G253">
        <v>1500</v>
      </c>
      <c r="H253">
        <v>1725836428.7584629</v>
      </c>
    </row>
    <row r="254" spans="1:14" x14ac:dyDescent="0.35">
      <c r="A254" t="s">
        <v>20</v>
      </c>
      <c r="B254" t="s">
        <v>57</v>
      </c>
      <c r="C254">
        <v>1</v>
      </c>
      <c r="D254">
        <v>34</v>
      </c>
      <c r="E254">
        <v>420</v>
      </c>
      <c r="F254" t="s">
        <v>17</v>
      </c>
      <c r="G254">
        <v>1500</v>
      </c>
      <c r="H254">
        <v>1725836428.841681</v>
      </c>
      <c r="I254">
        <v>0</v>
      </c>
      <c r="J254" t="s">
        <v>18</v>
      </c>
      <c r="L254">
        <f>G253-G254</f>
        <v>0</v>
      </c>
      <c r="M254">
        <f>ROUND((L254/G253)*100, 3)</f>
        <v>0</v>
      </c>
      <c r="N254">
        <f>ROUND((H254-H253)*10^9, 3)</f>
        <v>83218097.687000006</v>
      </c>
    </row>
    <row r="255" spans="1:14" x14ac:dyDescent="0.35">
      <c r="A255" t="s">
        <v>57</v>
      </c>
      <c r="B255" t="s">
        <v>58</v>
      </c>
      <c r="C255">
        <v>1</v>
      </c>
      <c r="D255">
        <v>34</v>
      </c>
      <c r="E255">
        <v>420</v>
      </c>
      <c r="F255" t="s">
        <v>16</v>
      </c>
      <c r="G255">
        <v>1500</v>
      </c>
      <c r="H255">
        <v>1725836428.8432269</v>
      </c>
    </row>
    <row r="256" spans="1:14" x14ac:dyDescent="0.35">
      <c r="A256" t="s">
        <v>57</v>
      </c>
      <c r="B256" t="s">
        <v>58</v>
      </c>
      <c r="C256">
        <v>1</v>
      </c>
      <c r="D256">
        <v>34</v>
      </c>
      <c r="E256">
        <v>420</v>
      </c>
      <c r="F256" t="s">
        <v>17</v>
      </c>
      <c r="G256">
        <v>1500</v>
      </c>
      <c r="H256">
        <v>1725836428.960659</v>
      </c>
      <c r="I256">
        <v>0</v>
      </c>
      <c r="J256" t="s">
        <v>18</v>
      </c>
      <c r="L256">
        <f>G255-G256</f>
        <v>0</v>
      </c>
      <c r="M256">
        <f>ROUND((L256/G255)*100, 3)</f>
        <v>0</v>
      </c>
      <c r="N256">
        <f>ROUND((H256-H255)*10^9, 3)</f>
        <v>117432117.462</v>
      </c>
    </row>
    <row r="257" spans="1:14" x14ac:dyDescent="0.35">
      <c r="A257" t="s">
        <v>19</v>
      </c>
      <c r="B257" t="s">
        <v>20</v>
      </c>
      <c r="C257">
        <v>1</v>
      </c>
      <c r="D257">
        <v>0</v>
      </c>
      <c r="E257">
        <v>262</v>
      </c>
      <c r="F257" t="s">
        <v>16</v>
      </c>
      <c r="G257">
        <v>1500</v>
      </c>
      <c r="H257">
        <v>1725836428.954643</v>
      </c>
    </row>
    <row r="258" spans="1:14" x14ac:dyDescent="0.35">
      <c r="A258" t="s">
        <v>19</v>
      </c>
      <c r="B258" t="s">
        <v>20</v>
      </c>
      <c r="C258">
        <v>1</v>
      </c>
      <c r="D258">
        <v>0</v>
      </c>
      <c r="E258">
        <v>262</v>
      </c>
      <c r="F258" t="s">
        <v>17</v>
      </c>
      <c r="G258">
        <v>1500</v>
      </c>
      <c r="H258">
        <v>1725836429.070291</v>
      </c>
      <c r="I258">
        <v>0</v>
      </c>
      <c r="J258" t="s">
        <v>18</v>
      </c>
      <c r="L258">
        <f>G257-G258</f>
        <v>0</v>
      </c>
      <c r="M258">
        <f>ROUND((L258/G257)*100, 3)</f>
        <v>0</v>
      </c>
      <c r="N258">
        <f>ROUND((H258-H257)*10^9, 3)</f>
        <v>115648031.235</v>
      </c>
    </row>
    <row r="259" spans="1:14" x14ac:dyDescent="0.35">
      <c r="A259" t="s">
        <v>21</v>
      </c>
      <c r="B259" t="s">
        <v>19</v>
      </c>
      <c r="C259">
        <v>1</v>
      </c>
      <c r="D259">
        <v>34</v>
      </c>
      <c r="E259">
        <v>420</v>
      </c>
      <c r="F259" t="s">
        <v>16</v>
      </c>
      <c r="G259">
        <v>1500</v>
      </c>
      <c r="H259">
        <v>1725836428.8958361</v>
      </c>
    </row>
    <row r="260" spans="1:14" x14ac:dyDescent="0.35">
      <c r="A260" t="s">
        <v>21</v>
      </c>
      <c r="B260" t="s">
        <v>19</v>
      </c>
      <c r="C260">
        <v>1</v>
      </c>
      <c r="D260">
        <v>34</v>
      </c>
      <c r="E260">
        <v>420</v>
      </c>
      <c r="F260" t="s">
        <v>17</v>
      </c>
      <c r="G260">
        <v>1500</v>
      </c>
      <c r="H260">
        <v>1725836429.0137589</v>
      </c>
      <c r="I260">
        <v>0</v>
      </c>
      <c r="J260" t="s">
        <v>18</v>
      </c>
      <c r="L260">
        <f>G259-G260</f>
        <v>0</v>
      </c>
      <c r="M260">
        <f>ROUND((L260/G259)*100, 3)</f>
        <v>0</v>
      </c>
      <c r="N260">
        <f>ROUND((H260-H259)*10^9, 3)</f>
        <v>117922782.898</v>
      </c>
    </row>
    <row r="261" spans="1:14" x14ac:dyDescent="0.35">
      <c r="A261" t="s">
        <v>61</v>
      </c>
      <c r="B261" t="s">
        <v>14</v>
      </c>
      <c r="C261">
        <v>1</v>
      </c>
      <c r="D261">
        <v>46</v>
      </c>
      <c r="E261">
        <v>483</v>
      </c>
      <c r="F261" t="s">
        <v>16</v>
      </c>
      <c r="G261">
        <v>2970</v>
      </c>
      <c r="H261">
        <v>1725836429.027616</v>
      </c>
    </row>
    <row r="262" spans="1:14" x14ac:dyDescent="0.35">
      <c r="A262" t="s">
        <v>61</v>
      </c>
      <c r="B262" t="s">
        <v>14</v>
      </c>
      <c r="C262">
        <v>1</v>
      </c>
      <c r="D262">
        <v>46</v>
      </c>
      <c r="E262">
        <v>483</v>
      </c>
      <c r="F262" t="s">
        <v>17</v>
      </c>
      <c r="G262">
        <v>2970</v>
      </c>
      <c r="H262">
        <v>1725836429.1555121</v>
      </c>
      <c r="I262">
        <v>0</v>
      </c>
      <c r="J262" t="s">
        <v>18</v>
      </c>
      <c r="L262">
        <f>G261-G262</f>
        <v>0</v>
      </c>
      <c r="M262">
        <f>ROUND((L262/G261)*100, 3)</f>
        <v>0</v>
      </c>
      <c r="N262">
        <f>ROUND((H262-H261)*10^9, 3)</f>
        <v>127896070.48</v>
      </c>
    </row>
    <row r="263" spans="1:14" x14ac:dyDescent="0.35">
      <c r="A263" t="s">
        <v>57</v>
      </c>
      <c r="B263" t="s">
        <v>23</v>
      </c>
      <c r="C263">
        <v>1</v>
      </c>
      <c r="D263">
        <v>35</v>
      </c>
      <c r="E263">
        <v>874</v>
      </c>
      <c r="F263" t="s">
        <v>16</v>
      </c>
      <c r="G263">
        <v>2970</v>
      </c>
      <c r="H263">
        <v>1725836428.9317131</v>
      </c>
    </row>
    <row r="264" spans="1:14" x14ac:dyDescent="0.35">
      <c r="A264" t="s">
        <v>57</v>
      </c>
      <c r="B264" t="s">
        <v>23</v>
      </c>
      <c r="C264">
        <v>1</v>
      </c>
      <c r="D264">
        <v>35</v>
      </c>
      <c r="E264">
        <v>874</v>
      </c>
      <c r="F264" t="s">
        <v>17</v>
      </c>
      <c r="G264">
        <v>2970</v>
      </c>
      <c r="H264">
        <v>1725836429.074965</v>
      </c>
      <c r="I264">
        <v>0</v>
      </c>
      <c r="J264" t="s">
        <v>18</v>
      </c>
      <c r="L264">
        <f>G263-G264</f>
        <v>0</v>
      </c>
      <c r="M264">
        <f>ROUND((L264/G263)*100, 3)</f>
        <v>0</v>
      </c>
      <c r="N264">
        <f>ROUND((H264-H263)*10^9, 3)</f>
        <v>143251895.905</v>
      </c>
    </row>
    <row r="265" spans="1:14" x14ac:dyDescent="0.35">
      <c r="A265" t="s">
        <v>60</v>
      </c>
      <c r="B265" t="s">
        <v>61</v>
      </c>
      <c r="C265">
        <v>1</v>
      </c>
      <c r="D265">
        <v>35</v>
      </c>
      <c r="E265">
        <v>874</v>
      </c>
      <c r="F265" t="s">
        <v>16</v>
      </c>
      <c r="G265">
        <v>2970</v>
      </c>
      <c r="H265">
        <v>1725836428.6885891</v>
      </c>
    </row>
    <row r="266" spans="1:14" x14ac:dyDescent="0.35">
      <c r="A266" t="s">
        <v>60</v>
      </c>
      <c r="B266" t="s">
        <v>61</v>
      </c>
      <c r="C266">
        <v>1</v>
      </c>
      <c r="D266">
        <v>35</v>
      </c>
      <c r="E266">
        <v>874</v>
      </c>
      <c r="F266" t="s">
        <v>17</v>
      </c>
      <c r="G266">
        <v>2970</v>
      </c>
      <c r="H266">
        <v>1725836428.794698</v>
      </c>
      <c r="I266">
        <v>0</v>
      </c>
      <c r="J266" t="s">
        <v>18</v>
      </c>
      <c r="L266">
        <f>G265-G266</f>
        <v>0</v>
      </c>
      <c r="M266">
        <f>ROUND((L266/G265)*100, 3)</f>
        <v>0</v>
      </c>
      <c r="N266">
        <f>ROUND((H266-H265)*10^9, 3)</f>
        <v>106108903.88500001</v>
      </c>
    </row>
    <row r="267" spans="1:14" x14ac:dyDescent="0.35">
      <c r="A267" t="s">
        <v>19</v>
      </c>
      <c r="B267" t="s">
        <v>21</v>
      </c>
      <c r="C267">
        <v>2</v>
      </c>
      <c r="D267">
        <v>35</v>
      </c>
      <c r="E267">
        <v>874</v>
      </c>
      <c r="F267" t="s">
        <v>16</v>
      </c>
      <c r="G267">
        <v>2970</v>
      </c>
      <c r="H267">
        <v>1725836428.947037</v>
      </c>
    </row>
    <row r="268" spans="1:14" x14ac:dyDescent="0.35">
      <c r="A268" t="s">
        <v>19</v>
      </c>
      <c r="B268" t="s">
        <v>21</v>
      </c>
      <c r="C268">
        <v>2</v>
      </c>
      <c r="D268">
        <v>35</v>
      </c>
      <c r="E268">
        <v>874</v>
      </c>
      <c r="F268" t="s">
        <v>17</v>
      </c>
      <c r="G268">
        <v>2970</v>
      </c>
      <c r="H268">
        <v>1725836429.0810909</v>
      </c>
      <c r="I268">
        <v>0</v>
      </c>
      <c r="J268" t="s">
        <v>18</v>
      </c>
      <c r="L268">
        <f>G267-G268</f>
        <v>0</v>
      </c>
      <c r="M268">
        <f>ROUND((L268/G267)*100, 3)</f>
        <v>0</v>
      </c>
      <c r="N268">
        <f>ROUND((H268-H267)*10^9, 3)</f>
        <v>134053945.54099999</v>
      </c>
    </row>
    <row r="269" spans="1:14" x14ac:dyDescent="0.35">
      <c r="A269" t="s">
        <v>23</v>
      </c>
      <c r="B269" t="s">
        <v>24</v>
      </c>
      <c r="C269">
        <v>1</v>
      </c>
      <c r="D269">
        <v>35</v>
      </c>
      <c r="E269">
        <v>874</v>
      </c>
      <c r="F269" t="s">
        <v>16</v>
      </c>
      <c r="G269">
        <v>2970</v>
      </c>
      <c r="H269">
        <v>1725836428.748666</v>
      </c>
    </row>
    <row r="270" spans="1:14" x14ac:dyDescent="0.35">
      <c r="A270" t="s">
        <v>23</v>
      </c>
      <c r="B270" t="s">
        <v>24</v>
      </c>
      <c r="C270">
        <v>1</v>
      </c>
      <c r="D270">
        <v>35</v>
      </c>
      <c r="E270">
        <v>874</v>
      </c>
      <c r="F270" t="s">
        <v>17</v>
      </c>
      <c r="G270">
        <v>2970</v>
      </c>
      <c r="H270">
        <v>1725836428.8483369</v>
      </c>
      <c r="I270">
        <v>0</v>
      </c>
      <c r="J270" t="s">
        <v>18</v>
      </c>
      <c r="L270">
        <f>G269-G270</f>
        <v>0</v>
      </c>
      <c r="M270">
        <f>ROUND((L270/G269)*100, 3)</f>
        <v>0</v>
      </c>
      <c r="N270">
        <f>ROUND((H270-H269)*10^9, 3)</f>
        <v>99670886.993000001</v>
      </c>
    </row>
    <row r="271" spans="1:14" x14ac:dyDescent="0.35">
      <c r="A271" t="s">
        <v>20</v>
      </c>
      <c r="B271" t="s">
        <v>59</v>
      </c>
      <c r="C271">
        <v>1</v>
      </c>
      <c r="D271">
        <v>35</v>
      </c>
      <c r="E271">
        <v>874</v>
      </c>
      <c r="F271" t="s">
        <v>16</v>
      </c>
      <c r="G271">
        <v>2970</v>
      </c>
      <c r="H271">
        <v>1725836428.734484</v>
      </c>
    </row>
    <row r="272" spans="1:14" x14ac:dyDescent="0.35">
      <c r="A272" t="s">
        <v>20</v>
      </c>
      <c r="B272" t="s">
        <v>59</v>
      </c>
      <c r="C272">
        <v>1</v>
      </c>
      <c r="D272">
        <v>35</v>
      </c>
      <c r="E272">
        <v>874</v>
      </c>
      <c r="F272" t="s">
        <v>17</v>
      </c>
      <c r="G272">
        <v>2970</v>
      </c>
      <c r="H272">
        <v>1725836428.830611</v>
      </c>
      <c r="I272">
        <v>0</v>
      </c>
      <c r="J272" t="s">
        <v>18</v>
      </c>
      <c r="L272">
        <f>G271-G272</f>
        <v>0</v>
      </c>
      <c r="M272">
        <f>ROUND((L272/G271)*100, 3)</f>
        <v>0</v>
      </c>
      <c r="N272">
        <f>ROUND((H272-H271)*10^9, 3)</f>
        <v>96127033.233999997</v>
      </c>
    </row>
    <row r="273" spans="1:14" x14ac:dyDescent="0.35">
      <c r="A273" t="s">
        <v>20</v>
      </c>
      <c r="B273" t="s">
        <v>60</v>
      </c>
      <c r="C273">
        <v>1</v>
      </c>
      <c r="D273">
        <v>35</v>
      </c>
      <c r="E273">
        <v>874</v>
      </c>
      <c r="F273" t="s">
        <v>16</v>
      </c>
      <c r="G273">
        <v>2970</v>
      </c>
      <c r="H273">
        <v>1725836429.0992129</v>
      </c>
    </row>
    <row r="274" spans="1:14" x14ac:dyDescent="0.35">
      <c r="A274" t="s">
        <v>20</v>
      </c>
      <c r="B274" t="s">
        <v>60</v>
      </c>
      <c r="C274">
        <v>1</v>
      </c>
      <c r="D274">
        <v>35</v>
      </c>
      <c r="E274">
        <v>874</v>
      </c>
      <c r="F274" t="s">
        <v>17</v>
      </c>
      <c r="G274">
        <v>2970</v>
      </c>
      <c r="H274">
        <v>1725836429.2015629</v>
      </c>
      <c r="I274">
        <v>0</v>
      </c>
      <c r="J274" t="s">
        <v>18</v>
      </c>
      <c r="L274">
        <f>G273-G274</f>
        <v>0</v>
      </c>
      <c r="M274">
        <f>ROUND((L274/G273)*100, 3)</f>
        <v>0</v>
      </c>
      <c r="N274">
        <f>ROUND((H274-H273)*10^9, 3)</f>
        <v>102349996.567</v>
      </c>
    </row>
    <row r="276" spans="1:14" x14ac:dyDescent="0.35">
      <c r="A276" s="1" t="s">
        <v>62</v>
      </c>
    </row>
    <row r="277" spans="1:14" x14ac:dyDescent="0.35">
      <c r="A277" s="1" t="s">
        <v>63</v>
      </c>
      <c r="B277" s="1" t="s">
        <v>64</v>
      </c>
      <c r="C277" s="1" t="s">
        <v>65</v>
      </c>
      <c r="D277" s="1" t="s">
        <v>66</v>
      </c>
      <c r="E277" s="1" t="s">
        <v>67</v>
      </c>
      <c r="F277" s="1" t="s">
        <v>2</v>
      </c>
    </row>
    <row r="278" spans="1:14" x14ac:dyDescent="0.35">
      <c r="A278" t="s">
        <v>142</v>
      </c>
      <c r="B278" t="s">
        <v>69</v>
      </c>
      <c r="C278">
        <v>3</v>
      </c>
      <c r="D278" t="s">
        <v>23</v>
      </c>
      <c r="E278" t="s">
        <v>24</v>
      </c>
      <c r="F278">
        <v>1</v>
      </c>
    </row>
    <row r="279" spans="1:14" x14ac:dyDescent="0.35">
      <c r="A279" t="s">
        <v>143</v>
      </c>
      <c r="B279" t="s">
        <v>69</v>
      </c>
      <c r="C279">
        <v>7</v>
      </c>
      <c r="D279" t="s">
        <v>20</v>
      </c>
      <c r="E279" t="s">
        <v>59</v>
      </c>
      <c r="F279">
        <v>1</v>
      </c>
    </row>
    <row r="280" spans="1:14" x14ac:dyDescent="0.35">
      <c r="A280" t="s">
        <v>144</v>
      </c>
      <c r="B280" t="s">
        <v>69</v>
      </c>
      <c r="C280">
        <v>3</v>
      </c>
      <c r="D280" t="s">
        <v>19</v>
      </c>
      <c r="E280" t="s">
        <v>21</v>
      </c>
      <c r="F280">
        <v>2</v>
      </c>
    </row>
    <row r="283" spans="1:14" x14ac:dyDescent="0.35">
      <c r="A283" s="1" t="s">
        <v>32</v>
      </c>
    </row>
    <row r="284" spans="1:14" x14ac:dyDescent="0.35">
      <c r="A284" t="s">
        <v>57</v>
      </c>
      <c r="B284" t="s">
        <v>58</v>
      </c>
      <c r="C284">
        <v>1</v>
      </c>
      <c r="D284">
        <v>34</v>
      </c>
      <c r="E284">
        <v>420</v>
      </c>
      <c r="F284" t="s">
        <v>16</v>
      </c>
      <c r="G284">
        <v>1500</v>
      </c>
      <c r="H284">
        <v>1725836731.526629</v>
      </c>
    </row>
    <row r="285" spans="1:14" x14ac:dyDescent="0.35">
      <c r="A285" t="s">
        <v>57</v>
      </c>
      <c r="B285" t="s">
        <v>58</v>
      </c>
      <c r="C285">
        <v>1</v>
      </c>
      <c r="D285">
        <v>34</v>
      </c>
      <c r="E285">
        <v>420</v>
      </c>
      <c r="F285" t="s">
        <v>17</v>
      </c>
      <c r="G285">
        <v>1500</v>
      </c>
      <c r="H285">
        <v>1725836731.6084061</v>
      </c>
      <c r="I285">
        <v>0</v>
      </c>
      <c r="J285" t="s">
        <v>18</v>
      </c>
      <c r="L285">
        <f>G284-G285</f>
        <v>0</v>
      </c>
      <c r="M285">
        <f>ROUND((L285/G284)*100, 3)</f>
        <v>0</v>
      </c>
      <c r="N285">
        <f>ROUND((H285-H284)*10^9, 3)</f>
        <v>81777095.795000002</v>
      </c>
    </row>
    <row r="286" spans="1:14" x14ac:dyDescent="0.35">
      <c r="A286" t="s">
        <v>20</v>
      </c>
      <c r="B286" t="s">
        <v>57</v>
      </c>
      <c r="C286">
        <v>1</v>
      </c>
      <c r="D286">
        <v>34</v>
      </c>
      <c r="E286">
        <v>420</v>
      </c>
      <c r="F286" t="s">
        <v>16</v>
      </c>
      <c r="G286">
        <v>1500</v>
      </c>
      <c r="H286">
        <v>1725836731.795006</v>
      </c>
    </row>
    <row r="287" spans="1:14" x14ac:dyDescent="0.35">
      <c r="A287" t="s">
        <v>20</v>
      </c>
      <c r="B287" t="s">
        <v>57</v>
      </c>
      <c r="C287">
        <v>1</v>
      </c>
      <c r="D287">
        <v>34</v>
      </c>
      <c r="E287">
        <v>420</v>
      </c>
      <c r="F287" t="s">
        <v>17</v>
      </c>
      <c r="G287">
        <v>1500</v>
      </c>
      <c r="H287">
        <v>1725836731.919919</v>
      </c>
      <c r="I287">
        <v>0</v>
      </c>
      <c r="J287" t="s">
        <v>18</v>
      </c>
      <c r="L287">
        <f>G286-G287</f>
        <v>0</v>
      </c>
      <c r="M287">
        <f>ROUND((L287/G286)*100, 3)</f>
        <v>0</v>
      </c>
      <c r="N287">
        <f>ROUND((H287-H286)*10^9, 3)</f>
        <v>124912977.219</v>
      </c>
    </row>
    <row r="288" spans="1:14" x14ac:dyDescent="0.35">
      <c r="A288" t="s">
        <v>14</v>
      </c>
      <c r="B288" t="s">
        <v>15</v>
      </c>
      <c r="C288">
        <v>1</v>
      </c>
      <c r="D288">
        <v>34</v>
      </c>
      <c r="E288">
        <v>420</v>
      </c>
      <c r="F288" t="s">
        <v>16</v>
      </c>
      <c r="G288">
        <v>1500</v>
      </c>
      <c r="H288">
        <v>1725836731.4892061</v>
      </c>
    </row>
    <row r="289" spans="1:14" x14ac:dyDescent="0.35">
      <c r="A289" t="s">
        <v>14</v>
      </c>
      <c r="B289" t="s">
        <v>15</v>
      </c>
      <c r="C289">
        <v>1</v>
      </c>
      <c r="D289">
        <v>34</v>
      </c>
      <c r="E289">
        <v>420</v>
      </c>
      <c r="F289" t="s">
        <v>17</v>
      </c>
      <c r="G289">
        <v>1500</v>
      </c>
      <c r="H289">
        <v>1725836731.602751</v>
      </c>
      <c r="I289">
        <v>0</v>
      </c>
      <c r="J289" t="s">
        <v>18</v>
      </c>
      <c r="L289">
        <f>G288-G289</f>
        <v>0</v>
      </c>
      <c r="M289">
        <f>ROUND((L289/G288)*100, 3)</f>
        <v>0</v>
      </c>
      <c r="N289">
        <f>ROUND((H289-H288)*10^9, 3)</f>
        <v>113544940.948</v>
      </c>
    </row>
    <row r="290" spans="1:14" x14ac:dyDescent="0.35">
      <c r="A290" t="s">
        <v>21</v>
      </c>
      <c r="B290" t="s">
        <v>19</v>
      </c>
      <c r="C290">
        <v>1</v>
      </c>
      <c r="D290">
        <v>34</v>
      </c>
      <c r="E290">
        <v>420</v>
      </c>
      <c r="F290" t="s">
        <v>16</v>
      </c>
      <c r="G290">
        <v>1500</v>
      </c>
      <c r="H290">
        <v>1725836731.526639</v>
      </c>
    </row>
    <row r="291" spans="1:14" x14ac:dyDescent="0.35">
      <c r="A291" t="s">
        <v>21</v>
      </c>
      <c r="B291" t="s">
        <v>19</v>
      </c>
      <c r="C291">
        <v>1</v>
      </c>
      <c r="D291">
        <v>34</v>
      </c>
      <c r="E291">
        <v>420</v>
      </c>
      <c r="F291" t="s">
        <v>17</v>
      </c>
      <c r="G291">
        <v>1500</v>
      </c>
      <c r="H291">
        <v>1725836731.644851</v>
      </c>
      <c r="I291">
        <v>0</v>
      </c>
      <c r="J291" t="s">
        <v>18</v>
      </c>
      <c r="L291">
        <f>G290-G291</f>
        <v>0</v>
      </c>
      <c r="M291">
        <f>ROUND((L291/G290)*100, 3)</f>
        <v>0</v>
      </c>
      <c r="N291">
        <f>ROUND((H291-H290)*10^9, 3)</f>
        <v>118211984.634</v>
      </c>
    </row>
    <row r="292" spans="1:14" x14ac:dyDescent="0.35">
      <c r="A292" t="s">
        <v>19</v>
      </c>
      <c r="B292" t="s">
        <v>20</v>
      </c>
      <c r="C292">
        <v>1</v>
      </c>
      <c r="D292">
        <v>0</v>
      </c>
      <c r="E292">
        <v>262</v>
      </c>
      <c r="F292" t="s">
        <v>16</v>
      </c>
      <c r="G292">
        <v>1500</v>
      </c>
      <c r="H292">
        <v>1725836731.486856</v>
      </c>
    </row>
    <row r="293" spans="1:14" x14ac:dyDescent="0.35">
      <c r="A293" t="s">
        <v>19</v>
      </c>
      <c r="B293" t="s">
        <v>20</v>
      </c>
      <c r="C293">
        <v>1</v>
      </c>
      <c r="D293">
        <v>0</v>
      </c>
      <c r="E293">
        <v>262</v>
      </c>
      <c r="F293" t="s">
        <v>17</v>
      </c>
      <c r="G293">
        <v>1500</v>
      </c>
      <c r="H293">
        <v>1725836731.5964789</v>
      </c>
      <c r="I293">
        <v>0</v>
      </c>
      <c r="J293" t="s">
        <v>18</v>
      </c>
      <c r="L293">
        <f>G292-G293</f>
        <v>0</v>
      </c>
      <c r="M293">
        <f>ROUND((L293/G292)*100, 3)</f>
        <v>0</v>
      </c>
      <c r="N293">
        <f>ROUND((H293-H292)*10^9, 3)</f>
        <v>109622955.322</v>
      </c>
    </row>
    <row r="294" spans="1:14" x14ac:dyDescent="0.35">
      <c r="A294" t="s">
        <v>21</v>
      </c>
      <c r="B294" t="s">
        <v>22</v>
      </c>
      <c r="C294">
        <v>1</v>
      </c>
      <c r="D294">
        <v>0</v>
      </c>
      <c r="E294">
        <v>262</v>
      </c>
      <c r="F294" t="s">
        <v>16</v>
      </c>
      <c r="G294">
        <v>1500</v>
      </c>
      <c r="H294">
        <v>1725836731.8186729</v>
      </c>
    </row>
    <row r="295" spans="1:14" x14ac:dyDescent="0.35">
      <c r="A295" t="s">
        <v>21</v>
      </c>
      <c r="B295" t="s">
        <v>22</v>
      </c>
      <c r="C295">
        <v>1</v>
      </c>
      <c r="D295">
        <v>0</v>
      </c>
      <c r="E295">
        <v>262</v>
      </c>
      <c r="F295" t="s">
        <v>17</v>
      </c>
      <c r="G295">
        <v>1500</v>
      </c>
      <c r="H295">
        <v>1725836731.9265699</v>
      </c>
      <c r="I295">
        <v>0</v>
      </c>
      <c r="J295" t="s">
        <v>18</v>
      </c>
      <c r="L295">
        <f>G294-G295</f>
        <v>0</v>
      </c>
      <c r="M295">
        <f>ROUND((L295/G294)*100, 3)</f>
        <v>0</v>
      </c>
      <c r="N295">
        <f>ROUND((H295-H294)*10^9, 3)</f>
        <v>107897043.228</v>
      </c>
    </row>
    <row r="296" spans="1:14" x14ac:dyDescent="0.35">
      <c r="A296" t="s">
        <v>23</v>
      </c>
      <c r="B296" t="s">
        <v>24</v>
      </c>
      <c r="C296">
        <v>1</v>
      </c>
      <c r="D296">
        <v>35</v>
      </c>
      <c r="E296">
        <v>874</v>
      </c>
      <c r="F296" t="s">
        <v>16</v>
      </c>
      <c r="G296">
        <v>2970</v>
      </c>
      <c r="H296">
        <v>1725836732.006623</v>
      </c>
    </row>
    <row r="297" spans="1:14" x14ac:dyDescent="0.35">
      <c r="A297" t="s">
        <v>23</v>
      </c>
      <c r="B297" t="s">
        <v>24</v>
      </c>
      <c r="C297">
        <v>1</v>
      </c>
      <c r="D297">
        <v>35</v>
      </c>
      <c r="E297">
        <v>874</v>
      </c>
      <c r="F297" t="s">
        <v>17</v>
      </c>
      <c r="G297">
        <v>2970</v>
      </c>
      <c r="H297">
        <v>1725836732.1359079</v>
      </c>
      <c r="I297">
        <v>0</v>
      </c>
      <c r="J297" t="s">
        <v>18</v>
      </c>
      <c r="L297">
        <f>G296-G297</f>
        <v>0</v>
      </c>
      <c r="M297">
        <f>ROUND((L297/G296)*100, 3)</f>
        <v>0</v>
      </c>
      <c r="N297">
        <f>ROUND((H297-H296)*10^9, 3)</f>
        <v>129284858.704</v>
      </c>
    </row>
    <row r="298" spans="1:14" x14ac:dyDescent="0.35">
      <c r="A298" t="s">
        <v>61</v>
      </c>
      <c r="B298" t="s">
        <v>14</v>
      </c>
      <c r="C298">
        <v>1</v>
      </c>
      <c r="D298">
        <v>46</v>
      </c>
      <c r="E298">
        <v>483</v>
      </c>
      <c r="F298" t="s">
        <v>16</v>
      </c>
      <c r="G298">
        <v>2970</v>
      </c>
      <c r="H298">
        <v>1725836731.898869</v>
      </c>
    </row>
    <row r="299" spans="1:14" x14ac:dyDescent="0.35">
      <c r="A299" t="s">
        <v>61</v>
      </c>
      <c r="B299" t="s">
        <v>14</v>
      </c>
      <c r="C299">
        <v>1</v>
      </c>
      <c r="D299">
        <v>46</v>
      </c>
      <c r="E299">
        <v>483</v>
      </c>
      <c r="F299" t="s">
        <v>17</v>
      </c>
      <c r="G299">
        <v>2970</v>
      </c>
      <c r="H299">
        <v>1725836731.991071</v>
      </c>
      <c r="I299">
        <v>0</v>
      </c>
      <c r="J299" t="s">
        <v>18</v>
      </c>
      <c r="L299">
        <f>G298-G299</f>
        <v>0</v>
      </c>
      <c r="M299">
        <f>ROUND((L299/G298)*100, 3)</f>
        <v>0</v>
      </c>
      <c r="N299">
        <f>ROUND((H299-H298)*10^9, 3)</f>
        <v>92201948.165999994</v>
      </c>
    </row>
    <row r="300" spans="1:14" x14ac:dyDescent="0.35">
      <c r="A300" t="s">
        <v>20</v>
      </c>
      <c r="B300" t="s">
        <v>60</v>
      </c>
      <c r="C300">
        <v>1</v>
      </c>
      <c r="D300">
        <v>35</v>
      </c>
      <c r="E300">
        <v>874</v>
      </c>
      <c r="F300" t="s">
        <v>16</v>
      </c>
      <c r="G300">
        <v>2970</v>
      </c>
      <c r="H300">
        <v>1725836732.031415</v>
      </c>
    </row>
    <row r="301" spans="1:14" x14ac:dyDescent="0.35">
      <c r="A301" t="s">
        <v>20</v>
      </c>
      <c r="B301" t="s">
        <v>60</v>
      </c>
      <c r="C301">
        <v>1</v>
      </c>
      <c r="D301">
        <v>35</v>
      </c>
      <c r="E301">
        <v>874</v>
      </c>
      <c r="F301" t="s">
        <v>17</v>
      </c>
      <c r="G301">
        <v>2970</v>
      </c>
      <c r="H301">
        <v>1725836732.149915</v>
      </c>
      <c r="I301">
        <v>0</v>
      </c>
      <c r="J301" t="s">
        <v>18</v>
      </c>
      <c r="L301">
        <f>G300-G301</f>
        <v>0</v>
      </c>
      <c r="M301">
        <f>ROUND((L301/G300)*100, 3)</f>
        <v>0</v>
      </c>
      <c r="N301">
        <f>ROUND((H301-H300)*10^9, 3)</f>
        <v>118499994.278</v>
      </c>
    </row>
    <row r="302" spans="1:14" x14ac:dyDescent="0.35">
      <c r="A302" t="s">
        <v>57</v>
      </c>
      <c r="B302" t="s">
        <v>23</v>
      </c>
      <c r="C302">
        <v>1</v>
      </c>
      <c r="D302">
        <v>35</v>
      </c>
      <c r="E302">
        <v>874</v>
      </c>
      <c r="F302" t="s">
        <v>16</v>
      </c>
      <c r="G302">
        <v>2970</v>
      </c>
      <c r="H302">
        <v>1725836731.6679709</v>
      </c>
    </row>
    <row r="303" spans="1:14" x14ac:dyDescent="0.35">
      <c r="A303" t="s">
        <v>57</v>
      </c>
      <c r="B303" t="s">
        <v>23</v>
      </c>
      <c r="C303">
        <v>1</v>
      </c>
      <c r="D303">
        <v>35</v>
      </c>
      <c r="E303">
        <v>874</v>
      </c>
      <c r="F303" t="s">
        <v>17</v>
      </c>
      <c r="G303">
        <v>2970</v>
      </c>
      <c r="H303">
        <v>1725836731.835077</v>
      </c>
      <c r="I303">
        <v>0</v>
      </c>
      <c r="J303" t="s">
        <v>18</v>
      </c>
      <c r="L303">
        <f>G302-G303</f>
        <v>0</v>
      </c>
      <c r="M303">
        <f>ROUND((L303/G302)*100, 3)</f>
        <v>0</v>
      </c>
      <c r="N303">
        <f>ROUND((H303-H302)*10^9, 3)</f>
        <v>167106151.581</v>
      </c>
    </row>
    <row r="304" spans="1:14" x14ac:dyDescent="0.35">
      <c r="A304" t="s">
        <v>60</v>
      </c>
      <c r="B304" t="s">
        <v>61</v>
      </c>
      <c r="C304">
        <v>1</v>
      </c>
      <c r="D304">
        <v>35</v>
      </c>
      <c r="E304">
        <v>874</v>
      </c>
      <c r="F304" t="s">
        <v>16</v>
      </c>
      <c r="G304">
        <v>2970</v>
      </c>
      <c r="H304">
        <v>1725836731.983031</v>
      </c>
    </row>
    <row r="305" spans="1:14" x14ac:dyDescent="0.35">
      <c r="A305" t="s">
        <v>60</v>
      </c>
      <c r="B305" t="s">
        <v>61</v>
      </c>
      <c r="C305">
        <v>1</v>
      </c>
      <c r="D305">
        <v>35</v>
      </c>
      <c r="E305">
        <v>874</v>
      </c>
      <c r="F305" t="s">
        <v>17</v>
      </c>
      <c r="G305">
        <v>2970</v>
      </c>
      <c r="H305">
        <v>1725836732.0748041</v>
      </c>
      <c r="I305">
        <v>0</v>
      </c>
      <c r="J305" t="s">
        <v>18</v>
      </c>
      <c r="L305">
        <f>G304-G305</f>
        <v>0</v>
      </c>
      <c r="M305">
        <f>ROUND((L305/G304)*100, 3)</f>
        <v>0</v>
      </c>
      <c r="N305">
        <f>ROUND((H305-H304)*10^9, 3)</f>
        <v>91773033.142000005</v>
      </c>
    </row>
    <row r="306" spans="1:14" x14ac:dyDescent="0.35">
      <c r="A306" t="s">
        <v>20</v>
      </c>
      <c r="B306" t="s">
        <v>59</v>
      </c>
      <c r="C306">
        <v>1</v>
      </c>
      <c r="D306">
        <v>35</v>
      </c>
      <c r="E306">
        <v>874</v>
      </c>
      <c r="F306" t="s">
        <v>16</v>
      </c>
      <c r="G306">
        <v>2970</v>
      </c>
      <c r="H306">
        <v>1725836731.9802029</v>
      </c>
    </row>
    <row r="307" spans="1:14" x14ac:dyDescent="0.35">
      <c r="A307" t="s">
        <v>20</v>
      </c>
      <c r="B307" t="s">
        <v>59</v>
      </c>
      <c r="C307">
        <v>1</v>
      </c>
      <c r="D307">
        <v>35</v>
      </c>
      <c r="E307">
        <v>874</v>
      </c>
      <c r="F307" t="s">
        <v>17</v>
      </c>
      <c r="G307">
        <v>2970</v>
      </c>
      <c r="H307">
        <v>1725836732.097764</v>
      </c>
      <c r="I307">
        <v>0</v>
      </c>
      <c r="J307" t="s">
        <v>18</v>
      </c>
      <c r="L307">
        <f>G306-G307</f>
        <v>0</v>
      </c>
      <c r="M307">
        <f>ROUND((L307/G306)*100, 3)</f>
        <v>0</v>
      </c>
      <c r="N307">
        <f>ROUND((H307-H306)*10^9, 3)</f>
        <v>117561101.913</v>
      </c>
    </row>
    <row r="308" spans="1:14" x14ac:dyDescent="0.35">
      <c r="A308" t="s">
        <v>19</v>
      </c>
      <c r="B308" t="s">
        <v>21</v>
      </c>
      <c r="C308">
        <v>2</v>
      </c>
      <c r="D308">
        <v>35</v>
      </c>
      <c r="E308">
        <v>874</v>
      </c>
      <c r="F308" t="s">
        <v>16</v>
      </c>
      <c r="G308">
        <v>2970</v>
      </c>
      <c r="H308">
        <v>1725836731.9042201</v>
      </c>
    </row>
    <row r="309" spans="1:14" x14ac:dyDescent="0.35">
      <c r="A309" t="s">
        <v>19</v>
      </c>
      <c r="B309" t="s">
        <v>21</v>
      </c>
      <c r="C309">
        <v>2</v>
      </c>
      <c r="D309">
        <v>35</v>
      </c>
      <c r="E309">
        <v>874</v>
      </c>
      <c r="F309" t="s">
        <v>17</v>
      </c>
      <c r="G309">
        <v>2970</v>
      </c>
      <c r="H309">
        <v>1725836731.999059</v>
      </c>
      <c r="I309">
        <v>0</v>
      </c>
      <c r="J309" t="s">
        <v>18</v>
      </c>
      <c r="L309">
        <f>G308-G309</f>
        <v>0</v>
      </c>
      <c r="M309">
        <f>ROUND((L309/G308)*100, 3)</f>
        <v>0</v>
      </c>
      <c r="N309">
        <f>ROUND((H309-H308)*10^9, 3)</f>
        <v>94838857.650999993</v>
      </c>
    </row>
    <row r="311" spans="1:14" x14ac:dyDescent="0.35">
      <c r="A311" s="1" t="s">
        <v>62</v>
      </c>
    </row>
    <row r="312" spans="1:14" x14ac:dyDescent="0.35">
      <c r="A312" s="1" t="s">
        <v>63</v>
      </c>
      <c r="B312" s="1" t="s">
        <v>64</v>
      </c>
      <c r="C312" s="1" t="s">
        <v>65</v>
      </c>
      <c r="D312" s="1" t="s">
        <v>66</v>
      </c>
      <c r="E312" s="1" t="s">
        <v>67</v>
      </c>
      <c r="F312" s="1" t="s">
        <v>2</v>
      </c>
    </row>
    <row r="313" spans="1:14" x14ac:dyDescent="0.35">
      <c r="A313" t="s">
        <v>145</v>
      </c>
      <c r="B313" t="s">
        <v>69</v>
      </c>
      <c r="C313">
        <v>3</v>
      </c>
      <c r="D313" t="s">
        <v>23</v>
      </c>
      <c r="E313" t="s">
        <v>24</v>
      </c>
      <c r="F313">
        <v>1</v>
      </c>
    </row>
    <row r="314" spans="1:14" x14ac:dyDescent="0.35">
      <c r="A314" t="s">
        <v>146</v>
      </c>
      <c r="B314" t="s">
        <v>69</v>
      </c>
      <c r="C314">
        <v>7</v>
      </c>
      <c r="D314" t="s">
        <v>20</v>
      </c>
      <c r="E314" t="s">
        <v>59</v>
      </c>
      <c r="F314">
        <v>1</v>
      </c>
    </row>
    <row r="315" spans="1:14" x14ac:dyDescent="0.35">
      <c r="A315" t="s">
        <v>147</v>
      </c>
      <c r="B315" t="s">
        <v>69</v>
      </c>
      <c r="C315">
        <v>3</v>
      </c>
      <c r="D315" t="s">
        <v>19</v>
      </c>
      <c r="E315" t="s">
        <v>21</v>
      </c>
      <c r="F315">
        <v>2</v>
      </c>
    </row>
    <row r="318" spans="1:14" x14ac:dyDescent="0.35">
      <c r="A318" s="1" t="s">
        <v>33</v>
      </c>
    </row>
    <row r="319" spans="1:14" x14ac:dyDescent="0.35">
      <c r="A319" t="s">
        <v>21</v>
      </c>
      <c r="B319" t="s">
        <v>19</v>
      </c>
      <c r="C319">
        <v>1</v>
      </c>
      <c r="D319">
        <v>34</v>
      </c>
      <c r="E319">
        <v>420</v>
      </c>
      <c r="F319" t="s">
        <v>16</v>
      </c>
      <c r="G319">
        <v>1500</v>
      </c>
      <c r="H319">
        <v>1725837035.151885</v>
      </c>
    </row>
    <row r="320" spans="1:14" x14ac:dyDescent="0.35">
      <c r="A320" t="s">
        <v>21</v>
      </c>
      <c r="B320" t="s">
        <v>19</v>
      </c>
      <c r="C320">
        <v>1</v>
      </c>
      <c r="D320">
        <v>34</v>
      </c>
      <c r="E320">
        <v>420</v>
      </c>
      <c r="F320" t="s">
        <v>17</v>
      </c>
      <c r="G320">
        <v>1500</v>
      </c>
      <c r="H320">
        <v>1725837035.3232069</v>
      </c>
      <c r="I320">
        <v>0</v>
      </c>
      <c r="J320" t="s">
        <v>18</v>
      </c>
      <c r="L320">
        <f>G319-G320</f>
        <v>0</v>
      </c>
      <c r="M320">
        <f>ROUND((L320/G319)*100, 3)</f>
        <v>0</v>
      </c>
      <c r="N320">
        <f>ROUND((H320-H319)*10^9, 3)</f>
        <v>171321868.896</v>
      </c>
    </row>
    <row r="321" spans="1:14" x14ac:dyDescent="0.35">
      <c r="A321" t="s">
        <v>20</v>
      </c>
      <c r="B321" t="s">
        <v>57</v>
      </c>
      <c r="C321">
        <v>1</v>
      </c>
      <c r="D321">
        <v>34</v>
      </c>
      <c r="E321">
        <v>420</v>
      </c>
      <c r="F321" t="s">
        <v>16</v>
      </c>
      <c r="G321">
        <v>1500</v>
      </c>
      <c r="H321">
        <v>1725837034.742538</v>
      </c>
    </row>
    <row r="322" spans="1:14" x14ac:dyDescent="0.35">
      <c r="A322" t="s">
        <v>20</v>
      </c>
      <c r="B322" t="s">
        <v>57</v>
      </c>
      <c r="C322">
        <v>1</v>
      </c>
      <c r="D322">
        <v>34</v>
      </c>
      <c r="E322">
        <v>420</v>
      </c>
      <c r="F322" t="s">
        <v>17</v>
      </c>
      <c r="G322">
        <v>1500</v>
      </c>
      <c r="H322">
        <v>1725837034.8426671</v>
      </c>
      <c r="I322">
        <v>0</v>
      </c>
      <c r="J322" t="s">
        <v>18</v>
      </c>
      <c r="L322">
        <f>G321-G322</f>
        <v>0</v>
      </c>
      <c r="M322">
        <f>ROUND((L322/G321)*100, 3)</f>
        <v>0</v>
      </c>
      <c r="N322">
        <f>ROUND((H322-H321)*10^9, 3)</f>
        <v>100129127.502</v>
      </c>
    </row>
    <row r="323" spans="1:14" x14ac:dyDescent="0.35">
      <c r="A323" t="s">
        <v>14</v>
      </c>
      <c r="B323" t="s">
        <v>15</v>
      </c>
      <c r="C323">
        <v>1</v>
      </c>
      <c r="D323">
        <v>34</v>
      </c>
      <c r="E323">
        <v>420</v>
      </c>
      <c r="F323" t="s">
        <v>16</v>
      </c>
      <c r="G323">
        <v>1500</v>
      </c>
      <c r="H323">
        <v>1725837034.96071</v>
      </c>
    </row>
    <row r="324" spans="1:14" x14ac:dyDescent="0.35">
      <c r="A324" t="s">
        <v>14</v>
      </c>
      <c r="B324" t="s">
        <v>15</v>
      </c>
      <c r="C324">
        <v>1</v>
      </c>
      <c r="D324">
        <v>34</v>
      </c>
      <c r="E324">
        <v>420</v>
      </c>
      <c r="F324" t="s">
        <v>17</v>
      </c>
      <c r="G324">
        <v>1500</v>
      </c>
      <c r="H324">
        <v>1725837035.0679581</v>
      </c>
      <c r="I324">
        <v>0</v>
      </c>
      <c r="J324" t="s">
        <v>18</v>
      </c>
      <c r="L324">
        <f>G323-G324</f>
        <v>0</v>
      </c>
      <c r="M324">
        <f>ROUND((L324/G323)*100, 3)</f>
        <v>0</v>
      </c>
      <c r="N324">
        <f>ROUND((H324-H323)*10^9, 3)</f>
        <v>107248067.85600001</v>
      </c>
    </row>
    <row r="325" spans="1:14" x14ac:dyDescent="0.35">
      <c r="A325" t="s">
        <v>19</v>
      </c>
      <c r="B325" t="s">
        <v>20</v>
      </c>
      <c r="C325">
        <v>1</v>
      </c>
      <c r="D325">
        <v>0</v>
      </c>
      <c r="E325">
        <v>262</v>
      </c>
      <c r="F325" t="s">
        <v>16</v>
      </c>
      <c r="G325">
        <v>1500</v>
      </c>
      <c r="H325">
        <v>1725837034.682524</v>
      </c>
    </row>
    <row r="326" spans="1:14" x14ac:dyDescent="0.35">
      <c r="A326" t="s">
        <v>19</v>
      </c>
      <c r="B326" t="s">
        <v>20</v>
      </c>
      <c r="C326">
        <v>1</v>
      </c>
      <c r="D326">
        <v>0</v>
      </c>
      <c r="E326">
        <v>262</v>
      </c>
      <c r="F326" t="s">
        <v>17</v>
      </c>
      <c r="G326">
        <v>1500</v>
      </c>
      <c r="H326">
        <v>1725837034.7793281</v>
      </c>
      <c r="I326">
        <v>0</v>
      </c>
      <c r="J326" t="s">
        <v>18</v>
      </c>
      <c r="L326">
        <f>G325-G326</f>
        <v>0</v>
      </c>
      <c r="M326">
        <f>ROUND((L326/G325)*100, 3)</f>
        <v>0</v>
      </c>
      <c r="N326">
        <f>ROUND((H326-H325)*10^9, 3)</f>
        <v>96804141.997999996</v>
      </c>
    </row>
    <row r="327" spans="1:14" x14ac:dyDescent="0.35">
      <c r="A327" t="s">
        <v>57</v>
      </c>
      <c r="B327" t="s">
        <v>58</v>
      </c>
      <c r="C327">
        <v>1</v>
      </c>
      <c r="D327">
        <v>34</v>
      </c>
      <c r="E327">
        <v>420</v>
      </c>
      <c r="F327" t="s">
        <v>16</v>
      </c>
      <c r="G327">
        <v>1500</v>
      </c>
      <c r="H327">
        <v>1725837034.6631811</v>
      </c>
    </row>
    <row r="328" spans="1:14" x14ac:dyDescent="0.35">
      <c r="A328" t="s">
        <v>57</v>
      </c>
      <c r="B328" t="s">
        <v>58</v>
      </c>
      <c r="C328">
        <v>1</v>
      </c>
      <c r="D328">
        <v>34</v>
      </c>
      <c r="E328">
        <v>420</v>
      </c>
      <c r="F328" t="s">
        <v>17</v>
      </c>
      <c r="G328">
        <v>1500</v>
      </c>
      <c r="H328">
        <v>1725837034.76913</v>
      </c>
      <c r="I328">
        <v>0</v>
      </c>
      <c r="J328" t="s">
        <v>18</v>
      </c>
      <c r="L328">
        <f>G327-G328</f>
        <v>0</v>
      </c>
      <c r="M328">
        <f>ROUND((L328/G327)*100, 3)</f>
        <v>0</v>
      </c>
      <c r="N328">
        <f>ROUND((H328-H327)*10^9, 3)</f>
        <v>105948925.01800001</v>
      </c>
    </row>
    <row r="329" spans="1:14" x14ac:dyDescent="0.35">
      <c r="A329" t="s">
        <v>21</v>
      </c>
      <c r="B329" t="s">
        <v>22</v>
      </c>
      <c r="C329">
        <v>1</v>
      </c>
      <c r="D329">
        <v>0</v>
      </c>
      <c r="E329">
        <v>262</v>
      </c>
      <c r="F329" t="s">
        <v>16</v>
      </c>
      <c r="G329">
        <v>1500</v>
      </c>
      <c r="H329">
        <v>1725837034.9504039</v>
      </c>
    </row>
    <row r="330" spans="1:14" x14ac:dyDescent="0.35">
      <c r="A330" t="s">
        <v>21</v>
      </c>
      <c r="B330" t="s">
        <v>22</v>
      </c>
      <c r="C330">
        <v>1</v>
      </c>
      <c r="D330">
        <v>0</v>
      </c>
      <c r="E330">
        <v>262</v>
      </c>
      <c r="F330" t="s">
        <v>17</v>
      </c>
      <c r="G330">
        <v>1500</v>
      </c>
      <c r="H330">
        <v>1725837035.0499139</v>
      </c>
      <c r="I330">
        <v>0</v>
      </c>
      <c r="J330" t="s">
        <v>18</v>
      </c>
      <c r="L330">
        <f>G329-G330</f>
        <v>0</v>
      </c>
      <c r="M330">
        <f>ROUND((L330/G329)*100, 3)</f>
        <v>0</v>
      </c>
      <c r="N330">
        <f>ROUND((H330-H329)*10^9, 3)</f>
        <v>99509954.452999994</v>
      </c>
    </row>
    <row r="331" spans="1:14" x14ac:dyDescent="0.35">
      <c r="A331" t="s">
        <v>61</v>
      </c>
      <c r="B331" t="s">
        <v>14</v>
      </c>
      <c r="C331">
        <v>1</v>
      </c>
      <c r="D331">
        <v>46</v>
      </c>
      <c r="E331">
        <v>483</v>
      </c>
      <c r="F331" t="s">
        <v>16</v>
      </c>
      <c r="G331">
        <v>2970</v>
      </c>
      <c r="H331">
        <v>1725837035.2075861</v>
      </c>
    </row>
    <row r="332" spans="1:14" x14ac:dyDescent="0.35">
      <c r="A332" t="s">
        <v>61</v>
      </c>
      <c r="B332" t="s">
        <v>14</v>
      </c>
      <c r="C332">
        <v>1</v>
      </c>
      <c r="D332">
        <v>46</v>
      </c>
      <c r="E332">
        <v>483</v>
      </c>
      <c r="F332" t="s">
        <v>17</v>
      </c>
      <c r="G332">
        <v>2970</v>
      </c>
      <c r="H332">
        <v>1725837035.3404059</v>
      </c>
      <c r="I332">
        <v>0</v>
      </c>
      <c r="J332" t="s">
        <v>18</v>
      </c>
      <c r="L332">
        <f>G331-G332</f>
        <v>0</v>
      </c>
      <c r="M332">
        <f>ROUND((L332/G331)*100, 3)</f>
        <v>0</v>
      </c>
      <c r="N332">
        <f>ROUND((H332-H331)*10^9, 3)</f>
        <v>132819890.976</v>
      </c>
    </row>
    <row r="333" spans="1:14" x14ac:dyDescent="0.35">
      <c r="A333" t="s">
        <v>20</v>
      </c>
      <c r="B333" t="s">
        <v>59</v>
      </c>
      <c r="C333">
        <v>1</v>
      </c>
      <c r="D333">
        <v>35</v>
      </c>
      <c r="E333">
        <v>874</v>
      </c>
      <c r="F333" t="s">
        <v>16</v>
      </c>
      <c r="G333">
        <v>2970</v>
      </c>
      <c r="H333">
        <v>1725837035.002562</v>
      </c>
    </row>
    <row r="334" spans="1:14" x14ac:dyDescent="0.35">
      <c r="A334" t="s">
        <v>20</v>
      </c>
      <c r="B334" t="s">
        <v>59</v>
      </c>
      <c r="C334">
        <v>1</v>
      </c>
      <c r="D334">
        <v>35</v>
      </c>
      <c r="E334">
        <v>874</v>
      </c>
      <c r="F334" t="s">
        <v>17</v>
      </c>
      <c r="G334">
        <v>2970</v>
      </c>
      <c r="H334">
        <v>1725837035.1260841</v>
      </c>
      <c r="I334">
        <v>0</v>
      </c>
      <c r="J334" t="s">
        <v>18</v>
      </c>
      <c r="L334">
        <f>G333-G334</f>
        <v>0</v>
      </c>
      <c r="M334">
        <f>ROUND((L334/G333)*100, 3)</f>
        <v>0</v>
      </c>
      <c r="N334">
        <f>ROUND((H334-H333)*10^9, 3)</f>
        <v>123522043.228</v>
      </c>
    </row>
    <row r="335" spans="1:14" x14ac:dyDescent="0.35">
      <c r="A335" t="s">
        <v>19</v>
      </c>
      <c r="B335" t="s">
        <v>21</v>
      </c>
      <c r="C335">
        <v>2</v>
      </c>
      <c r="D335">
        <v>35</v>
      </c>
      <c r="E335">
        <v>874</v>
      </c>
      <c r="F335" t="s">
        <v>16</v>
      </c>
      <c r="G335">
        <v>2970</v>
      </c>
      <c r="H335">
        <v>1725837035.2025249</v>
      </c>
    </row>
    <row r="336" spans="1:14" x14ac:dyDescent="0.35">
      <c r="A336" t="s">
        <v>19</v>
      </c>
      <c r="B336" t="s">
        <v>21</v>
      </c>
      <c r="C336">
        <v>2</v>
      </c>
      <c r="D336">
        <v>35</v>
      </c>
      <c r="E336">
        <v>874</v>
      </c>
      <c r="F336" t="s">
        <v>17</v>
      </c>
      <c r="G336">
        <v>2970</v>
      </c>
      <c r="H336">
        <v>1725837035.3310809</v>
      </c>
      <c r="I336">
        <v>0</v>
      </c>
      <c r="J336" t="s">
        <v>18</v>
      </c>
      <c r="L336">
        <f>G335-G336</f>
        <v>0</v>
      </c>
      <c r="M336">
        <f>ROUND((L336/G335)*100, 3)</f>
        <v>0</v>
      </c>
      <c r="N336">
        <f>ROUND((H336-H335)*10^9, 3)</f>
        <v>128556013.10699999</v>
      </c>
    </row>
    <row r="337" spans="1:14" x14ac:dyDescent="0.35">
      <c r="A337" t="s">
        <v>60</v>
      </c>
      <c r="B337" t="s">
        <v>61</v>
      </c>
      <c r="C337">
        <v>1</v>
      </c>
      <c r="D337">
        <v>35</v>
      </c>
      <c r="E337">
        <v>874</v>
      </c>
      <c r="F337" t="s">
        <v>16</v>
      </c>
      <c r="G337">
        <v>2970</v>
      </c>
      <c r="H337">
        <v>1725837035.1344919</v>
      </c>
    </row>
    <row r="338" spans="1:14" x14ac:dyDescent="0.35">
      <c r="A338" t="s">
        <v>60</v>
      </c>
      <c r="B338" t="s">
        <v>61</v>
      </c>
      <c r="C338">
        <v>1</v>
      </c>
      <c r="D338">
        <v>35</v>
      </c>
      <c r="E338">
        <v>874</v>
      </c>
      <c r="F338" t="s">
        <v>17</v>
      </c>
      <c r="G338">
        <v>2970</v>
      </c>
      <c r="H338">
        <v>1725837035.2734981</v>
      </c>
      <c r="I338">
        <v>0</v>
      </c>
      <c r="J338" t="s">
        <v>18</v>
      </c>
      <c r="L338">
        <f>G337-G338</f>
        <v>0</v>
      </c>
      <c r="M338">
        <f>ROUND((L338/G337)*100, 3)</f>
        <v>0</v>
      </c>
      <c r="N338">
        <f>ROUND((H338-H337)*10^9, 3)</f>
        <v>139006137.84799999</v>
      </c>
    </row>
    <row r="339" spans="1:14" x14ac:dyDescent="0.35">
      <c r="A339" t="s">
        <v>23</v>
      </c>
      <c r="B339" t="s">
        <v>24</v>
      </c>
      <c r="C339">
        <v>1</v>
      </c>
      <c r="D339">
        <v>35</v>
      </c>
      <c r="E339">
        <v>874</v>
      </c>
      <c r="F339" t="s">
        <v>16</v>
      </c>
      <c r="G339">
        <v>2970</v>
      </c>
      <c r="H339">
        <v>1725837035.1064451</v>
      </c>
    </row>
    <row r="340" spans="1:14" x14ac:dyDescent="0.35">
      <c r="A340" t="s">
        <v>23</v>
      </c>
      <c r="B340" t="s">
        <v>24</v>
      </c>
      <c r="C340">
        <v>1</v>
      </c>
      <c r="D340">
        <v>35</v>
      </c>
      <c r="E340">
        <v>874</v>
      </c>
      <c r="F340" t="s">
        <v>17</v>
      </c>
      <c r="G340">
        <v>2970</v>
      </c>
      <c r="H340">
        <v>1725837035.262681</v>
      </c>
      <c r="I340">
        <v>0</v>
      </c>
      <c r="J340" t="s">
        <v>18</v>
      </c>
      <c r="L340">
        <f>G339-G340</f>
        <v>0</v>
      </c>
      <c r="M340">
        <f>ROUND((L340/G339)*100, 3)</f>
        <v>0</v>
      </c>
      <c r="N340">
        <f>ROUND((H340-H339)*10^9, 3)</f>
        <v>156235933.30399999</v>
      </c>
    </row>
    <row r="341" spans="1:14" x14ac:dyDescent="0.35">
      <c r="A341" t="s">
        <v>57</v>
      </c>
      <c r="B341" t="s">
        <v>23</v>
      </c>
      <c r="C341">
        <v>1</v>
      </c>
      <c r="D341">
        <v>35</v>
      </c>
      <c r="E341">
        <v>874</v>
      </c>
      <c r="F341" t="s">
        <v>16</v>
      </c>
      <c r="G341">
        <v>2970</v>
      </c>
      <c r="H341">
        <v>1725837035.2029409</v>
      </c>
    </row>
    <row r="342" spans="1:14" x14ac:dyDescent="0.35">
      <c r="A342" t="s">
        <v>57</v>
      </c>
      <c r="B342" t="s">
        <v>23</v>
      </c>
      <c r="C342">
        <v>1</v>
      </c>
      <c r="D342">
        <v>35</v>
      </c>
      <c r="E342">
        <v>874</v>
      </c>
      <c r="F342" t="s">
        <v>17</v>
      </c>
      <c r="G342">
        <v>2970</v>
      </c>
      <c r="H342">
        <v>1725837035.3348379</v>
      </c>
      <c r="I342">
        <v>0</v>
      </c>
      <c r="J342" t="s">
        <v>18</v>
      </c>
      <c r="L342">
        <f>G341-G342</f>
        <v>0</v>
      </c>
      <c r="M342">
        <f>ROUND((L342/G341)*100, 3)</f>
        <v>0</v>
      </c>
      <c r="N342">
        <f>ROUND((H342-H341)*10^9, 3)</f>
        <v>131896972.656</v>
      </c>
    </row>
    <row r="343" spans="1:14" x14ac:dyDescent="0.35">
      <c r="A343" t="s">
        <v>20</v>
      </c>
      <c r="B343" t="s">
        <v>60</v>
      </c>
      <c r="C343">
        <v>1</v>
      </c>
      <c r="D343">
        <v>35</v>
      </c>
      <c r="E343">
        <v>874</v>
      </c>
      <c r="F343" t="s">
        <v>16</v>
      </c>
      <c r="G343">
        <v>2970</v>
      </c>
      <c r="H343">
        <v>1725837035.0316141</v>
      </c>
    </row>
    <row r="344" spans="1:14" x14ac:dyDescent="0.35">
      <c r="A344" t="s">
        <v>20</v>
      </c>
      <c r="B344" t="s">
        <v>60</v>
      </c>
      <c r="C344">
        <v>1</v>
      </c>
      <c r="D344">
        <v>35</v>
      </c>
      <c r="E344">
        <v>874</v>
      </c>
      <c r="F344" t="s">
        <v>17</v>
      </c>
      <c r="G344">
        <v>2970</v>
      </c>
      <c r="H344">
        <v>1725837035.1145861</v>
      </c>
      <c r="I344">
        <v>0</v>
      </c>
      <c r="J344" t="s">
        <v>18</v>
      </c>
      <c r="L344">
        <f>G343-G344</f>
        <v>0</v>
      </c>
      <c r="M344">
        <f>ROUND((L344/G343)*100, 3)</f>
        <v>0</v>
      </c>
      <c r="N344">
        <f>ROUND((H344-H343)*10^9, 3)</f>
        <v>82972049.713</v>
      </c>
    </row>
    <row r="346" spans="1:14" x14ac:dyDescent="0.35">
      <c r="A346" s="1" t="s">
        <v>62</v>
      </c>
    </row>
    <row r="347" spans="1:14" x14ac:dyDescent="0.35">
      <c r="A347" s="1" t="s">
        <v>63</v>
      </c>
      <c r="B347" s="1" t="s">
        <v>64</v>
      </c>
      <c r="C347" s="1" t="s">
        <v>65</v>
      </c>
      <c r="D347" s="1" t="s">
        <v>66</v>
      </c>
      <c r="E347" s="1" t="s">
        <v>67</v>
      </c>
      <c r="F347" s="1" t="s">
        <v>2</v>
      </c>
    </row>
    <row r="348" spans="1:14" x14ac:dyDescent="0.35">
      <c r="A348" t="s">
        <v>148</v>
      </c>
      <c r="B348" t="s">
        <v>69</v>
      </c>
      <c r="C348">
        <v>3</v>
      </c>
      <c r="D348" t="s">
        <v>19</v>
      </c>
      <c r="E348" t="s">
        <v>21</v>
      </c>
      <c r="F348">
        <v>2</v>
      </c>
    </row>
    <row r="349" spans="1:14" x14ac:dyDescent="0.35">
      <c r="A349" t="s">
        <v>149</v>
      </c>
      <c r="B349" t="s">
        <v>69</v>
      </c>
      <c r="C349">
        <v>7</v>
      </c>
      <c r="D349" t="s">
        <v>23</v>
      </c>
      <c r="E349" t="s">
        <v>24</v>
      </c>
      <c r="F349">
        <v>1</v>
      </c>
    </row>
    <row r="350" spans="1:14" x14ac:dyDescent="0.35">
      <c r="A350" t="s">
        <v>150</v>
      </c>
      <c r="B350" t="s">
        <v>69</v>
      </c>
      <c r="C350">
        <v>7</v>
      </c>
      <c r="D350" t="s">
        <v>20</v>
      </c>
      <c r="E350" t="s">
        <v>59</v>
      </c>
      <c r="F350">
        <v>1</v>
      </c>
    </row>
    <row r="354" spans="1:3" x14ac:dyDescent="0.35">
      <c r="A354" s="1" t="s">
        <v>34</v>
      </c>
      <c r="B354" s="1" t="s">
        <v>35</v>
      </c>
    </row>
    <row r="355" spans="1:3" x14ac:dyDescent="0.35">
      <c r="A355" s="1" t="s">
        <v>36</v>
      </c>
      <c r="B355">
        <f>ROUND(AVERAGEIF(I:I, "&lt;&gt;", I:I), 3)</f>
        <v>0</v>
      </c>
    </row>
    <row r="356" spans="1:3" x14ac:dyDescent="0.35">
      <c r="A356" s="1" t="s">
        <v>37</v>
      </c>
      <c r="B356">
        <f>ROUND(AVERAGEIF(L:L, "&lt;&gt;", L:L), 3)</f>
        <v>0</v>
      </c>
    </row>
    <row r="357" spans="1:3" x14ac:dyDescent="0.35">
      <c r="A357" s="1" t="s">
        <v>38</v>
      </c>
      <c r="B357">
        <f>ROUND(AVERAGEIF(M:M, "&lt;&gt;", M:M), 3)</f>
        <v>0</v>
      </c>
    </row>
    <row r="358" spans="1:3" x14ac:dyDescent="0.35">
      <c r="A358" s="1" t="s">
        <v>39</v>
      </c>
      <c r="B358">
        <f>ROUND(AVERAGEIF(N:N, "&lt;&gt;", N:N), 3)</f>
        <v>148932416.62200001</v>
      </c>
    </row>
    <row r="359" spans="1:3" x14ac:dyDescent="0.35">
      <c r="A359" s="1" t="s">
        <v>40</v>
      </c>
      <c r="B359">
        <f>COUNTIF(B1:B354, "Created SRv6 rule") / 10</f>
        <v>3</v>
      </c>
    </row>
    <row r="360" spans="1:3" x14ac:dyDescent="0.35">
      <c r="A360" s="1" t="s">
        <v>41</v>
      </c>
      <c r="B360">
        <f>COUNTIF(B1:B354, "Removed SRv6 rule") / 10</f>
        <v>0</v>
      </c>
    </row>
    <row r="361" spans="1:3" x14ac:dyDescent="0.35">
      <c r="A361" s="1" t="s">
        <v>42</v>
      </c>
      <c r="B361">
        <v>11568.993</v>
      </c>
    </row>
    <row r="362" spans="1:3" x14ac:dyDescent="0.35">
      <c r="A362" s="1" t="s">
        <v>43</v>
      </c>
      <c r="B362">
        <v>4494.8620000000001</v>
      </c>
    </row>
    <row r="363" spans="1:3" x14ac:dyDescent="0.35">
      <c r="A363" s="1" t="s">
        <v>44</v>
      </c>
      <c r="B363">
        <v>2259.1779999999999</v>
      </c>
    </row>
    <row r="364" spans="1:3" x14ac:dyDescent="0.35">
      <c r="A364" s="1" t="s">
        <v>45</v>
      </c>
      <c r="B364">
        <v>1750.0119999999999</v>
      </c>
    </row>
    <row r="366" spans="1:3" x14ac:dyDescent="0.35">
      <c r="A366" s="1" t="s">
        <v>46</v>
      </c>
      <c r="B366" s="1" t="s">
        <v>47</v>
      </c>
      <c r="C366" s="1" t="s">
        <v>48</v>
      </c>
    </row>
    <row r="367" spans="1:3" x14ac:dyDescent="0.35">
      <c r="A367">
        <v>1</v>
      </c>
      <c r="B367">
        <v>19.881</v>
      </c>
      <c r="C367">
        <v>17532089</v>
      </c>
    </row>
    <row r="368" spans="1:3" x14ac:dyDescent="0.35">
      <c r="A368">
        <v>10</v>
      </c>
      <c r="B368">
        <v>34.719000000000001</v>
      </c>
      <c r="C368">
        <v>57240178</v>
      </c>
    </row>
    <row r="369" spans="1:4" x14ac:dyDescent="0.35">
      <c r="A369">
        <v>11</v>
      </c>
      <c r="B369">
        <v>29.602</v>
      </c>
      <c r="C369">
        <v>49955288</v>
      </c>
    </row>
    <row r="370" spans="1:4" x14ac:dyDescent="0.35">
      <c r="A370">
        <v>13</v>
      </c>
      <c r="B370">
        <v>16.89</v>
      </c>
      <c r="C370">
        <v>23424140</v>
      </c>
    </row>
    <row r="371" spans="1:4" x14ac:dyDescent="0.35">
      <c r="A371">
        <v>14</v>
      </c>
      <c r="B371">
        <v>39.520000000000003</v>
      </c>
      <c r="C371">
        <v>61492258</v>
      </c>
    </row>
    <row r="372" spans="1:4" x14ac:dyDescent="0.35">
      <c r="A372">
        <v>2</v>
      </c>
      <c r="B372">
        <v>41.485999999999997</v>
      </c>
      <c r="C372">
        <v>62776348</v>
      </c>
    </row>
    <row r="373" spans="1:4" x14ac:dyDescent="0.35">
      <c r="A373">
        <v>3</v>
      </c>
      <c r="B373">
        <v>35.295999999999999</v>
      </c>
      <c r="C373">
        <v>49225078</v>
      </c>
    </row>
    <row r="374" spans="1:4" x14ac:dyDescent="0.35">
      <c r="A374">
        <v>4</v>
      </c>
      <c r="B374">
        <v>16.638000000000002</v>
      </c>
      <c r="C374">
        <v>14660129</v>
      </c>
    </row>
    <row r="375" spans="1:4" x14ac:dyDescent="0.35">
      <c r="A375">
        <v>5</v>
      </c>
      <c r="B375">
        <v>38.677999999999997</v>
      </c>
      <c r="C375">
        <v>45398559</v>
      </c>
    </row>
    <row r="376" spans="1:4" x14ac:dyDescent="0.35">
      <c r="A376">
        <v>6</v>
      </c>
      <c r="B376">
        <v>15.616</v>
      </c>
      <c r="C376">
        <v>25673746</v>
      </c>
    </row>
    <row r="377" spans="1:4" x14ac:dyDescent="0.35">
      <c r="A377">
        <v>7</v>
      </c>
      <c r="B377">
        <v>27.96</v>
      </c>
      <c r="C377">
        <v>45285112</v>
      </c>
    </row>
    <row r="378" spans="1:4" x14ac:dyDescent="0.35">
      <c r="A378" s="1" t="s">
        <v>49</v>
      </c>
      <c r="B378">
        <v>29.253</v>
      </c>
      <c r="C378">
        <v>41829255.384999998</v>
      </c>
    </row>
    <row r="379" spans="1:4" x14ac:dyDescent="0.35">
      <c r="A379" s="1" t="s">
        <v>50</v>
      </c>
      <c r="B379">
        <v>14.324</v>
      </c>
      <c r="C379">
        <v>22885533.624000002</v>
      </c>
    </row>
    <row r="381" spans="1:4" x14ac:dyDescent="0.35">
      <c r="A381" s="1" t="s">
        <v>51</v>
      </c>
      <c r="B381" s="1" t="s">
        <v>52</v>
      </c>
      <c r="C381" s="1" t="s">
        <v>53</v>
      </c>
      <c r="D381" s="1" t="s">
        <v>54</v>
      </c>
    </row>
    <row r="382" spans="1:4" x14ac:dyDescent="0.35">
      <c r="A382" s="1" t="s">
        <v>39</v>
      </c>
      <c r="B382">
        <f>IF(SUMIF(D1:D378, "&lt;&gt;46", N1:N378) = 0, "none", SUMIF(D1:D378, "&lt;&gt;46", N1:N378))</f>
        <v>17914907455.440002</v>
      </c>
      <c r="C382">
        <f>IF(SUMIF(D1:D378, 46, N1:N378) = 0, "none", SUMIF(D1:D378, 46, N1:N378))</f>
        <v>1446306705.474</v>
      </c>
      <c r="D382">
        <f>IFERROR(ROUND((C382 - B382)/ABS(B382) * 100, 3), "none")</f>
        <v>-91.927000000000007</v>
      </c>
    </row>
    <row r="383" spans="1:4" x14ac:dyDescent="0.35">
      <c r="A383" s="1" t="s">
        <v>55</v>
      </c>
      <c r="B383">
        <v>12546.808000000001</v>
      </c>
      <c r="C383">
        <v>11252.295</v>
      </c>
      <c r="D383">
        <f>IFERROR(ROUND((C383 - B383)/ABS(B383) * 100, 3), "none")</f>
        <v>-10.317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10</vt:i4>
      </vt:variant>
    </vt:vector>
  </HeadingPairs>
  <TitlesOfParts>
    <vt:vector size="10" baseType="lpstr">
      <vt:lpstr>MEDIUM-KShort</vt:lpstr>
      <vt:lpstr>HIGH-KShort</vt:lpstr>
      <vt:lpstr>HIGH+EMERGENCY-KShort</vt:lpstr>
      <vt:lpstr>MEDIUM-ECMP</vt:lpstr>
      <vt:lpstr>HIGH-ECMP</vt:lpstr>
      <vt:lpstr>HIGH+EMERGENCY-ECMP</vt:lpstr>
      <vt:lpstr>MEDIUM-ECMP-SRv6</vt:lpstr>
      <vt:lpstr>HIGH-ECMP-SRv6</vt:lpstr>
      <vt:lpstr>HIGH+EMERGENCY-ECMP-SRv6</vt:lpstr>
      <vt:lpstr>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Coimbra Caetano</cp:lastModifiedBy>
  <dcterms:created xsi:type="dcterms:W3CDTF">2024-09-08T23:17:56Z</dcterms:created>
  <dcterms:modified xsi:type="dcterms:W3CDTF">2024-09-09T00:29:35Z</dcterms:modified>
</cp:coreProperties>
</file>