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héo\Documents\Z TP ecole\IGHILAZA M\Projet station F\"/>
    </mc:Choice>
  </mc:AlternateContent>
  <xr:revisionPtr revIDLastSave="0" documentId="13_ncr:1_{F07F9B9D-BACA-4621-98D9-A7897FD175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fra" sheetId="1" r:id="rId1"/>
    <sheet name="Ports" sheetId="2" r:id="rId2"/>
    <sheet name="Accès" sheetId="3" r:id="rId3"/>
    <sheet name="Cahier_de_tests" sheetId="4" r:id="rId4"/>
    <sheet name="Plage_DHC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V5PXQZn70Ss7qg2lbKiVCtr9nWWXVrxdh3LF8eUFbOw="/>
    </ext>
  </extLst>
</workbook>
</file>

<file path=xl/calcChain.xml><?xml version="1.0" encoding="utf-8"?>
<calcChain xmlns="http://schemas.openxmlformats.org/spreadsheetml/2006/main">
  <c r="H47" i="1" l="1"/>
  <c r="H44" i="1"/>
  <c r="H37" i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46" i="1"/>
  <c r="H43" i="1"/>
  <c r="H42" i="1"/>
  <c r="H41" i="1"/>
  <c r="H31" i="1"/>
  <c r="H30" i="1"/>
  <c r="H35" i="1"/>
  <c r="H33" i="1"/>
  <c r="H29" i="1"/>
</calcChain>
</file>

<file path=xl/sharedStrings.xml><?xml version="1.0" encoding="utf-8"?>
<sst xmlns="http://schemas.openxmlformats.org/spreadsheetml/2006/main" count="692" uniqueCount="412">
  <si>
    <t>Adressage IP VLANs</t>
  </si>
  <si>
    <t>Nom VLAN</t>
  </si>
  <si>
    <t>@IP sous-réseau/ MSR</t>
  </si>
  <si>
    <t>@IP SVI
 Passerelle du réseau</t>
  </si>
  <si>
    <t>1ère @IP</t>
  </si>
  <si>
    <t>Dernière @IP</t>
  </si>
  <si>
    <t>N° de VLAN</t>
  </si>
  <si>
    <t>VLAN Serveurs</t>
  </si>
  <si>
    <t>192.168.12.0/24</t>
  </si>
  <si>
    <t>192.168.12.254</t>
  </si>
  <si>
    <t>192.168.12.1</t>
  </si>
  <si>
    <t>192.168.12.253</t>
  </si>
  <si>
    <t>VLAN Management</t>
  </si>
  <si>
    <t>192.168.11.0/24</t>
  </si>
  <si>
    <t>192.168.11.254</t>
  </si>
  <si>
    <t>192.168.11.1</t>
  </si>
  <si>
    <t>192.168.11.253</t>
  </si>
  <si>
    <t>VLAN Office</t>
  </si>
  <si>
    <t>192.168.10.0/24</t>
  </si>
  <si>
    <t>192.168.10.254</t>
  </si>
  <si>
    <t>192.168.10.1</t>
  </si>
  <si>
    <t>192.168.22.253</t>
  </si>
  <si>
    <t>VLAN EXIT</t>
  </si>
  <si>
    <t>192.168.91.2</t>
  </si>
  <si>
    <t>VLAN Startup 1</t>
  </si>
  <si>
    <t>172.16.0.0/27</t>
  </si>
  <si>
    <t>172.16.0.30</t>
  </si>
  <si>
    <t>172.16.0.1</t>
  </si>
  <si>
    <t>172.16.0.29</t>
  </si>
  <si>
    <t>VLAN Startup 2</t>
  </si>
  <si>
    <t>172.16.0.32/27</t>
  </si>
  <si>
    <t>172.16.0.62</t>
  </si>
  <si>
    <t>172.16.0.33</t>
  </si>
  <si>
    <t>172.16.0.61</t>
  </si>
  <si>
    <t>VLAN Startup 3</t>
  </si>
  <si>
    <t>172.16.0.64/27</t>
  </si>
  <si>
    <t>172.16.0.94</t>
  </si>
  <si>
    <t>172.16.0.65</t>
  </si>
  <si>
    <t>172.16.0.93</t>
  </si>
  <si>
    <t>VLAN Startup 4</t>
  </si>
  <si>
    <t>172.16.0.96/27</t>
  </si>
  <si>
    <t>172.16.0.126</t>
  </si>
  <si>
    <t>172.16.0.97</t>
  </si>
  <si>
    <t>172.16.0.125</t>
  </si>
  <si>
    <t>VLAN Startup 5</t>
  </si>
  <si>
    <t>172.16.0.128/27</t>
  </si>
  <si>
    <t>172.16.0.158</t>
  </si>
  <si>
    <t>172.16.0.129</t>
  </si>
  <si>
    <t>172.16.0.157</t>
  </si>
  <si>
    <t>VLAN Startup 6</t>
  </si>
  <si>
    <t>172.16.0.160/27</t>
  </si>
  <si>
    <t>172.16.0.190</t>
  </si>
  <si>
    <t>172.16.0.161</t>
  </si>
  <si>
    <t>172.16.0.189</t>
  </si>
  <si>
    <t>VLAN Startup 7</t>
  </si>
  <si>
    <t>172.16.0.192/27</t>
  </si>
  <si>
    <t>172.16.0.222</t>
  </si>
  <si>
    <t>172.16.0.193</t>
  </si>
  <si>
    <t>172.16.0.221</t>
  </si>
  <si>
    <t>VLAN Startup 8</t>
  </si>
  <si>
    <t>172.16.0.224/27</t>
  </si>
  <si>
    <t>172.16.0.254</t>
  </si>
  <si>
    <t>172.16.0.225</t>
  </si>
  <si>
    <t>172.16.0.253</t>
  </si>
  <si>
    <t>VLAN Startup 9</t>
  </si>
  <si>
    <t>172.16.1.0/27</t>
  </si>
  <si>
    <t>172.16.1.30</t>
  </si>
  <si>
    <t>172.16.1.1</t>
  </si>
  <si>
    <t>172.16.1.29</t>
  </si>
  <si>
    <t>VLAN Startup 10</t>
  </si>
  <si>
    <t>172.16.1.32/27</t>
  </si>
  <si>
    <t>172.16.1.62</t>
  </si>
  <si>
    <t>172.16.1.33</t>
  </si>
  <si>
    <t>172.16.1.61</t>
  </si>
  <si>
    <t>VLAN Startup 11</t>
  </si>
  <si>
    <t>172.16.1.64/27</t>
  </si>
  <si>
    <t>172.16.1.94</t>
  </si>
  <si>
    <t>172.16.1.65</t>
  </si>
  <si>
    <t>172.16.1.93</t>
  </si>
  <si>
    <t>VLAN Startup 12</t>
  </si>
  <si>
    <t>172.16.1.96/27</t>
  </si>
  <si>
    <t>172.16.1.97</t>
  </si>
  <si>
    <t>Elément réseau</t>
  </si>
  <si>
    <t>Nommage</t>
  </si>
  <si>
    <t>@ IP/MSR</t>
  </si>
  <si>
    <t>Login</t>
  </si>
  <si>
    <t>Password</t>
  </si>
  <si>
    <t>Interface MANA</t>
  </si>
  <si>
    <t>Lien</t>
  </si>
  <si>
    <t>Dns</t>
  </si>
  <si>
    <t>192.168.91.1</t>
  </si>
  <si>
    <t>SW-CORE1</t>
  </si>
  <si>
    <t>192.168.11.254/24</t>
  </si>
  <si>
    <t>SRV1-ADDS1</t>
  </si>
  <si>
    <t>192.168.12.1/24</t>
  </si>
  <si>
    <t>Administrateur</t>
  </si>
  <si>
    <t>Administrateur local : Administrateur/Pichon.2023</t>
  </si>
  <si>
    <t>SRV2-FILESERVER</t>
  </si>
  <si>
    <t>192.168.12.2/24</t>
  </si>
  <si>
    <t>techit (Admins du domaine) -&gt; U161 &gt; Adrien Bertand &gt; Sio.2025</t>
  </si>
  <si>
    <t>Switch Access 1</t>
  </si>
  <si>
    <t>SW-AC1</t>
  </si>
  <si>
    <t>192.168.11.253/24</t>
  </si>
  <si>
    <t>hrteam &gt; U41 &gt; Camille David &gt; Sio.2025</t>
  </si>
  <si>
    <t>Switch Access 2</t>
  </si>
  <si>
    <t>SW-AC2</t>
  </si>
  <si>
    <t>192.168.11.252/24</t>
  </si>
  <si>
    <t>Proxmox</t>
  </si>
  <si>
    <t>PVE</t>
  </si>
  <si>
    <t>root</t>
  </si>
  <si>
    <t>rootroot</t>
  </si>
  <si>
    <t>ENO1 - vmbr0</t>
  </si>
  <si>
    <t>https://192.168.11.1:8006/</t>
  </si>
  <si>
    <t>Serveur Web 1</t>
  </si>
  <si>
    <t>WEB1</t>
  </si>
  <si>
    <t>Serveur Web 2</t>
  </si>
  <si>
    <t>WEB2</t>
  </si>
  <si>
    <t>VLAN MANA</t>
  </si>
  <si>
    <t>G1</t>
  </si>
  <si>
    <t>G2</t>
  </si>
  <si>
    <t>G3</t>
  </si>
  <si>
    <t>G4</t>
  </si>
  <si>
    <t>TRUNK &gt; SW-AC1</t>
  </si>
  <si>
    <t>VLAN 101</t>
  </si>
  <si>
    <t>VLAN 103</t>
  </si>
  <si>
    <t>VLAN 105</t>
  </si>
  <si>
    <t>VLAN 107</t>
  </si>
  <si>
    <t>VLAN 109</t>
  </si>
  <si>
    <t>VLAN 111</t>
  </si>
  <si>
    <t>TRUNK &gt; SW-CORE1-G1</t>
  </si>
  <si>
    <t>VLAN 102</t>
  </si>
  <si>
    <t>VLAN 104</t>
  </si>
  <si>
    <t>VLAN 106</t>
  </si>
  <si>
    <t>VLAN 108</t>
  </si>
  <si>
    <t>VLAN 112</t>
  </si>
  <si>
    <t>Qui</t>
  </si>
  <si>
    <t>Email</t>
  </si>
  <si>
    <t>Login Active Directory dans techit et Admins du domaine</t>
  </si>
  <si>
    <t>Mdp_ADDS</t>
  </si>
  <si>
    <t>Mdp_proxmox</t>
  </si>
  <si>
    <t>Diya</t>
  </si>
  <si>
    <t>s101</t>
  </si>
  <si>
    <t>C508ap.Scent1</t>
  </si>
  <si>
    <t>Fonssa</t>
  </si>
  <si>
    <t>s102</t>
  </si>
  <si>
    <t>C508ap.Scent2</t>
  </si>
  <si>
    <t>Fode</t>
  </si>
  <si>
    <t>s103</t>
  </si>
  <si>
    <t>C508ap.Scent3</t>
  </si>
  <si>
    <t>Edem</t>
  </si>
  <si>
    <t>s104</t>
  </si>
  <si>
    <t>C508ap.Scent4</t>
  </si>
  <si>
    <t>Kelvin</t>
  </si>
  <si>
    <t>s105</t>
  </si>
  <si>
    <t>C508ap.Scent5</t>
  </si>
  <si>
    <t>AbdelKarim</t>
  </si>
  <si>
    <t>s106</t>
  </si>
  <si>
    <t>C508ap.Scent6</t>
  </si>
  <si>
    <t>Rayn</t>
  </si>
  <si>
    <t>s107</t>
  </si>
  <si>
    <t>C508ap.Scent7</t>
  </si>
  <si>
    <t>Anton</t>
  </si>
  <si>
    <t>s108</t>
  </si>
  <si>
    <t>C508ap.Scent8</t>
  </si>
  <si>
    <t>Kevin</t>
  </si>
  <si>
    <t>s109</t>
  </si>
  <si>
    <t>C508ap.Scent9</t>
  </si>
  <si>
    <t>Théo</t>
  </si>
  <si>
    <t>s110</t>
  </si>
  <si>
    <t>C508ap.Scent10</t>
  </si>
  <si>
    <t>Abdallah</t>
  </si>
  <si>
    <t>s111</t>
  </si>
  <si>
    <t>C508ap.Scent11</t>
  </si>
  <si>
    <t>Comptes de test</t>
  </si>
  <si>
    <t>Descrition</t>
  </si>
  <si>
    <t>login</t>
  </si>
  <si>
    <t>Adrien Bertand</t>
  </si>
  <si>
    <t>techit (Admins du domaine)</t>
  </si>
  <si>
    <t>U161</t>
  </si>
  <si>
    <t>Sio.2025</t>
  </si>
  <si>
    <t>Camille David</t>
  </si>
  <si>
    <t>hrteam</t>
  </si>
  <si>
    <t>U41</t>
  </si>
  <si>
    <t>Test</t>
  </si>
  <si>
    <t>Description</t>
  </si>
  <si>
    <t>Qui ?</t>
  </si>
  <si>
    <t>cmd</t>
  </si>
  <si>
    <t>Détail</t>
  </si>
  <si>
    <t>cmd finale</t>
  </si>
  <si>
    <t>Date Env. Test</t>
  </si>
  <si>
    <t>Date Env. Prod</t>
  </si>
  <si>
    <t>Réseau OFFICE</t>
  </si>
  <si>
    <t>Ping d'un PC utilisateur dans le VLAN office (switch accès) vers les SVIs</t>
  </si>
  <si>
    <t>PC utilisateur dans le VLAN office 220</t>
  </si>
  <si>
    <t xml:space="preserve">ping </t>
  </si>
  <si>
    <t>192.168.20.254</t>
  </si>
  <si>
    <t>192.168.21.254</t>
  </si>
  <si>
    <t>192.168.22.254</t>
  </si>
  <si>
    <t>192.168.92.6</t>
  </si>
  <si>
    <t>172.17.0.30</t>
  </si>
  <si>
    <t>172.17.0.62</t>
  </si>
  <si>
    <t>172.17.0.94</t>
  </si>
  <si>
    <t>172.17.0.126</t>
  </si>
  <si>
    <t>172.17.0.158</t>
  </si>
  <si>
    <t>172.17.0.190</t>
  </si>
  <si>
    <t>172.17.0.222</t>
  </si>
  <si>
    <t>172.17.0.254</t>
  </si>
  <si>
    <t>172.17.1.30</t>
  </si>
  <si>
    <t>172.17.1.62</t>
  </si>
  <si>
    <t>172.17.1.94</t>
  </si>
  <si>
    <t>Ping d'un PC utilisateur vers un serveur</t>
  </si>
  <si>
    <t>ping 192.168.20.1</t>
  </si>
  <si>
    <t>Ping d'un PC utilisateur vers le routeur (interface IN)</t>
  </si>
  <si>
    <t>ping 192.168.92.5</t>
  </si>
  <si>
    <t>Ping d'un PC utilisateur vers Internet (interface OUT du routeur)</t>
  </si>
  <si>
    <t>ping 8.8.8.8</t>
  </si>
  <si>
    <t>Réseau STARTUPX</t>
  </si>
  <si>
    <t>Ping d'un PC startup dans le VLAN startup (switch accès) vers les SVIs</t>
  </si>
  <si>
    <t>PC startup dans le VLAN startupX 10X</t>
  </si>
  <si>
    <t>Ping d'un PC startup vers un serveur</t>
  </si>
  <si>
    <t>Ping d'un PC startup vers le routeur (interface IN)</t>
  </si>
  <si>
    <t>Ping d'un PC startup vers Internet (interface OUT du routeur)</t>
  </si>
  <si>
    <t>Service DHCP OFFICE</t>
  </si>
  <si>
    <t>Connecter un PC dans le VLAN office (switch accès)</t>
  </si>
  <si>
    <t>ipconfig /all</t>
  </si>
  <si>
    <t>Vérifier la réception d'un bail DHCP : IP,PASSERELLE,DNS,DOMAINE</t>
  </si>
  <si>
    <t>Service DHCP STARTUPX</t>
  </si>
  <si>
    <t>Connecter un PC dans le VLAN startupX (switch accès)</t>
  </si>
  <si>
    <t>Service DNS</t>
  </si>
  <si>
    <t>Résolution DNS du serveur ADDS</t>
  </si>
  <si>
    <t xml:space="preserve">nslookup </t>
  </si>
  <si>
    <t>192.168.20.1</t>
  </si>
  <si>
    <t>Service DNS Inversé</t>
  </si>
  <si>
    <t>Résolution DNS inversée du serveur ADDS</t>
  </si>
  <si>
    <t>wadd-server.paris.stationf</t>
  </si>
  <si>
    <t>Nom étendue</t>
  </si>
  <si>
    <t>Ip de début</t>
  </si>
  <si>
    <t>Ip de fin</t>
  </si>
  <si>
    <t xml:space="preserve">Test_vlan_mana </t>
  </si>
  <si>
    <t>192.168.11.200</t>
  </si>
  <si>
    <t>192.168.11.240</t>
  </si>
  <si>
    <t>Office</t>
  </si>
  <si>
    <t>192.168.10.10</t>
  </si>
  <si>
    <t>192.168.10.100</t>
  </si>
  <si>
    <t>Startup1</t>
  </si>
  <si>
    <t>172.16.0.2</t>
  </si>
  <si>
    <t>172.16.0.7</t>
  </si>
  <si>
    <t>Startup2</t>
  </si>
  <si>
    <t>172.16.0.34</t>
  </si>
  <si>
    <t>172.16.0.39</t>
  </si>
  <si>
    <t>Startup3</t>
  </si>
  <si>
    <t>172.16.0.66</t>
  </si>
  <si>
    <t>172.16.0.71</t>
  </si>
  <si>
    <t>Startup4</t>
  </si>
  <si>
    <t>172.16.0.98</t>
  </si>
  <si>
    <t>172.16.0.103</t>
  </si>
  <si>
    <t>Startup5</t>
  </si>
  <si>
    <t>172.16.0.130</t>
  </si>
  <si>
    <t>172.16.0.135</t>
  </si>
  <si>
    <t>Startup6</t>
  </si>
  <si>
    <t>172.16.0.162</t>
  </si>
  <si>
    <t>172.16.0.167</t>
  </si>
  <si>
    <t>Startup7</t>
  </si>
  <si>
    <t>172.16.0.194</t>
  </si>
  <si>
    <t>172.16.0.199</t>
  </si>
  <si>
    <t>Startup8</t>
  </si>
  <si>
    <t>172.16.0.226</t>
  </si>
  <si>
    <t>172.16.0.231</t>
  </si>
  <si>
    <t>Startup9</t>
  </si>
  <si>
    <t>172.16.1.2</t>
  </si>
  <si>
    <t>172.16.1.7</t>
  </si>
  <si>
    <t>Startup10</t>
  </si>
  <si>
    <t>172.16.1.34</t>
  </si>
  <si>
    <t>172.16.1.39</t>
  </si>
  <si>
    <t>Startup11</t>
  </si>
  <si>
    <t>172.16.1.66</t>
  </si>
  <si>
    <t>172.16.1.71</t>
  </si>
  <si>
    <t>Startup12</t>
  </si>
  <si>
    <t>172.16.1.98</t>
  </si>
  <si>
    <t>172.16.1.103</t>
  </si>
  <si>
    <t>vlan 91</t>
  </si>
  <si>
    <t>vlan 12</t>
  </si>
  <si>
    <t>SSH user</t>
  </si>
  <si>
    <t>SSH password</t>
  </si>
  <si>
    <t>172.16.1.126</t>
  </si>
  <si>
    <t>user sans droit switch coeur</t>
  </si>
  <si>
    <t>test</t>
  </si>
  <si>
    <t>password sans droit switch coeur</t>
  </si>
  <si>
    <t>2siosisr1</t>
  </si>
  <si>
    <t>enable password</t>
  </si>
  <si>
    <t>sw-core1</t>
  </si>
  <si>
    <t>connection port console coeur</t>
  </si>
  <si>
    <t>Uberuo91@</t>
  </si>
  <si>
    <t>192.168.13.253</t>
  </si>
  <si>
    <t>192.168.13.1</t>
  </si>
  <si>
    <t>192.168.13.254</t>
  </si>
  <si>
    <t>192.168.13.0/24</t>
  </si>
  <si>
    <t>VLAN Wifi</t>
  </si>
  <si>
    <t>Borne wifi</t>
  </si>
  <si>
    <t>admin</t>
  </si>
  <si>
    <t>Trunk wifi</t>
  </si>
  <si>
    <t>controleur wifi gr1</t>
  </si>
  <si>
    <t>operateur</t>
  </si>
  <si>
    <t>lapataterie</t>
  </si>
  <si>
    <t>Controleur wifi</t>
  </si>
  <si>
    <t>Trunk avec borne wifi</t>
  </si>
  <si>
    <t>Wifi</t>
  </si>
  <si>
    <t>GESTION GR1</t>
  </si>
  <si>
    <t>2siosisr</t>
  </si>
  <si>
    <t>startup1 gr1</t>
  </si>
  <si>
    <t>OFFICE GR1</t>
  </si>
  <si>
    <t>Sio2sisr</t>
  </si>
  <si>
    <t>Serveurs 3 (autorité certificat)</t>
  </si>
  <si>
    <t>192.168.12.3/24</t>
  </si>
  <si>
    <t>SRV3-CERTIFICAT</t>
  </si>
  <si>
    <t>no user</t>
  </si>
  <si>
    <t>VLAN startup 21</t>
  </si>
  <si>
    <t>172.16.1.160/27</t>
  </si>
  <si>
    <t>172.16.1.190</t>
  </si>
  <si>
    <t>172.16.1.161</t>
  </si>
  <si>
    <t>172.16.1.189</t>
  </si>
  <si>
    <t>192.168.11.249</t>
  </si>
  <si>
    <t>Pichon.2025</t>
  </si>
  <si>
    <t>192.168.12.3/certsrv</t>
  </si>
  <si>
    <t>10.0.0.110</t>
  </si>
  <si>
    <t>Reverse proxy 1</t>
  </si>
  <si>
    <t>Reverse Proxy 2</t>
  </si>
  <si>
    <t>SRVRP1</t>
  </si>
  <si>
    <t>SRVRP2</t>
  </si>
  <si>
    <t>10.0.0.112</t>
  </si>
  <si>
    <t>10.0.0.111</t>
  </si>
  <si>
    <t>Reverse proxy virtuel</t>
  </si>
  <si>
    <t>SIO2sisr/25</t>
  </si>
  <si>
    <t>TRUNK &gt; SW-AC2</t>
  </si>
  <si>
    <t>TRUNK &gt; SW-CORE2-G2</t>
  </si>
  <si>
    <t>Stormshield 1 accès gestion</t>
  </si>
  <si>
    <t>Stormshield 2 accès gestion</t>
  </si>
  <si>
    <t>Switch Core 1 stack</t>
  </si>
  <si>
    <t>Stormshield 1</t>
  </si>
  <si>
    <t>FAI 192.168.8.254</t>
  </si>
  <si>
    <t>OUT 192.168.8.251/24 &gt; FAI</t>
  </si>
  <si>
    <t>IN 192.168.91.1/29 &gt; sw-core1 p11</t>
  </si>
  <si>
    <t>Mana-gestion 192.168.11.251/24 &gt; sw-core1 p1</t>
  </si>
  <si>
    <t>vlan 91 &gt; sns1 p2</t>
  </si>
  <si>
    <t>VLAN 110</t>
  </si>
  <si>
    <t>SW-CORE2</t>
  </si>
  <si>
    <t>VLAN MANA &gt; proxmox eno1</t>
  </si>
  <si>
    <t>vlan 12 &gt; proxmox eno2</t>
  </si>
  <si>
    <t>192.168.91.4</t>
  </si>
  <si>
    <t>Stormshield 2</t>
  </si>
  <si>
    <t>OUT 192.168.8.250/24 &gt; FAI</t>
  </si>
  <si>
    <t>IN 192.168.91.4/29 &gt; sw-core2 p11</t>
  </si>
  <si>
    <t>HA &gt; sns2 p5</t>
  </si>
  <si>
    <t>HA &gt; sns1 p5</t>
  </si>
  <si>
    <t>HA &gt; sns1 p6</t>
  </si>
  <si>
    <t>HA &gt; sns2 p6</t>
  </si>
  <si>
    <t>SRV1-ADDS2</t>
  </si>
  <si>
    <t>Serveurs ADDS 1 (AD/DNS/DHCP)</t>
  </si>
  <si>
    <t>Serveurs ADDS 2 (AD/DNS/DHCP)</t>
  </si>
  <si>
    <t>Serveurs 3 (FILESERVER 1)</t>
  </si>
  <si>
    <t>Serveurs 4 (FILESERVER 2)</t>
  </si>
  <si>
    <t>SRV2-FILE-SERVER2</t>
  </si>
  <si>
    <t>192.168.12.6/24</t>
  </si>
  <si>
    <t>192.168.12.5/24</t>
  </si>
  <si>
    <t>Mana-gestion 192.168.11.248/24 &gt; sw-core1 p2</t>
  </si>
  <si>
    <t xml:space="preserve">MDP enable </t>
  </si>
  <si>
    <t>vlan 91 &gt; sns2 p2</t>
  </si>
  <si>
    <t>10.0.0.101</t>
  </si>
  <si>
    <t>10.0.0.100</t>
  </si>
  <si>
    <t>vmbr2</t>
  </si>
  <si>
    <t>vmbr4</t>
  </si>
  <si>
    <t>Serveur ELK</t>
  </si>
  <si>
    <t>ELK</t>
  </si>
  <si>
    <t>192.168.12.40</t>
  </si>
  <si>
    <t>http://192.168.12.40:5601/</t>
  </si>
  <si>
    <t>Vlan 12 LACP vers proxmox enp94s0f0</t>
  </si>
  <si>
    <t>Vlan 12 LACP vers proxmox  enp94s0f1</t>
  </si>
  <si>
    <t>192.168.198.0/24</t>
  </si>
  <si>
    <t>192.168.198.1</t>
  </si>
  <si>
    <t>192.168.198.253</t>
  </si>
  <si>
    <t>192.168.198.254</t>
  </si>
  <si>
    <t>10.0.0.1</t>
  </si>
  <si>
    <t>10.0.0.254</t>
  </si>
  <si>
    <t>10.0.0.253</t>
  </si>
  <si>
    <t>Adressage VPN UDP</t>
  </si>
  <si>
    <t>DMZ 10.0.0.254/16 &gt; proxmox interface eno3np0</t>
  </si>
  <si>
    <t>DMZ 10.0.0.254/16 &gt;Proxmox  Interface eno4np1</t>
  </si>
  <si>
    <t>10.0.0.0/16</t>
  </si>
  <si>
    <t>Pichon.2026</t>
  </si>
  <si>
    <t>serveur ELK-Agent</t>
  </si>
  <si>
    <t>ELK-Agent</t>
  </si>
  <si>
    <t>192.168.12.7</t>
  </si>
  <si>
    <t>Serveur ELK2DMZ</t>
  </si>
  <si>
    <t>ELK2</t>
  </si>
  <si>
    <t>10.0.1.1</t>
  </si>
  <si>
    <t>Adressage DMZ VMBR2</t>
  </si>
  <si>
    <t>Adressage DMZ VMBR3</t>
  </si>
  <si>
    <t>10.0.1.0/16</t>
  </si>
  <si>
    <t>10.0.1.253</t>
  </si>
  <si>
    <t>perateur</t>
  </si>
  <si>
    <t>vmbr3</t>
  </si>
  <si>
    <t>10.1.0.111</t>
  </si>
  <si>
    <t>10.1.0.112</t>
  </si>
  <si>
    <t>192.168.91.0/28</t>
  </si>
  <si>
    <t>192.168.91.14</t>
  </si>
  <si>
    <t>Pas encore operationnel</t>
  </si>
  <si>
    <t>Serveur CheckMK</t>
  </si>
  <si>
    <t>CheckMK</t>
  </si>
  <si>
    <t>192.168.12.8</t>
  </si>
  <si>
    <t>user :  cmkadmin</t>
  </si>
  <si>
    <t>Passwd :  UZsdsdmV1R6a</t>
  </si>
  <si>
    <t>http://192.168.12.8/checkmk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</si>
</sst>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0"/>
      <color rgb="FFFFFFFF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b/>
      <u/>
      <sz val="11"/>
      <color rgb="FFFFFFFF"/>
      <name val="Calibri"/>
    </font>
    <font>
      <b/>
      <sz val="10"/>
      <color rgb="FFFFFFFF"/>
      <name val="Arial"/>
      <scheme val="minor"/>
    </font>
    <font>
      <sz val="10"/>
      <color rgb="FF000000"/>
      <name val="&quot;Arial&quot;"/>
    </font>
    <font>
      <u/>
      <sz val="10"/>
      <color theme="10"/>
      <name val="Arial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theme="2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FF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5" tint="-0.249977111117893"/>
        <bgColor rgb="FF4A86E8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0"/>
        <bgColor rgb="FF9900FF"/>
      </patternFill>
    </fill>
  </fills>
  <borders count="39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4472C4"/>
      </left>
      <right/>
      <top/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left" vertical="top"/>
    </xf>
    <xf numFmtId="0" fontId="4" fillId="3" borderId="0" xfId="0" applyFont="1" applyFill="1"/>
    <xf numFmtId="0" fontId="5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vertical="top"/>
    </xf>
    <xf numFmtId="0" fontId="4" fillId="4" borderId="0" xfId="0" applyFont="1" applyFill="1" applyAlignment="1">
      <alignment vertical="top"/>
    </xf>
    <xf numFmtId="0" fontId="5" fillId="5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9" fillId="0" borderId="0" xfId="0" applyFont="1"/>
    <xf numFmtId="0" fontId="10" fillId="5" borderId="2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6" borderId="3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5" xfId="0" applyFont="1" applyFill="1" applyBorder="1"/>
    <xf numFmtId="0" fontId="9" fillId="6" borderId="6" xfId="0" applyFont="1" applyFill="1" applyBorder="1"/>
    <xf numFmtId="0" fontId="9" fillId="7" borderId="7" xfId="0" applyFont="1" applyFill="1" applyBorder="1"/>
    <xf numFmtId="0" fontId="9" fillId="6" borderId="0" xfId="0" applyFont="1" applyFill="1"/>
    <xf numFmtId="0" fontId="9" fillId="0" borderId="7" xfId="0" applyFont="1" applyBorder="1"/>
    <xf numFmtId="0" fontId="9" fillId="6" borderId="0" xfId="0" applyFont="1" applyFill="1" applyAlignment="1">
      <alignment horizontal="center"/>
    </xf>
    <xf numFmtId="0" fontId="9" fillId="6" borderId="8" xfId="0" applyFont="1" applyFill="1" applyBorder="1"/>
    <xf numFmtId="0" fontId="9" fillId="8" borderId="7" xfId="0" applyFont="1" applyFill="1" applyBorder="1"/>
    <xf numFmtId="0" fontId="9" fillId="6" borderId="9" xfId="0" applyFont="1" applyFill="1" applyBorder="1"/>
    <xf numFmtId="0" fontId="9" fillId="6" borderId="10" xfId="0" applyFont="1" applyFill="1" applyBorder="1" applyAlignment="1">
      <alignment horizontal="center"/>
    </xf>
    <xf numFmtId="0" fontId="9" fillId="6" borderId="10" xfId="0" applyFont="1" applyFill="1" applyBorder="1"/>
    <xf numFmtId="0" fontId="9" fillId="6" borderId="11" xfId="0" applyFont="1" applyFill="1" applyBorder="1"/>
    <xf numFmtId="0" fontId="9" fillId="9" borderId="7" xfId="0" applyFont="1" applyFill="1" applyBorder="1"/>
    <xf numFmtId="0" fontId="11" fillId="8" borderId="7" xfId="0" applyFont="1" applyFill="1" applyBorder="1"/>
    <xf numFmtId="0" fontId="12" fillId="0" borderId="7" xfId="0" applyFont="1" applyBorder="1"/>
    <xf numFmtId="0" fontId="11" fillId="8" borderId="0" xfId="0" applyFont="1" applyFill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6" fillId="2" borderId="12" xfId="0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left" vertical="top"/>
    </xf>
    <xf numFmtId="0" fontId="9" fillId="10" borderId="7" xfId="0" applyFont="1" applyFill="1" applyBorder="1"/>
    <xf numFmtId="0" fontId="9" fillId="11" borderId="7" xfId="0" applyFont="1" applyFill="1" applyBorder="1"/>
    <xf numFmtId="0" fontId="13" fillId="0" borderId="0" xfId="1"/>
    <xf numFmtId="0" fontId="9" fillId="12" borderId="7" xfId="0" applyFont="1" applyFill="1" applyBorder="1"/>
    <xf numFmtId="0" fontId="14" fillId="2" borderId="2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 vertical="top"/>
    </xf>
    <xf numFmtId="0" fontId="9" fillId="13" borderId="7" xfId="0" applyFont="1" applyFill="1" applyBorder="1"/>
    <xf numFmtId="0" fontId="9" fillId="14" borderId="7" xfId="0" applyFont="1" applyFill="1" applyBorder="1"/>
    <xf numFmtId="0" fontId="15" fillId="15" borderId="7" xfId="0" applyFont="1" applyFill="1" applyBorder="1"/>
    <xf numFmtId="0" fontId="14" fillId="5" borderId="2" xfId="0" applyFont="1" applyFill="1" applyBorder="1" applyAlignment="1">
      <alignment horizontal="left" vertical="top"/>
    </xf>
    <xf numFmtId="0" fontId="9" fillId="16" borderId="16" xfId="0" applyFont="1" applyFill="1" applyBorder="1" applyAlignment="1">
      <alignment horizontal="center"/>
    </xf>
    <xf numFmtId="0" fontId="9" fillId="16" borderId="16" xfId="0" applyFont="1" applyFill="1" applyBorder="1"/>
    <xf numFmtId="0" fontId="9" fillId="16" borderId="17" xfId="0" applyFont="1" applyFill="1" applyBorder="1" applyAlignment="1">
      <alignment horizontal="center"/>
    </xf>
    <xf numFmtId="0" fontId="9" fillId="18" borderId="7" xfId="0" applyFont="1" applyFill="1" applyBorder="1"/>
    <xf numFmtId="0" fontId="9" fillId="17" borderId="19" xfId="0" applyFont="1" applyFill="1" applyBorder="1"/>
    <xf numFmtId="0" fontId="9" fillId="0" borderId="15" xfId="0" applyFont="1" applyBorder="1"/>
    <xf numFmtId="0" fontId="9" fillId="19" borderId="7" xfId="0" applyFont="1" applyFill="1" applyBorder="1"/>
    <xf numFmtId="0" fontId="9" fillId="20" borderId="15" xfId="0" applyFont="1" applyFill="1" applyBorder="1"/>
    <xf numFmtId="0" fontId="9" fillId="21" borderId="7" xfId="0" applyFont="1" applyFill="1" applyBorder="1"/>
    <xf numFmtId="0" fontId="9" fillId="22" borderId="0" xfId="0" applyFont="1" applyFill="1"/>
    <xf numFmtId="0" fontId="9" fillId="23" borderId="18" xfId="0" applyFont="1" applyFill="1" applyBorder="1"/>
    <xf numFmtId="0" fontId="5" fillId="5" borderId="20" xfId="0" applyFont="1" applyFill="1" applyBorder="1" applyAlignment="1">
      <alignment horizontal="left" vertical="top"/>
    </xf>
    <xf numFmtId="0" fontId="5" fillId="5" borderId="22" xfId="0" applyFont="1" applyFill="1" applyBorder="1" applyAlignment="1">
      <alignment horizontal="left" vertical="top"/>
    </xf>
    <xf numFmtId="0" fontId="5" fillId="5" borderId="23" xfId="0" applyFont="1" applyFill="1" applyBorder="1" applyAlignment="1">
      <alignment horizontal="left" vertical="top"/>
    </xf>
    <xf numFmtId="0" fontId="5" fillId="5" borderId="24" xfId="0" applyFont="1" applyFill="1" applyBorder="1" applyAlignment="1">
      <alignment horizontal="left" vertical="top"/>
    </xf>
    <xf numFmtId="0" fontId="5" fillId="5" borderId="25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14" fillId="5" borderId="21" xfId="0" applyFont="1" applyFill="1" applyBorder="1" applyAlignment="1">
      <alignment horizontal="left" vertical="top"/>
    </xf>
    <xf numFmtId="0" fontId="5" fillId="5" borderId="26" xfId="0" applyFont="1" applyFill="1" applyBorder="1" applyAlignment="1">
      <alignment horizontal="left" vertical="top"/>
    </xf>
    <xf numFmtId="0" fontId="5" fillId="5" borderId="27" xfId="0" applyFont="1" applyFill="1" applyBorder="1" applyAlignment="1">
      <alignment horizontal="left" vertical="top"/>
    </xf>
    <xf numFmtId="0" fontId="5" fillId="5" borderId="28" xfId="0" applyFont="1" applyFill="1" applyBorder="1" applyAlignment="1">
      <alignment horizontal="left" vertical="top"/>
    </xf>
    <xf numFmtId="0" fontId="5" fillId="5" borderId="29" xfId="0" applyFont="1" applyFill="1" applyBorder="1" applyAlignment="1">
      <alignment horizontal="left" vertical="top"/>
    </xf>
    <xf numFmtId="0" fontId="16" fillId="24" borderId="21" xfId="0" applyFont="1" applyFill="1" applyBorder="1"/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25" borderId="2" xfId="0" applyFont="1" applyFill="1" applyBorder="1" applyAlignment="1">
      <alignment horizontal="left" vertical="top"/>
    </xf>
    <xf numFmtId="0" fontId="15" fillId="20" borderId="15" xfId="0" applyFont="1" applyFill="1" applyBorder="1"/>
    <xf numFmtId="0" fontId="15" fillId="19" borderId="7" xfId="0" applyFont="1" applyFill="1" applyBorder="1"/>
    <xf numFmtId="0" fontId="17" fillId="8" borderId="0" xfId="0" applyFont="1" applyFill="1"/>
    <xf numFmtId="0" fontId="5" fillId="5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/>
    </xf>
    <xf numFmtId="0" fontId="5" fillId="5" borderId="33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5" fillId="5" borderId="34" xfId="0" applyFont="1" applyFill="1" applyBorder="1" applyAlignment="1">
      <alignment horizontal="left" vertical="top"/>
    </xf>
    <xf numFmtId="0" fontId="5" fillId="5" borderId="35" xfId="0" applyFont="1" applyFill="1" applyBorder="1" applyAlignment="1">
      <alignment horizontal="left" vertical="top"/>
    </xf>
    <xf numFmtId="0" fontId="5" fillId="5" borderId="36" xfId="0" applyFont="1" applyFill="1" applyBorder="1" applyAlignment="1">
      <alignment horizontal="left" vertical="top"/>
    </xf>
    <xf numFmtId="0" fontId="5" fillId="5" borderId="37" xfId="0" applyFont="1" applyFill="1" applyBorder="1" applyAlignment="1">
      <alignment horizontal="left" vertical="top"/>
    </xf>
    <xf numFmtId="0" fontId="18" fillId="5" borderId="36" xfId="1" applyFont="1" applyFill="1" applyBorder="1" applyAlignment="1">
      <alignment horizontal="left" vertical="top"/>
    </xf>
    <xf numFmtId="0" fontId="5" fillId="5" borderId="38" xfId="0" applyFont="1" applyFill="1" applyBorder="1" applyAlignment="1">
      <alignment horizontal="left" vertical="top"/>
    </xf>
    <xf numFmtId="0" fontId="0" fillId="0" borderId="28" xfId="0" applyBorder="1"/>
    <xf numFmtId="0" fontId="0" fillId="0" borderId="35" xfId="0" applyBorder="1"/>
    <xf numFmtId="0" fontId="13" fillId="0" borderId="0" xfId="1" applyAlignment="1">
      <alignment vertical="center"/>
    </xf>
    <xf numFmtId="0" fontId="14" fillId="5" borderId="0" xfId="0" applyFont="1" applyFill="1" applyAlignment="1">
      <alignment horizontal="lef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2.8/checkmk" TargetMode="External"/><Relationship Id="rId2" Type="http://schemas.openxmlformats.org/officeDocument/2006/relationships/hyperlink" Target="http://192.168.12.40:5601/" TargetMode="External"/><Relationship Id="rId1" Type="http://schemas.openxmlformats.org/officeDocument/2006/relationships/hyperlink" Target="https://192.168.21.100:8006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beruo9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opLeftCell="A26" zoomScale="78" workbookViewId="0">
      <selection activeCell="G56" sqref="G56"/>
    </sheetView>
  </sheetViews>
  <sheetFormatPr baseColWidth="10" defaultColWidth="12.6640625" defaultRowHeight="15" customHeight="1"/>
  <cols>
    <col min="1" max="1" width="31.5546875" customWidth="1"/>
    <col min="2" max="2" width="18.21875" customWidth="1"/>
    <col min="3" max="3" width="16.88671875" customWidth="1"/>
    <col min="4" max="4" width="12.44140625" customWidth="1"/>
    <col min="5" max="5" width="16.6640625" customWidth="1"/>
    <col min="6" max="6" width="15.77734375" customWidth="1"/>
    <col min="7" max="7" width="23.6640625" customWidth="1"/>
    <col min="8" max="8" width="22.21875" customWidth="1"/>
    <col min="9" max="9" width="14.77734375" customWidth="1"/>
    <col min="10" max="10" width="34.5546875" customWidth="1"/>
    <col min="11" max="11" width="24.44140625" customWidth="1"/>
    <col min="12" max="12" width="29.77734375" customWidth="1"/>
    <col min="13" max="13" width="17.8867187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49" t="s">
        <v>297</v>
      </c>
      <c r="B3" s="49" t="s">
        <v>296</v>
      </c>
      <c r="C3" s="49" t="s">
        <v>295</v>
      </c>
      <c r="D3" s="49" t="s">
        <v>294</v>
      </c>
      <c r="E3" s="49" t="s">
        <v>293</v>
      </c>
      <c r="F3" s="5">
        <v>13</v>
      </c>
    </row>
    <row r="4" spans="1:27" ht="15.75" customHeight="1">
      <c r="A4" s="5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>
        <v>12</v>
      </c>
    </row>
    <row r="5" spans="1:27" ht="15.75" customHeight="1">
      <c r="A5" s="5" t="s">
        <v>12</v>
      </c>
      <c r="B5" s="6" t="s">
        <v>13</v>
      </c>
      <c r="C5" s="6" t="s">
        <v>14</v>
      </c>
      <c r="D5" s="6" t="s">
        <v>15</v>
      </c>
      <c r="E5" s="6" t="s">
        <v>16</v>
      </c>
      <c r="F5" s="7">
        <v>11</v>
      </c>
    </row>
    <row r="6" spans="1:27" ht="15.75" customHeight="1">
      <c r="A6" s="5" t="s">
        <v>17</v>
      </c>
      <c r="B6" s="6" t="s">
        <v>18</v>
      </c>
      <c r="C6" s="6" t="s">
        <v>19</v>
      </c>
      <c r="D6" s="6" t="s">
        <v>20</v>
      </c>
      <c r="E6" s="6" t="s">
        <v>21</v>
      </c>
      <c r="F6" s="7">
        <v>10</v>
      </c>
    </row>
    <row r="7" spans="1:27" ht="15.75" customHeight="1">
      <c r="A7" s="5" t="s">
        <v>22</v>
      </c>
      <c r="B7" s="6" t="s">
        <v>403</v>
      </c>
      <c r="C7" s="6" t="s">
        <v>23</v>
      </c>
      <c r="D7" s="6" t="s">
        <v>90</v>
      </c>
      <c r="E7" s="6" t="s">
        <v>404</v>
      </c>
      <c r="F7" s="7">
        <v>91</v>
      </c>
    </row>
    <row r="8" spans="1:27" ht="15.75" customHeight="1">
      <c r="A8" s="5" t="s">
        <v>395</v>
      </c>
      <c r="B8" s="6" t="s">
        <v>387</v>
      </c>
      <c r="C8" s="6" t="s">
        <v>382</v>
      </c>
      <c r="D8" s="6" t="s">
        <v>381</v>
      </c>
      <c r="E8" s="6" t="s">
        <v>383</v>
      </c>
      <c r="F8" s="88"/>
    </row>
    <row r="9" spans="1:27" ht="15.75" customHeight="1">
      <c r="A9" s="5" t="s">
        <v>396</v>
      </c>
      <c r="B9" s="6" t="s">
        <v>397</v>
      </c>
      <c r="C9" s="6"/>
      <c r="D9" s="6" t="s">
        <v>394</v>
      </c>
      <c r="E9" s="6" t="s">
        <v>398</v>
      </c>
      <c r="F9" s="88"/>
    </row>
    <row r="10" spans="1:27" ht="15.75" customHeight="1">
      <c r="A10" s="5" t="s">
        <v>384</v>
      </c>
      <c r="B10" s="6" t="s">
        <v>377</v>
      </c>
      <c r="C10" s="6" t="s">
        <v>380</v>
      </c>
      <c r="D10" s="6" t="s">
        <v>378</v>
      </c>
      <c r="E10" s="6" t="s">
        <v>379</v>
      </c>
      <c r="F10" s="88"/>
    </row>
    <row r="11" spans="1:27" ht="15.75" customHeight="1">
      <c r="A11" s="8"/>
      <c r="B11" s="8"/>
      <c r="C11" s="8"/>
      <c r="D11" s="8"/>
      <c r="E11" s="8"/>
      <c r="F11" s="9"/>
    </row>
    <row r="12" spans="1:27" ht="15.75" customHeight="1">
      <c r="A12" s="5" t="s">
        <v>24</v>
      </c>
      <c r="B12" s="6" t="s">
        <v>25</v>
      </c>
      <c r="C12" s="6" t="s">
        <v>26</v>
      </c>
      <c r="D12" s="6" t="s">
        <v>27</v>
      </c>
      <c r="E12" s="6" t="s">
        <v>28</v>
      </c>
      <c r="F12" s="7">
        <v>101</v>
      </c>
      <c r="G12" s="43" t="s">
        <v>303</v>
      </c>
      <c r="H12" s="43" t="s">
        <v>167</v>
      </c>
    </row>
    <row r="13" spans="1:27" ht="15.75" customHeight="1">
      <c r="A13" s="5" t="s">
        <v>29</v>
      </c>
      <c r="B13" s="6" t="s">
        <v>30</v>
      </c>
      <c r="C13" s="6" t="s">
        <v>31</v>
      </c>
      <c r="D13" s="6" t="s">
        <v>32</v>
      </c>
      <c r="E13" s="6" t="s">
        <v>33</v>
      </c>
      <c r="F13" s="7">
        <v>102</v>
      </c>
    </row>
    <row r="14" spans="1:27" ht="15.75" customHeight="1">
      <c r="A14" s="5" t="s">
        <v>34</v>
      </c>
      <c r="B14" s="6" t="s">
        <v>35</v>
      </c>
      <c r="C14" s="6" t="s">
        <v>36</v>
      </c>
      <c r="D14" s="6" t="s">
        <v>37</v>
      </c>
      <c r="E14" s="6" t="s">
        <v>38</v>
      </c>
      <c r="F14" s="7">
        <v>103</v>
      </c>
    </row>
    <row r="15" spans="1:27" ht="15.75" customHeight="1">
      <c r="A15" s="5" t="s">
        <v>39</v>
      </c>
      <c r="B15" s="6" t="s">
        <v>40</v>
      </c>
      <c r="C15" s="6" t="s">
        <v>41</v>
      </c>
      <c r="D15" s="6" t="s">
        <v>42</v>
      </c>
      <c r="E15" s="6" t="s">
        <v>43</v>
      </c>
      <c r="F15" s="7">
        <v>104</v>
      </c>
    </row>
    <row r="16" spans="1:27" ht="15.75" customHeight="1">
      <c r="A16" s="5" t="s">
        <v>44</v>
      </c>
      <c r="B16" s="6" t="s">
        <v>45</v>
      </c>
      <c r="C16" s="6" t="s">
        <v>46</v>
      </c>
      <c r="D16" s="6" t="s">
        <v>47</v>
      </c>
      <c r="E16" s="6" t="s">
        <v>48</v>
      </c>
      <c r="F16" s="7">
        <v>105</v>
      </c>
    </row>
    <row r="17" spans="1:9" ht="15.75" customHeight="1">
      <c r="A17" s="5" t="s">
        <v>49</v>
      </c>
      <c r="B17" s="6" t="s">
        <v>50</v>
      </c>
      <c r="C17" s="6" t="s">
        <v>51</v>
      </c>
      <c r="D17" s="6" t="s">
        <v>52</v>
      </c>
      <c r="E17" s="6" t="s">
        <v>53</v>
      </c>
      <c r="F17" s="7">
        <v>106</v>
      </c>
    </row>
    <row r="18" spans="1:9" ht="15.75" customHeight="1">
      <c r="A18" s="5" t="s">
        <v>54</v>
      </c>
      <c r="B18" s="6" t="s">
        <v>55</v>
      </c>
      <c r="C18" s="6" t="s">
        <v>56</v>
      </c>
      <c r="D18" s="6" t="s">
        <v>57</v>
      </c>
      <c r="E18" s="6" t="s">
        <v>58</v>
      </c>
      <c r="F18" s="7">
        <v>107</v>
      </c>
    </row>
    <row r="19" spans="1:9" ht="15.75" customHeight="1">
      <c r="A19" s="5" t="s">
        <v>59</v>
      </c>
      <c r="B19" s="6" t="s">
        <v>60</v>
      </c>
      <c r="C19" s="6" t="s">
        <v>61</v>
      </c>
      <c r="D19" s="6" t="s">
        <v>62</v>
      </c>
      <c r="E19" s="6" t="s">
        <v>63</v>
      </c>
      <c r="F19" s="7">
        <v>108</v>
      </c>
    </row>
    <row r="20" spans="1:9" ht="15.75" customHeight="1">
      <c r="A20" s="5" t="s">
        <v>64</v>
      </c>
      <c r="B20" s="6" t="s">
        <v>65</v>
      </c>
      <c r="C20" s="6" t="s">
        <v>66</v>
      </c>
      <c r="D20" s="6" t="s">
        <v>67</v>
      </c>
      <c r="E20" s="6" t="s">
        <v>68</v>
      </c>
      <c r="F20" s="7">
        <v>109</v>
      </c>
    </row>
    <row r="21" spans="1:9" ht="15.75" customHeight="1">
      <c r="A21" s="5" t="s">
        <v>69</v>
      </c>
      <c r="B21" s="6" t="s">
        <v>70</v>
      </c>
      <c r="C21" s="6" t="s">
        <v>71</v>
      </c>
      <c r="D21" s="6" t="s">
        <v>72</v>
      </c>
      <c r="E21" s="6" t="s">
        <v>73</v>
      </c>
      <c r="F21" s="7">
        <v>110</v>
      </c>
    </row>
    <row r="22" spans="1:9" ht="15.75" customHeight="1">
      <c r="A22" s="5" t="s">
        <v>74</v>
      </c>
      <c r="B22" s="6" t="s">
        <v>75</v>
      </c>
      <c r="C22" s="6" t="s">
        <v>76</v>
      </c>
      <c r="D22" s="6" t="s">
        <v>77</v>
      </c>
      <c r="E22" s="6" t="s">
        <v>78</v>
      </c>
      <c r="F22" s="7">
        <v>111</v>
      </c>
    </row>
    <row r="23" spans="1:9" ht="15.75" customHeight="1">
      <c r="A23" s="5" t="s">
        <v>79</v>
      </c>
      <c r="B23" s="6" t="s">
        <v>80</v>
      </c>
      <c r="C23" s="6" t="s">
        <v>284</v>
      </c>
      <c r="D23" s="6" t="s">
        <v>81</v>
      </c>
      <c r="E23" s="6" t="s">
        <v>43</v>
      </c>
      <c r="F23" s="7">
        <v>112</v>
      </c>
    </row>
    <row r="24" spans="1:9" ht="15.75" customHeight="1">
      <c r="A24" s="50" t="s">
        <v>316</v>
      </c>
      <c r="B24" s="43" t="s">
        <v>317</v>
      </c>
      <c r="C24" s="43" t="s">
        <v>318</v>
      </c>
      <c r="D24" s="43" t="s">
        <v>319</v>
      </c>
      <c r="E24" s="43" t="s">
        <v>320</v>
      </c>
      <c r="F24" s="51">
        <v>121</v>
      </c>
    </row>
    <row r="25" spans="1:9" ht="15.75" customHeight="1">
      <c r="A25" s="11"/>
      <c r="B25" s="11"/>
      <c r="C25" s="12"/>
    </row>
    <row r="26" spans="1:9" ht="15.75" customHeight="1">
      <c r="A26" s="3" t="s">
        <v>82</v>
      </c>
      <c r="B26" s="3" t="s">
        <v>83</v>
      </c>
      <c r="C26" s="3" t="s">
        <v>84</v>
      </c>
      <c r="D26" s="3" t="s">
        <v>85</v>
      </c>
      <c r="E26" s="3" t="s">
        <v>86</v>
      </c>
      <c r="F26" s="3" t="s">
        <v>87</v>
      </c>
      <c r="G26" s="3" t="s">
        <v>88</v>
      </c>
      <c r="H26" s="3" t="s">
        <v>89</v>
      </c>
      <c r="I26" s="52"/>
    </row>
    <row r="27" spans="1:9" ht="15.75" customHeight="1">
      <c r="A27" s="74" t="s">
        <v>335</v>
      </c>
      <c r="B27" s="73"/>
      <c r="C27" s="78" t="s">
        <v>90</v>
      </c>
      <c r="D27" s="73" t="s">
        <v>299</v>
      </c>
      <c r="E27" s="73" t="s">
        <v>332</v>
      </c>
      <c r="F27" s="73"/>
      <c r="G27" s="73"/>
      <c r="H27" s="78"/>
    </row>
    <row r="28" spans="1:9" ht="15.75" customHeight="1">
      <c r="A28" s="74" t="s">
        <v>336</v>
      </c>
      <c r="B28" s="73"/>
      <c r="C28" s="73" t="s">
        <v>348</v>
      </c>
      <c r="D28" s="74" t="s">
        <v>299</v>
      </c>
      <c r="E28" s="73" t="s">
        <v>332</v>
      </c>
      <c r="F28" s="73"/>
      <c r="G28" s="73"/>
      <c r="H28" s="78"/>
    </row>
    <row r="29" spans="1:9" ht="15.75" customHeight="1">
      <c r="A29" s="56" t="s">
        <v>337</v>
      </c>
      <c r="B29" s="10" t="s">
        <v>91</v>
      </c>
      <c r="C29" s="10" t="s">
        <v>92</v>
      </c>
      <c r="D29" s="10"/>
      <c r="E29" s="10"/>
      <c r="F29" s="10"/>
      <c r="G29" s="10"/>
      <c r="H29" s="10" t="str">
        <f t="shared" ref="H29:H35" si="0">LOWER(B29)&amp;".paris.stationf"</f>
        <v>sw-core1.paris.stationf</v>
      </c>
      <c r="I29" s="13" t="s">
        <v>96</v>
      </c>
    </row>
    <row r="30" spans="1:9" ht="15.75" customHeight="1">
      <c r="A30" s="10" t="s">
        <v>100</v>
      </c>
      <c r="B30" s="10" t="s">
        <v>101</v>
      </c>
      <c r="C30" s="10" t="s">
        <v>102</v>
      </c>
      <c r="D30" s="10"/>
      <c r="E30" s="10"/>
      <c r="F30" s="10"/>
      <c r="G30" s="10"/>
      <c r="H30" s="10" t="str">
        <f>LOWER(B30)&amp;".paris.stationf"</f>
        <v>sw-ac1.paris.stationf</v>
      </c>
      <c r="I30" s="13"/>
    </row>
    <row r="31" spans="1:9" ht="15.75" customHeight="1">
      <c r="A31" s="10" t="s">
        <v>104</v>
      </c>
      <c r="B31" s="10" t="s">
        <v>105</v>
      </c>
      <c r="C31" s="10" t="s">
        <v>106</v>
      </c>
      <c r="D31" s="10"/>
      <c r="E31" s="10"/>
      <c r="F31" s="10"/>
      <c r="G31" s="10"/>
      <c r="H31" s="10" t="str">
        <f>LOWER(B31)&amp;".paris.stationf"</f>
        <v>sw-ac2.paris.stationf</v>
      </c>
      <c r="I31" s="13"/>
    </row>
    <row r="32" spans="1:9" ht="15.75" customHeight="1">
      <c r="A32" s="83"/>
      <c r="B32" s="83"/>
      <c r="C32" s="83"/>
      <c r="D32" s="83"/>
      <c r="E32" s="83"/>
      <c r="F32" s="83"/>
      <c r="G32" s="83"/>
      <c r="H32" s="83"/>
      <c r="I32" s="13"/>
    </row>
    <row r="33" spans="1:10" ht="15.75" customHeight="1">
      <c r="A33" s="10" t="s">
        <v>357</v>
      </c>
      <c r="B33" s="10" t="s">
        <v>93</v>
      </c>
      <c r="C33" s="10" t="s">
        <v>94</v>
      </c>
      <c r="D33" s="10" t="s">
        <v>95</v>
      </c>
      <c r="E33" s="10" t="s">
        <v>388</v>
      </c>
      <c r="F33" s="10" t="s">
        <v>370</v>
      </c>
      <c r="G33" s="10"/>
      <c r="H33" s="10" t="str">
        <f t="shared" si="0"/>
        <v>srv1-adds1.paris.stationf</v>
      </c>
      <c r="I33" s="13" t="s">
        <v>99</v>
      </c>
    </row>
    <row r="34" spans="1:10" ht="15.75" customHeight="1">
      <c r="A34" s="10" t="s">
        <v>358</v>
      </c>
      <c r="B34" s="10" t="s">
        <v>356</v>
      </c>
      <c r="C34" s="10" t="s">
        <v>363</v>
      </c>
      <c r="D34" s="10" t="s">
        <v>95</v>
      </c>
      <c r="E34" s="10" t="s">
        <v>322</v>
      </c>
      <c r="F34" s="10" t="s">
        <v>370</v>
      </c>
      <c r="G34" s="10"/>
      <c r="H34" s="10"/>
      <c r="I34" s="13"/>
    </row>
    <row r="35" spans="1:10" ht="15.75" customHeight="1">
      <c r="A35" s="10" t="s">
        <v>359</v>
      </c>
      <c r="B35" s="10" t="s">
        <v>97</v>
      </c>
      <c r="C35" s="10" t="s">
        <v>98</v>
      </c>
      <c r="D35" s="10" t="s">
        <v>95</v>
      </c>
      <c r="E35" s="10" t="s">
        <v>322</v>
      </c>
      <c r="F35" s="10" t="s">
        <v>370</v>
      </c>
      <c r="G35" s="10"/>
      <c r="H35" s="10" t="str">
        <f t="shared" si="0"/>
        <v>srv2-fileserver.paris.stationf</v>
      </c>
      <c r="I35" s="13" t="s">
        <v>103</v>
      </c>
    </row>
    <row r="36" spans="1:10" ht="15.75" customHeight="1">
      <c r="A36" s="10" t="s">
        <v>360</v>
      </c>
      <c r="B36" s="10" t="s">
        <v>361</v>
      </c>
      <c r="C36" s="10" t="s">
        <v>362</v>
      </c>
      <c r="D36" s="10" t="s">
        <v>95</v>
      </c>
      <c r="E36" s="10" t="s">
        <v>322</v>
      </c>
      <c r="F36" s="10" t="s">
        <v>370</v>
      </c>
      <c r="G36" s="10"/>
      <c r="H36" s="10"/>
      <c r="I36" s="13"/>
    </row>
    <row r="37" spans="1:10" ht="15.75" customHeight="1">
      <c r="A37" s="10" t="s">
        <v>312</v>
      </c>
      <c r="B37" s="10" t="s">
        <v>314</v>
      </c>
      <c r="C37" s="10" t="s">
        <v>313</v>
      </c>
      <c r="D37" s="10" t="s">
        <v>95</v>
      </c>
      <c r="E37" s="10" t="s">
        <v>322</v>
      </c>
      <c r="F37" s="10" t="s">
        <v>370</v>
      </c>
      <c r="G37" s="10" t="s">
        <v>323</v>
      </c>
      <c r="H37" s="10" t="str">
        <f t="shared" ref="H37" si="1">LOWER(B37)&amp;".paris.stationf"</f>
        <v>srv3-certificat.paris.stationf</v>
      </c>
    </row>
    <row r="38" spans="1:10" ht="15.75" customHeight="1">
      <c r="A38" s="87" t="s">
        <v>371</v>
      </c>
      <c r="B38" s="87" t="s">
        <v>372</v>
      </c>
      <c r="C38" s="87" t="s">
        <v>373</v>
      </c>
      <c r="D38" s="10" t="s">
        <v>95</v>
      </c>
      <c r="E38" s="10" t="s">
        <v>388</v>
      </c>
      <c r="F38" s="87" t="s">
        <v>370</v>
      </c>
      <c r="G38" s="87" t="s">
        <v>374</v>
      </c>
      <c r="H38" s="87"/>
    </row>
    <row r="39" spans="1:10" ht="15.75" customHeight="1">
      <c r="A39" s="87" t="s">
        <v>406</v>
      </c>
      <c r="B39" s="87" t="s">
        <v>407</v>
      </c>
      <c r="C39" s="87" t="s">
        <v>408</v>
      </c>
      <c r="D39" s="10" t="s">
        <v>302</v>
      </c>
      <c r="E39" s="10" t="s">
        <v>302</v>
      </c>
      <c r="F39" s="87" t="s">
        <v>370</v>
      </c>
      <c r="G39" s="99" t="s">
        <v>411</v>
      </c>
      <c r="H39" s="87"/>
      <c r="I39" s="87" t="s">
        <v>409</v>
      </c>
      <c r="J39" s="100" t="s">
        <v>410</v>
      </c>
    </row>
    <row r="40" spans="1:10" ht="15.75" customHeight="1"/>
    <row r="41" spans="1:10" ht="15.75" customHeight="1">
      <c r="A41" s="10" t="s">
        <v>107</v>
      </c>
      <c r="B41" s="10" t="s">
        <v>108</v>
      </c>
      <c r="C41" s="10" t="s">
        <v>15</v>
      </c>
      <c r="D41" s="10" t="s">
        <v>109</v>
      </c>
      <c r="E41" s="10" t="s">
        <v>110</v>
      </c>
      <c r="F41" s="10" t="s">
        <v>111</v>
      </c>
      <c r="G41" s="14" t="s">
        <v>112</v>
      </c>
      <c r="H41" s="10" t="str">
        <f t="shared" ref="H41:H46" si="2">LOWER(B41)&amp;".paris.stationf"</f>
        <v>pve.paris.stationf</v>
      </c>
    </row>
    <row r="42" spans="1:10" ht="15.75" customHeight="1">
      <c r="A42" s="10" t="s">
        <v>113</v>
      </c>
      <c r="B42" s="10" t="s">
        <v>114</v>
      </c>
      <c r="C42" s="10" t="s">
        <v>368</v>
      </c>
      <c r="D42" s="10" t="s">
        <v>302</v>
      </c>
      <c r="E42" s="10" t="s">
        <v>302</v>
      </c>
      <c r="F42" s="10" t="s">
        <v>369</v>
      </c>
      <c r="G42" s="10"/>
      <c r="H42" s="10" t="str">
        <f t="shared" si="2"/>
        <v>web1.paris.stationf</v>
      </c>
    </row>
    <row r="43" spans="1:10" ht="15.75" customHeight="1">
      <c r="A43" s="10" t="s">
        <v>115</v>
      </c>
      <c r="B43" s="10" t="s">
        <v>116</v>
      </c>
      <c r="C43" s="10" t="s">
        <v>367</v>
      </c>
      <c r="D43" s="10" t="s">
        <v>302</v>
      </c>
      <c r="E43" s="10" t="s">
        <v>302</v>
      </c>
      <c r="F43" s="10" t="s">
        <v>369</v>
      </c>
      <c r="G43" s="10"/>
      <c r="H43" s="10" t="str">
        <f t="shared" si="2"/>
        <v>web2.paris.stationf</v>
      </c>
    </row>
    <row r="44" spans="1:10" ht="15.75" customHeight="1">
      <c r="A44" s="68" t="s">
        <v>325</v>
      </c>
      <c r="B44" s="68" t="s">
        <v>327</v>
      </c>
      <c r="C44" s="68" t="s">
        <v>330</v>
      </c>
      <c r="D44" s="68" t="s">
        <v>302</v>
      </c>
      <c r="E44" s="68" t="s">
        <v>302</v>
      </c>
      <c r="F44" s="10" t="s">
        <v>369</v>
      </c>
      <c r="G44" s="68"/>
      <c r="H44" s="68" t="str">
        <f t="shared" si="2"/>
        <v>srvrp1.paris.stationf</v>
      </c>
    </row>
    <row r="45" spans="1:10" ht="15.75" customHeight="1">
      <c r="A45" s="89" t="s">
        <v>325</v>
      </c>
      <c r="B45" s="68" t="s">
        <v>327</v>
      </c>
      <c r="C45" s="90" t="s">
        <v>401</v>
      </c>
      <c r="D45" s="90" t="s">
        <v>302</v>
      </c>
      <c r="E45" s="90" t="s">
        <v>399</v>
      </c>
      <c r="F45" s="10" t="s">
        <v>400</v>
      </c>
      <c r="G45" s="90"/>
      <c r="H45" s="91"/>
    </row>
    <row r="46" spans="1:10" ht="15.75" customHeight="1">
      <c r="A46" s="71" t="s">
        <v>326</v>
      </c>
      <c r="B46" s="72" t="s">
        <v>328</v>
      </c>
      <c r="C46" s="72" t="s">
        <v>329</v>
      </c>
      <c r="D46" s="72" t="s">
        <v>302</v>
      </c>
      <c r="E46" s="72" t="s">
        <v>302</v>
      </c>
      <c r="F46" s="10" t="s">
        <v>369</v>
      </c>
      <c r="G46" s="72"/>
      <c r="H46" s="82" t="str">
        <f t="shared" si="2"/>
        <v>srvrp2.paris.stationf</v>
      </c>
    </row>
    <row r="47" spans="1:10" ht="15.75" customHeight="1">
      <c r="A47" s="71" t="s">
        <v>326</v>
      </c>
      <c r="B47" s="72" t="s">
        <v>328</v>
      </c>
      <c r="C47" s="72" t="s">
        <v>402</v>
      </c>
      <c r="D47" s="72" t="s">
        <v>302</v>
      </c>
      <c r="E47" s="72" t="s">
        <v>302</v>
      </c>
      <c r="F47" s="10" t="s">
        <v>400</v>
      </c>
      <c r="G47" s="72"/>
      <c r="H47" s="82" t="str">
        <f t="shared" ref="H47" si="3">LOWER(B47)&amp;".paris.stationf"</f>
        <v>srvrp2.paris.stationf</v>
      </c>
    </row>
    <row r="48" spans="1:10" ht="15.75" customHeight="1">
      <c r="A48" s="93" t="s">
        <v>331</v>
      </c>
      <c r="B48" s="93"/>
      <c r="C48" s="93" t="s">
        <v>324</v>
      </c>
      <c r="D48" s="94"/>
      <c r="E48" s="93"/>
      <c r="F48" s="93"/>
      <c r="G48" s="95" t="s">
        <v>374</v>
      </c>
      <c r="H48" s="96"/>
    </row>
    <row r="49" spans="1:9" ht="15.75" customHeight="1">
      <c r="A49" s="73" t="s">
        <v>389</v>
      </c>
      <c r="B49" s="77" t="s">
        <v>390</v>
      </c>
      <c r="C49" s="73" t="s">
        <v>391</v>
      </c>
      <c r="D49" s="73" t="s">
        <v>109</v>
      </c>
      <c r="E49" s="73" t="s">
        <v>109</v>
      </c>
      <c r="F49" s="73" t="s">
        <v>369</v>
      </c>
      <c r="G49" s="73"/>
      <c r="H49" s="73"/>
      <c r="I49" s="97"/>
    </row>
    <row r="50" spans="1:9" ht="15.75" customHeight="1">
      <c r="A50" s="73" t="s">
        <v>392</v>
      </c>
      <c r="B50" s="92" t="s">
        <v>393</v>
      </c>
      <c r="C50" s="73" t="s">
        <v>381</v>
      </c>
      <c r="D50" s="73" t="s">
        <v>302</v>
      </c>
      <c r="E50" s="73" t="s">
        <v>302</v>
      </c>
      <c r="F50" s="73" t="s">
        <v>369</v>
      </c>
      <c r="G50" s="73" t="s">
        <v>405</v>
      </c>
      <c r="H50" s="73"/>
      <c r="I50" s="98"/>
    </row>
    <row r="51" spans="1:9" ht="15.75" customHeight="1"/>
    <row r="52" spans="1:9" ht="15.75" customHeight="1">
      <c r="A52" s="73" t="s">
        <v>304</v>
      </c>
      <c r="B52" s="73" t="s">
        <v>301</v>
      </c>
      <c r="C52" s="79" t="s">
        <v>321</v>
      </c>
      <c r="D52" s="79" t="s">
        <v>299</v>
      </c>
      <c r="E52" s="80" t="s">
        <v>299</v>
      </c>
      <c r="F52" s="76"/>
      <c r="G52" s="76"/>
      <c r="H52" s="81"/>
    </row>
    <row r="53" spans="1:9" ht="15.75" customHeight="1">
      <c r="A53" s="73" t="s">
        <v>298</v>
      </c>
      <c r="B53" s="73"/>
      <c r="C53" s="73" t="s">
        <v>293</v>
      </c>
      <c r="D53" s="75"/>
      <c r="E53" s="69"/>
      <c r="F53" s="69"/>
      <c r="G53" s="69"/>
      <c r="H53" s="70"/>
    </row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>
      <c r="A58" t="s">
        <v>306</v>
      </c>
      <c r="B58" t="s">
        <v>307</v>
      </c>
      <c r="C58" t="s">
        <v>309</v>
      </c>
      <c r="D58" t="s">
        <v>310</v>
      </c>
    </row>
    <row r="59" spans="1:9" ht="15.75" customHeight="1">
      <c r="B59" t="s">
        <v>311</v>
      </c>
      <c r="C59" t="s">
        <v>308</v>
      </c>
      <c r="D59" t="s">
        <v>311</v>
      </c>
    </row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hyperlinks>
    <hyperlink ref="G41" r:id="rId1" xr:uid="{00000000-0004-0000-0000-000000000000}"/>
    <hyperlink ref="G48" r:id="rId2" xr:uid="{8641535A-C135-4884-9FA3-9AF46A95F5DA}"/>
    <hyperlink ref="G39" r:id="rId3" xr:uid="{9087D691-48BC-4B48-8C22-407700123B2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2"/>
  <sheetViews>
    <sheetView zoomScale="60" zoomScaleNormal="60" workbookViewId="0">
      <selection activeCell="F10" sqref="F10"/>
    </sheetView>
  </sheetViews>
  <sheetFormatPr baseColWidth="10" defaultColWidth="12.6640625" defaultRowHeight="15" customHeight="1"/>
  <cols>
    <col min="1" max="1" width="21.5546875" customWidth="1"/>
    <col min="2" max="2" width="30.109375" customWidth="1"/>
    <col min="3" max="3" width="31" customWidth="1"/>
    <col min="4" max="4" width="49.33203125" customWidth="1"/>
    <col min="5" max="5" width="41.88671875" customWidth="1"/>
    <col min="6" max="6" width="37.6640625" customWidth="1"/>
    <col min="7" max="7" width="15.5546875" bestFit="1" customWidth="1"/>
    <col min="8" max="11" width="8.33203125" customWidth="1"/>
    <col min="12" max="12" width="2.109375" customWidth="1"/>
    <col min="13" max="13" width="15.21875" customWidth="1"/>
    <col min="14" max="14" width="6.5546875" customWidth="1"/>
    <col min="15" max="15" width="8.33203125" customWidth="1"/>
    <col min="16" max="16" width="29.21875" customWidth="1"/>
    <col min="17" max="17" width="19.88671875" customWidth="1"/>
    <col min="18" max="18" width="32.77734375" customWidth="1"/>
    <col min="19" max="26" width="8.33203125" customWidth="1"/>
  </cols>
  <sheetData>
    <row r="1" spans="1:20" ht="17.25" customHeight="1">
      <c r="A1" s="1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0" ht="17.25" customHeight="1">
      <c r="A2" s="13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20" ht="17.25" customHeight="1">
      <c r="A3" s="16" t="s">
        <v>91</v>
      </c>
      <c r="B3" s="17">
        <v>1</v>
      </c>
      <c r="C3" s="17">
        <v>3</v>
      </c>
      <c r="D3" s="17">
        <v>5</v>
      </c>
      <c r="E3" s="17">
        <v>7</v>
      </c>
      <c r="F3" s="17">
        <v>9</v>
      </c>
      <c r="G3" s="17">
        <v>11</v>
      </c>
      <c r="H3" s="17"/>
      <c r="I3" s="17">
        <v>13</v>
      </c>
      <c r="J3" s="17">
        <v>15</v>
      </c>
      <c r="K3" s="17">
        <v>17</v>
      </c>
      <c r="L3" s="17">
        <v>19</v>
      </c>
      <c r="M3" s="17">
        <v>21</v>
      </c>
      <c r="N3" s="17">
        <v>23</v>
      </c>
      <c r="O3" s="18"/>
      <c r="P3" s="18"/>
      <c r="Q3" s="18"/>
      <c r="R3" s="18"/>
      <c r="S3" s="18"/>
      <c r="T3" s="19"/>
    </row>
    <row r="4" spans="1:20" ht="17.25" customHeight="1">
      <c r="A4" s="20"/>
      <c r="B4" s="21" t="s">
        <v>117</v>
      </c>
      <c r="C4" s="21" t="s">
        <v>117</v>
      </c>
      <c r="D4" s="65" t="s">
        <v>281</v>
      </c>
      <c r="E4" s="65" t="s">
        <v>281</v>
      </c>
      <c r="F4" s="55" t="s">
        <v>375</v>
      </c>
      <c r="G4" s="54" t="s">
        <v>343</v>
      </c>
      <c r="H4" s="22"/>
      <c r="I4" s="23"/>
      <c r="J4" s="23"/>
      <c r="K4" s="23"/>
      <c r="L4" s="23"/>
      <c r="M4" s="23"/>
      <c r="N4" s="23"/>
      <c r="O4" s="22"/>
      <c r="P4" s="24" t="s">
        <v>118</v>
      </c>
      <c r="Q4" s="24" t="s">
        <v>119</v>
      </c>
      <c r="R4" s="24" t="s">
        <v>120</v>
      </c>
      <c r="S4" s="24" t="s">
        <v>121</v>
      </c>
      <c r="T4" s="25"/>
    </row>
    <row r="5" spans="1:20" ht="17.25" customHeight="1">
      <c r="A5" s="20"/>
      <c r="B5" s="21" t="s">
        <v>346</v>
      </c>
      <c r="C5" s="65" t="s">
        <v>281</v>
      </c>
      <c r="D5" s="65" t="s">
        <v>281</v>
      </c>
      <c r="E5" s="65" t="s">
        <v>281</v>
      </c>
      <c r="F5" s="65" t="s">
        <v>347</v>
      </c>
      <c r="G5" s="54" t="s">
        <v>280</v>
      </c>
      <c r="H5" s="22"/>
      <c r="I5" s="23"/>
      <c r="J5" s="23"/>
      <c r="K5" s="23"/>
      <c r="L5" s="23"/>
      <c r="M5" s="23"/>
      <c r="N5" s="23"/>
      <c r="O5" s="22"/>
      <c r="P5" s="26" t="s">
        <v>122</v>
      </c>
      <c r="Q5" s="53" t="s">
        <v>333</v>
      </c>
      <c r="R5" s="23"/>
      <c r="S5" s="23"/>
      <c r="T5" s="25"/>
    </row>
    <row r="6" spans="1:20" ht="17.25" customHeight="1">
      <c r="A6" s="27"/>
      <c r="B6" s="28">
        <v>2</v>
      </c>
      <c r="C6" s="28">
        <v>4</v>
      </c>
      <c r="D6" s="28">
        <v>6</v>
      </c>
      <c r="E6" s="28">
        <v>8</v>
      </c>
      <c r="F6" s="28">
        <v>10</v>
      </c>
      <c r="G6" s="28">
        <v>12</v>
      </c>
      <c r="H6" s="28"/>
      <c r="I6" s="28">
        <v>14</v>
      </c>
      <c r="J6" s="28">
        <v>16</v>
      </c>
      <c r="K6" s="28">
        <v>18</v>
      </c>
      <c r="L6" s="28">
        <v>20</v>
      </c>
      <c r="M6" s="28">
        <v>22</v>
      </c>
      <c r="N6" s="28">
        <v>24</v>
      </c>
      <c r="O6" s="29"/>
      <c r="P6" s="29"/>
      <c r="Q6" s="29"/>
      <c r="R6" s="29"/>
      <c r="S6" s="29"/>
      <c r="T6" s="30"/>
    </row>
    <row r="7" spans="1:20" ht="17.25" customHeight="1"/>
    <row r="8" spans="1:20" ht="17.25" customHeigh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20" ht="17.25" customHeight="1">
      <c r="A9" s="16" t="s">
        <v>345</v>
      </c>
      <c r="B9" s="17">
        <v>1</v>
      </c>
      <c r="C9" s="17">
        <v>3</v>
      </c>
      <c r="D9" s="17">
        <v>5</v>
      </c>
      <c r="E9" s="17">
        <v>7</v>
      </c>
      <c r="F9" s="17">
        <v>9</v>
      </c>
      <c r="G9" s="17">
        <v>11</v>
      </c>
      <c r="H9" s="17"/>
      <c r="I9" s="17">
        <v>13</v>
      </c>
      <c r="J9" s="17">
        <v>15</v>
      </c>
      <c r="K9" s="17">
        <v>17</v>
      </c>
      <c r="L9" s="17">
        <v>19</v>
      </c>
      <c r="M9" s="17">
        <v>21</v>
      </c>
      <c r="N9" s="17">
        <v>23</v>
      </c>
      <c r="O9" s="18"/>
      <c r="P9" s="18"/>
      <c r="Q9" s="18"/>
      <c r="R9" s="18"/>
      <c r="S9" s="18"/>
      <c r="T9" s="19"/>
    </row>
    <row r="10" spans="1:20" ht="17.25" customHeight="1">
      <c r="A10" s="20"/>
      <c r="B10" s="21" t="s">
        <v>117</v>
      </c>
      <c r="C10" s="21" t="s">
        <v>117</v>
      </c>
      <c r="D10" s="65" t="s">
        <v>281</v>
      </c>
      <c r="E10" s="65" t="s">
        <v>281</v>
      </c>
      <c r="F10" s="55" t="s">
        <v>376</v>
      </c>
      <c r="G10" s="54" t="s">
        <v>366</v>
      </c>
      <c r="H10" s="22"/>
      <c r="I10" s="23"/>
      <c r="J10" s="23"/>
      <c r="K10" s="23"/>
      <c r="L10" s="23"/>
      <c r="M10" s="23"/>
      <c r="N10" s="23"/>
      <c r="O10" s="22"/>
      <c r="P10" s="24" t="s">
        <v>118</v>
      </c>
      <c r="Q10" s="24" t="s">
        <v>119</v>
      </c>
      <c r="R10" s="24" t="s">
        <v>120</v>
      </c>
      <c r="S10" s="24" t="s">
        <v>121</v>
      </c>
      <c r="T10" s="25"/>
    </row>
    <row r="11" spans="1:20" ht="17.25" customHeight="1">
      <c r="A11" s="20"/>
      <c r="B11" s="21" t="s">
        <v>117</v>
      </c>
      <c r="C11" s="65" t="s">
        <v>281</v>
      </c>
      <c r="D11" s="65" t="s">
        <v>281</v>
      </c>
      <c r="E11" s="65" t="s">
        <v>281</v>
      </c>
      <c r="F11" s="65" t="s">
        <v>281</v>
      </c>
      <c r="G11" s="54" t="s">
        <v>280</v>
      </c>
      <c r="H11" s="22"/>
      <c r="I11" s="23"/>
      <c r="J11" s="23"/>
      <c r="K11" s="23"/>
      <c r="L11" s="23"/>
      <c r="M11" s="23"/>
      <c r="N11" s="23"/>
      <c r="O11" s="22"/>
      <c r="P11" s="26" t="s">
        <v>122</v>
      </c>
      <c r="Q11" s="53" t="s">
        <v>333</v>
      </c>
      <c r="R11" s="23"/>
      <c r="S11" s="23"/>
      <c r="T11" s="25"/>
    </row>
    <row r="12" spans="1:20" ht="17.25" customHeight="1">
      <c r="A12" s="27"/>
      <c r="B12" s="28">
        <v>2</v>
      </c>
      <c r="C12" s="28">
        <v>4</v>
      </c>
      <c r="D12" s="28">
        <v>6</v>
      </c>
      <c r="E12" s="28">
        <v>8</v>
      </c>
      <c r="F12" s="28">
        <v>10</v>
      </c>
      <c r="G12" s="28">
        <v>12</v>
      </c>
      <c r="H12" s="28"/>
      <c r="I12" s="28">
        <v>14</v>
      </c>
      <c r="J12" s="28">
        <v>16</v>
      </c>
      <c r="K12" s="28">
        <v>18</v>
      </c>
      <c r="L12" s="28">
        <v>20</v>
      </c>
      <c r="M12" s="28">
        <v>22</v>
      </c>
      <c r="N12" s="28">
        <v>24</v>
      </c>
      <c r="O12" s="29"/>
      <c r="P12" s="29"/>
      <c r="Q12" s="29"/>
      <c r="R12" s="29"/>
      <c r="S12" s="29"/>
      <c r="T12" s="30"/>
    </row>
    <row r="13" spans="1:20" ht="17.25" customHeight="1"/>
    <row r="14" spans="1:20" ht="17.25" customHeight="1"/>
    <row r="15" spans="1:20" ht="17.25" customHeight="1">
      <c r="A15" s="16" t="s">
        <v>101</v>
      </c>
      <c r="B15" s="17">
        <v>1</v>
      </c>
      <c r="C15" s="17">
        <v>3</v>
      </c>
      <c r="D15" s="17">
        <v>5</v>
      </c>
      <c r="E15" s="17">
        <v>7</v>
      </c>
      <c r="F15" s="17">
        <v>9</v>
      </c>
      <c r="G15" s="17">
        <v>11</v>
      </c>
      <c r="H15" s="17"/>
      <c r="I15" s="17">
        <v>13</v>
      </c>
      <c r="J15" s="17">
        <v>15</v>
      </c>
      <c r="K15" s="17">
        <v>17</v>
      </c>
      <c r="L15" s="17">
        <v>19</v>
      </c>
      <c r="M15" s="17">
        <v>21</v>
      </c>
      <c r="N15" s="17">
        <v>23</v>
      </c>
      <c r="O15" s="18"/>
      <c r="P15" s="17">
        <v>1</v>
      </c>
      <c r="Q15" s="18"/>
      <c r="R15" s="17">
        <v>2</v>
      </c>
      <c r="S15" s="18"/>
      <c r="T15" s="19"/>
    </row>
    <row r="16" spans="1:20" ht="17.25" customHeight="1">
      <c r="A16" s="20"/>
      <c r="B16" s="21" t="s">
        <v>117</v>
      </c>
      <c r="C16" s="31" t="s">
        <v>123</v>
      </c>
      <c r="D16" s="31" t="s">
        <v>124</v>
      </c>
      <c r="E16" s="31" t="s">
        <v>125</v>
      </c>
      <c r="F16" s="31" t="s">
        <v>126</v>
      </c>
      <c r="G16" s="31" t="s">
        <v>127</v>
      </c>
      <c r="H16" s="22"/>
      <c r="I16" s="31" t="s">
        <v>128</v>
      </c>
      <c r="J16" s="31" t="s">
        <v>132</v>
      </c>
      <c r="K16" s="45"/>
      <c r="L16" s="45"/>
      <c r="M16" s="48" t="s">
        <v>305</v>
      </c>
      <c r="N16" s="23"/>
      <c r="O16" s="22"/>
      <c r="P16" s="26" t="s">
        <v>129</v>
      </c>
      <c r="Q16" s="24"/>
      <c r="R16" s="53" t="s">
        <v>334</v>
      </c>
      <c r="S16" s="22"/>
      <c r="T16" s="25"/>
    </row>
    <row r="17" spans="1:20" ht="17.25" customHeight="1">
      <c r="A17" s="20"/>
      <c r="B17" s="21" t="s">
        <v>117</v>
      </c>
      <c r="C17" s="31" t="s">
        <v>130</v>
      </c>
      <c r="D17" s="31" t="s">
        <v>131</v>
      </c>
      <c r="E17" s="31" t="s">
        <v>132</v>
      </c>
      <c r="F17" s="31" t="s">
        <v>133</v>
      </c>
      <c r="G17" s="31" t="s">
        <v>344</v>
      </c>
      <c r="H17" s="22"/>
      <c r="I17" s="31" t="s">
        <v>134</v>
      </c>
      <c r="J17" s="45"/>
      <c r="K17" s="45"/>
      <c r="L17" s="45"/>
      <c r="M17" s="48" t="s">
        <v>300</v>
      </c>
      <c r="N17" s="23"/>
      <c r="O17" s="22"/>
      <c r="P17" s="23"/>
      <c r="Q17" s="24"/>
      <c r="R17" s="23"/>
      <c r="S17" s="22"/>
      <c r="T17" s="25"/>
    </row>
    <row r="18" spans="1:20" ht="17.25" customHeight="1">
      <c r="A18" s="27"/>
      <c r="B18" s="28">
        <v>2</v>
      </c>
      <c r="C18" s="28">
        <v>4</v>
      </c>
      <c r="D18" s="28">
        <v>6</v>
      </c>
      <c r="E18" s="28">
        <v>8</v>
      </c>
      <c r="F18" s="28">
        <v>10</v>
      </c>
      <c r="G18" s="28">
        <v>12</v>
      </c>
      <c r="H18" s="28"/>
      <c r="I18" s="28">
        <v>14</v>
      </c>
      <c r="J18" s="28">
        <v>16</v>
      </c>
      <c r="K18" s="28">
        <v>18</v>
      </c>
      <c r="L18" s="28">
        <v>20</v>
      </c>
      <c r="M18" s="28">
        <v>22</v>
      </c>
      <c r="N18" s="28">
        <v>24</v>
      </c>
      <c r="O18" s="29"/>
      <c r="P18" s="28">
        <v>1</v>
      </c>
      <c r="Q18" s="29"/>
      <c r="R18" s="28">
        <v>2</v>
      </c>
      <c r="S18" s="29"/>
      <c r="T18" s="30"/>
    </row>
    <row r="19" spans="1:20" ht="17.25" customHeight="1"/>
    <row r="20" spans="1:20" ht="17.25" customHeight="1"/>
    <row r="21" spans="1:20" ht="17.25" customHeight="1">
      <c r="A21" s="16" t="s">
        <v>105</v>
      </c>
      <c r="B21" s="17">
        <v>1</v>
      </c>
      <c r="C21" s="17">
        <v>3</v>
      </c>
      <c r="D21" s="17">
        <v>5</v>
      </c>
      <c r="E21" s="17">
        <v>7</v>
      </c>
      <c r="F21" s="17">
        <v>9</v>
      </c>
      <c r="G21" s="17">
        <v>11</v>
      </c>
      <c r="H21" s="17"/>
      <c r="I21" s="17">
        <v>13</v>
      </c>
      <c r="J21" s="17">
        <v>15</v>
      </c>
      <c r="K21" s="17">
        <v>17</v>
      </c>
      <c r="L21" s="17">
        <v>19</v>
      </c>
      <c r="M21" s="17">
        <v>21</v>
      </c>
      <c r="N21" s="17">
        <v>23</v>
      </c>
      <c r="O21" s="18"/>
      <c r="P21" s="17">
        <v>1</v>
      </c>
      <c r="Q21" s="18"/>
      <c r="R21" s="17">
        <v>2</v>
      </c>
      <c r="S21" s="18"/>
      <c r="T21" s="19"/>
    </row>
    <row r="22" spans="1:20" ht="17.25" customHeight="1">
      <c r="A22" s="20"/>
      <c r="B22" s="21" t="s">
        <v>117</v>
      </c>
      <c r="C22" s="31" t="s">
        <v>123</v>
      </c>
      <c r="D22" s="31" t="s">
        <v>124</v>
      </c>
      <c r="E22" s="31" t="s">
        <v>125</v>
      </c>
      <c r="F22" s="31" t="s">
        <v>126</v>
      </c>
      <c r="G22" s="31" t="s">
        <v>127</v>
      </c>
      <c r="H22" s="22"/>
      <c r="I22" s="31" t="s">
        <v>128</v>
      </c>
      <c r="J22" s="46"/>
      <c r="K22" s="46"/>
      <c r="L22" s="46"/>
      <c r="M22" s="23"/>
      <c r="N22" s="23"/>
      <c r="O22" s="22"/>
      <c r="P22" s="26" t="s">
        <v>129</v>
      </c>
      <c r="Q22" s="24"/>
      <c r="R22" s="53" t="s">
        <v>334</v>
      </c>
      <c r="S22" s="22"/>
      <c r="T22" s="25"/>
    </row>
    <row r="23" spans="1:20" ht="17.25" customHeight="1">
      <c r="A23" s="20"/>
      <c r="B23" s="21" t="s">
        <v>117</v>
      </c>
      <c r="C23" s="31" t="s">
        <v>130</v>
      </c>
      <c r="D23" s="31" t="s">
        <v>131</v>
      </c>
      <c r="E23" s="31" t="s">
        <v>132</v>
      </c>
      <c r="F23" s="31" t="s">
        <v>133</v>
      </c>
      <c r="G23" s="31" t="s">
        <v>344</v>
      </c>
      <c r="H23" s="22"/>
      <c r="I23" s="31" t="s">
        <v>134</v>
      </c>
      <c r="J23" s="46"/>
      <c r="K23" s="46"/>
      <c r="L23" s="46"/>
      <c r="M23" s="23"/>
      <c r="N23" s="23"/>
      <c r="O23" s="22"/>
      <c r="P23" s="23"/>
      <c r="Q23" s="24"/>
      <c r="R23" s="23"/>
      <c r="S23" s="22"/>
      <c r="T23" s="25"/>
    </row>
    <row r="24" spans="1:20" ht="17.25" customHeight="1">
      <c r="A24" s="27"/>
      <c r="B24" s="28">
        <v>2</v>
      </c>
      <c r="C24" s="28">
        <v>4</v>
      </c>
      <c r="D24" s="28">
        <v>6</v>
      </c>
      <c r="E24" s="28">
        <v>8</v>
      </c>
      <c r="F24" s="28">
        <v>10</v>
      </c>
      <c r="G24" s="28">
        <v>12</v>
      </c>
      <c r="H24" s="28"/>
      <c r="I24" s="28">
        <v>14</v>
      </c>
      <c r="J24" s="28">
        <v>16</v>
      </c>
      <c r="K24" s="28">
        <v>18</v>
      </c>
      <c r="L24" s="28">
        <v>20</v>
      </c>
      <c r="M24" s="28">
        <v>22</v>
      </c>
      <c r="N24" s="28">
        <v>24</v>
      </c>
      <c r="O24" s="29"/>
      <c r="P24" s="28">
        <v>1</v>
      </c>
      <c r="Q24" s="29"/>
      <c r="R24" s="28">
        <v>2</v>
      </c>
      <c r="S24" s="29"/>
      <c r="T24" s="30"/>
    </row>
    <row r="25" spans="1:20" ht="17.25" customHeight="1"/>
    <row r="26" spans="1:20" ht="17.25" customHeight="1"/>
    <row r="27" spans="1:20" ht="17.25" customHeight="1"/>
    <row r="28" spans="1:20" ht="17.25" customHeight="1">
      <c r="A28" s="16" t="s">
        <v>338</v>
      </c>
      <c r="B28" s="17">
        <v>1</v>
      </c>
      <c r="C28" s="17">
        <v>2</v>
      </c>
      <c r="D28" s="17">
        <v>3</v>
      </c>
      <c r="E28" s="17">
        <v>4</v>
      </c>
      <c r="F28" s="57"/>
      <c r="G28" s="15"/>
      <c r="H28" s="15"/>
      <c r="I28" s="15"/>
      <c r="J28" s="15"/>
      <c r="K28" s="15"/>
      <c r="L28" s="15"/>
      <c r="M28" s="15"/>
      <c r="N28" s="15"/>
      <c r="O28" s="13"/>
      <c r="P28" s="15"/>
      <c r="Q28" s="13"/>
      <c r="R28" s="15"/>
      <c r="S28" s="13"/>
      <c r="T28" s="13"/>
    </row>
    <row r="29" spans="1:20" ht="17.25" customHeight="1">
      <c r="A29" s="20" t="s">
        <v>339</v>
      </c>
      <c r="B29" s="61" t="s">
        <v>340</v>
      </c>
      <c r="C29" s="60" t="s">
        <v>341</v>
      </c>
      <c r="D29" s="23"/>
      <c r="E29" s="62"/>
      <c r="F29" s="58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5"/>
      <c r="R29" s="13"/>
      <c r="S29" s="13"/>
      <c r="T29" s="13"/>
    </row>
    <row r="30" spans="1:20" ht="17.25" customHeight="1">
      <c r="A30" s="20"/>
      <c r="B30" s="66" t="s">
        <v>352</v>
      </c>
      <c r="C30" s="67" t="s">
        <v>355</v>
      </c>
      <c r="D30" s="63" t="s">
        <v>385</v>
      </c>
      <c r="E30" s="64" t="s">
        <v>342</v>
      </c>
      <c r="F30" s="58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5"/>
      <c r="R30" s="13"/>
      <c r="S30" s="13"/>
      <c r="T30" s="13"/>
    </row>
    <row r="31" spans="1:20" ht="17.25" customHeight="1">
      <c r="A31" s="27"/>
      <c r="B31" s="28">
        <v>5</v>
      </c>
      <c r="C31" s="28">
        <v>6</v>
      </c>
      <c r="D31" s="28">
        <v>7</v>
      </c>
      <c r="E31" s="28">
        <v>8</v>
      </c>
      <c r="F31" s="59"/>
      <c r="G31" s="15"/>
      <c r="H31" s="15"/>
      <c r="I31" s="15"/>
      <c r="J31" s="15"/>
      <c r="K31" s="15"/>
      <c r="L31" s="15"/>
      <c r="M31" s="15"/>
      <c r="N31" s="15"/>
      <c r="O31" s="13"/>
      <c r="P31" s="15"/>
      <c r="Q31" s="13"/>
      <c r="R31" s="15"/>
      <c r="S31" s="13"/>
      <c r="T31" s="13"/>
    </row>
    <row r="32" spans="1:20" ht="17.25" customHeight="1"/>
    <row r="33" spans="1:7" ht="17.25" customHeight="1"/>
    <row r="34" spans="1:7" ht="17.25" customHeight="1"/>
    <row r="35" spans="1:7" ht="17.25" customHeight="1">
      <c r="A35" s="16" t="s">
        <v>349</v>
      </c>
      <c r="B35" s="17">
        <v>1</v>
      </c>
      <c r="C35" s="17">
        <v>2</v>
      </c>
      <c r="D35" s="17">
        <v>3</v>
      </c>
      <c r="E35" s="17">
        <v>4</v>
      </c>
      <c r="F35" s="57"/>
      <c r="G35" s="15"/>
    </row>
    <row r="36" spans="1:7" ht="17.25" customHeight="1">
      <c r="A36" s="20" t="s">
        <v>339</v>
      </c>
      <c r="B36" s="61" t="s">
        <v>350</v>
      </c>
      <c r="C36" s="60" t="s">
        <v>351</v>
      </c>
      <c r="D36" s="23"/>
      <c r="E36" s="62"/>
      <c r="F36" s="58"/>
      <c r="G36" s="13"/>
    </row>
    <row r="37" spans="1:7" ht="17.25" customHeight="1">
      <c r="A37" s="20"/>
      <c r="B37" s="66" t="s">
        <v>353</v>
      </c>
      <c r="C37" s="67" t="s">
        <v>354</v>
      </c>
      <c r="D37" s="85" t="s">
        <v>386</v>
      </c>
      <c r="E37" s="84" t="s">
        <v>364</v>
      </c>
      <c r="F37" s="58"/>
      <c r="G37" s="13"/>
    </row>
    <row r="38" spans="1:7" ht="17.25" customHeight="1">
      <c r="A38" s="27"/>
      <c r="B38" s="28">
        <v>5</v>
      </c>
      <c r="C38" s="28">
        <v>6</v>
      </c>
      <c r="D38" s="28">
        <v>7</v>
      </c>
      <c r="E38" s="28">
        <v>8</v>
      </c>
      <c r="F38" s="59"/>
      <c r="G38" s="15"/>
    </row>
    <row r="39" spans="1:7" ht="17.25" customHeight="1"/>
    <row r="40" spans="1:7" ht="17.25" customHeight="1"/>
    <row r="41" spans="1:7" ht="17.25" customHeight="1"/>
    <row r="42" spans="1:7" ht="17.25" customHeight="1"/>
    <row r="43" spans="1:7" ht="17.25" customHeight="1"/>
    <row r="44" spans="1:7" ht="17.25" customHeight="1"/>
    <row r="45" spans="1:7" ht="17.25" customHeight="1"/>
    <row r="46" spans="1:7" ht="17.25" customHeight="1"/>
    <row r="47" spans="1:7" ht="17.25" customHeight="1"/>
    <row r="48" spans="1:7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tabSelected="1" workbookViewId="0">
      <selection activeCell="I4" sqref="I4"/>
    </sheetView>
  </sheetViews>
  <sheetFormatPr baseColWidth="10" defaultColWidth="12.6640625" defaultRowHeight="15" customHeight="1"/>
  <cols>
    <col min="1" max="1" width="13" customWidth="1"/>
    <col min="2" max="2" width="25.77734375" customWidth="1"/>
    <col min="3" max="3" width="46.33203125" customWidth="1"/>
    <col min="4" max="4" width="13.33203125" customWidth="1"/>
    <col min="9" max="9" width="28.109375" bestFit="1" customWidth="1"/>
  </cols>
  <sheetData>
    <row r="1" spans="1:11">
      <c r="A1" s="32" t="s">
        <v>135</v>
      </c>
      <c r="B1" s="32" t="s">
        <v>136</v>
      </c>
      <c r="C1" s="32" t="s">
        <v>137</v>
      </c>
      <c r="D1" s="32" t="s">
        <v>138</v>
      </c>
      <c r="E1" s="32" t="s">
        <v>139</v>
      </c>
      <c r="H1" s="34" t="s">
        <v>290</v>
      </c>
      <c r="I1" s="34" t="s">
        <v>291</v>
      </c>
      <c r="J1" s="86" t="s">
        <v>365</v>
      </c>
    </row>
    <row r="2" spans="1:11">
      <c r="A2" s="23" t="s">
        <v>140</v>
      </c>
      <c r="B2" s="23"/>
      <c r="C2" s="23" t="s">
        <v>141</v>
      </c>
      <c r="D2" s="23" t="s">
        <v>142</v>
      </c>
      <c r="E2" s="23" t="s">
        <v>142</v>
      </c>
      <c r="H2" s="13" t="s">
        <v>315</v>
      </c>
      <c r="I2" s="47" t="s">
        <v>292</v>
      </c>
      <c r="J2" t="s">
        <v>311</v>
      </c>
    </row>
    <row r="3" spans="1:11">
      <c r="A3" s="23" t="s">
        <v>143</v>
      </c>
      <c r="B3" s="23"/>
      <c r="C3" s="23" t="s">
        <v>144</v>
      </c>
      <c r="D3" s="23" t="s">
        <v>145</v>
      </c>
      <c r="E3" s="23" t="s">
        <v>145</v>
      </c>
    </row>
    <row r="4" spans="1:11">
      <c r="A4" s="23" t="s">
        <v>146</v>
      </c>
      <c r="B4" s="23"/>
      <c r="C4" s="23" t="s">
        <v>147</v>
      </c>
      <c r="D4" s="23" t="s">
        <v>148</v>
      </c>
      <c r="E4" s="23" t="s">
        <v>148</v>
      </c>
    </row>
    <row r="5" spans="1:11">
      <c r="A5" s="23" t="s">
        <v>149</v>
      </c>
      <c r="B5" s="23"/>
      <c r="C5" s="23" t="s">
        <v>150</v>
      </c>
      <c r="D5" s="23" t="s">
        <v>151</v>
      </c>
      <c r="E5" s="23" t="s">
        <v>151</v>
      </c>
    </row>
    <row r="6" spans="1:11">
      <c r="A6" s="23" t="s">
        <v>152</v>
      </c>
      <c r="B6" s="23"/>
      <c r="C6" s="23" t="s">
        <v>153</v>
      </c>
      <c r="D6" s="23" t="s">
        <v>154</v>
      </c>
      <c r="E6" s="23" t="s">
        <v>154</v>
      </c>
      <c r="H6" s="44" t="s">
        <v>282</v>
      </c>
      <c r="I6" s="44" t="s">
        <v>283</v>
      </c>
    </row>
    <row r="7" spans="1:11">
      <c r="A7" s="23" t="s">
        <v>155</v>
      </c>
      <c r="B7" s="23"/>
      <c r="C7" s="23" t="s">
        <v>156</v>
      </c>
      <c r="D7" s="23" t="s">
        <v>157</v>
      </c>
      <c r="E7" s="23" t="s">
        <v>157</v>
      </c>
      <c r="H7" s="43"/>
      <c r="I7" s="43"/>
    </row>
    <row r="8" spans="1:11">
      <c r="A8" s="23" t="s">
        <v>158</v>
      </c>
      <c r="B8" s="33"/>
      <c r="C8" s="23" t="s">
        <v>159</v>
      </c>
      <c r="D8" s="23" t="s">
        <v>160</v>
      </c>
      <c r="E8" s="23" t="s">
        <v>160</v>
      </c>
    </row>
    <row r="9" spans="1:11">
      <c r="A9" s="23" t="s">
        <v>161</v>
      </c>
      <c r="B9" s="23"/>
      <c r="C9" s="23" t="s">
        <v>162</v>
      </c>
      <c r="D9" s="23" t="s">
        <v>163</v>
      </c>
      <c r="E9" s="23" t="s">
        <v>163</v>
      </c>
    </row>
    <row r="10" spans="1:11">
      <c r="A10" s="23" t="s">
        <v>164</v>
      </c>
      <c r="B10" s="23"/>
      <c r="C10" s="23" t="s">
        <v>165</v>
      </c>
      <c r="D10" s="23" t="s">
        <v>166</v>
      </c>
      <c r="E10" s="23" t="s">
        <v>166</v>
      </c>
      <c r="H10" s="44"/>
      <c r="I10" s="44" t="s">
        <v>285</v>
      </c>
      <c r="J10" s="44" t="s">
        <v>287</v>
      </c>
      <c r="K10" s="44" t="s">
        <v>289</v>
      </c>
    </row>
    <row r="11" spans="1:11">
      <c r="A11" s="23" t="s">
        <v>167</v>
      </c>
      <c r="B11" s="23"/>
      <c r="C11" s="23" t="s">
        <v>168</v>
      </c>
      <c r="D11" s="23" t="s">
        <v>169</v>
      </c>
      <c r="E11" s="23" t="s">
        <v>169</v>
      </c>
      <c r="K11" t="s">
        <v>311</v>
      </c>
    </row>
    <row r="12" spans="1:11">
      <c r="A12" s="23" t="s">
        <v>170</v>
      </c>
      <c r="B12" s="23"/>
      <c r="C12" s="23" t="s">
        <v>171</v>
      </c>
      <c r="D12" s="23" t="s">
        <v>172</v>
      </c>
      <c r="E12" s="23" t="s">
        <v>172</v>
      </c>
    </row>
    <row r="14" spans="1:11">
      <c r="A14" s="34" t="s">
        <v>173</v>
      </c>
      <c r="B14" s="34"/>
      <c r="C14" s="34"/>
      <c r="D14" s="34"/>
    </row>
    <row r="15" spans="1:11">
      <c r="A15" s="32" t="s">
        <v>135</v>
      </c>
      <c r="B15" s="32" t="s">
        <v>174</v>
      </c>
      <c r="C15" s="32" t="s">
        <v>175</v>
      </c>
      <c r="D15" s="32" t="s">
        <v>138</v>
      </c>
    </row>
    <row r="16" spans="1:11">
      <c r="A16" s="23" t="s">
        <v>176</v>
      </c>
      <c r="B16" s="23" t="s">
        <v>177</v>
      </c>
      <c r="C16" s="23" t="s">
        <v>178</v>
      </c>
      <c r="D16" s="23" t="s">
        <v>179</v>
      </c>
      <c r="H16" s="43"/>
      <c r="I16" s="43" t="s">
        <v>286</v>
      </c>
      <c r="J16" s="43" t="s">
        <v>286</v>
      </c>
      <c r="K16" s="43" t="s">
        <v>288</v>
      </c>
    </row>
    <row r="17" spans="1:4">
      <c r="A17" s="23" t="s">
        <v>180</v>
      </c>
      <c r="B17" s="23" t="s">
        <v>181</v>
      </c>
      <c r="C17" s="23" t="s">
        <v>182</v>
      </c>
      <c r="D17" s="23" t="s">
        <v>179</v>
      </c>
    </row>
    <row r="18" spans="1:4">
      <c r="A18" s="23"/>
      <c r="B18" s="23"/>
      <c r="C18" s="23"/>
      <c r="D18" s="23"/>
    </row>
    <row r="19" spans="1:4">
      <c r="A19" s="23"/>
      <c r="B19" s="23"/>
      <c r="C19" s="23"/>
      <c r="D19" s="23"/>
    </row>
    <row r="20" spans="1:4">
      <c r="A20" s="23"/>
      <c r="B20" s="23"/>
      <c r="C20" s="23"/>
      <c r="D20" s="23"/>
    </row>
    <row r="21" spans="1:4">
      <c r="A21" s="23"/>
      <c r="B21" s="23"/>
      <c r="C21" s="23"/>
      <c r="D21" s="23"/>
    </row>
    <row r="22" spans="1:4">
      <c r="A22" s="23"/>
      <c r="B22" s="33"/>
      <c r="C22" s="23"/>
      <c r="D22" s="23"/>
    </row>
    <row r="23" spans="1:4">
      <c r="A23" s="23"/>
      <c r="B23" s="23"/>
      <c r="C23" s="23"/>
      <c r="D23" s="23"/>
    </row>
    <row r="24" spans="1:4">
      <c r="A24" s="23"/>
      <c r="B24" s="23"/>
      <c r="C24" s="23"/>
      <c r="D24" s="23"/>
    </row>
    <row r="25" spans="1:4">
      <c r="A25" s="23"/>
      <c r="B25" s="23"/>
      <c r="C25" s="23"/>
      <c r="D25" s="23"/>
    </row>
    <row r="26" spans="1:4">
      <c r="A26" s="23"/>
      <c r="B26" s="23"/>
      <c r="C26" s="23"/>
      <c r="D26" s="23"/>
    </row>
  </sheetData>
  <hyperlinks>
    <hyperlink ref="I2" r:id="rId1" xr:uid="{7094F312-AE7F-44A7-8FFB-162F7EEABC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3"/>
  <sheetViews>
    <sheetView workbookViewId="0"/>
  </sheetViews>
  <sheetFormatPr baseColWidth="10" defaultColWidth="12.6640625" defaultRowHeight="15" customHeight="1"/>
  <cols>
    <col min="1" max="1" width="21" customWidth="1"/>
    <col min="2" max="2" width="54.6640625" customWidth="1"/>
    <col min="3" max="3" width="29.6640625" customWidth="1"/>
    <col min="4" max="4" width="9.33203125" customWidth="1"/>
    <col min="5" max="5" width="53" customWidth="1"/>
  </cols>
  <sheetData>
    <row r="1" spans="1:8">
      <c r="A1" s="34" t="s">
        <v>183</v>
      </c>
      <c r="B1" s="34" t="s">
        <v>184</v>
      </c>
      <c r="C1" s="34" t="s">
        <v>185</v>
      </c>
      <c r="D1" s="34" t="s">
        <v>186</v>
      </c>
      <c r="E1" s="34" t="s">
        <v>187</v>
      </c>
      <c r="F1" s="34" t="s">
        <v>188</v>
      </c>
      <c r="G1" s="34" t="s">
        <v>189</v>
      </c>
      <c r="H1" s="34" t="s">
        <v>190</v>
      </c>
    </row>
    <row r="2" spans="1:8">
      <c r="A2" s="35" t="s">
        <v>191</v>
      </c>
      <c r="B2" s="36" t="s">
        <v>192</v>
      </c>
      <c r="C2" s="36" t="s">
        <v>193</v>
      </c>
      <c r="D2" s="36" t="s">
        <v>194</v>
      </c>
      <c r="E2" s="36" t="s">
        <v>195</v>
      </c>
      <c r="F2" s="36" t="str">
        <f t="shared" ref="F2:F39" si="0">D2&amp;" "&amp;E2</f>
        <v>ping  192.168.20.254</v>
      </c>
      <c r="G2" s="36"/>
      <c r="H2" s="37"/>
    </row>
    <row r="3" spans="1:8">
      <c r="A3" s="38" t="s">
        <v>191</v>
      </c>
      <c r="B3" s="13" t="s">
        <v>192</v>
      </c>
      <c r="C3" s="13" t="s">
        <v>193</v>
      </c>
      <c r="D3" s="13" t="s">
        <v>194</v>
      </c>
      <c r="E3" s="13" t="s">
        <v>196</v>
      </c>
      <c r="F3" s="13" t="str">
        <f t="shared" si="0"/>
        <v>ping  192.168.21.254</v>
      </c>
      <c r="H3" s="39"/>
    </row>
    <row r="4" spans="1:8">
      <c r="A4" s="38" t="s">
        <v>191</v>
      </c>
      <c r="B4" s="13" t="s">
        <v>192</v>
      </c>
      <c r="C4" s="13" t="s">
        <v>193</v>
      </c>
      <c r="D4" s="13" t="s">
        <v>194</v>
      </c>
      <c r="E4" s="13" t="s">
        <v>197</v>
      </c>
      <c r="F4" s="13" t="str">
        <f t="shared" si="0"/>
        <v>ping  192.168.22.254</v>
      </c>
      <c r="H4" s="39"/>
    </row>
    <row r="5" spans="1:8">
      <c r="A5" s="38" t="s">
        <v>191</v>
      </c>
      <c r="B5" s="13" t="s">
        <v>192</v>
      </c>
      <c r="C5" s="13" t="s">
        <v>193</v>
      </c>
      <c r="D5" s="13" t="s">
        <v>194</v>
      </c>
      <c r="E5" s="13" t="s">
        <v>198</v>
      </c>
      <c r="F5" s="13" t="str">
        <f t="shared" si="0"/>
        <v>ping  192.168.92.6</v>
      </c>
      <c r="H5" s="39"/>
    </row>
    <row r="6" spans="1:8">
      <c r="A6" s="38" t="s">
        <v>191</v>
      </c>
      <c r="B6" s="13" t="s">
        <v>192</v>
      </c>
      <c r="C6" s="13" t="s">
        <v>193</v>
      </c>
      <c r="D6" s="13" t="s">
        <v>194</v>
      </c>
      <c r="E6" s="13" t="s">
        <v>199</v>
      </c>
      <c r="F6" s="13" t="str">
        <f t="shared" si="0"/>
        <v>ping  172.17.0.30</v>
      </c>
      <c r="H6" s="39"/>
    </row>
    <row r="7" spans="1:8">
      <c r="A7" s="38" t="s">
        <v>191</v>
      </c>
      <c r="B7" s="13" t="s">
        <v>192</v>
      </c>
      <c r="C7" s="13" t="s">
        <v>193</v>
      </c>
      <c r="D7" s="13" t="s">
        <v>194</v>
      </c>
      <c r="E7" s="13" t="s">
        <v>200</v>
      </c>
      <c r="F7" s="13" t="str">
        <f t="shared" si="0"/>
        <v>ping  172.17.0.62</v>
      </c>
      <c r="H7" s="39"/>
    </row>
    <row r="8" spans="1:8">
      <c r="A8" s="38" t="s">
        <v>191</v>
      </c>
      <c r="B8" s="13" t="s">
        <v>192</v>
      </c>
      <c r="C8" s="13" t="s">
        <v>193</v>
      </c>
      <c r="D8" s="13" t="s">
        <v>194</v>
      </c>
      <c r="E8" s="13" t="s">
        <v>201</v>
      </c>
      <c r="F8" s="13" t="str">
        <f t="shared" si="0"/>
        <v>ping  172.17.0.94</v>
      </c>
      <c r="H8" s="39"/>
    </row>
    <row r="9" spans="1:8">
      <c r="A9" s="38" t="s">
        <v>191</v>
      </c>
      <c r="B9" s="13" t="s">
        <v>192</v>
      </c>
      <c r="C9" s="13" t="s">
        <v>193</v>
      </c>
      <c r="D9" s="13" t="s">
        <v>194</v>
      </c>
      <c r="E9" s="13" t="s">
        <v>202</v>
      </c>
      <c r="F9" s="13" t="str">
        <f t="shared" si="0"/>
        <v>ping  172.17.0.126</v>
      </c>
      <c r="H9" s="39"/>
    </row>
    <row r="10" spans="1:8">
      <c r="A10" s="38" t="s">
        <v>191</v>
      </c>
      <c r="B10" s="13" t="s">
        <v>192</v>
      </c>
      <c r="C10" s="13" t="s">
        <v>193</v>
      </c>
      <c r="D10" s="13" t="s">
        <v>194</v>
      </c>
      <c r="E10" s="13" t="s">
        <v>203</v>
      </c>
      <c r="F10" s="13" t="str">
        <f t="shared" si="0"/>
        <v>ping  172.17.0.158</v>
      </c>
      <c r="H10" s="39"/>
    </row>
    <row r="11" spans="1:8">
      <c r="A11" s="38" t="s">
        <v>191</v>
      </c>
      <c r="B11" s="13" t="s">
        <v>192</v>
      </c>
      <c r="C11" s="13" t="s">
        <v>193</v>
      </c>
      <c r="D11" s="13" t="s">
        <v>194</v>
      </c>
      <c r="E11" s="13" t="s">
        <v>204</v>
      </c>
      <c r="F11" s="13" t="str">
        <f t="shared" si="0"/>
        <v>ping  172.17.0.190</v>
      </c>
      <c r="H11" s="39"/>
    </row>
    <row r="12" spans="1:8">
      <c r="A12" s="38" t="s">
        <v>191</v>
      </c>
      <c r="B12" s="13" t="s">
        <v>192</v>
      </c>
      <c r="C12" s="13" t="s">
        <v>193</v>
      </c>
      <c r="D12" s="13" t="s">
        <v>194</v>
      </c>
      <c r="E12" s="13" t="s">
        <v>205</v>
      </c>
      <c r="F12" s="13" t="str">
        <f t="shared" si="0"/>
        <v>ping  172.17.0.222</v>
      </c>
      <c r="H12" s="39"/>
    </row>
    <row r="13" spans="1:8">
      <c r="A13" s="38" t="s">
        <v>191</v>
      </c>
      <c r="B13" s="13" t="s">
        <v>192</v>
      </c>
      <c r="C13" s="13" t="s">
        <v>193</v>
      </c>
      <c r="D13" s="13" t="s">
        <v>194</v>
      </c>
      <c r="E13" s="13" t="s">
        <v>206</v>
      </c>
      <c r="F13" s="13" t="str">
        <f t="shared" si="0"/>
        <v>ping  172.17.0.254</v>
      </c>
      <c r="H13" s="39"/>
    </row>
    <row r="14" spans="1:8">
      <c r="A14" s="38" t="s">
        <v>191</v>
      </c>
      <c r="B14" s="13" t="s">
        <v>192</v>
      </c>
      <c r="C14" s="13" t="s">
        <v>193</v>
      </c>
      <c r="D14" s="13" t="s">
        <v>194</v>
      </c>
      <c r="E14" s="13" t="s">
        <v>207</v>
      </c>
      <c r="F14" s="13" t="str">
        <f t="shared" si="0"/>
        <v>ping  172.17.1.30</v>
      </c>
      <c r="H14" s="39"/>
    </row>
    <row r="15" spans="1:8">
      <c r="A15" s="38" t="s">
        <v>191</v>
      </c>
      <c r="B15" s="13" t="s">
        <v>192</v>
      </c>
      <c r="C15" s="13" t="s">
        <v>193</v>
      </c>
      <c r="D15" s="13" t="s">
        <v>194</v>
      </c>
      <c r="E15" s="13" t="s">
        <v>208</v>
      </c>
      <c r="F15" s="13" t="str">
        <f t="shared" si="0"/>
        <v>ping  172.17.1.62</v>
      </c>
      <c r="H15" s="39"/>
    </row>
    <row r="16" spans="1:8">
      <c r="A16" s="38" t="s">
        <v>191</v>
      </c>
      <c r="B16" s="13" t="s">
        <v>192</v>
      </c>
      <c r="C16" s="13" t="s">
        <v>193</v>
      </c>
      <c r="D16" s="13" t="s">
        <v>194</v>
      </c>
      <c r="E16" s="13" t="s">
        <v>209</v>
      </c>
      <c r="F16" s="13" t="str">
        <f t="shared" si="0"/>
        <v>ping  172.17.1.94</v>
      </c>
      <c r="H16" s="39"/>
    </row>
    <row r="17" spans="1:8">
      <c r="A17" s="38" t="s">
        <v>191</v>
      </c>
      <c r="B17" s="13" t="s">
        <v>192</v>
      </c>
      <c r="C17" s="13" t="s">
        <v>193</v>
      </c>
      <c r="D17" s="13" t="s">
        <v>194</v>
      </c>
      <c r="E17" s="13" t="s">
        <v>202</v>
      </c>
      <c r="F17" s="13" t="str">
        <f t="shared" si="0"/>
        <v>ping  172.17.0.126</v>
      </c>
      <c r="H17" s="39"/>
    </row>
    <row r="18" spans="1:8">
      <c r="A18" s="38" t="s">
        <v>191</v>
      </c>
      <c r="B18" s="13" t="s">
        <v>210</v>
      </c>
      <c r="C18" s="13" t="s">
        <v>193</v>
      </c>
      <c r="D18" s="13" t="s">
        <v>194</v>
      </c>
      <c r="E18" s="13" t="s">
        <v>211</v>
      </c>
      <c r="F18" s="13" t="str">
        <f t="shared" si="0"/>
        <v>ping  ping 192.168.20.1</v>
      </c>
      <c r="H18" s="39"/>
    </row>
    <row r="19" spans="1:8">
      <c r="A19" s="38" t="s">
        <v>191</v>
      </c>
      <c r="B19" s="13" t="s">
        <v>212</v>
      </c>
      <c r="C19" s="13" t="s">
        <v>193</v>
      </c>
      <c r="D19" s="13" t="s">
        <v>194</v>
      </c>
      <c r="E19" s="13" t="s">
        <v>213</v>
      </c>
      <c r="F19" s="13" t="str">
        <f t="shared" si="0"/>
        <v>ping  ping 192.168.92.5</v>
      </c>
      <c r="H19" s="39"/>
    </row>
    <row r="20" spans="1:8">
      <c r="A20" s="40" t="s">
        <v>191</v>
      </c>
      <c r="B20" s="41" t="s">
        <v>214</v>
      </c>
      <c r="C20" s="41" t="s">
        <v>193</v>
      </c>
      <c r="D20" s="41" t="s">
        <v>194</v>
      </c>
      <c r="E20" s="41" t="s">
        <v>215</v>
      </c>
      <c r="F20" s="41" t="str">
        <f t="shared" si="0"/>
        <v>ping  ping 8.8.8.8</v>
      </c>
      <c r="G20" s="41"/>
      <c r="H20" s="42"/>
    </row>
    <row r="21" spans="1:8">
      <c r="A21" s="35" t="s">
        <v>216</v>
      </c>
      <c r="B21" s="36" t="s">
        <v>217</v>
      </c>
      <c r="C21" s="36" t="s">
        <v>218</v>
      </c>
      <c r="D21" s="36" t="s">
        <v>194</v>
      </c>
      <c r="E21" s="36" t="s">
        <v>195</v>
      </c>
      <c r="F21" s="36" t="str">
        <f t="shared" si="0"/>
        <v>ping  192.168.20.254</v>
      </c>
      <c r="G21" s="36"/>
      <c r="H21" s="37"/>
    </row>
    <row r="22" spans="1:8">
      <c r="A22" s="38" t="s">
        <v>216</v>
      </c>
      <c r="B22" s="13" t="s">
        <v>217</v>
      </c>
      <c r="C22" s="13" t="s">
        <v>218</v>
      </c>
      <c r="D22" s="13" t="s">
        <v>194</v>
      </c>
      <c r="E22" s="13" t="s">
        <v>196</v>
      </c>
      <c r="F22" s="13" t="str">
        <f t="shared" si="0"/>
        <v>ping  192.168.21.254</v>
      </c>
      <c r="H22" s="39"/>
    </row>
    <row r="23" spans="1:8">
      <c r="A23" s="38" t="s">
        <v>216</v>
      </c>
      <c r="B23" s="13" t="s">
        <v>217</v>
      </c>
      <c r="C23" s="13" t="s">
        <v>218</v>
      </c>
      <c r="D23" s="13" t="s">
        <v>194</v>
      </c>
      <c r="E23" s="13" t="s">
        <v>197</v>
      </c>
      <c r="F23" s="13" t="str">
        <f t="shared" si="0"/>
        <v>ping  192.168.22.254</v>
      </c>
      <c r="H23" s="39"/>
    </row>
    <row r="24" spans="1:8">
      <c r="A24" s="38" t="s">
        <v>216</v>
      </c>
      <c r="B24" s="13" t="s">
        <v>217</v>
      </c>
      <c r="C24" s="13" t="s">
        <v>218</v>
      </c>
      <c r="D24" s="13" t="s">
        <v>194</v>
      </c>
      <c r="E24" s="13" t="s">
        <v>198</v>
      </c>
      <c r="F24" s="13" t="str">
        <f t="shared" si="0"/>
        <v>ping  192.168.92.6</v>
      </c>
      <c r="H24" s="39"/>
    </row>
    <row r="25" spans="1:8">
      <c r="A25" s="38" t="s">
        <v>216</v>
      </c>
      <c r="B25" s="13" t="s">
        <v>217</v>
      </c>
      <c r="C25" s="13" t="s">
        <v>218</v>
      </c>
      <c r="D25" s="13" t="s">
        <v>194</v>
      </c>
      <c r="E25" s="13" t="s">
        <v>199</v>
      </c>
      <c r="F25" s="13" t="str">
        <f t="shared" si="0"/>
        <v>ping  172.17.0.30</v>
      </c>
      <c r="H25" s="39"/>
    </row>
    <row r="26" spans="1:8">
      <c r="A26" s="38" t="s">
        <v>216</v>
      </c>
      <c r="B26" s="13" t="s">
        <v>217</v>
      </c>
      <c r="C26" s="13" t="s">
        <v>218</v>
      </c>
      <c r="D26" s="13" t="s">
        <v>194</v>
      </c>
      <c r="E26" s="13" t="s">
        <v>200</v>
      </c>
      <c r="F26" s="13" t="str">
        <f t="shared" si="0"/>
        <v>ping  172.17.0.62</v>
      </c>
      <c r="H26" s="39"/>
    </row>
    <row r="27" spans="1:8">
      <c r="A27" s="38" t="s">
        <v>216</v>
      </c>
      <c r="B27" s="13" t="s">
        <v>217</v>
      </c>
      <c r="C27" s="13" t="s">
        <v>218</v>
      </c>
      <c r="D27" s="13" t="s">
        <v>194</v>
      </c>
      <c r="E27" s="13" t="s">
        <v>201</v>
      </c>
      <c r="F27" s="13" t="str">
        <f t="shared" si="0"/>
        <v>ping  172.17.0.94</v>
      </c>
      <c r="H27" s="39"/>
    </row>
    <row r="28" spans="1:8">
      <c r="A28" s="38" t="s">
        <v>216</v>
      </c>
      <c r="B28" s="13" t="s">
        <v>217</v>
      </c>
      <c r="C28" s="13" t="s">
        <v>218</v>
      </c>
      <c r="D28" s="13" t="s">
        <v>194</v>
      </c>
      <c r="E28" s="13" t="s">
        <v>202</v>
      </c>
      <c r="F28" s="13" t="str">
        <f t="shared" si="0"/>
        <v>ping  172.17.0.126</v>
      </c>
      <c r="H28" s="39"/>
    </row>
    <row r="29" spans="1:8">
      <c r="A29" s="38" t="s">
        <v>216</v>
      </c>
      <c r="B29" s="13" t="s">
        <v>217</v>
      </c>
      <c r="C29" s="13" t="s">
        <v>218</v>
      </c>
      <c r="D29" s="13" t="s">
        <v>194</v>
      </c>
      <c r="E29" s="13" t="s">
        <v>203</v>
      </c>
      <c r="F29" s="13" t="str">
        <f t="shared" si="0"/>
        <v>ping  172.17.0.158</v>
      </c>
      <c r="H29" s="39"/>
    </row>
    <row r="30" spans="1:8">
      <c r="A30" s="38" t="s">
        <v>216</v>
      </c>
      <c r="B30" s="13" t="s">
        <v>217</v>
      </c>
      <c r="C30" s="13" t="s">
        <v>218</v>
      </c>
      <c r="D30" s="13" t="s">
        <v>194</v>
      </c>
      <c r="E30" s="13" t="s">
        <v>204</v>
      </c>
      <c r="F30" s="13" t="str">
        <f t="shared" si="0"/>
        <v>ping  172.17.0.190</v>
      </c>
      <c r="H30" s="39"/>
    </row>
    <row r="31" spans="1:8">
      <c r="A31" s="38" t="s">
        <v>216</v>
      </c>
      <c r="B31" s="13" t="s">
        <v>217</v>
      </c>
      <c r="C31" s="13" t="s">
        <v>218</v>
      </c>
      <c r="D31" s="13" t="s">
        <v>194</v>
      </c>
      <c r="E31" s="13" t="s">
        <v>205</v>
      </c>
      <c r="F31" s="13" t="str">
        <f t="shared" si="0"/>
        <v>ping  172.17.0.222</v>
      </c>
      <c r="H31" s="39"/>
    </row>
    <row r="32" spans="1:8">
      <c r="A32" s="38" t="s">
        <v>216</v>
      </c>
      <c r="B32" s="13" t="s">
        <v>217</v>
      </c>
      <c r="C32" s="13" t="s">
        <v>218</v>
      </c>
      <c r="D32" s="13" t="s">
        <v>194</v>
      </c>
      <c r="E32" s="13" t="s">
        <v>206</v>
      </c>
      <c r="F32" s="13" t="str">
        <f t="shared" si="0"/>
        <v>ping  172.17.0.254</v>
      </c>
      <c r="H32" s="39"/>
    </row>
    <row r="33" spans="1:8">
      <c r="A33" s="38" t="s">
        <v>216</v>
      </c>
      <c r="B33" s="13" t="s">
        <v>217</v>
      </c>
      <c r="C33" s="13" t="s">
        <v>218</v>
      </c>
      <c r="D33" s="13" t="s">
        <v>194</v>
      </c>
      <c r="E33" s="13" t="s">
        <v>207</v>
      </c>
      <c r="F33" s="13" t="str">
        <f t="shared" si="0"/>
        <v>ping  172.17.1.30</v>
      </c>
      <c r="H33" s="39"/>
    </row>
    <row r="34" spans="1:8">
      <c r="A34" s="38" t="s">
        <v>216</v>
      </c>
      <c r="B34" s="13" t="s">
        <v>217</v>
      </c>
      <c r="C34" s="13" t="s">
        <v>218</v>
      </c>
      <c r="D34" s="13" t="s">
        <v>194</v>
      </c>
      <c r="E34" s="13" t="s">
        <v>208</v>
      </c>
      <c r="F34" s="13" t="str">
        <f t="shared" si="0"/>
        <v>ping  172.17.1.62</v>
      </c>
      <c r="H34" s="39"/>
    </row>
    <row r="35" spans="1:8">
      <c r="A35" s="38" t="s">
        <v>216</v>
      </c>
      <c r="B35" s="13" t="s">
        <v>217</v>
      </c>
      <c r="C35" s="13" t="s">
        <v>218</v>
      </c>
      <c r="D35" s="13" t="s">
        <v>194</v>
      </c>
      <c r="E35" s="13" t="s">
        <v>209</v>
      </c>
      <c r="F35" s="13" t="str">
        <f t="shared" si="0"/>
        <v>ping  172.17.1.94</v>
      </c>
      <c r="H35" s="39"/>
    </row>
    <row r="36" spans="1:8">
      <c r="A36" s="38" t="s">
        <v>216</v>
      </c>
      <c r="B36" s="13" t="s">
        <v>217</v>
      </c>
      <c r="C36" s="13" t="s">
        <v>218</v>
      </c>
      <c r="D36" s="13" t="s">
        <v>194</v>
      </c>
      <c r="E36" s="13" t="s">
        <v>202</v>
      </c>
      <c r="F36" s="13" t="str">
        <f t="shared" si="0"/>
        <v>ping  172.17.0.126</v>
      </c>
      <c r="H36" s="39"/>
    </row>
    <row r="37" spans="1:8">
      <c r="A37" s="38" t="s">
        <v>216</v>
      </c>
      <c r="B37" s="13" t="s">
        <v>219</v>
      </c>
      <c r="C37" s="13" t="s">
        <v>218</v>
      </c>
      <c r="D37" s="13" t="s">
        <v>194</v>
      </c>
      <c r="E37" s="13" t="s">
        <v>211</v>
      </c>
      <c r="F37" s="13" t="str">
        <f t="shared" si="0"/>
        <v>ping  ping 192.168.20.1</v>
      </c>
      <c r="H37" s="39"/>
    </row>
    <row r="38" spans="1:8">
      <c r="A38" s="38" t="s">
        <v>216</v>
      </c>
      <c r="B38" s="13" t="s">
        <v>220</v>
      </c>
      <c r="C38" s="13" t="s">
        <v>218</v>
      </c>
      <c r="D38" s="13" t="s">
        <v>194</v>
      </c>
      <c r="E38" s="13" t="s">
        <v>213</v>
      </c>
      <c r="F38" s="13" t="str">
        <f t="shared" si="0"/>
        <v>ping  ping 192.168.92.5</v>
      </c>
      <c r="H38" s="39"/>
    </row>
    <row r="39" spans="1:8">
      <c r="A39" s="40" t="s">
        <v>216</v>
      </c>
      <c r="B39" s="41" t="s">
        <v>221</v>
      </c>
      <c r="C39" s="41" t="s">
        <v>218</v>
      </c>
      <c r="D39" s="41" t="s">
        <v>194</v>
      </c>
      <c r="E39" s="41" t="s">
        <v>215</v>
      </c>
      <c r="F39" s="41" t="str">
        <f t="shared" si="0"/>
        <v>ping  ping 8.8.8.8</v>
      </c>
      <c r="G39" s="41"/>
      <c r="H39" s="42"/>
    </row>
    <row r="40" spans="1:8">
      <c r="A40" s="35" t="s">
        <v>222</v>
      </c>
      <c r="B40" s="36" t="s">
        <v>223</v>
      </c>
      <c r="C40" s="36" t="s">
        <v>193</v>
      </c>
      <c r="D40" s="36" t="s">
        <v>224</v>
      </c>
      <c r="E40" s="36" t="s">
        <v>225</v>
      </c>
      <c r="F40" s="36" t="str">
        <f t="shared" ref="F40:F41" si="1">D40</f>
        <v>ipconfig /all</v>
      </c>
      <c r="G40" s="36"/>
      <c r="H40" s="37"/>
    </row>
    <row r="41" spans="1:8">
      <c r="A41" s="40" t="s">
        <v>226</v>
      </c>
      <c r="B41" s="41" t="s">
        <v>227</v>
      </c>
      <c r="C41" s="41" t="s">
        <v>218</v>
      </c>
      <c r="D41" s="41" t="s">
        <v>224</v>
      </c>
      <c r="E41" s="41" t="s">
        <v>225</v>
      </c>
      <c r="F41" s="41" t="str">
        <f t="shared" si="1"/>
        <v>ipconfig /all</v>
      </c>
      <c r="G41" s="41"/>
      <c r="H41" s="42"/>
    </row>
    <row r="42" spans="1:8">
      <c r="A42" s="35" t="s">
        <v>228</v>
      </c>
      <c r="B42" s="36" t="s">
        <v>229</v>
      </c>
      <c r="C42" s="36" t="s">
        <v>193</v>
      </c>
      <c r="D42" s="36" t="s">
        <v>230</v>
      </c>
      <c r="E42" s="36" t="s">
        <v>231</v>
      </c>
      <c r="F42" s="36" t="str">
        <f t="shared" ref="F42:F43" si="2">D42&amp;" "&amp;E42</f>
        <v>nslookup  192.168.20.1</v>
      </c>
      <c r="G42" s="36"/>
      <c r="H42" s="37"/>
    </row>
    <row r="43" spans="1:8">
      <c r="A43" s="40" t="s">
        <v>232</v>
      </c>
      <c r="B43" s="41" t="s">
        <v>233</v>
      </c>
      <c r="C43" s="41" t="s">
        <v>193</v>
      </c>
      <c r="D43" s="41" t="s">
        <v>230</v>
      </c>
      <c r="E43" s="41" t="s">
        <v>234</v>
      </c>
      <c r="F43" s="41" t="str">
        <f t="shared" si="2"/>
        <v>nslookup  wadd-server.paris.stationf</v>
      </c>
      <c r="G43" s="41"/>
      <c r="H43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5"/>
  <sheetViews>
    <sheetView workbookViewId="0"/>
  </sheetViews>
  <sheetFormatPr baseColWidth="10" defaultColWidth="12.6640625" defaultRowHeight="15" customHeight="1"/>
  <cols>
    <col min="1" max="1" width="13.6640625" customWidth="1"/>
    <col min="2" max="3" width="12.6640625" customWidth="1"/>
  </cols>
  <sheetData>
    <row r="1" spans="1:3">
      <c r="A1" s="32" t="s">
        <v>235</v>
      </c>
      <c r="B1" s="32" t="s">
        <v>236</v>
      </c>
      <c r="C1" s="32" t="s">
        <v>237</v>
      </c>
    </row>
    <row r="2" spans="1:3">
      <c r="A2" s="23" t="s">
        <v>238</v>
      </c>
      <c r="B2" s="23" t="s">
        <v>239</v>
      </c>
      <c r="C2" s="23" t="s">
        <v>240</v>
      </c>
    </row>
    <row r="3" spans="1:3">
      <c r="A3" s="23" t="s">
        <v>241</v>
      </c>
      <c r="B3" s="23" t="s">
        <v>242</v>
      </c>
      <c r="C3" s="23" t="s">
        <v>243</v>
      </c>
    </row>
    <row r="4" spans="1:3">
      <c r="A4" s="23" t="s">
        <v>244</v>
      </c>
      <c r="B4" s="23" t="s">
        <v>245</v>
      </c>
      <c r="C4" s="23" t="s">
        <v>246</v>
      </c>
    </row>
    <row r="5" spans="1:3">
      <c r="A5" s="23" t="s">
        <v>247</v>
      </c>
      <c r="B5" s="23" t="s">
        <v>248</v>
      </c>
      <c r="C5" s="23" t="s">
        <v>249</v>
      </c>
    </row>
    <row r="6" spans="1:3">
      <c r="A6" s="23" t="s">
        <v>250</v>
      </c>
      <c r="B6" s="23" t="s">
        <v>251</v>
      </c>
      <c r="C6" s="23" t="s">
        <v>252</v>
      </c>
    </row>
    <row r="7" spans="1:3">
      <c r="A7" s="23" t="s">
        <v>253</v>
      </c>
      <c r="B7" s="23" t="s">
        <v>254</v>
      </c>
      <c r="C7" s="23" t="s">
        <v>255</v>
      </c>
    </row>
    <row r="8" spans="1:3">
      <c r="A8" s="23" t="s">
        <v>256</v>
      </c>
      <c r="B8" s="23" t="s">
        <v>257</v>
      </c>
      <c r="C8" s="23" t="s">
        <v>258</v>
      </c>
    </row>
    <row r="9" spans="1:3">
      <c r="A9" s="23" t="s">
        <v>259</v>
      </c>
      <c r="B9" s="23" t="s">
        <v>260</v>
      </c>
      <c r="C9" s="23" t="s">
        <v>261</v>
      </c>
    </row>
    <row r="10" spans="1:3">
      <c r="A10" s="23" t="s">
        <v>262</v>
      </c>
      <c r="B10" s="23" t="s">
        <v>263</v>
      </c>
      <c r="C10" s="23" t="s">
        <v>264</v>
      </c>
    </row>
    <row r="11" spans="1:3">
      <c r="A11" s="23" t="s">
        <v>265</v>
      </c>
      <c r="B11" s="23" t="s">
        <v>266</v>
      </c>
      <c r="C11" s="23" t="s">
        <v>267</v>
      </c>
    </row>
    <row r="12" spans="1:3">
      <c r="A12" s="23" t="s">
        <v>268</v>
      </c>
      <c r="B12" s="23" t="s">
        <v>269</v>
      </c>
      <c r="C12" s="23" t="s">
        <v>270</v>
      </c>
    </row>
    <row r="13" spans="1:3">
      <c r="A13" s="23" t="s">
        <v>271</v>
      </c>
      <c r="B13" s="23" t="s">
        <v>272</v>
      </c>
      <c r="C13" s="23" t="s">
        <v>273</v>
      </c>
    </row>
    <row r="14" spans="1:3">
      <c r="A14" s="23" t="s">
        <v>274</v>
      </c>
      <c r="B14" s="23" t="s">
        <v>275</v>
      </c>
      <c r="C14" s="23" t="s">
        <v>276</v>
      </c>
    </row>
    <row r="15" spans="1:3">
      <c r="A15" s="23" t="s">
        <v>277</v>
      </c>
      <c r="B15" s="23" t="s">
        <v>278</v>
      </c>
      <c r="C15" s="23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Infra</vt:lpstr>
      <vt:lpstr>Ports</vt:lpstr>
      <vt:lpstr>Accès</vt:lpstr>
      <vt:lpstr>Cahier_de_tests</vt:lpstr>
      <vt:lpstr>Plage_DHCP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theo.cabrelli</cp:lastModifiedBy>
  <dcterms:modified xsi:type="dcterms:W3CDTF">2025-04-01T13:04:00Z</dcterms:modified>
</cp:coreProperties>
</file>