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nkhwaja/Documents/GitHub/Heterojunction-Metal-Organic-Framework-Photocataysts/Metal_Oxide_Method/"/>
    </mc:Choice>
  </mc:AlternateContent>
  <xr:revisionPtr revIDLastSave="0" documentId="13_ncr:1_{784F6357-E3BE-0D4B-91BF-491F7E592C74}" xr6:coauthVersionLast="47" xr6:coauthVersionMax="47" xr10:uidLastSave="{00000000-0000-0000-0000-000000000000}"/>
  <bookViews>
    <workbookView xWindow="0" yWindow="720" windowWidth="29400" windowHeight="18400" xr2:uid="{B93AE93C-80AB-C843-8D94-4BBDBE16CAE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  <c r="C2" i="1"/>
  <c r="C13" i="1"/>
  <c r="C5" i="1"/>
  <c r="C6" i="1"/>
  <c r="C7" i="1"/>
  <c r="C8" i="1"/>
  <c r="C9" i="1"/>
  <c r="C10" i="1"/>
  <c r="C11" i="1"/>
  <c r="C12" i="1"/>
  <c r="C4" i="1"/>
  <c r="D7" i="1"/>
  <c r="D8" i="1"/>
  <c r="D9" i="1"/>
  <c r="D10" i="1"/>
  <c r="D11" i="1"/>
  <c r="D12" i="1"/>
  <c r="D13" i="1"/>
  <c r="D5" i="1"/>
  <c r="D6" i="1"/>
  <c r="D4" i="1"/>
</calcChain>
</file>

<file path=xl/sharedStrings.xml><?xml version="1.0" encoding="utf-8"?>
<sst xmlns="http://schemas.openxmlformats.org/spreadsheetml/2006/main" count="90" uniqueCount="90">
  <si>
    <t>Above CO Reduction</t>
  </si>
  <si>
    <t>Number of mpid</t>
  </si>
  <si>
    <t>Total MPIDS:</t>
  </si>
  <si>
    <t>1000-1500</t>
  </si>
  <si>
    <t>1500-2000</t>
  </si>
  <si>
    <t>['mp-37153'</t>
  </si>
  <si>
    <t xml:space="preserve"> 'mp-3414'</t>
  </si>
  <si>
    <t xml:space="preserve"> 'mp-28159'</t>
  </si>
  <si>
    <t xml:space="preserve"> 'mp-554379'</t>
  </si>
  <si>
    <t xml:space="preserve"> 'mp-30159'</t>
  </si>
  <si>
    <t xml:space="preserve"> 'mp-644828'</t>
  </si>
  <si>
    <t xml:space="preserve"> 'mp-557856'</t>
  </si>
  <si>
    <t xml:space="preserve"> 'mp-558168'</t>
  </si>
  <si>
    <t xml:space="preserve"> 'mp-540958']</t>
  </si>
  <si>
    <t>0-500</t>
  </si>
  <si>
    <t>500-1000</t>
  </si>
  <si>
    <t>['mp-557090'</t>
  </si>
  <si>
    <t xml:space="preserve"> 'mp-27743'</t>
  </si>
  <si>
    <t xml:space="preserve"> 'mp-554129'</t>
  </si>
  <si>
    <t xml:space="preserve"> 'mp-28153'</t>
  </si>
  <si>
    <t xml:space="preserve"> 'mp-557519'</t>
  </si>
  <si>
    <t xml:space="preserve"> 'mp-557426'</t>
  </si>
  <si>
    <t xml:space="preserve"> 'mp-1323553'</t>
  </si>
  <si>
    <t xml:space="preserve"> 'mp-7922'</t>
  </si>
  <si>
    <t xml:space="preserve"> 'mp-29169'</t>
  </si>
  <si>
    <t xml:space="preserve"> 'mp-557715'</t>
  </si>
  <si>
    <t xml:space="preserve"> 'mp-13984'</t>
  </si>
  <si>
    <t xml:space="preserve"> 'mp-542001'</t>
  </si>
  <si>
    <t xml:space="preserve"> 'mp-556492'</t>
  </si>
  <si>
    <t xml:space="preserve"> 'mp-639662'</t>
  </si>
  <si>
    <t xml:space="preserve"> 'mp-1391848'</t>
  </si>
  <si>
    <t xml:space="preserve"> 'mp-558211']</t>
  </si>
  <si>
    <t>['mp-554737'</t>
  </si>
  <si>
    <t xml:space="preserve"> 'mp-29842'</t>
  </si>
  <si>
    <t xml:space="preserve"> 'mp-541347']</t>
  </si>
  <si>
    <t>2000-2500</t>
  </si>
  <si>
    <t>2500-3000</t>
  </si>
  <si>
    <t>3000-3500</t>
  </si>
  <si>
    <t>3500-4000</t>
  </si>
  <si>
    <t>4000-4500</t>
  </si>
  <si>
    <t>MPIDs Failed</t>
  </si>
  <si>
    <t>['mp-557432'</t>
  </si>
  <si>
    <t xml:space="preserve"> 'mp-29170'</t>
  </si>
  <si>
    <t xml:space="preserve"> 'mp-27988']</t>
  </si>
  <si>
    <t>['mp-532810'</t>
  </si>
  <si>
    <t xml:space="preserve"> 'mp-12442'</t>
  </si>
  <si>
    <t xml:space="preserve"> 'mp-554835'</t>
  </si>
  <si>
    <t xml:space="preserve"> 'mp-3817']</t>
  </si>
  <si>
    <t>['mp-22439'</t>
  </si>
  <si>
    <t xml:space="preserve"> 'mp-7921'</t>
  </si>
  <si>
    <t xml:space="preserve"> 'mp-557668'</t>
  </si>
  <si>
    <t xml:space="preserve"> 'mp-1102938'</t>
  </si>
  <si>
    <t xml:space="preserve"> 'mp-505727'</t>
  </si>
  <si>
    <t xml:space="preserve"> 'mp-556500'</t>
  </si>
  <si>
    <t xml:space="preserve"> 'mp-726118']</t>
  </si>
  <si>
    <t>Failed</t>
  </si>
  <si>
    <t>Success</t>
  </si>
  <si>
    <t>MPIDs not compat</t>
  </si>
  <si>
    <t>4500-5081</t>
  </si>
  <si>
    <t>['mp-7388'</t>
  </si>
  <si>
    <t xml:space="preserve"> 'mp-29193'</t>
  </si>
  <si>
    <t xml:space="preserve"> 'mp-14716'</t>
  </si>
  <si>
    <t xml:space="preserve"> 'mp-558838'</t>
  </si>
  <si>
    <t xml:space="preserve"> 'mp-757594'</t>
  </si>
  <si>
    <t xml:space="preserve"> 'mp-28845']</t>
  </si>
  <si>
    <t>['mp-20652'</t>
  </si>
  <si>
    <t xml:space="preserve"> 'mp-341'</t>
  </si>
  <si>
    <t xml:space="preserve"> 'mp-649616'</t>
  </si>
  <si>
    <t xml:space="preserve"> 'mp-14715'</t>
  </si>
  <si>
    <t xml:space="preserve"> 'mp-8943'</t>
  </si>
  <si>
    <t xml:space="preserve"> 'mp-20458'</t>
  </si>
  <si>
    <t xml:space="preserve"> 'mp-553981']</t>
  </si>
  <si>
    <t>uncompatible</t>
  </si>
  <si>
    <t>['mp-35311'</t>
  </si>
  <si>
    <t xml:space="preserve"> 'mp-1391273'</t>
  </si>
  <si>
    <t xml:space="preserve"> 'mp-13610'</t>
  </si>
  <si>
    <t xml:space="preserve"> 'mp-13983'</t>
  </si>
  <si>
    <t xml:space="preserve"> 'mp-8256'</t>
  </si>
  <si>
    <t xml:space="preserve"> 'mp-561423'</t>
  </si>
  <si>
    <t xml:space="preserve"> 'mp-643265'</t>
  </si>
  <si>
    <t xml:space="preserve"> 'mp-554432'</t>
  </si>
  <si>
    <t xml:space="preserve"> 'mp-14276'</t>
  </si>
  <si>
    <t xml:space="preserve"> 'mp-23598'</t>
  </si>
  <si>
    <t xml:space="preserve"> 'mp-572526'</t>
  </si>
  <si>
    <t xml:space="preserve"> 'mp-541259'</t>
  </si>
  <si>
    <t xml:space="preserve"> 'mp-560354'</t>
  </si>
  <si>
    <t xml:space="preserve"> 'mp-560789'</t>
  </si>
  <si>
    <t xml:space="preserve"> 'mp-29904'</t>
  </si>
  <si>
    <t xml:space="preserve"> 'mp-8778'</t>
  </si>
  <si>
    <t xml:space="preserve"> 'mp-29590']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</si>
</sst>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F59A-3AC7-C645-AAB1-E884240F3041}">
  <dimension ref="A1:U13"/>
  <sheetViews>
    <sheetView tabSelected="1" zoomScaleNormal="100" workbookViewId="0">
      <selection activeCell="C22" sqref="C22"/>
    </sheetView>
  </sheetViews>
  <sheetFormatPr baseColWidth="10" defaultRowHeight="16" x14ac:dyDescent="0.2"/>
  <cols>
    <col min="1" max="1" width="17.83203125" bestFit="1" customWidth="1"/>
    <col min="2" max="3" width="17.83203125" customWidth="1"/>
    <col min="4" max="4" width="14.6640625" bestFit="1" customWidth="1"/>
    <col min="5" max="5" width="18.83203125" bestFit="1" customWidth="1"/>
    <col min="6" max="9" width="16.83203125" bestFit="1" customWidth="1"/>
    <col min="10" max="10" width="12.83203125" customWidth="1"/>
    <col min="11" max="11" width="12.6640625" customWidth="1"/>
    <col min="12" max="12" width="13.1640625" customWidth="1"/>
    <col min="14" max="14" width="14" customWidth="1"/>
    <col min="15" max="15" width="12.6640625" customWidth="1"/>
    <col min="16" max="16" width="11.33203125" customWidth="1"/>
    <col min="17" max="17" width="12.83203125" customWidth="1"/>
    <col min="18" max="18" width="13" customWidth="1"/>
    <col min="19" max="19" width="13.1640625" customWidth="1"/>
  </cols>
  <sheetData>
    <row r="1" spans="1:21" x14ac:dyDescent="0.2">
      <c r="B1" t="s">
        <v>55</v>
      </c>
      <c r="C1" t="s">
        <v>72</v>
      </c>
      <c r="D1" t="s">
        <v>56</v>
      </c>
    </row>
    <row r="2" spans="1:21" x14ac:dyDescent="0.2">
      <c r="A2" t="s">
        <v>2</v>
      </c>
      <c r="B2">
        <f>SUM(B4:B13)</f>
        <v>1089</v>
      </c>
      <c r="C2">
        <f>SUM(C4:C13)</f>
        <v>3992</v>
      </c>
      <c r="D2">
        <f>SUM(D4:D13)</f>
        <v>72</v>
      </c>
    </row>
    <row r="3" spans="1:21" x14ac:dyDescent="0.2">
      <c r="A3" t="s">
        <v>0</v>
      </c>
      <c r="B3" t="s">
        <v>40</v>
      </c>
      <c r="C3" t="s">
        <v>57</v>
      </c>
      <c r="D3" t="s">
        <v>1</v>
      </c>
    </row>
    <row r="4" spans="1:21" x14ac:dyDescent="0.2">
      <c r="A4" t="s">
        <v>14</v>
      </c>
      <c r="C4">
        <f>500-B4</f>
        <v>500</v>
      </c>
      <c r="D4">
        <f>COUNTA(E4:XFD4)</f>
        <v>9</v>
      </c>
      <c r="E4" s="1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21" x14ac:dyDescent="0.2">
      <c r="A5" t="s">
        <v>15</v>
      </c>
      <c r="C5">
        <f t="shared" ref="C5:C14" si="0">500-B5</f>
        <v>500</v>
      </c>
      <c r="D5">
        <f>COUNTA(E5:XFD5)</f>
        <v>16</v>
      </c>
      <c r="E5" s="1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</row>
    <row r="6" spans="1:21" x14ac:dyDescent="0.2">
      <c r="A6" t="s">
        <v>3</v>
      </c>
      <c r="C6">
        <f t="shared" si="0"/>
        <v>500</v>
      </c>
      <c r="D6">
        <f>COUNTA(E6:XFD6)</f>
        <v>3</v>
      </c>
      <c r="E6" t="s">
        <v>32</v>
      </c>
      <c r="F6" t="s">
        <v>33</v>
      </c>
      <c r="G6" t="s">
        <v>34</v>
      </c>
    </row>
    <row r="7" spans="1:21" x14ac:dyDescent="0.2">
      <c r="A7" t="s">
        <v>4</v>
      </c>
      <c r="B7">
        <v>168</v>
      </c>
      <c r="C7">
        <f t="shared" si="0"/>
        <v>332</v>
      </c>
      <c r="D7">
        <f>COUNTA(E7:XFD7)</f>
        <v>3</v>
      </c>
      <c r="E7" s="1" t="s">
        <v>41</v>
      </c>
      <c r="F7" t="s">
        <v>42</v>
      </c>
      <c r="G7" t="s">
        <v>43</v>
      </c>
    </row>
    <row r="8" spans="1:21" x14ac:dyDescent="0.2">
      <c r="A8" t="s">
        <v>35</v>
      </c>
      <c r="B8">
        <v>168</v>
      </c>
      <c r="C8">
        <f t="shared" si="0"/>
        <v>332</v>
      </c>
      <c r="D8">
        <f>COUNTA(E8:XFD8)</f>
        <v>4</v>
      </c>
      <c r="E8" t="s">
        <v>44</v>
      </c>
      <c r="F8" t="s">
        <v>45</v>
      </c>
      <c r="G8" t="s">
        <v>46</v>
      </c>
      <c r="H8" t="s">
        <v>47</v>
      </c>
    </row>
    <row r="9" spans="1:21" x14ac:dyDescent="0.2">
      <c r="A9" t="s">
        <v>36</v>
      </c>
      <c r="B9">
        <v>195</v>
      </c>
      <c r="C9">
        <f t="shared" si="0"/>
        <v>305</v>
      </c>
      <c r="D9">
        <f>COUNTA(E9:XFD9)</f>
        <v>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</row>
    <row r="10" spans="1:21" x14ac:dyDescent="0.2">
      <c r="A10" t="s">
        <v>37</v>
      </c>
      <c r="B10">
        <v>174</v>
      </c>
      <c r="C10">
        <f t="shared" si="0"/>
        <v>326</v>
      </c>
      <c r="D10">
        <f>COUNTA(E10:XFD10)</f>
        <v>6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</row>
    <row r="11" spans="1:21" x14ac:dyDescent="0.2">
      <c r="A11" t="s">
        <v>38</v>
      </c>
      <c r="B11">
        <v>199</v>
      </c>
      <c r="C11">
        <f t="shared" si="0"/>
        <v>301</v>
      </c>
      <c r="D11">
        <f>COUNTA(E11:XFD11)</f>
        <v>7</v>
      </c>
      <c r="E11" t="s">
        <v>65</v>
      </c>
      <c r="F11" t="s">
        <v>66</v>
      </c>
      <c r="G11" t="s">
        <v>67</v>
      </c>
      <c r="H11" t="s">
        <v>68</v>
      </c>
      <c r="I11" t="s">
        <v>69</v>
      </c>
      <c r="J11" t="s">
        <v>70</v>
      </c>
      <c r="K11" t="s">
        <v>71</v>
      </c>
    </row>
    <row r="12" spans="1:21" x14ac:dyDescent="0.2">
      <c r="A12" t="s">
        <v>39</v>
      </c>
      <c r="B12">
        <v>185</v>
      </c>
      <c r="C12">
        <f t="shared" si="0"/>
        <v>315</v>
      </c>
      <c r="D12">
        <f>COUNTA(E12:XFD12)</f>
        <v>17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  <c r="N12" t="s">
        <v>82</v>
      </c>
      <c r="O12" t="s">
        <v>83</v>
      </c>
      <c r="P12" t="s">
        <v>84</v>
      </c>
      <c r="Q12" t="s">
        <v>85</v>
      </c>
      <c r="R12" t="s">
        <v>86</v>
      </c>
      <c r="S12" t="s">
        <v>87</v>
      </c>
      <c r="T12" t="s">
        <v>88</v>
      </c>
      <c r="U12" t="s">
        <v>89</v>
      </c>
    </row>
    <row r="13" spans="1:21" x14ac:dyDescent="0.2">
      <c r="A13" t="s">
        <v>58</v>
      </c>
      <c r="C13">
        <f>581-B13</f>
        <v>581</v>
      </c>
      <c r="D13">
        <f>COUNTA(E13:XFD13)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Khwaja</dc:creator>
  <cp:lastModifiedBy>Moin Khwaja</cp:lastModifiedBy>
  <dcterms:created xsi:type="dcterms:W3CDTF">2024-01-24T07:36:43Z</dcterms:created>
  <dcterms:modified xsi:type="dcterms:W3CDTF">2024-02-03T10:21:41Z</dcterms:modified>
</cp:coreProperties>
</file>