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nmo\Desktop\"/>
    </mc:Choice>
  </mc:AlternateContent>
  <xr:revisionPtr revIDLastSave="0" documentId="13_ncr:1_{6ECCDBDF-22AC-4FF9-9615-DB7E50313E41}" xr6:coauthVersionLast="47" xr6:coauthVersionMax="47" xr10:uidLastSave="{00000000-0000-0000-0000-000000000000}"/>
  <bookViews>
    <workbookView xWindow="-108" yWindow="-108" windowWidth="23256" windowHeight="13896" activeTab="1" xr2:uid="{F40E3EF3-DBB6-453A-881E-45733A5304A8}"/>
  </bookViews>
  <sheets>
    <sheet name="Analysis" sheetId="1" r:id="rId1"/>
    <sheet name="Visual" sheetId="2" r:id="rId2"/>
    <sheet name="Info" sheetId="4" r:id="rId3"/>
  </sheets>
  <definedNames>
    <definedName name="ACQ">Analysis!$G$5</definedName>
    <definedName name="ACQUISITIONCOST">Analysis!$G$4</definedName>
    <definedName name="ACR">Analysis!$F$5</definedName>
    <definedName name="AVGCONVERSIONRATE">Analysis!$F$5</definedName>
    <definedName name="IMP">Analysis!$D$5</definedName>
    <definedName name="IMPRESSIONS">Analysis!$D$5</definedName>
    <definedName name="MAXAUD">Analysis!$B$48</definedName>
    <definedName name="ROI">Analysis!$H$5</definedName>
    <definedName name="TC">Analysis!$E$5</definedName>
    <definedName name="Timeline_Date">#N/A</definedName>
    <definedName name="TOPAUD">Analysis!$B$47</definedName>
    <definedName name="TOTALCLICKS">Analysis!$E$5</definedName>
    <definedName name="TOTALIMPRESSIONS">Analysis!$D$5</definedName>
  </definedNames>
  <calcPr calcId="191029"/>
  <pivotCaches>
    <pivotCache cacheId="147" r:id="rId4"/>
    <pivotCache cacheId="150" r:id="rId5"/>
    <pivotCache cacheId="153" r:id="rId6"/>
    <pivotCache cacheId="156" r:id="rId7"/>
    <pivotCache cacheId="159" r:id="rId8"/>
    <pivotCache cacheId="162" r:id="rId9"/>
    <pivotCache cacheId="165" r:id="rId10"/>
    <pivotCache cacheId="168" r:id="rId11"/>
    <pivotCache cacheId="171" r:id="rId12"/>
    <pivotCache cacheId="174" r:id="rId13"/>
    <pivotCache cacheId="177" r:id="rId14"/>
    <pivotCache cacheId="180" r:id="rId15"/>
    <pivotCache cacheId="183" r:id="rId16"/>
    <pivotCache cacheId="186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4" r:id="rId18"/>
      </x15:timelineCachePivotCaches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keting_campaign_dataset_fdc26992-54c1-476a-85ea-2654779d559a" name="marketing_campaign_dataset" connection="Query - marketing_campaign_dataset"/>
          <x15:modelTable id="Date Dimension_d3e7b7eb-91c7-4aee-add0-116442b2c727" name="Date Dimension" connection="Query - Date Dimension"/>
        </x15:modelTables>
        <x15:modelRelationships>
          <x15:modelRelationship fromTable="marketing_campaign_dataset" fromColumn="Date" toTable="Date Dimension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6" i="1" l="1" a="1"/>
  <c r="L26" i="1" a="1"/>
  <c r="F117" i="1" a="1"/>
  <c r="F111" i="1" a="1"/>
  <c r="B48" i="1"/>
  <c r="B47" i="1"/>
  <c r="L36" i="1" l="1"/>
  <c r="N35" i="1"/>
  <c r="L26" i="1"/>
  <c r="N25" i="1"/>
  <c r="H118" i="1"/>
  <c r="H119" i="1" s="1"/>
  <c r="H120" i="1" s="1"/>
  <c r="H121" i="1" s="1"/>
  <c r="H111" i="1"/>
  <c r="F117" i="1"/>
  <c r="F111" i="1"/>
  <c r="N37" i="1" l="1"/>
  <c r="N38" i="1"/>
  <c r="N36" i="1"/>
  <c r="N27" i="1"/>
  <c r="N28" i="1"/>
  <c r="N26" i="1"/>
  <c r="H114" i="1"/>
  <c r="H115" i="1"/>
  <c r="H11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A8F7A-B117-46E5-93A3-32F1749ACDB8}" name="Query - Date Dimension" description="Connection to the 'Date Dimension' query in the workbook." type="100" refreshedVersion="8" minRefreshableVersion="5">
    <extLst>
      <ext xmlns:x15="http://schemas.microsoft.com/office/spreadsheetml/2010/11/main" uri="{DE250136-89BD-433C-8126-D09CA5730AF9}">
        <x15:connection id="83fa4b6a-87ee-4621-b077-58c4b6cc6ca2"/>
      </ext>
    </extLst>
  </connection>
  <connection id="2" xr16:uid="{68B62BD4-2D99-4028-99FE-C5762282EB3A}" name="Query - marketing_campaign_dataset" description="Connection to the 'marketing_campaign_dataset' query in the workbook." type="100" refreshedVersion="8" minRefreshableVersion="5">
    <extLst>
      <ext xmlns:x15="http://schemas.microsoft.com/office/spreadsheetml/2010/11/main" uri="{DE250136-89BD-433C-8126-D09CA5730AF9}">
        <x15:connection id="15efbbb9-ea6f-4402-84b1-ff856c6a5f8c"/>
      </ext>
    </extLst>
  </connection>
  <connection id="3" xr16:uid="{F4900C50-D376-4AB8-8F6F-D692E781163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<sst xmlns="http://schemas.openxmlformats.org/spreadsheetml/2006/main" count="103" uniqueCount="49">
  <si>
    <t>Total Impressions</t>
  </si>
  <si>
    <t>Total Clicks</t>
  </si>
  <si>
    <t>Average Converserion Rate</t>
  </si>
  <si>
    <t>Average Acquisition Cost</t>
  </si>
  <si>
    <t>Return On Investment</t>
  </si>
  <si>
    <t>Previous Month Return On Investment</t>
  </si>
  <si>
    <t>MoM% Return on Investment</t>
  </si>
  <si>
    <t>Previous Total Month Impressions</t>
  </si>
  <si>
    <t>Previous Month Total Clicks</t>
  </si>
  <si>
    <t>Previous Month Average Conversion Rate</t>
  </si>
  <si>
    <t>Previous Month Average Acquisition Cost</t>
  </si>
  <si>
    <t>MoM% Total Impressions</t>
  </si>
  <si>
    <t>MoM% Total Clicks</t>
  </si>
  <si>
    <t>MoM% Average Conversion Rate</t>
  </si>
  <si>
    <t>MoM% Average Acquisition Cost</t>
  </si>
  <si>
    <t>Row Labels</t>
  </si>
  <si>
    <t>Week 01</t>
  </si>
  <si>
    <t>Week 02</t>
  </si>
  <si>
    <t>Week 03</t>
  </si>
  <si>
    <t>Week 04</t>
  </si>
  <si>
    <t>Week 05</t>
  </si>
  <si>
    <t>Grand Total</t>
  </si>
  <si>
    <t>Impressions by Weeks</t>
  </si>
  <si>
    <t>Clicks by Weeks</t>
  </si>
  <si>
    <t>Average Acquisition Cost by Weeks</t>
  </si>
  <si>
    <t>Return On Investment by Weeks</t>
  </si>
  <si>
    <t>Average Conversion Rate by Weeks</t>
  </si>
  <si>
    <t>Return On Investment by Location</t>
  </si>
  <si>
    <t>Chicago</t>
  </si>
  <si>
    <t>Houston</t>
  </si>
  <si>
    <t>Los Angeles</t>
  </si>
  <si>
    <t>Miami</t>
  </si>
  <si>
    <t>New York</t>
  </si>
  <si>
    <t>Email</t>
  </si>
  <si>
    <t>Facebook</t>
  </si>
  <si>
    <t>Google Ads</t>
  </si>
  <si>
    <t>Website</t>
  </si>
  <si>
    <t>Total Impressions by Channel Used</t>
  </si>
  <si>
    <t>Return On Investment by Channel Used</t>
  </si>
  <si>
    <t>Display</t>
  </si>
  <si>
    <t>Search</t>
  </si>
  <si>
    <t>Total Impressions by Campaign Type</t>
  </si>
  <si>
    <t>Return On Investment by Campaign Type</t>
  </si>
  <si>
    <t>All Ages</t>
  </si>
  <si>
    <t>Men 18-24</t>
  </si>
  <si>
    <t>Men 25-34</t>
  </si>
  <si>
    <t>Women 25-34</t>
  </si>
  <si>
    <t>Women 35-44</t>
  </si>
  <si>
    <t>Total Impressions by Target Audience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</si>
</sst>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&gt;=1000000]0.00,,\ &quot;M&quot;;0.00,\ &quot;K&quot;"/>
    <numFmt numFmtId="165" formatCode="[&gt;=1000000]&quot;$&quot;0.00,,\ &quot;M&quot;;&quot;$&quot;0.00,\ &quot;K&quot;"/>
    <numFmt numFmtId="166" formatCode="[Color10]\▲0.00%;[Color3]\▼0.00%"/>
  </numFmts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BAEB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pivotButton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Border="1" applyAlignment="1">
      <alignment horizontal="center" vertical="center"/>
    </xf>
    <xf numFmtId="166" fontId="2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818"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font>
        <sz val="10"/>
      </font>
    </dxf>
    <dxf>
      <font>
        <sz val="10"/>
      </font>
    </dxf>
    <dxf>
      <font>
        <sz val="10"/>
      </font>
    </dxf>
    <dxf>
      <numFmt numFmtId="166" formatCode="[Color10]\▲0.00%;[Color3]\▼0.00%"/>
    </dxf>
    <dxf>
      <border>
        <right/>
      </border>
    </dxf>
    <dxf>
      <border>
        <right/>
      </border>
    </dxf>
    <dxf>
      <border>
        <right/>
      </border>
    </dxf>
    <dxf>
      <font>
        <sz val="14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4" formatCode="[&gt;=1000000]0.00,,\ &quot;M&quot;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[&gt;=1000000]0.00,,\ &quot;M&quot;;0.00,\ &quot;K&quot;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font>
        <sz val="10"/>
      </font>
    </dxf>
    <dxf>
      <font>
        <sz val="10"/>
      </font>
    </dxf>
    <dxf>
      <font>
        <sz val="10"/>
      </font>
    </dxf>
    <dxf>
      <numFmt numFmtId="166" formatCode="[Color10]\▲0.00%;[Color3]\▼0.00%"/>
    </dxf>
    <dxf>
      <border>
        <right/>
      </border>
    </dxf>
    <dxf>
      <border>
        <right/>
      </border>
    </dxf>
    <dxf>
      <border>
        <right/>
      </border>
    </dxf>
    <dxf>
      <font>
        <sz val="14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4" formatCode="[&gt;=1000000]0.00,,\ &quot;M&quot;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[&gt;=1000000]0.00,,\ &quot;M&quot;;0.00,\ &quot;K&quot;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font>
        <sz val="10"/>
      </font>
    </dxf>
    <dxf>
      <font>
        <sz val="10"/>
      </font>
    </dxf>
    <dxf>
      <font>
        <sz val="10"/>
      </font>
    </dxf>
    <dxf>
      <numFmt numFmtId="166" formatCode="[Color10]\▲0.00%;[Color3]\▼0.00%"/>
    </dxf>
    <dxf>
      <border>
        <right/>
      </border>
    </dxf>
    <dxf>
      <border>
        <right/>
      </border>
    </dxf>
    <dxf>
      <border>
        <right/>
      </border>
    </dxf>
    <dxf>
      <font>
        <sz val="14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4" formatCode="[&gt;=1000000]0.00,,\ &quot;M&quot;;0.00,\ &quot;K&quot;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[&gt;=1000000]0.00,,\ &quot;M&quot;;0.00,\ &quot;K&quot;"/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font>
        <sz val="10"/>
      </font>
    </dxf>
    <dxf>
      <numFmt numFmtId="164" formatCode="[&gt;=1000000]0.00,,\ &quot;M&quot;;0.00,\ &quot;K&quot;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[&gt;=1000000]0.00,,\ &quot;M&quot;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numFmt numFmtId="164" formatCode="[&gt;=1000000]0.00,,\ &quot;M&quot;;0.00,\ &quot;K&quot;"/>
    </dxf>
    <dxf>
      <numFmt numFmtId="164" formatCode="[&gt;=1000000]0.00,,\ &quot;M&quot;;0.00,\ &quot;K&quot;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numFmt numFmtId="164" formatCode="[&gt;=1000000]0.00,,\ &quot;M&quot;;0.00,\ &quot;K&quot;"/>
    </dxf>
    <dxf>
      <numFmt numFmtId="165" formatCode="[&gt;=1000000]&quot;$&quot;0.00,,\ &quot;M&quot;;&quot;$&quot;0.00,\ &quot;K&quot;"/>
    </dxf>
    <dxf>
      <numFmt numFmtId="165" formatCode="[&gt;=1000000]&quot;$&quot;0.00,,\ &quot;M&quot;;&quot;$&quot;0.00,\ &quot;K&quot;"/>
    </dxf>
    <dxf>
      <numFmt numFmtId="164" formatCode="[&gt;=1000000]0.00,,\ &quot;M&quot;;0.00,\ &quot;K&quot;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5" formatCode="[&gt;=1000000]&quot;$&quot;0.00,,\ &quot;M&quot;;&quot;$&quot;0.00,\ &quot;K&quot;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4"/>
      </font>
    </dxf>
    <dxf>
      <border>
        <right/>
      </border>
    </dxf>
    <dxf>
      <border>
        <right/>
      </border>
    </dxf>
    <dxf>
      <border>
        <right/>
      </border>
    </dxf>
    <dxf>
      <numFmt numFmtId="166" formatCode="[Color10]\▲0.00%;[Color3]\▼0.00%"/>
    </dxf>
    <dxf>
      <font>
        <sz val="10"/>
      </font>
    </dxf>
    <dxf>
      <font>
        <sz val="10"/>
      </font>
    </dxf>
    <dxf>
      <font>
        <sz val="10"/>
      </font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numFmt numFmtId="166" formatCode="[Color10]\▲0.00%;[Color3]\▼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sz val="11"/>
        <color theme="0"/>
        <name val="Aptos Narrow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border>
        <top style="thin">
          <color theme="1" tint="0.499984740745262"/>
        </top>
        <bottom style="thin">
          <color theme="1" tint="0.499984740745262"/>
        </bottom>
      </border>
    </dxf>
    <dxf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34998626667073579"/>
        </top>
        <bottom style="thin">
          <color theme="0" tint="-0.34998626667073579"/>
        </bottom>
      </border>
    </dxf>
    <dxf>
      <font>
        <b/>
        <color theme="1"/>
      </font>
      <fill>
        <patternFill patternType="solid">
          <fgColor theme="0"/>
          <bgColor theme="0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border>
        <top style="thin">
          <color theme="1" tint="0.499984740745262"/>
        </top>
        <bottom style="thin">
          <color theme="1" tint="0.499984740745262"/>
        </bottom>
      </border>
    </dxf>
    <dxf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34998626667073579"/>
        </top>
        <bottom style="thin">
          <color theme="0" tint="-0.34998626667073579"/>
        </bottom>
      </border>
    </dxf>
    <dxf>
      <font>
        <b/>
        <color theme="1"/>
      </font>
      <fill>
        <patternFill patternType="solid">
          <fgColor theme="0"/>
          <bgColor theme="0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 2 2">
    <tableStyle name="PivotStyleLight1 2" table="0" count="11" xr9:uid="{2874BB75-43E0-4EBD-B104-EEBD9CFEB747}">
      <tableStyleElement type="wholeTable" dxfId="817"/>
      <tableStyleElement type="headerRow" dxfId="816"/>
      <tableStyleElement type="totalRow" dxfId="815"/>
      <tableStyleElement type="firstRowStripe" dxfId="814"/>
      <tableStyleElement type="firstColumnStripe" dxfId="813"/>
      <tableStyleElement type="firstSubtotalRow" dxfId="812"/>
      <tableStyleElement type="secondSubtotalRow" dxfId="811"/>
      <tableStyleElement type="firstRowSubheading" dxfId="810"/>
      <tableStyleElement type="secondRowSubheading" dxfId="809"/>
      <tableStyleElement type="pageFieldLabels" dxfId="808"/>
      <tableStyleElement type="pageFieldValues" dxfId="807"/>
    </tableStyle>
    <tableStyle name="PivotStyleLight1 2 2" table="0" count="11" xr9:uid="{D485ECB7-5016-4FFA-88C2-7B065B56657C}">
      <tableStyleElement type="wholeTable" dxfId="806"/>
      <tableStyleElement type="headerRow" dxfId="805"/>
      <tableStyleElement type="totalRow" dxfId="804"/>
      <tableStyleElement type="firstRowStripe" dxfId="803"/>
      <tableStyleElement type="firstColumnStripe" dxfId="802"/>
      <tableStyleElement type="firstSubtotalRow" dxfId="801"/>
      <tableStyleElement type="secondSubtotalRow" dxfId="800"/>
      <tableStyleElement type="firstRowSubheading" dxfId="799"/>
      <tableStyleElement type="secondRowSubheading" dxfId="798"/>
      <tableStyleElement type="pageFieldLabels" dxfId="797"/>
      <tableStyleElement type="pageFieldValues" dxfId="796"/>
    </tableStyle>
    <tableStyle name="Timeline Style 1" pivot="0" table="0" count="9" xr9:uid="{947D0D8E-B437-4FEB-9AB4-A71DD5FFFEE8}">
      <tableStyleElement type="wholeTable" dxfId="795"/>
      <tableStyleElement type="headerRow" dxfId="794"/>
    </tableStyle>
  </tableStyles>
  <colors>
    <mruColors>
      <color rgb="FFFFFFFF"/>
      <color rgb="FF5BAEB7"/>
      <color rgb="FF84C9C3"/>
      <color rgb="FF6FC0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none">
              <bgColor auto="1"/>
            </patternFill>
          </fill>
        </dxf>
        <dxf>
          <fill>
            <patternFill patternType="solid">
              <fgColor theme="0" tint="-0.1498458815271462"/>
              <bgColor theme="0"/>
            </patternFill>
          </fill>
        </dxf>
        <dxf>
          <fill>
            <patternFill patternType="solid">
              <fgColor theme="0"/>
              <bgColor rgb="FF5BAEB7"/>
            </patternFill>
          </fill>
        </dxf>
        <dxf>
          <font>
            <sz val="9"/>
            <color theme="0"/>
            <name val="Aptos Narrow"/>
            <family val="2"/>
            <scheme val="minor"/>
          </font>
        </dxf>
        <dxf>
          <font>
            <sz val="9"/>
            <color theme="0"/>
            <name val="Aptos Narrow"/>
            <family val="2"/>
            <scheme val="minor"/>
          </font>
        </dxf>
        <dxf>
          <font>
            <sz val="9"/>
            <color theme="0"/>
            <name val="Aptos Narrow"/>
            <family val="2"/>
            <scheme val="minor"/>
          </font>
        </dxf>
        <dxf>
          <font>
            <sz val="10"/>
            <color theme="0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55" Type="http://schemas.openxmlformats.org/officeDocument/2006/relationships/customXml" Target="../customXml/item29.xml"/><Relationship Id="rId63" Type="http://schemas.openxmlformats.org/officeDocument/2006/relationships/customXml" Target="../customXml/item37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8.xml"/><Relationship Id="rId24" Type="http://schemas.openxmlformats.org/officeDocument/2006/relationships/sheetMetadata" Target="metadata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3" Type="http://schemas.openxmlformats.org/officeDocument/2006/relationships/customXml" Target="../customXml/item27.xml"/><Relationship Id="rId58" Type="http://schemas.openxmlformats.org/officeDocument/2006/relationships/customXml" Target="../customXml/item32.xml"/><Relationship Id="rId5" Type="http://schemas.openxmlformats.org/officeDocument/2006/relationships/pivotCacheDefinition" Target="pivotCache/pivotCacheDefinition2.xml"/><Relationship Id="rId61" Type="http://schemas.openxmlformats.org/officeDocument/2006/relationships/customXml" Target="../customXml/item35.xml"/><Relationship Id="rId19" Type="http://schemas.microsoft.com/office/2011/relationships/timelineCache" Target="timelineCaches/timelineCache1.xml"/><Relationship Id="rId14" Type="http://schemas.openxmlformats.org/officeDocument/2006/relationships/pivotCacheDefinition" Target="pivotCache/pivotCacheDefinition11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56" Type="http://schemas.openxmlformats.org/officeDocument/2006/relationships/customXml" Target="../customXml/item30.xml"/><Relationship Id="rId64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59" Type="http://schemas.openxmlformats.org/officeDocument/2006/relationships/customXml" Target="../customXml/item33.xml"/><Relationship Id="rId20" Type="http://schemas.openxmlformats.org/officeDocument/2006/relationships/theme" Target="theme/theme1.xml"/><Relationship Id="rId41" Type="http://schemas.openxmlformats.org/officeDocument/2006/relationships/customXml" Target="../customXml/item15.xml"/><Relationship Id="rId54" Type="http://schemas.openxmlformats.org/officeDocument/2006/relationships/customXml" Target="../customXml/item28.xml"/><Relationship Id="rId62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12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57" Type="http://schemas.openxmlformats.org/officeDocument/2006/relationships/customXml" Target="../customXml/item31.xml"/><Relationship Id="rId10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52" Type="http://schemas.openxmlformats.org/officeDocument/2006/relationships/customXml" Target="../customXml/item26.xml"/><Relationship Id="rId60" Type="http://schemas.openxmlformats.org/officeDocument/2006/relationships/customXml" Target="../customXml/item34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Dashboard.xlsx]Analysis!Impressions by Weeks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Analysis!$J$5:$J$10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Analysis!$K$5:$K$10</c:f>
              <c:numCache>
                <c:formatCode>[&gt;=1000000]0.00,,\ "M";0.00,\ "K"</c:formatCode>
                <c:ptCount val="5"/>
                <c:pt idx="0">
                  <c:v>33170489</c:v>
                </c:pt>
                <c:pt idx="1">
                  <c:v>41920484</c:v>
                </c:pt>
                <c:pt idx="2">
                  <c:v>42681732</c:v>
                </c:pt>
                <c:pt idx="3">
                  <c:v>42385955</c:v>
                </c:pt>
                <c:pt idx="4">
                  <c:v>24300865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6-4017-8017-AA423919F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716432"/>
        <c:axId val="1226718352"/>
      </c:barChart>
      <c:catAx>
        <c:axId val="122671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8352"/>
        <c:crosses val="autoZero"/>
        <c:auto val="1"/>
        <c:lblAlgn val="ctr"/>
        <c:lblOffset val="100"/>
        <c:noMultiLvlLbl val="0"/>
      </c:catAx>
      <c:valAx>
        <c:axId val="12267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0.00,,\ &quot;M&quot;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1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Dashboard.xlsx]Analysis!Clicks by Weeks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Analysis!$M$5:$M$10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Analysis!$N$5:$N$10</c:f>
              <c:numCache>
                <c:formatCode>[&gt;=1000000]0.00,,\ "M";0.00,\ "K"</c:formatCode>
                <c:ptCount val="5"/>
                <c:pt idx="0">
                  <c:v>3272163</c:v>
                </c:pt>
                <c:pt idx="1">
                  <c:v>4208023</c:v>
                </c:pt>
                <c:pt idx="2">
                  <c:v>4244304</c:v>
                </c:pt>
                <c:pt idx="3">
                  <c:v>4250637</c:v>
                </c:pt>
                <c:pt idx="4">
                  <c:v>2402415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1-4D74-AE55-D99ED0782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595808"/>
        <c:axId val="2034593888"/>
      </c:barChart>
      <c:catAx>
        <c:axId val="20345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93888"/>
        <c:crosses val="autoZero"/>
        <c:auto val="1"/>
        <c:lblAlgn val="ctr"/>
        <c:lblOffset val="100"/>
        <c:noMultiLvlLbl val="0"/>
      </c:catAx>
      <c:valAx>
        <c:axId val="20345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0.00,,\ &quot;M&quot;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Dashboard.xlsx]Analysis!Average Conversion Rate by Weeks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Analysis!$P$5:$P$10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Analysis!$Q$5:$Q$10</c:f>
              <c:numCache>
                <c:formatCode>0.00%</c:formatCode>
                <c:ptCount val="5"/>
                <c:pt idx="0">
                  <c:v>8.0008294625081397E-2</c:v>
                </c:pt>
                <c:pt idx="1">
                  <c:v>8.0215067778934723E-2</c:v>
                </c:pt>
                <c:pt idx="2">
                  <c:v>7.9947862356619423E-2</c:v>
                </c:pt>
                <c:pt idx="3">
                  <c:v>7.9584202294054537E-2</c:v>
                </c:pt>
                <c:pt idx="4">
                  <c:v>8.0278284671532418E-2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6-445A-9BA9-F9EA98C17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6994304"/>
        <c:axId val="1376995264"/>
      </c:barChart>
      <c:catAx>
        <c:axId val="13769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95264"/>
        <c:crosses val="autoZero"/>
        <c:auto val="1"/>
        <c:lblAlgn val="ctr"/>
        <c:lblOffset val="100"/>
        <c:noMultiLvlLbl val="0"/>
      </c:catAx>
      <c:valAx>
        <c:axId val="13769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Dashboard.xlsx]Analysis!Average Acquisition Cost by Weeks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Analysis!$J$15:$J$20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Analysis!$K$15:$K$20</c:f>
              <c:numCache>
                <c:formatCode>[&gt;=1000000]"$"0.00,,\ "M";"$"0.00,\ "K"</c:formatCode>
                <c:ptCount val="5"/>
                <c:pt idx="0">
                  <c:v>12570.454877239548</c:v>
                </c:pt>
                <c:pt idx="1">
                  <c:v>12560.077815432742</c:v>
                </c:pt>
                <c:pt idx="2">
                  <c:v>12578.433654848801</c:v>
                </c:pt>
                <c:pt idx="3">
                  <c:v>12505.628258602712</c:v>
                </c:pt>
                <c:pt idx="4">
                  <c:v>12600.09397810219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E-4B5A-BC3A-2CB02BD1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0027104"/>
        <c:axId val="1320029024"/>
      </c:barChart>
      <c:catAx>
        <c:axId val="13200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029024"/>
        <c:crosses val="autoZero"/>
        <c:auto val="1"/>
        <c:lblAlgn val="ctr"/>
        <c:lblOffset val="100"/>
        <c:noMultiLvlLbl val="0"/>
      </c:catAx>
      <c:valAx>
        <c:axId val="13200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&quot;$&quot;0.00,,\ &quot;M&quot;;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0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Dashboard.xlsx]Analysis!Return On Investment by Weeks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Analysis!$M$15:$M$20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Analysis!$N$15:$N$20</c:f>
              <c:numCache>
                <c:formatCode>[&gt;=1000000]"$"0.00,,\ "M";"$"0.00,\ "K"</c:formatCode>
                <c:ptCount val="5"/>
                <c:pt idx="0">
                  <c:v>30130.599999999955</c:v>
                </c:pt>
                <c:pt idx="1">
                  <c:v>38442.069999999985</c:v>
                </c:pt>
                <c:pt idx="2">
                  <c:v>38617.310000000078</c:v>
                </c:pt>
                <c:pt idx="3">
                  <c:v>38480.769999999953</c:v>
                </c:pt>
                <c:pt idx="4">
                  <c:v>21909.250000000047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6-4767-9353-A4FD1B20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703440"/>
        <c:axId val="2039702960"/>
      </c:barChart>
      <c:catAx>
        <c:axId val="203970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02960"/>
        <c:crosses val="autoZero"/>
        <c:auto val="1"/>
        <c:lblAlgn val="ctr"/>
        <c:lblOffset val="100"/>
        <c:noMultiLvlLbl val="0"/>
      </c:catAx>
      <c:valAx>
        <c:axId val="20397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&quot;$&quot;0.00,,\ &quot;M&quot;;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0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Dashboard.xlsx]Analysis!Return On Investment by Location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Analysis!$D$16:$D$21</c:f>
              <c:strCache>
                <c:ptCount val="5"/>
                <c:pt idx="0">
                  <c:v>Chicago</c:v>
                </c:pt>
                <c:pt idx="1">
                  <c:v>Houston</c:v>
                </c:pt>
                <c:pt idx="2">
                  <c:v>Los Angeles</c:v>
                </c:pt>
                <c:pt idx="3">
                  <c:v>Miami</c:v>
                </c:pt>
                <c:pt idx="4">
                  <c:v>New York</c:v>
                </c:pt>
              </c:strCache>
            </c:strRef>
          </c:cat>
          <c:val>
            <c:numRef>
              <c:f>Analysis!$E$16:$E$21</c:f>
              <c:numCache>
                <c:formatCode>[&gt;=1000000]"$"0.00,,\ "M";"$"0.00,\ "K"</c:formatCode>
                <c:ptCount val="5"/>
                <c:pt idx="0">
                  <c:v>33138.56999999992</c:v>
                </c:pt>
                <c:pt idx="1">
                  <c:v>33885.159999999996</c:v>
                </c:pt>
                <c:pt idx="2">
                  <c:v>33701.340000000084</c:v>
                </c:pt>
                <c:pt idx="3">
                  <c:v>33809.609999999906</c:v>
                </c:pt>
                <c:pt idx="4">
                  <c:v>33045.320000000007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D-4B93-B1C7-AC842B3A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686784"/>
        <c:axId val="676685824"/>
      </c:barChart>
      <c:catAx>
        <c:axId val="67668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85824"/>
        <c:crosses val="autoZero"/>
        <c:auto val="1"/>
        <c:lblAlgn val="ctr"/>
        <c:lblOffset val="100"/>
        <c:noMultiLvlLbl val="0"/>
      </c:catAx>
      <c:valAx>
        <c:axId val="6766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&quot;$&quot;0.00,,\ &quot;M&quot;;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Dashboard.xlsx]Analysis!PivotTable31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Analysis!$E$46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44-4672-B55E-D4F1611620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44-4672-B55E-D4F1611620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44-4672-B55E-D4F1611620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D44-4672-B55E-D4F1611620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D44-4672-B55E-D4F1611620C7}"/>
              </c:ext>
            </c:extLst>
          </c:dPt>
          <c:cat>
            <c:strRef>
              <c:f>Analysis!$D$47:$D$51</c:f>
              <c:strCache>
                <c:ptCount val="5"/>
                <c:pt idx="0">
                  <c:v>All Ages</c:v>
                </c:pt>
                <c:pt idx="1">
                  <c:v>Men 18-24</c:v>
                </c:pt>
                <c:pt idx="2">
                  <c:v>Men 25-34</c:v>
                </c:pt>
                <c:pt idx="3">
                  <c:v>Women 25-34</c:v>
                </c:pt>
                <c:pt idx="4">
                  <c:v>Women 35-44</c:v>
                </c:pt>
              </c:strCache>
            </c:strRef>
          </c:cat>
          <c:val>
            <c:numRef>
              <c:f>Analysis!$E$47:$E$51</c:f>
              <c:numCache>
                <c:formatCode>[&gt;=1000000]"$"0.00,,\ "M";"$"0.00,\ "K"</c:formatCode>
                <c:ptCount val="5"/>
                <c:pt idx="0">
                  <c:v>35956011</c:v>
                </c:pt>
                <c:pt idx="1">
                  <c:v>36371730</c:v>
                </c:pt>
                <c:pt idx="2">
                  <c:v>37738040</c:v>
                </c:pt>
                <c:pt idx="3">
                  <c:v>37402910</c:v>
                </c:pt>
                <c:pt idx="4">
                  <c:v>36990834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0DB-984B-C47A69FB3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Analysis!$F$113:$F$115</c:f>
              <c:strCache>
                <c:ptCount val="3"/>
                <c:pt idx="0">
                  <c:v>Email</c:v>
                </c:pt>
                <c:pt idx="1">
                  <c:v>Facebook</c:v>
                </c:pt>
                <c:pt idx="2">
                  <c:v>Google Ads</c:v>
                </c:pt>
              </c:strCache>
            </c:strRef>
          </c:cat>
          <c:val>
            <c:numRef>
              <c:f>Analysis!$G$113:$G$115</c:f>
              <c:numCache>
                <c:formatCode>General</c:formatCode>
                <c:ptCount val="3"/>
                <c:pt idx="0">
                  <c:v>28159.18</c:v>
                </c:pt>
                <c:pt idx="1">
                  <c:v>28207.400000000045</c:v>
                </c:pt>
                <c:pt idx="2">
                  <c:v>28294.170000000002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0-400A-90AD-BF973A64B68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Analysis!$F$113:$F$115</c:f>
              <c:strCache>
                <c:ptCount val="3"/>
                <c:pt idx="0">
                  <c:v>Email</c:v>
                </c:pt>
                <c:pt idx="1">
                  <c:v>Facebook</c:v>
                </c:pt>
                <c:pt idx="2">
                  <c:v>Google Ads</c:v>
                </c:pt>
              </c:strCache>
            </c:strRef>
          </c:cat>
          <c:val>
            <c:numRef>
              <c:f>Analysis!$H$113:$H$115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28294.170000000002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0-400A-90AD-BF973A64B6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62357632"/>
        <c:axId val="1362356672"/>
      </c:barChart>
      <c:catAx>
        <c:axId val="136235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56672"/>
        <c:crosses val="autoZero"/>
        <c:auto val="1"/>
        <c:lblAlgn val="ctr"/>
        <c:lblOffset val="100"/>
        <c:noMultiLvlLbl val="0"/>
      </c:catAx>
      <c:valAx>
        <c:axId val="13623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Analysis!$F$119:$F$121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Analysis!$G$119:$G$121</c:f>
              <c:numCache>
                <c:formatCode>General</c:formatCode>
                <c:ptCount val="3"/>
                <c:pt idx="0">
                  <c:v>30974318</c:v>
                </c:pt>
                <c:pt idx="1">
                  <c:v>31171701</c:v>
                </c:pt>
                <c:pt idx="2">
                  <c:v>31215741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0-483D-979D-EFC344B7FE5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Analysis!$F$119:$F$121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Analysis!$H$119:$H$121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0-483D-979D-EFC344B7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875536"/>
        <c:axId val="120880336"/>
      </c:barChart>
      <c:catAx>
        <c:axId val="120875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0336"/>
        <c:crosses val="autoZero"/>
        <c:auto val="1"/>
        <c:lblAlgn val="ctr"/>
        <c:lblOffset val="100"/>
        <c:noMultiLvlLbl val="0"/>
      </c:catAx>
      <c:valAx>
        <c:axId val="12088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Analysis!$L$26:$L$28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Analysis!$M$26:$M$28</c:f>
              <c:numCache>
                <c:formatCode>General</c:formatCode>
                <c:ptCount val="3"/>
                <c:pt idx="0">
                  <c:v>33752.690000000017</c:v>
                </c:pt>
                <c:pt idx="1">
                  <c:v>34131.649999999987</c:v>
                </c:pt>
                <c:pt idx="2">
                  <c:v>33323.750000000029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6-456F-BBE9-30A34F1955D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Analysis!$L$26:$L$28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Analysis!$N$26:$N$28</c:f>
              <c:numCache>
                <c:formatCode>General</c:formatCode>
                <c:ptCount val="3"/>
                <c:pt idx="0">
                  <c:v>0</c:v>
                </c:pt>
                <c:pt idx="1">
                  <c:v>34131.649999999987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6-456F-BBE9-30A34F195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898592"/>
        <c:axId val="181187136"/>
      </c:barChart>
      <c:catAx>
        <c:axId val="12789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7136"/>
        <c:crosses val="autoZero"/>
        <c:auto val="1"/>
        <c:lblAlgn val="ctr"/>
        <c:lblOffset val="100"/>
        <c:noMultiLvlLbl val="0"/>
      </c:catAx>
      <c:valAx>
        <c:axId val="18118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Analysis!$L$36:$L$38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Analysis!$M$36:$M$38</c:f>
              <c:numCache>
                <c:formatCode>General</c:formatCode>
                <c:ptCount val="3"/>
                <c:pt idx="0">
                  <c:v>36969663</c:v>
                </c:pt>
                <c:pt idx="1">
                  <c:v>37999638</c:v>
                </c:pt>
                <c:pt idx="2">
                  <c:v>36740908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7-4B12-ADA7-BC778C5B0BF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Analysis!$L$36:$L$38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Analysis!$N$36:$N$38</c:f>
              <c:numCache>
                <c:formatCode>General</c:formatCode>
                <c:ptCount val="3"/>
                <c:pt idx="0">
                  <c:v>0</c:v>
                </c:pt>
                <c:pt idx="1">
                  <c:v>37999638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7-4B12-ADA7-BC778C5B0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876976"/>
        <c:axId val="120882256"/>
      </c:barChart>
      <c:catAx>
        <c:axId val="12087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2256"/>
        <c:crosses val="autoZero"/>
        <c:auto val="1"/>
        <c:lblAlgn val="ctr"/>
        <c:lblOffset val="100"/>
        <c:noMultiLvlLbl val="0"/>
      </c:catAx>
      <c:valAx>
        <c:axId val="12088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Dashboard.xlsx]Analysis!Impressions by Weeks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Analysis!$J$5:$J$10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Analysis!$K$5:$K$10</c:f>
              <c:numCache>
                <c:formatCode>[&gt;=1000000]0.00,,\ "M";0.00,\ "K"</c:formatCode>
                <c:ptCount val="5"/>
                <c:pt idx="0">
                  <c:v>33170489</c:v>
                </c:pt>
                <c:pt idx="1">
                  <c:v>41920484</c:v>
                </c:pt>
                <c:pt idx="2">
                  <c:v>42681732</c:v>
                </c:pt>
                <c:pt idx="3">
                  <c:v>42385955</c:v>
                </c:pt>
                <c:pt idx="4">
                  <c:v>24300865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2-4E7D-B1CB-EF479759C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226716432"/>
        <c:axId val="1226718352"/>
      </c:barChart>
      <c:catAx>
        <c:axId val="1226716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6718352"/>
        <c:crosses val="autoZero"/>
        <c:auto val="1"/>
        <c:lblAlgn val="ctr"/>
        <c:lblOffset val="100"/>
        <c:noMultiLvlLbl val="0"/>
      </c:catAx>
      <c:valAx>
        <c:axId val="1226718352"/>
        <c:scaling>
          <c:orientation val="minMax"/>
        </c:scaling>
        <c:delete val="1"/>
        <c:axPos val="l"/>
        <c:numFmt formatCode="[&gt;=1000000]0.00,,\ &quot;M&quot;;0.00,\ &quot;K&quot;" sourceLinked="1"/>
        <c:majorTickMark val="none"/>
        <c:minorTickMark val="none"/>
        <c:tickLblPos val="nextTo"/>
        <c:crossAx val="122671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5080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Dashboard.xlsx]Analysis!Clicks by Weeks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Analysis!$M$5:$M$10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Analysis!$N$5:$N$10</c:f>
              <c:numCache>
                <c:formatCode>[&gt;=1000000]0.00,,\ "M";0.00,\ "K"</c:formatCode>
                <c:ptCount val="5"/>
                <c:pt idx="0">
                  <c:v>3272163</c:v>
                </c:pt>
                <c:pt idx="1">
                  <c:v>4208023</c:v>
                </c:pt>
                <c:pt idx="2">
                  <c:v>4244304</c:v>
                </c:pt>
                <c:pt idx="3">
                  <c:v>4250637</c:v>
                </c:pt>
                <c:pt idx="4">
                  <c:v>2402415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6-40D5-BEF3-1EE021A20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2034595808"/>
        <c:axId val="2034593888"/>
      </c:barChart>
      <c:catAx>
        <c:axId val="2034595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4593888"/>
        <c:crosses val="autoZero"/>
        <c:auto val="1"/>
        <c:lblAlgn val="ctr"/>
        <c:lblOffset val="100"/>
        <c:noMultiLvlLbl val="0"/>
      </c:catAx>
      <c:valAx>
        <c:axId val="2034593888"/>
        <c:scaling>
          <c:orientation val="minMax"/>
        </c:scaling>
        <c:delete val="1"/>
        <c:axPos val="l"/>
        <c:numFmt formatCode="[&gt;=1000000]0.00,,\ &quot;M&quot;;0.00,\ &quot;K&quot;" sourceLinked="1"/>
        <c:majorTickMark val="none"/>
        <c:minorTickMark val="none"/>
        <c:tickLblPos val="nextTo"/>
        <c:crossAx val="203459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Dashboard.xlsx]Analysis!Average Conversion Rate by Weeks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Analysis!$P$5:$P$10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Analysis!$Q$5:$Q$10</c:f>
              <c:numCache>
                <c:formatCode>0.00%</c:formatCode>
                <c:ptCount val="5"/>
                <c:pt idx="0">
                  <c:v>8.0008294625081397E-2</c:v>
                </c:pt>
                <c:pt idx="1">
                  <c:v>8.0215067778934723E-2</c:v>
                </c:pt>
                <c:pt idx="2">
                  <c:v>7.9947862356619423E-2</c:v>
                </c:pt>
                <c:pt idx="3">
                  <c:v>7.9584202294054537E-2</c:v>
                </c:pt>
                <c:pt idx="4">
                  <c:v>8.0278284671532418E-2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4-4C6E-AEC5-0934E9813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376994304"/>
        <c:axId val="1376995264"/>
      </c:barChart>
      <c:catAx>
        <c:axId val="137699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76995264"/>
        <c:crosses val="autoZero"/>
        <c:auto val="1"/>
        <c:lblAlgn val="ctr"/>
        <c:lblOffset val="100"/>
        <c:noMultiLvlLbl val="0"/>
      </c:catAx>
      <c:valAx>
        <c:axId val="137699526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3769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Dashboard.xlsx]Analysis!Average Acquisition Cost by Weeks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Analysis!$J$15:$J$20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Analysis!$K$15:$K$20</c:f>
              <c:numCache>
                <c:formatCode>[&gt;=1000000]"$"0.00,,\ "M";"$"0.00,\ "K"</c:formatCode>
                <c:ptCount val="5"/>
                <c:pt idx="0">
                  <c:v>12570.454877239548</c:v>
                </c:pt>
                <c:pt idx="1">
                  <c:v>12560.077815432742</c:v>
                </c:pt>
                <c:pt idx="2">
                  <c:v>12578.433654848801</c:v>
                </c:pt>
                <c:pt idx="3">
                  <c:v>12505.628258602712</c:v>
                </c:pt>
                <c:pt idx="4">
                  <c:v>12600.09397810219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A-4975-AB2E-07AAF393B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320027104"/>
        <c:axId val="1320029024"/>
      </c:barChart>
      <c:catAx>
        <c:axId val="1320027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0029024"/>
        <c:crosses val="autoZero"/>
        <c:auto val="1"/>
        <c:lblAlgn val="ctr"/>
        <c:lblOffset val="100"/>
        <c:noMultiLvlLbl val="0"/>
      </c:catAx>
      <c:valAx>
        <c:axId val="1320029024"/>
        <c:scaling>
          <c:orientation val="minMax"/>
        </c:scaling>
        <c:delete val="1"/>
        <c:axPos val="l"/>
        <c:numFmt formatCode="[&gt;=1000000]&quot;$&quot;0.00,,\ &quot;M&quot;;&quot;$&quot;0.00,\ &quot;K&quot;" sourceLinked="1"/>
        <c:majorTickMark val="none"/>
        <c:minorTickMark val="none"/>
        <c:tickLblPos val="nextTo"/>
        <c:crossAx val="132002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Dashboard.xlsx]Analysis!Return On Investment by Weeks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Analysis!$M$15:$M$20</c:f>
              <c:strCache>
                <c:ptCount val="5"/>
                <c:pt idx="0">
                  <c:v>Week 01</c:v>
                </c:pt>
                <c:pt idx="1">
                  <c:v>Week 02</c:v>
                </c:pt>
                <c:pt idx="2">
                  <c:v>Week 03</c:v>
                </c:pt>
                <c:pt idx="3">
                  <c:v>Week 04</c:v>
                </c:pt>
                <c:pt idx="4">
                  <c:v>Week 05</c:v>
                </c:pt>
              </c:strCache>
            </c:strRef>
          </c:cat>
          <c:val>
            <c:numRef>
              <c:f>Analysis!$N$15:$N$20</c:f>
              <c:numCache>
                <c:formatCode>[&gt;=1000000]"$"0.00,,\ "M";"$"0.00,\ "K"</c:formatCode>
                <c:ptCount val="5"/>
                <c:pt idx="0">
                  <c:v>30130.599999999955</c:v>
                </c:pt>
                <c:pt idx="1">
                  <c:v>38442.069999999985</c:v>
                </c:pt>
                <c:pt idx="2">
                  <c:v>38617.310000000078</c:v>
                </c:pt>
                <c:pt idx="3">
                  <c:v>38480.769999999953</c:v>
                </c:pt>
                <c:pt idx="4">
                  <c:v>21909.250000000047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A-4CDF-8BA8-C8507993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2039703440"/>
        <c:axId val="2039702960"/>
      </c:barChart>
      <c:catAx>
        <c:axId val="2039703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9702960"/>
        <c:crosses val="autoZero"/>
        <c:auto val="1"/>
        <c:lblAlgn val="ctr"/>
        <c:lblOffset val="100"/>
        <c:noMultiLvlLbl val="0"/>
      </c:catAx>
      <c:valAx>
        <c:axId val="2039702960"/>
        <c:scaling>
          <c:orientation val="minMax"/>
        </c:scaling>
        <c:delete val="1"/>
        <c:axPos val="l"/>
        <c:numFmt formatCode="[&gt;=1000000]&quot;$&quot;0.00,,\ &quot;M&quot;;&quot;$&quot;0.00,\ &quot;K&quot;" sourceLinked="1"/>
        <c:majorTickMark val="none"/>
        <c:minorTickMark val="none"/>
        <c:tickLblPos val="nextTo"/>
        <c:crossAx val="203970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Dashboard.xlsx]Analysis!Return On Investment by Location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UpDiag">
            <a:fgClr>
              <a:schemeClr val="bg1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wdUpDiag">
            <a:fgClr>
              <a:schemeClr val="bg1"/>
            </a:fgClr>
            <a:bgClr>
              <a:schemeClr val="bg1"/>
            </a:bgClr>
          </a:patt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Analysis!$E$15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Analysis!$D$16:$D$21</c:f>
              <c:strCache>
                <c:ptCount val="5"/>
                <c:pt idx="0">
                  <c:v>Chicago</c:v>
                </c:pt>
                <c:pt idx="1">
                  <c:v>Houston</c:v>
                </c:pt>
                <c:pt idx="2">
                  <c:v>Los Angeles</c:v>
                </c:pt>
                <c:pt idx="3">
                  <c:v>Miami</c:v>
                </c:pt>
                <c:pt idx="4">
                  <c:v>New York</c:v>
                </c:pt>
              </c:strCache>
            </c:strRef>
          </c:cat>
          <c:val>
            <c:numRef>
              <c:f>Analysis!$E$16:$E$21</c:f>
              <c:numCache>
                <c:formatCode>[&gt;=1000000]"$"0.00,,\ "M";"$"0.00,\ "K"</c:formatCode>
                <c:ptCount val="5"/>
                <c:pt idx="0">
                  <c:v>33138.56999999992</c:v>
                </c:pt>
                <c:pt idx="1">
                  <c:v>33885.159999999996</c:v>
                </c:pt>
                <c:pt idx="2">
                  <c:v>33701.340000000084</c:v>
                </c:pt>
                <c:pt idx="3">
                  <c:v>33809.609999999906</c:v>
                </c:pt>
                <c:pt idx="4">
                  <c:v>33045.320000000007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8-4207-92B6-3998C7AEE3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-27"/>
        <c:axId val="676686784"/>
        <c:axId val="676685824"/>
      </c:barChart>
      <c:catAx>
        <c:axId val="67668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85824"/>
        <c:crosses val="autoZero"/>
        <c:auto val="1"/>
        <c:lblAlgn val="ctr"/>
        <c:lblOffset val="100"/>
        <c:noMultiLvlLbl val="0"/>
      </c:catAx>
      <c:valAx>
        <c:axId val="676685824"/>
        <c:scaling>
          <c:orientation val="minMax"/>
        </c:scaling>
        <c:delete val="1"/>
        <c:axPos val="l"/>
        <c:numFmt formatCode="[&gt;=1000000]&quot;$&quot;0.00,,\ &quot;M&quot;;&quot;$&quot;0.00,\ &quot;K&quot;" sourceLinked="1"/>
        <c:majorTickMark val="out"/>
        <c:minorTickMark val="none"/>
        <c:tickLblPos val="nextTo"/>
        <c:crossAx val="6766867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Performance Analysis Dashboard.xlsx]Analysis!PivotTable31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270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FF"/>
          </a:solidFill>
          <a:ln w="127000">
            <a:noFill/>
          </a:ln>
          <a:effectLst/>
        </c:spPr>
      </c:pivotFmt>
      <c:pivotFmt>
        <c:idx val="9"/>
        <c:spPr>
          <a:solidFill>
            <a:srgbClr val="FFFFFF">
              <a:alpha val="30000"/>
            </a:srgbClr>
          </a:solidFill>
          <a:ln w="127000">
            <a:noFill/>
          </a:ln>
          <a:effectLst/>
        </c:spPr>
      </c:pivotFmt>
      <c:pivotFmt>
        <c:idx val="10"/>
        <c:spPr>
          <a:solidFill>
            <a:srgbClr val="FFFFFF">
              <a:alpha val="40000"/>
            </a:srgbClr>
          </a:solidFill>
          <a:ln w="127000">
            <a:noFill/>
          </a:ln>
          <a:effectLst/>
        </c:spPr>
      </c:pivotFmt>
      <c:pivotFmt>
        <c:idx val="11"/>
        <c:spPr>
          <a:solidFill>
            <a:srgbClr val="FFFFFF">
              <a:alpha val="60000"/>
            </a:srgbClr>
          </a:solidFill>
          <a:ln w="127000">
            <a:noFill/>
          </a:ln>
          <a:effectLst/>
        </c:spPr>
      </c:pivotFmt>
      <c:pivotFmt>
        <c:idx val="12"/>
        <c:spPr>
          <a:solidFill>
            <a:srgbClr val="FFFFFF">
              <a:alpha val="80000"/>
            </a:srgbClr>
          </a:solidFill>
          <a:ln w="12700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Analysis!$E$46</c:f>
              <c:strCache>
                <c:ptCount val="1"/>
                <c:pt idx="0">
                  <c:v>Total</c:v>
                </c:pt>
              </c:strCache>
            </c:strRef>
          </c:tx>
          <c:spPr>
            <a:ln w="127000">
              <a:noFill/>
            </a:ln>
          </c:spPr>
          <c:explosion val="5"/>
          <c:dPt>
            <c:idx val="0"/>
            <c:bubble3D val="0"/>
            <c:spPr>
              <a:solidFill>
                <a:srgbClr val="FFFFFF"/>
              </a:solidFill>
              <a:ln w="1270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F-463B-AD88-2F94A9819AF6}"/>
              </c:ext>
            </c:extLst>
          </c:dPt>
          <c:dPt>
            <c:idx val="1"/>
            <c:bubble3D val="0"/>
            <c:spPr>
              <a:solidFill>
                <a:srgbClr val="FFFFFF">
                  <a:alpha val="30000"/>
                </a:srgbClr>
              </a:solidFill>
              <a:ln w="1270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F-463B-AD88-2F94A9819AF6}"/>
              </c:ext>
            </c:extLst>
          </c:dPt>
          <c:dPt>
            <c:idx val="2"/>
            <c:bubble3D val="0"/>
            <c:spPr>
              <a:solidFill>
                <a:srgbClr val="FFFFFF">
                  <a:alpha val="40000"/>
                </a:srgbClr>
              </a:solidFill>
              <a:ln w="1270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6F-463B-AD88-2F94A9819AF6}"/>
              </c:ext>
            </c:extLst>
          </c:dPt>
          <c:dPt>
            <c:idx val="3"/>
            <c:bubble3D val="0"/>
            <c:spPr>
              <a:solidFill>
                <a:srgbClr val="FFFFFF">
                  <a:alpha val="60000"/>
                </a:srgbClr>
              </a:solidFill>
              <a:ln w="1270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6F-463B-AD88-2F94A9819AF6}"/>
              </c:ext>
            </c:extLst>
          </c:dPt>
          <c:dPt>
            <c:idx val="4"/>
            <c:bubble3D val="0"/>
            <c:spPr>
              <a:solidFill>
                <a:srgbClr val="FFFFFF">
                  <a:alpha val="80000"/>
                </a:srgbClr>
              </a:solidFill>
              <a:ln w="1270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56F-463B-AD88-2F94A9819AF6}"/>
              </c:ext>
            </c:extLst>
          </c:dPt>
          <c:cat>
            <c:strRef>
              <c:f>Analysis!$D$47:$D$51</c:f>
              <c:strCache>
                <c:ptCount val="5"/>
                <c:pt idx="0">
                  <c:v>All Ages</c:v>
                </c:pt>
                <c:pt idx="1">
                  <c:v>Men 18-24</c:v>
                </c:pt>
                <c:pt idx="2">
                  <c:v>Men 25-34</c:v>
                </c:pt>
                <c:pt idx="3">
                  <c:v>Women 25-34</c:v>
                </c:pt>
                <c:pt idx="4">
                  <c:v>Women 35-44</c:v>
                </c:pt>
              </c:strCache>
            </c:strRef>
          </c:cat>
          <c:val>
            <c:numRef>
              <c:f>Analysis!$E$47:$E$51</c:f>
              <c:numCache>
                <c:formatCode>[&gt;=1000000]"$"0.00,,\ "M";"$"0.00,\ "K"</c:formatCode>
                <c:ptCount val="5"/>
                <c:pt idx="0">
                  <c:v>35956011</c:v>
                </c:pt>
                <c:pt idx="1">
                  <c:v>36371730</c:v>
                </c:pt>
                <c:pt idx="2">
                  <c:v>37738040</c:v>
                </c:pt>
                <c:pt idx="3">
                  <c:v>37402910</c:v>
                </c:pt>
                <c:pt idx="4">
                  <c:v>36990834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6F-463B-AD88-2F94A9819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FFFF">
                <a:alpha val="60000"/>
              </a:srgb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Analysis!$F$113:$F$115</c:f>
              <c:strCache>
                <c:ptCount val="3"/>
                <c:pt idx="0">
                  <c:v>Email</c:v>
                </c:pt>
                <c:pt idx="1">
                  <c:v>Facebook</c:v>
                </c:pt>
                <c:pt idx="2">
                  <c:v>Google Ads</c:v>
                </c:pt>
              </c:strCache>
            </c:strRef>
          </c:cat>
          <c:val>
            <c:numRef>
              <c:f>Analysis!$G$113:$G$115</c:f>
              <c:numCache>
                <c:formatCode>General</c:formatCode>
                <c:ptCount val="3"/>
                <c:pt idx="0">
                  <c:v>28159.18</c:v>
                </c:pt>
                <c:pt idx="1">
                  <c:v>28207.400000000045</c:v>
                </c:pt>
                <c:pt idx="2">
                  <c:v>28294.170000000002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5-48B2-B1BA-92166F75B488}"/>
            </c:ext>
          </c:extLst>
        </c:ser>
        <c:ser>
          <c:idx val="1"/>
          <c:order val="1"/>
          <c:spPr>
            <a:solidFill>
              <a:srgbClr val="FFFFF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Analysis!$F$113:$F$115</c:f>
              <c:strCache>
                <c:ptCount val="3"/>
                <c:pt idx="0">
                  <c:v>Email</c:v>
                </c:pt>
                <c:pt idx="1">
                  <c:v>Facebook</c:v>
                </c:pt>
                <c:pt idx="2">
                  <c:v>Google Ads</c:v>
                </c:pt>
              </c:strCache>
            </c:strRef>
          </c:cat>
          <c:val>
            <c:numRef>
              <c:f>Analysis!$H$113:$H$115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28294.170000000002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95-48B2-B1BA-92166F75B4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362357632"/>
        <c:axId val="1362356672"/>
      </c:barChart>
      <c:catAx>
        <c:axId val="136235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56672"/>
        <c:crosses val="autoZero"/>
        <c:auto val="1"/>
        <c:lblAlgn val="ctr"/>
        <c:lblOffset val="100"/>
        <c:noMultiLvlLbl val="0"/>
      </c:catAx>
      <c:valAx>
        <c:axId val="136235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23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60083828004196"/>
          <c:y val="0"/>
          <c:w val="0.78711709749573433"/>
          <c:h val="0.8874269977779524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FFFFF">
                <a:alpha val="60000"/>
              </a:srgb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Analysis!$F$119:$F$121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Analysis!$G$119:$G$121</c:f>
              <c:numCache>
                <c:formatCode>General</c:formatCode>
                <c:ptCount val="3"/>
                <c:pt idx="0">
                  <c:v>30974318</c:v>
                </c:pt>
                <c:pt idx="1">
                  <c:v>31171701</c:v>
                </c:pt>
                <c:pt idx="2">
                  <c:v>31215741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320-B441-61111CD5739B}"/>
            </c:ext>
          </c:extLst>
        </c:ser>
        <c:ser>
          <c:idx val="1"/>
          <c:order val="1"/>
          <c:spPr>
            <a:solidFill>
              <a:srgbClr val="FFFFF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Analysis!$F$119:$F$121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Analysis!$H$119:$H$121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320-B441-61111CD573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20875536"/>
        <c:axId val="120880336"/>
      </c:barChart>
      <c:catAx>
        <c:axId val="12087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0336"/>
        <c:crosses val="autoZero"/>
        <c:auto val="1"/>
        <c:lblAlgn val="ctr"/>
        <c:lblOffset val="100"/>
        <c:noMultiLvlLbl val="0"/>
      </c:catAx>
      <c:valAx>
        <c:axId val="12088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8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383288339195"/>
          <c:y val="6.3847446193558768E-2"/>
          <c:w val="0.81238595689155668"/>
          <c:h val="0.8723051076128824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alpha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Analysis!$L$26:$L$28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Analysis!$M$26:$M$28</c:f>
              <c:numCache>
                <c:formatCode>General</c:formatCode>
                <c:ptCount val="3"/>
                <c:pt idx="0">
                  <c:v>33752.690000000017</c:v>
                </c:pt>
                <c:pt idx="1">
                  <c:v>34131.649999999987</c:v>
                </c:pt>
                <c:pt idx="2">
                  <c:v>33323.750000000029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6-486E-B313-E6BC26C130CD}"/>
            </c:ext>
          </c:extLst>
        </c:ser>
        <c:ser>
          <c:idx val="1"/>
          <c:order val="1"/>
          <c:spPr>
            <a:solidFill>
              <a:srgbClr val="FFFFF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Analysis!$L$26:$L$28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Analysis!$N$26:$N$28</c:f>
              <c:numCache>
                <c:formatCode>General</c:formatCode>
                <c:ptCount val="3"/>
                <c:pt idx="0">
                  <c:v>0</c:v>
                </c:pt>
                <c:pt idx="1">
                  <c:v>34131.649999999987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6-486E-B313-E6BC26C130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27898592"/>
        <c:axId val="181187136"/>
      </c:barChart>
      <c:catAx>
        <c:axId val="12789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7136"/>
        <c:crosses val="autoZero"/>
        <c:auto val="1"/>
        <c:lblAlgn val="ctr"/>
        <c:lblOffset val="100"/>
        <c:noMultiLvlLbl val="0"/>
      </c:catAx>
      <c:valAx>
        <c:axId val="18118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FFFF">
                <a:alpha val="60000"/>
              </a:srgb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Analysis!$L$36:$L$38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Analysis!$M$36:$M$38</c:f>
              <c:numCache>
                <c:formatCode>General</c:formatCode>
                <c:ptCount val="3"/>
                <c:pt idx="0">
                  <c:v>36969663</c:v>
                </c:pt>
                <c:pt idx="1">
                  <c:v>37999638</c:v>
                </c:pt>
                <c:pt idx="2">
                  <c:v>36740908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C-47C2-97EC-1489E5CDF71F}"/>
            </c:ext>
          </c:extLst>
        </c:ser>
        <c:ser>
          <c:idx val="1"/>
          <c:order val="1"/>
          <c:spPr>
            <a:solidFill>
              <a:srgbClr val="FFFFF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Analysis!$L$36:$L$38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Analysis!$N$36:$N$38</c:f>
              <c:numCache>
                <c:formatCode>General</c:formatCode>
                <c:ptCount val="3"/>
                <c:pt idx="0">
                  <c:v>0</c:v>
                </c:pt>
                <c:pt idx="1">
                  <c:v>37999638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C-47C2-97EC-1489E5CDF7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20876976"/>
        <c:axId val="120882256"/>
      </c:barChart>
      <c:catAx>
        <c:axId val="12087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2256"/>
        <c:crosses val="autoZero"/>
        <c:auto val="1"/>
        <c:lblAlgn val="ctr"/>
        <c:lblOffset val="100"/>
        <c:noMultiLvlLbl val="0"/>
      </c:catAx>
      <c:valAx>
        <c:axId val="120882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87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16.xml"/><Relationship Id="rId18" Type="http://schemas.openxmlformats.org/officeDocument/2006/relationships/image" Target="../media/image10.emf"/><Relationship Id="rId3" Type="http://schemas.openxmlformats.org/officeDocument/2006/relationships/image" Target="../media/image2.png"/><Relationship Id="rId21" Type="http://schemas.openxmlformats.org/officeDocument/2006/relationships/chart" Target="../charts/chart19.xml"/><Relationship Id="rId7" Type="http://schemas.openxmlformats.org/officeDocument/2006/relationships/hyperlink" Target="#Analysis!A1"/><Relationship Id="rId12" Type="http://schemas.openxmlformats.org/officeDocument/2006/relationships/chart" Target="../charts/chart15.xml"/><Relationship Id="rId17" Type="http://schemas.openxmlformats.org/officeDocument/2006/relationships/image" Target="../media/image9.emf"/><Relationship Id="rId2" Type="http://schemas.openxmlformats.org/officeDocument/2006/relationships/hyperlink" Target="#Visual!A1"/><Relationship Id="rId16" Type="http://schemas.openxmlformats.org/officeDocument/2006/relationships/image" Target="../media/image8.emf"/><Relationship Id="rId20" Type="http://schemas.openxmlformats.org/officeDocument/2006/relationships/chart" Target="../charts/chart18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4.xml"/><Relationship Id="rId24" Type="http://schemas.openxmlformats.org/officeDocument/2006/relationships/chart" Target="../charts/chart22.xml"/><Relationship Id="rId5" Type="http://schemas.openxmlformats.org/officeDocument/2006/relationships/hyperlink" Target="#Info!A1"/><Relationship Id="rId15" Type="http://schemas.openxmlformats.org/officeDocument/2006/relationships/image" Target="../media/image7.emf"/><Relationship Id="rId23" Type="http://schemas.openxmlformats.org/officeDocument/2006/relationships/chart" Target="../charts/chart21.xml"/><Relationship Id="rId10" Type="http://schemas.openxmlformats.org/officeDocument/2006/relationships/chart" Target="../charts/chart13.xml"/><Relationship Id="rId19" Type="http://schemas.openxmlformats.org/officeDocument/2006/relationships/chart" Target="../charts/chart17.xml"/><Relationship Id="rId4" Type="http://schemas.openxmlformats.org/officeDocument/2006/relationships/image" Target="../media/image3.png"/><Relationship Id="rId9" Type="http://schemas.openxmlformats.org/officeDocument/2006/relationships/chart" Target="../charts/chart12.xml"/><Relationship Id="rId14" Type="http://schemas.openxmlformats.org/officeDocument/2006/relationships/image" Target="../media/image6.emf"/><Relationship Id="rId22" Type="http://schemas.openxmlformats.org/officeDocument/2006/relationships/chart" Target="../charts/chart20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579120</xdr:colOff>
      <xdr:row>13</xdr:row>
      <xdr:rowOff>30480</xdr:rowOff>
    </xdr:from>
    <xdr:to>
      <xdr:col>7</xdr:col>
      <xdr:colOff>1371600</xdr:colOff>
      <xdr:row>20</xdr:row>
      <xdr:rowOff>121920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">
              <a:extLst>
                <a:ext uri="{FF2B5EF4-FFF2-40B4-BE49-F238E27FC236}">
                  <a16:creationId xmlns:a16="http://schemas.microsoft.com/office/drawing/2014/main" id="{B31BD29F-E258-6735-F286-293F2DB88F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8660" y="2369820"/>
              <a:ext cx="53949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1051560</xdr:colOff>
      <xdr:row>22</xdr:row>
      <xdr:rowOff>87630</xdr:rowOff>
    </xdr:from>
    <xdr:to>
      <xdr:col>8</xdr:col>
      <xdr:colOff>533400</xdr:colOff>
      <xdr:row>37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CD144-261E-2B88-D4C3-9F209F8CB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1028700</xdr:colOff>
      <xdr:row>38</xdr:row>
      <xdr:rowOff>156210</xdr:rowOff>
    </xdr:from>
    <xdr:to>
      <xdr:col>8</xdr:col>
      <xdr:colOff>510540</xdr:colOff>
      <xdr:row>53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9DDDB4-E683-0394-BCA1-B48642F12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1021080</xdr:colOff>
      <xdr:row>55</xdr:row>
      <xdr:rowOff>87630</xdr:rowOff>
    </xdr:from>
    <xdr:to>
      <xdr:col>8</xdr:col>
      <xdr:colOff>502920</xdr:colOff>
      <xdr:row>70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6C0D34-3237-DADF-1255-F2151124E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1021080</xdr:colOff>
      <xdr:row>71</xdr:row>
      <xdr:rowOff>163830</xdr:rowOff>
    </xdr:from>
    <xdr:to>
      <xdr:col>8</xdr:col>
      <xdr:colOff>502920</xdr:colOff>
      <xdr:row>86</xdr:row>
      <xdr:rowOff>163830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0401DF-FCDE-FAD8-661F-B9A5C1110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1013460</xdr:colOff>
      <xdr:row>88</xdr:row>
      <xdr:rowOff>125730</xdr:rowOff>
    </xdr:from>
    <xdr:to>
      <xdr:col>8</xdr:col>
      <xdr:colOff>495300</xdr:colOff>
      <xdr:row>103</xdr:row>
      <xdr:rowOff>125730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1CA403-3CF4-B8FA-62F7-034521FC4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167640</xdr:colOff>
      <xdr:row>55</xdr:row>
      <xdr:rowOff>72390</xdr:rowOff>
    </xdr:from>
    <xdr:to>
      <xdr:col>5</xdr:col>
      <xdr:colOff>800100</xdr:colOff>
      <xdr:row>70</xdr:row>
      <xdr:rowOff>72390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31442E-ADDE-2951-8F60-C07C3348F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160020</xdr:colOff>
      <xdr:row>70</xdr:row>
      <xdr:rowOff>179070</xdr:rowOff>
    </xdr:from>
    <xdr:to>
      <xdr:col>5</xdr:col>
      <xdr:colOff>792480</xdr:colOff>
      <xdr:row>85</xdr:row>
      <xdr:rowOff>179070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C478E5-9F74-97D5-84D6-C7DE4DC77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251460</xdr:colOff>
      <xdr:row>122</xdr:row>
      <xdr:rowOff>26670</xdr:rowOff>
    </xdr:from>
    <xdr:to>
      <xdr:col>5</xdr:col>
      <xdr:colOff>2179320</xdr:colOff>
      <xdr:row>137</xdr:row>
      <xdr:rowOff>26670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3346E61-4866-8230-CF0F-0B18247E1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350520</xdr:colOff>
      <xdr:row>122</xdr:row>
      <xdr:rowOff>19050</xdr:rowOff>
    </xdr:from>
    <xdr:to>
      <xdr:col>8</xdr:col>
      <xdr:colOff>495300</xdr:colOff>
      <xdr:row>137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D1965C-563D-37FF-FCD4-45D5683F6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594360</xdr:colOff>
      <xdr:row>20</xdr:row>
      <xdr:rowOff>95250</xdr:rowOff>
    </xdr:from>
    <xdr:to>
      <xdr:col>17</xdr:col>
      <xdr:colOff>1356360</xdr:colOff>
      <xdr:row>36</xdr:row>
      <xdr:rowOff>3810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EC54F5-C61A-AA99-EC55-6AD6AA811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586740</xdr:colOff>
      <xdr:row>36</xdr:row>
      <xdr:rowOff>171450</xdr:rowOff>
    </xdr:from>
    <xdr:to>
      <xdr:col>17</xdr:col>
      <xdr:colOff>1348740</xdr:colOff>
      <xdr:row>51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F15C5CC-A8D1-D50E-5C54-1FAD34BCC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3</xdr:row>
      <xdr:rowOff>0</xdr:rowOff>
    </xdr:from>
    <xdr:to>
      <xdr:col>32</xdr:col>
      <xdr:colOff>84704</xdr:colOff>
      <xdr:row>59</xdr:row>
      <xdr:rowOff>14132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47152C-AAFB-7C8B-3E23-D1BDA832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55171"/>
          <a:ext cx="18372704" cy="10377332"/>
        </a:xfrm>
        <a:prstGeom prst="rect">
          <a:avLst/>
        </a:prstGeom>
        <a:effectLst>
          <a:softEdge rad="0"/>
        </a:effectLst>
      </xdr:spPr>
    </xdr:pic>
    <xdr:clientData/>
  </xdr:twoCellAnchor>
  <xdr:twoCellAnchor editAs="oneCell">
    <xdr:from>
      <xdr:col>2</xdr:col>
      <xdr:colOff>296333</xdr:colOff>
      <xdr:row>23</xdr:row>
      <xdr:rowOff>98777</xdr:rowOff>
    </xdr:from>
    <xdr:to>
      <xdr:col>2</xdr:col>
      <xdr:colOff>578556</xdr:colOff>
      <xdr:row>25</xdr:row>
      <xdr:rowOff>14111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4D00DE-DE87-7278-86CB-F1D1E1DB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889" y="4317999"/>
          <a:ext cx="282223" cy="282223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32</xdr:row>
      <xdr:rowOff>70555</xdr:rowOff>
    </xdr:from>
    <xdr:to>
      <xdr:col>2</xdr:col>
      <xdr:colOff>578554</xdr:colOff>
      <xdr:row>33</xdr:row>
      <xdr:rowOff>169331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5FB5A9-EAC9-AAD0-DD0F-E8A2ADF8B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889" y="5940777"/>
          <a:ext cx="282221" cy="282221"/>
        </a:xfrm>
        <a:prstGeom prst="rect">
          <a:avLst/>
        </a:prstGeom>
      </xdr:spPr>
    </xdr:pic>
    <xdr:clientData/>
  </xdr:twoCellAnchor>
  <xdr:twoCellAnchor editAs="oneCell">
    <xdr:from>
      <xdr:col>2</xdr:col>
      <xdr:colOff>291112</xdr:colOff>
      <xdr:row>36</xdr:row>
      <xdr:rowOff>178222</xdr:rowOff>
    </xdr:from>
    <xdr:to>
      <xdr:col>2</xdr:col>
      <xdr:colOff>578556</xdr:colOff>
      <xdr:row>38</xdr:row>
      <xdr:rowOff>98777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EDFE1BE-5349-28E3-5CEB-A181808F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668" y="6782222"/>
          <a:ext cx="287444" cy="287444"/>
        </a:xfrm>
        <a:prstGeom prst="rect">
          <a:avLst/>
        </a:prstGeom>
      </xdr:spPr>
    </xdr:pic>
    <xdr:clientData/>
  </xdr:twoCellAnchor>
  <xdr:twoCellAnchor editAs="oneCell">
    <xdr:from>
      <xdr:col>2</xdr:col>
      <xdr:colOff>314111</xdr:colOff>
      <xdr:row>27</xdr:row>
      <xdr:rowOff>158887</xdr:rowOff>
    </xdr:from>
    <xdr:to>
      <xdr:col>3</xdr:col>
      <xdr:colOff>0</xdr:colOff>
      <xdr:row>29</xdr:row>
      <xdr:rowOff>84664</xdr:rowOff>
    </xdr:to>
    <xdr:pic>
      <xdr:nvPicPr>
        <xdr:cNvPr id="13" name="Picture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8904534-C7A5-1F55-445F-E9EBB26A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667" y="5111887"/>
          <a:ext cx="292666" cy="292666"/>
        </a:xfrm>
        <a:prstGeom prst="rect">
          <a:avLst/>
        </a:prstGeom>
      </xdr:spPr>
    </xdr:pic>
    <xdr:clientData/>
  </xdr:twoCellAnchor>
  <xdr:oneCellAnchor>
    <xdr:from>
      <xdr:col>3</xdr:col>
      <xdr:colOff>550334</xdr:colOff>
      <xdr:row>14</xdr:row>
      <xdr:rowOff>185056</xdr:rowOff>
    </xdr:from>
    <xdr:ext cx="950325" cy="2802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E7BA729-CDF4-CBBF-6BB0-601FC31B652B}"/>
            </a:ext>
          </a:extLst>
        </xdr:cNvPr>
        <xdr:cNvSpPr txBox="1"/>
      </xdr:nvSpPr>
      <xdr:spPr>
        <a:xfrm>
          <a:off x="2379134" y="2775856"/>
          <a:ext cx="95032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Impressions</a:t>
          </a:r>
        </a:p>
      </xdr:txBody>
    </xdr:sp>
    <xdr:clientData/>
  </xdr:oneCellAnchor>
  <xdr:oneCellAnchor>
    <xdr:from>
      <xdr:col>8</xdr:col>
      <xdr:colOff>282223</xdr:colOff>
      <xdr:row>15</xdr:row>
      <xdr:rowOff>10885</xdr:rowOff>
    </xdr:from>
    <xdr:ext cx="564770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71565D7-78B9-48DC-9C93-E5C2BB11FCDD}"/>
            </a:ext>
          </a:extLst>
        </xdr:cNvPr>
        <xdr:cNvSpPr txBox="1"/>
      </xdr:nvSpPr>
      <xdr:spPr>
        <a:xfrm>
          <a:off x="5159023" y="2786742"/>
          <a:ext cx="56477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Clicks</a:t>
          </a:r>
        </a:p>
      </xdr:txBody>
    </xdr:sp>
    <xdr:clientData/>
  </xdr:oneCellAnchor>
  <xdr:oneCellAnchor>
    <xdr:from>
      <xdr:col>13</xdr:col>
      <xdr:colOff>42334</xdr:colOff>
      <xdr:row>15</xdr:row>
      <xdr:rowOff>28221</xdr:rowOff>
    </xdr:from>
    <xdr:ext cx="1382045" cy="28020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5912FAF-E3C3-4A47-9B9A-943ADCFCFFB9}"/>
            </a:ext>
          </a:extLst>
        </xdr:cNvPr>
        <xdr:cNvSpPr txBox="1"/>
      </xdr:nvSpPr>
      <xdr:spPr>
        <a:xfrm>
          <a:off x="7930445" y="2779888"/>
          <a:ext cx="138204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Conversersion</a:t>
          </a:r>
          <a:r>
            <a:rPr lang="en-US" sz="1200" baseline="0">
              <a:solidFill>
                <a:schemeClr val="bg1"/>
              </a:solidFill>
            </a:rPr>
            <a:t> Rate</a:t>
          </a:r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17</xdr:col>
      <xdr:colOff>310445</xdr:colOff>
      <xdr:row>15</xdr:row>
      <xdr:rowOff>32658</xdr:rowOff>
    </xdr:from>
    <xdr:ext cx="1188915" cy="28020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1F3EBF2-D5C7-4BB3-8017-D8799E547E89}"/>
            </a:ext>
          </a:extLst>
        </xdr:cNvPr>
        <xdr:cNvSpPr txBox="1"/>
      </xdr:nvSpPr>
      <xdr:spPr>
        <a:xfrm>
          <a:off x="10673645" y="2808515"/>
          <a:ext cx="118891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Acquisition</a:t>
          </a:r>
          <a:r>
            <a:rPr lang="en-US" sz="1200" baseline="0">
              <a:solidFill>
                <a:schemeClr val="bg1"/>
              </a:solidFill>
            </a:rPr>
            <a:t> Cost</a:t>
          </a:r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22</xdr:col>
      <xdr:colOff>70556</xdr:colOff>
      <xdr:row>15</xdr:row>
      <xdr:rowOff>42333</xdr:rowOff>
    </xdr:from>
    <xdr:ext cx="410241" cy="28020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8B9F858-D7D5-43AD-B993-1AD3840FECF1}"/>
            </a:ext>
          </a:extLst>
        </xdr:cNvPr>
        <xdr:cNvSpPr txBox="1"/>
      </xdr:nvSpPr>
      <xdr:spPr>
        <a:xfrm>
          <a:off x="13419667" y="2794000"/>
          <a:ext cx="4102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ROI</a:t>
          </a:r>
        </a:p>
      </xdr:txBody>
    </xdr:sp>
    <xdr:clientData/>
  </xdr:oneCellAnchor>
  <xdr:twoCellAnchor>
    <xdr:from>
      <xdr:col>3</xdr:col>
      <xdr:colOff>522514</xdr:colOff>
      <xdr:row>16</xdr:row>
      <xdr:rowOff>10885</xdr:rowOff>
    </xdr:from>
    <xdr:to>
      <xdr:col>5</xdr:col>
      <xdr:colOff>544286</xdr:colOff>
      <xdr:row>18</xdr:row>
      <xdr:rowOff>10885</xdr:rowOff>
    </xdr:to>
    <xdr:sp macro="" textlink="IMPRESSIONS">
      <xdr:nvSpPr>
        <xdr:cNvPr id="22" name="TextBox 21">
          <a:extLst>
            <a:ext uri="{FF2B5EF4-FFF2-40B4-BE49-F238E27FC236}">
              <a16:creationId xmlns:a16="http://schemas.microsoft.com/office/drawing/2014/main" id="{749B0016-1D76-36B9-9691-066C68B85EDE}"/>
            </a:ext>
          </a:extLst>
        </xdr:cNvPr>
        <xdr:cNvSpPr txBox="1"/>
      </xdr:nvSpPr>
      <xdr:spPr>
        <a:xfrm>
          <a:off x="2351314" y="2971799"/>
          <a:ext cx="1240972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7DC0B4-A92C-47E0-977A-A9981E9FA1BC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/>
            <a:t>184.46 M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29065</xdr:colOff>
      <xdr:row>18</xdr:row>
      <xdr:rowOff>48325</xdr:rowOff>
    </xdr:from>
    <xdr:to>
      <xdr:col>6</xdr:col>
      <xdr:colOff>343233</xdr:colOff>
      <xdr:row>19</xdr:row>
      <xdr:rowOff>140734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A560D01-0BCB-68E0-121B-DE10BE9E8BE6}"/>
            </a:ext>
          </a:extLst>
        </xdr:cNvPr>
        <xdr:cNvSpPr txBox="1"/>
      </xdr:nvSpPr>
      <xdr:spPr>
        <a:xfrm>
          <a:off x="3077065" y="3379354"/>
          <a:ext cx="923768" cy="277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>
              <a:solidFill>
                <a:schemeClr val="bg1"/>
              </a:solidFill>
            </a:rPr>
            <a:t>Vs Prev.</a:t>
          </a:r>
          <a:r>
            <a:rPr lang="en-US" sz="1100" baseline="0">
              <a:solidFill>
                <a:schemeClr val="bg1"/>
              </a:solidFill>
            </a:rPr>
            <a:t> Month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598714</xdr:colOff>
      <xdr:row>18</xdr:row>
      <xdr:rowOff>43542</xdr:rowOff>
    </xdr:from>
    <xdr:to>
      <xdr:col>7</xdr:col>
      <xdr:colOff>293914</xdr:colOff>
      <xdr:row>22</xdr:row>
      <xdr:rowOff>169332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5885B-1F94-4E6A-B482-583971139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283028</xdr:colOff>
      <xdr:row>18</xdr:row>
      <xdr:rowOff>43544</xdr:rowOff>
    </xdr:from>
    <xdr:to>
      <xdr:col>10</xdr:col>
      <xdr:colOff>597196</xdr:colOff>
      <xdr:row>19</xdr:row>
      <xdr:rowOff>135953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30E4F6F-4589-4DE9-ABBF-0D0338BC3570}"/>
            </a:ext>
          </a:extLst>
        </xdr:cNvPr>
        <xdr:cNvSpPr txBox="1"/>
      </xdr:nvSpPr>
      <xdr:spPr>
        <a:xfrm>
          <a:off x="5769428" y="3374573"/>
          <a:ext cx="923768" cy="277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>
              <a:solidFill>
                <a:schemeClr val="bg1"/>
              </a:solidFill>
            </a:rPr>
            <a:t>Vs Prev.</a:t>
          </a:r>
          <a:r>
            <a:rPr lang="en-US" sz="1100" baseline="0">
              <a:solidFill>
                <a:schemeClr val="bg1"/>
              </a:solidFill>
            </a:rPr>
            <a:t> Month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141514</xdr:colOff>
      <xdr:row>18</xdr:row>
      <xdr:rowOff>32657</xdr:rowOff>
    </xdr:from>
    <xdr:to>
      <xdr:col>15</xdr:col>
      <xdr:colOff>455682</xdr:colOff>
      <xdr:row>19</xdr:row>
      <xdr:rowOff>125066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8BC7E91-3139-45D5-B929-4600F3D5A096}"/>
            </a:ext>
          </a:extLst>
        </xdr:cNvPr>
        <xdr:cNvSpPr txBox="1"/>
      </xdr:nvSpPr>
      <xdr:spPr>
        <a:xfrm>
          <a:off x="8675914" y="3363686"/>
          <a:ext cx="923768" cy="277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>
              <a:solidFill>
                <a:schemeClr val="bg1"/>
              </a:solidFill>
            </a:rPr>
            <a:t>Vs Prev.</a:t>
          </a:r>
          <a:r>
            <a:rPr lang="en-US" sz="1100" baseline="0">
              <a:solidFill>
                <a:schemeClr val="bg1"/>
              </a:solidFill>
            </a:rPr>
            <a:t> Month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457199</xdr:colOff>
      <xdr:row>18</xdr:row>
      <xdr:rowOff>130627</xdr:rowOff>
    </xdr:from>
    <xdr:to>
      <xdr:col>20</xdr:col>
      <xdr:colOff>161767</xdr:colOff>
      <xdr:row>20</xdr:row>
      <xdr:rowOff>37979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F74DE93-4695-433B-9BC1-EC23479903D7}"/>
            </a:ext>
          </a:extLst>
        </xdr:cNvPr>
        <xdr:cNvSpPr txBox="1"/>
      </xdr:nvSpPr>
      <xdr:spPr>
        <a:xfrm>
          <a:off x="11429999" y="3461656"/>
          <a:ext cx="923768" cy="277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>
              <a:solidFill>
                <a:schemeClr val="bg1"/>
              </a:solidFill>
            </a:rPr>
            <a:t>Vs Prev.</a:t>
          </a:r>
          <a:r>
            <a:rPr lang="en-US" sz="1100" baseline="0">
              <a:solidFill>
                <a:schemeClr val="bg1"/>
              </a:solidFill>
            </a:rPr>
            <a:t> Month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174170</xdr:colOff>
      <xdr:row>18</xdr:row>
      <xdr:rowOff>119742</xdr:rowOff>
    </xdr:from>
    <xdr:to>
      <xdr:col>24</xdr:col>
      <xdr:colOff>488338</xdr:colOff>
      <xdr:row>20</xdr:row>
      <xdr:rowOff>27094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7A5950D-15FA-490C-898B-35185647B83D}"/>
            </a:ext>
          </a:extLst>
        </xdr:cNvPr>
        <xdr:cNvSpPr txBox="1"/>
      </xdr:nvSpPr>
      <xdr:spPr>
        <a:xfrm>
          <a:off x="14194970" y="3450771"/>
          <a:ext cx="923768" cy="277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>
              <a:solidFill>
                <a:schemeClr val="bg1"/>
              </a:solidFill>
            </a:rPr>
            <a:t>Vs Prev.</a:t>
          </a:r>
          <a:r>
            <a:rPr lang="en-US" sz="1100" baseline="0">
              <a:solidFill>
                <a:schemeClr val="bg1"/>
              </a:solidFill>
            </a:rPr>
            <a:t> Month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239485</xdr:colOff>
      <xdr:row>16</xdr:row>
      <xdr:rowOff>32657</xdr:rowOff>
    </xdr:from>
    <xdr:to>
      <xdr:col>10</xdr:col>
      <xdr:colOff>261257</xdr:colOff>
      <xdr:row>18</xdr:row>
      <xdr:rowOff>32657</xdr:rowOff>
    </xdr:to>
    <xdr:sp macro="" textlink="TOTALCLICKS">
      <xdr:nvSpPr>
        <xdr:cNvPr id="20" name="TextBox 19">
          <a:extLst>
            <a:ext uri="{FF2B5EF4-FFF2-40B4-BE49-F238E27FC236}">
              <a16:creationId xmlns:a16="http://schemas.microsoft.com/office/drawing/2014/main" id="{FE8C2066-E19C-431C-95FD-121D7CCD6459}"/>
            </a:ext>
          </a:extLst>
        </xdr:cNvPr>
        <xdr:cNvSpPr txBox="1"/>
      </xdr:nvSpPr>
      <xdr:spPr>
        <a:xfrm>
          <a:off x="5116285" y="2993571"/>
          <a:ext cx="1240972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63CE6EF-8ABD-4407-8155-1E192C7E323D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/>
            <a:t>18.38 M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10886</xdr:colOff>
      <xdr:row>16</xdr:row>
      <xdr:rowOff>32657</xdr:rowOff>
    </xdr:from>
    <xdr:to>
      <xdr:col>15</xdr:col>
      <xdr:colOff>32658</xdr:colOff>
      <xdr:row>18</xdr:row>
      <xdr:rowOff>32657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6DD5261-306B-476C-B0BA-091EFB8AC462}"/>
            </a:ext>
          </a:extLst>
        </xdr:cNvPr>
        <xdr:cNvSpPr txBox="1"/>
      </xdr:nvSpPr>
      <xdr:spPr>
        <a:xfrm>
          <a:off x="7935686" y="2993571"/>
          <a:ext cx="1240972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600" b="0" i="0" u="none" strike="noStrike">
            <a:solidFill>
              <a:schemeClr val="bg1"/>
            </a:solidFill>
            <a:latin typeface="Aptos Narrow"/>
          </a:endParaRPr>
        </a:p>
      </xdr:txBody>
    </xdr:sp>
    <xdr:clientData/>
  </xdr:twoCellAnchor>
  <xdr:twoCellAnchor>
    <xdr:from>
      <xdr:col>13</xdr:col>
      <xdr:colOff>32658</xdr:colOff>
      <xdr:row>16</xdr:row>
      <xdr:rowOff>32656</xdr:rowOff>
    </xdr:from>
    <xdr:to>
      <xdr:col>15</xdr:col>
      <xdr:colOff>54430</xdr:colOff>
      <xdr:row>18</xdr:row>
      <xdr:rowOff>32656</xdr:rowOff>
    </xdr:to>
    <xdr:sp macro="" textlink="ACR">
      <xdr:nvSpPr>
        <xdr:cNvPr id="26" name="TextBox 25">
          <a:extLst>
            <a:ext uri="{FF2B5EF4-FFF2-40B4-BE49-F238E27FC236}">
              <a16:creationId xmlns:a16="http://schemas.microsoft.com/office/drawing/2014/main" id="{23C2F617-A68D-4C0B-B135-8FCEE13A1E81}"/>
            </a:ext>
          </a:extLst>
        </xdr:cNvPr>
        <xdr:cNvSpPr txBox="1"/>
      </xdr:nvSpPr>
      <xdr:spPr>
        <a:xfrm>
          <a:off x="7957458" y="2993570"/>
          <a:ext cx="1240972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FA6F8B0-AC09-4AD4-B832-0AF52F3C6689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/>
            <a:t>8.00%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315685</xdr:colOff>
      <xdr:row>16</xdr:row>
      <xdr:rowOff>54428</xdr:rowOff>
    </xdr:from>
    <xdr:to>
      <xdr:col>19</xdr:col>
      <xdr:colOff>478970</xdr:colOff>
      <xdr:row>18</xdr:row>
      <xdr:rowOff>54428</xdr:rowOff>
    </xdr:to>
    <xdr:sp macro="" textlink="ACQ">
      <xdr:nvSpPr>
        <xdr:cNvPr id="28" name="TextBox 27">
          <a:extLst>
            <a:ext uri="{FF2B5EF4-FFF2-40B4-BE49-F238E27FC236}">
              <a16:creationId xmlns:a16="http://schemas.microsoft.com/office/drawing/2014/main" id="{9248F107-F426-45BE-A7B4-BD1AB8071268}"/>
            </a:ext>
          </a:extLst>
        </xdr:cNvPr>
        <xdr:cNvSpPr txBox="1"/>
      </xdr:nvSpPr>
      <xdr:spPr>
        <a:xfrm>
          <a:off x="10678885" y="3015342"/>
          <a:ext cx="1382485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2B836AE-9230-4C3A-B5DF-2686BA9BB889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/>
            <a:t>$12.56 K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54427</xdr:colOff>
      <xdr:row>16</xdr:row>
      <xdr:rowOff>87085</xdr:rowOff>
    </xdr:from>
    <xdr:to>
      <xdr:col>24</xdr:col>
      <xdr:colOff>261256</xdr:colOff>
      <xdr:row>18</xdr:row>
      <xdr:rowOff>87085</xdr:rowOff>
    </xdr:to>
    <xdr:sp macro="" textlink="ROI">
      <xdr:nvSpPr>
        <xdr:cNvPr id="29" name="TextBox 28">
          <a:extLst>
            <a:ext uri="{FF2B5EF4-FFF2-40B4-BE49-F238E27FC236}">
              <a16:creationId xmlns:a16="http://schemas.microsoft.com/office/drawing/2014/main" id="{FE2B9AF1-057B-46C4-9857-439C91868624}"/>
            </a:ext>
          </a:extLst>
        </xdr:cNvPr>
        <xdr:cNvSpPr txBox="1"/>
      </xdr:nvSpPr>
      <xdr:spPr>
        <a:xfrm>
          <a:off x="13465627" y="3047999"/>
          <a:ext cx="1426029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69A6F2B-40E0-486D-A373-DE93A3759177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/>
            <a:t>$167.58 K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348343</xdr:colOff>
      <xdr:row>18</xdr:row>
      <xdr:rowOff>54428</xdr:rowOff>
    </xdr:from>
    <xdr:to>
      <xdr:col>12</xdr:col>
      <xdr:colOff>0</xdr:colOff>
      <xdr:row>22</xdr:row>
      <xdr:rowOff>163284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BCF95F0-AE47-4CBA-A276-0E997CF79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65314</xdr:colOff>
      <xdr:row>18</xdr:row>
      <xdr:rowOff>54428</xdr:rowOff>
    </xdr:from>
    <xdr:to>
      <xdr:col>16</xdr:col>
      <xdr:colOff>348343</xdr:colOff>
      <xdr:row>23</xdr:row>
      <xdr:rowOff>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C60BA5-2877-4B2D-B1EA-3D4106253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370113</xdr:colOff>
      <xdr:row>18</xdr:row>
      <xdr:rowOff>130627</xdr:rowOff>
    </xdr:from>
    <xdr:to>
      <xdr:col>21</xdr:col>
      <xdr:colOff>130628</xdr:colOff>
      <xdr:row>22</xdr:row>
      <xdr:rowOff>152398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F5E229D-6771-4B4C-A2F1-43DF883DC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119742</xdr:colOff>
      <xdr:row>18</xdr:row>
      <xdr:rowOff>108857</xdr:rowOff>
    </xdr:from>
    <xdr:to>
      <xdr:col>25</xdr:col>
      <xdr:colOff>402771</xdr:colOff>
      <xdr:row>22</xdr:row>
      <xdr:rowOff>141515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189F1092-7C6B-4652-9955-9875F8B6C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26</xdr:col>
      <xdr:colOff>304799</xdr:colOff>
      <xdr:row>14</xdr:row>
      <xdr:rowOff>43542</xdr:rowOff>
    </xdr:from>
    <xdr:to>
      <xdr:col>30</xdr:col>
      <xdr:colOff>228599</xdr:colOff>
      <xdr:row>21</xdr:row>
      <xdr:rowOff>163285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9" name="Date 1">
              <a:extLst>
                <a:ext uri="{FF2B5EF4-FFF2-40B4-BE49-F238E27FC236}">
                  <a16:creationId xmlns:a16="http://schemas.microsoft.com/office/drawing/2014/main" id="{8C095A78-A7E8-4FEA-B6A1-14FC6A8F6E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54399" y="2634342"/>
              <a:ext cx="2362200" cy="1415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435429</xdr:colOff>
          <xdr:row>18</xdr:row>
          <xdr:rowOff>65314</xdr:rowOff>
        </xdr:from>
        <xdr:to>
          <xdr:col>5</xdr:col>
          <xdr:colOff>206829</xdr:colOff>
          <xdr:row>19</xdr:row>
          <xdr:rowOff>108857</xdr:rowOff>
        </xdr:to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D92E2ED7-8B91-36FA-DD8A-E367392529B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nalysis!$D$11" spid="_x0000_s2171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2264229" y="3396343"/>
              <a:ext cx="990600" cy="228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65314</xdr:colOff>
          <xdr:row>18</xdr:row>
          <xdr:rowOff>54427</xdr:rowOff>
        </xdr:from>
        <xdr:to>
          <xdr:col>9</xdr:col>
          <xdr:colOff>499654</xdr:colOff>
          <xdr:row>19</xdr:row>
          <xdr:rowOff>97970</xdr:rowOff>
        </xdr:to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id="{6C1A0838-FE23-99E7-50D6-31B5480FCA5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nalysis!$E$11" spid="_x0000_s2172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4942114" y="3385456"/>
              <a:ext cx="1043940" cy="228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478972</xdr:colOff>
          <xdr:row>18</xdr:row>
          <xdr:rowOff>32656</xdr:rowOff>
        </xdr:from>
        <xdr:to>
          <xdr:col>15</xdr:col>
          <xdr:colOff>357052</xdr:colOff>
          <xdr:row>19</xdr:row>
          <xdr:rowOff>76199</xdr:rowOff>
        </xdr:to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08F6DA3A-0809-147D-26B4-FAE33653B7F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nalysis!$F$11" spid="_x0000_s2173"/>
                </a:ext>
              </a:extLst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7184572" y="3363685"/>
              <a:ext cx="2316480" cy="228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163286</xdr:colOff>
          <xdr:row>18</xdr:row>
          <xdr:rowOff>130628</xdr:rowOff>
        </xdr:from>
        <xdr:to>
          <xdr:col>20</xdr:col>
          <xdr:colOff>10886</xdr:colOff>
          <xdr:row>19</xdr:row>
          <xdr:rowOff>174171</xdr:rowOff>
        </xdr:to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27323747-CD2B-FA71-BC54-69A2E2FC113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nalysis!$G$11" spid="_x0000_s2174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9916886" y="3461657"/>
              <a:ext cx="2286000" cy="228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</xdr:colOff>
          <xdr:row>18</xdr:row>
          <xdr:rowOff>119742</xdr:rowOff>
        </xdr:from>
        <xdr:to>
          <xdr:col>24</xdr:col>
          <xdr:colOff>312421</xdr:colOff>
          <xdr:row>19</xdr:row>
          <xdr:rowOff>163285</xdr:rowOff>
        </xdr:to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222DF504-6E6F-C2F2-16E6-6AE76FCF3A3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nalysis!$H$11" spid="_x0000_s2175"/>
                </a:ext>
              </a:extLst>
            </xdr:cNvPicPr>
          </xdr:nvPicPr>
          <xdr:blipFill>
            <a:blip xmlns:r="http://schemas.openxmlformats.org/officeDocument/2006/relationships" r:embed="rId18"/>
            <a:srcRect/>
            <a:stretch>
              <a:fillRect/>
            </a:stretch>
          </xdr:blipFill>
          <xdr:spPr bwMode="auto">
            <a:xfrm>
              <a:off x="12801601" y="3450771"/>
              <a:ext cx="2141220" cy="228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555172</xdr:colOff>
      <xdr:row>28</xdr:row>
      <xdr:rowOff>76200</xdr:rowOff>
    </xdr:from>
    <xdr:to>
      <xdr:col>14</xdr:col>
      <xdr:colOff>152400</xdr:colOff>
      <xdr:row>38</xdr:row>
      <xdr:rowOff>10884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E71B274-32AA-48A5-95C3-F89F9E5B5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4</xdr:col>
      <xdr:colOff>10886</xdr:colOff>
      <xdr:row>25</xdr:row>
      <xdr:rowOff>141513</xdr:rowOff>
    </xdr:from>
    <xdr:ext cx="2616614" cy="280205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E98CC4C-88C7-40FD-8D5C-699AC7318120}"/>
            </a:ext>
          </a:extLst>
        </xdr:cNvPr>
        <xdr:cNvSpPr txBox="1"/>
      </xdr:nvSpPr>
      <xdr:spPr>
        <a:xfrm>
          <a:off x="2449286" y="4767942"/>
          <a:ext cx="261661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Return on Investment (ROI) by Location</a:t>
          </a:r>
        </a:p>
      </xdr:txBody>
    </xdr:sp>
    <xdr:clientData/>
  </xdr:oneCellAnchor>
  <xdr:twoCellAnchor>
    <xdr:from>
      <xdr:col>4</xdr:col>
      <xdr:colOff>457199</xdr:colOff>
      <xdr:row>40</xdr:row>
      <xdr:rowOff>174171</xdr:rowOff>
    </xdr:from>
    <xdr:to>
      <xdr:col>11</xdr:col>
      <xdr:colOff>130628</xdr:colOff>
      <xdr:row>53</xdr:row>
      <xdr:rowOff>97971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799BE9E-00C4-48E6-9CA1-3104D0BBB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3</xdr:col>
      <xdr:colOff>587829</xdr:colOff>
      <xdr:row>40</xdr:row>
      <xdr:rowOff>152399</xdr:rowOff>
    </xdr:from>
    <xdr:ext cx="2157642" cy="280205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E0EA713-51A2-4ED3-A41F-8D79EC4ED718}"/>
            </a:ext>
          </a:extLst>
        </xdr:cNvPr>
        <xdr:cNvSpPr txBox="1"/>
      </xdr:nvSpPr>
      <xdr:spPr>
        <a:xfrm>
          <a:off x="2416629" y="7554685"/>
          <a:ext cx="215764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Target</a:t>
          </a:r>
          <a:r>
            <a:rPr lang="en-US" sz="1200" baseline="0">
              <a:solidFill>
                <a:schemeClr val="bg1"/>
              </a:solidFill>
              <a:latin typeface="+mj-lt"/>
            </a:rPr>
            <a:t> Audience by Impressions</a:t>
          </a:r>
          <a:endParaRPr lang="en-US" sz="1200">
            <a:solidFill>
              <a:schemeClr val="bg1"/>
            </a:solidFill>
            <a:latin typeface="+mj-lt"/>
          </a:endParaRPr>
        </a:p>
      </xdr:txBody>
    </xdr:sp>
    <xdr:clientData/>
  </xdr:oneCellAnchor>
  <xdr:twoCellAnchor>
    <xdr:from>
      <xdr:col>10</xdr:col>
      <xdr:colOff>283028</xdr:colOff>
      <xdr:row>44</xdr:row>
      <xdr:rowOff>76201</xdr:rowOff>
    </xdr:from>
    <xdr:to>
      <xdr:col>14</xdr:col>
      <xdr:colOff>293915</xdr:colOff>
      <xdr:row>46</xdr:row>
      <xdr:rowOff>76201</xdr:rowOff>
    </xdr:to>
    <xdr:sp macro="" textlink="TOPAUD">
      <xdr:nvSpPr>
        <xdr:cNvPr id="48" name="TextBox 47">
          <a:extLst>
            <a:ext uri="{FF2B5EF4-FFF2-40B4-BE49-F238E27FC236}">
              <a16:creationId xmlns:a16="http://schemas.microsoft.com/office/drawing/2014/main" id="{3718CB3C-851E-4063-B4C8-0E71CB1CF048}"/>
            </a:ext>
          </a:extLst>
        </xdr:cNvPr>
        <xdr:cNvSpPr txBox="1"/>
      </xdr:nvSpPr>
      <xdr:spPr>
        <a:xfrm>
          <a:off x="6379028" y="8218715"/>
          <a:ext cx="2449287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5B1153-D7E7-4455-8F7E-F453300D7C01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 algn="ctr"/>
            <a:t>Men 25-34</a:t>
          </a:fld>
          <a:endParaRPr lang="en-US" sz="2600" b="0" i="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206830</xdr:colOff>
      <xdr:row>50</xdr:row>
      <xdr:rowOff>32658</xdr:rowOff>
    </xdr:from>
    <xdr:to>
      <xdr:col>13</xdr:col>
      <xdr:colOff>228602</xdr:colOff>
      <xdr:row>52</xdr:row>
      <xdr:rowOff>32659</xdr:rowOff>
    </xdr:to>
    <xdr:sp macro="" textlink="MAXAUD">
      <xdr:nvSpPr>
        <xdr:cNvPr id="49" name="TextBox 48">
          <a:extLst>
            <a:ext uri="{FF2B5EF4-FFF2-40B4-BE49-F238E27FC236}">
              <a16:creationId xmlns:a16="http://schemas.microsoft.com/office/drawing/2014/main" id="{AA6DEF9F-3FD5-4F07-B6AE-8B41C36B2EFD}"/>
            </a:ext>
          </a:extLst>
        </xdr:cNvPr>
        <xdr:cNvSpPr txBox="1"/>
      </xdr:nvSpPr>
      <xdr:spPr>
        <a:xfrm>
          <a:off x="6912430" y="9285515"/>
          <a:ext cx="1240972" cy="370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98080D3-7069-41A5-92ED-BD0B94B11373}" type="TxLink">
            <a:rPr lang="en-US" sz="2600" b="0" i="0" u="none" strike="noStrike">
              <a:solidFill>
                <a:schemeClr val="bg1"/>
              </a:solidFill>
              <a:latin typeface="Aptos Narrow"/>
            </a:rPr>
            <a:pPr algn="ctr"/>
            <a:t>$37.74 M</a:t>
          </a:fld>
          <a:endParaRPr lang="en-US" sz="2600" b="0">
            <a:solidFill>
              <a:schemeClr val="bg1"/>
            </a:solidFill>
          </a:endParaRPr>
        </a:p>
      </xdr:txBody>
    </xdr:sp>
    <xdr:clientData/>
  </xdr:twoCellAnchor>
  <xdr:oneCellAnchor>
    <xdr:from>
      <xdr:col>11</xdr:col>
      <xdr:colOff>228599</xdr:colOff>
      <xdr:row>48</xdr:row>
      <xdr:rowOff>76200</xdr:rowOff>
    </xdr:from>
    <xdr:ext cx="1319400" cy="28020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1CE3A3D2-57CE-4E8C-8CEA-07E1AFED0068}"/>
            </a:ext>
          </a:extLst>
        </xdr:cNvPr>
        <xdr:cNvSpPr txBox="1"/>
      </xdr:nvSpPr>
      <xdr:spPr>
        <a:xfrm>
          <a:off x="6934199" y="8958943"/>
          <a:ext cx="13194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Top Audience Qty.</a:t>
          </a:r>
        </a:p>
      </xdr:txBody>
    </xdr:sp>
    <xdr:clientData/>
  </xdr:oneCellAnchor>
  <xdr:oneCellAnchor>
    <xdr:from>
      <xdr:col>11</xdr:col>
      <xdr:colOff>163286</xdr:colOff>
      <xdr:row>42</xdr:row>
      <xdr:rowOff>141514</xdr:rowOff>
    </xdr:from>
    <xdr:ext cx="1448025" cy="280205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AAA7CC8-B838-4FEB-A3DB-B7F12C7F72A6}"/>
            </a:ext>
          </a:extLst>
        </xdr:cNvPr>
        <xdr:cNvSpPr txBox="1"/>
      </xdr:nvSpPr>
      <xdr:spPr>
        <a:xfrm>
          <a:off x="6868886" y="7913914"/>
          <a:ext cx="144802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Top Target Audience</a:t>
          </a:r>
        </a:p>
      </xdr:txBody>
    </xdr:sp>
    <xdr:clientData/>
  </xdr:oneCellAnchor>
  <xdr:twoCellAnchor>
    <xdr:from>
      <xdr:col>15</xdr:col>
      <xdr:colOff>185056</xdr:colOff>
      <xdr:row>29</xdr:row>
      <xdr:rowOff>130628</xdr:rowOff>
    </xdr:from>
    <xdr:to>
      <xdr:col>22</xdr:col>
      <xdr:colOff>54429</xdr:colOff>
      <xdr:row>41</xdr:row>
      <xdr:rowOff>119741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D19005-B858-47C4-B4AB-89A248EFA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15</xdr:col>
      <xdr:colOff>261257</xdr:colOff>
      <xdr:row>29</xdr:row>
      <xdr:rowOff>65313</xdr:rowOff>
    </xdr:from>
    <xdr:ext cx="2956515" cy="28020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57E935C-266D-46CC-B3D8-E873C6734C26}"/>
            </a:ext>
          </a:extLst>
        </xdr:cNvPr>
        <xdr:cNvSpPr txBox="1"/>
      </xdr:nvSpPr>
      <xdr:spPr>
        <a:xfrm>
          <a:off x="9405257" y="5431970"/>
          <a:ext cx="295651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sz="1200">
              <a:solidFill>
                <a:schemeClr val="bg1"/>
              </a:solidFill>
              <a:latin typeface="+mj-lt"/>
            </a:rPr>
            <a:t>Return on Investment (ROI) by Channel Used</a:t>
          </a:r>
        </a:p>
      </xdr:txBody>
    </xdr:sp>
    <xdr:clientData/>
  </xdr:oneCellAnchor>
  <xdr:twoCellAnchor>
    <xdr:from>
      <xdr:col>15</xdr:col>
      <xdr:colOff>217715</xdr:colOff>
      <xdr:row>42</xdr:row>
      <xdr:rowOff>54427</xdr:rowOff>
    </xdr:from>
    <xdr:to>
      <xdr:col>21</xdr:col>
      <xdr:colOff>522514</xdr:colOff>
      <xdr:row>55</xdr:row>
      <xdr:rowOff>130629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A32B13E-D835-4F25-9432-667BC6250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15</xdr:col>
      <xdr:colOff>250371</xdr:colOff>
      <xdr:row>41</xdr:row>
      <xdr:rowOff>32656</xdr:rowOff>
    </xdr:from>
    <xdr:ext cx="2036327" cy="28020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A61AEC4-56ED-4C2B-A374-578414FA659A}"/>
            </a:ext>
          </a:extLst>
        </xdr:cNvPr>
        <xdr:cNvSpPr txBox="1"/>
      </xdr:nvSpPr>
      <xdr:spPr>
        <a:xfrm>
          <a:off x="9394371" y="7619999"/>
          <a:ext cx="203632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Impressions by Channel Used</a:t>
          </a:r>
        </a:p>
      </xdr:txBody>
    </xdr:sp>
    <xdr:clientData/>
  </xdr:oneCellAnchor>
  <xdr:oneCellAnchor>
    <xdr:from>
      <xdr:col>15</xdr:col>
      <xdr:colOff>293914</xdr:colOff>
      <xdr:row>26</xdr:row>
      <xdr:rowOff>32656</xdr:rowOff>
    </xdr:from>
    <xdr:ext cx="2091726" cy="49936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552B542-6AC5-4026-98CE-593BA917D42B}"/>
            </a:ext>
          </a:extLst>
        </xdr:cNvPr>
        <xdr:cNvSpPr txBox="1"/>
      </xdr:nvSpPr>
      <xdr:spPr>
        <a:xfrm>
          <a:off x="9437914" y="4844142"/>
          <a:ext cx="2091726" cy="499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sz="2600">
              <a:solidFill>
                <a:schemeClr val="bg1"/>
              </a:solidFill>
              <a:latin typeface="+mj-lt"/>
            </a:rPr>
            <a:t>Channel Used</a:t>
          </a:r>
        </a:p>
      </xdr:txBody>
    </xdr:sp>
    <xdr:clientData/>
  </xdr:oneCellAnchor>
  <xdr:oneCellAnchor>
    <xdr:from>
      <xdr:col>23</xdr:col>
      <xdr:colOff>337457</xdr:colOff>
      <xdr:row>26</xdr:row>
      <xdr:rowOff>21771</xdr:rowOff>
    </xdr:from>
    <xdr:ext cx="2259721" cy="49936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DC1FA3F-8CAF-4A90-966C-E40A03B0BFFA}"/>
            </a:ext>
          </a:extLst>
        </xdr:cNvPr>
        <xdr:cNvSpPr txBox="1"/>
      </xdr:nvSpPr>
      <xdr:spPr>
        <a:xfrm>
          <a:off x="14358257" y="4833257"/>
          <a:ext cx="2259721" cy="499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sz="2600">
              <a:solidFill>
                <a:schemeClr val="bg1"/>
              </a:solidFill>
              <a:latin typeface="+mj-lt"/>
            </a:rPr>
            <a:t>Campaign Type</a:t>
          </a:r>
        </a:p>
      </xdr:txBody>
    </xdr:sp>
    <xdr:clientData/>
  </xdr:oneCellAnchor>
  <xdr:oneCellAnchor>
    <xdr:from>
      <xdr:col>23</xdr:col>
      <xdr:colOff>293914</xdr:colOff>
      <xdr:row>29</xdr:row>
      <xdr:rowOff>65314</xdr:rowOff>
    </xdr:from>
    <xdr:ext cx="3034100" cy="280205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8B937C41-4101-40D8-BE69-189F1C92562F}"/>
            </a:ext>
          </a:extLst>
        </xdr:cNvPr>
        <xdr:cNvSpPr txBox="1"/>
      </xdr:nvSpPr>
      <xdr:spPr>
        <a:xfrm>
          <a:off x="14314714" y="5431971"/>
          <a:ext cx="30341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sz="1200">
              <a:solidFill>
                <a:schemeClr val="bg1"/>
              </a:solidFill>
              <a:latin typeface="+mj-lt"/>
            </a:rPr>
            <a:t>Return on Investment (ROI) by Campaign</a:t>
          </a:r>
          <a:r>
            <a:rPr lang="en-US" sz="1200" baseline="0">
              <a:solidFill>
                <a:schemeClr val="bg1"/>
              </a:solidFill>
              <a:latin typeface="+mj-lt"/>
            </a:rPr>
            <a:t> Type</a:t>
          </a:r>
          <a:endParaRPr lang="en-US" sz="1200">
            <a:solidFill>
              <a:schemeClr val="bg1"/>
            </a:solidFill>
            <a:latin typeface="+mj-lt"/>
          </a:endParaRPr>
        </a:p>
      </xdr:txBody>
    </xdr:sp>
    <xdr:clientData/>
  </xdr:oneCellAnchor>
  <xdr:oneCellAnchor>
    <xdr:from>
      <xdr:col>23</xdr:col>
      <xdr:colOff>250372</xdr:colOff>
      <xdr:row>41</xdr:row>
      <xdr:rowOff>54428</xdr:rowOff>
    </xdr:from>
    <xdr:ext cx="2113912" cy="280205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D9F4D9E-7CA6-406F-B7FD-A652544EE00F}"/>
            </a:ext>
          </a:extLst>
        </xdr:cNvPr>
        <xdr:cNvSpPr txBox="1"/>
      </xdr:nvSpPr>
      <xdr:spPr>
        <a:xfrm>
          <a:off x="14271172" y="7641771"/>
          <a:ext cx="211391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+mj-lt"/>
            </a:rPr>
            <a:t>Impressions by Campaign</a:t>
          </a:r>
          <a:r>
            <a:rPr lang="en-US" sz="1200" baseline="0">
              <a:solidFill>
                <a:schemeClr val="bg1"/>
              </a:solidFill>
              <a:latin typeface="+mj-lt"/>
            </a:rPr>
            <a:t> Type</a:t>
          </a:r>
          <a:endParaRPr lang="en-US" sz="1200">
            <a:solidFill>
              <a:schemeClr val="bg1"/>
            </a:solidFill>
            <a:latin typeface="+mj-lt"/>
          </a:endParaRPr>
        </a:p>
      </xdr:txBody>
    </xdr:sp>
    <xdr:clientData/>
  </xdr:oneCellAnchor>
  <xdr:twoCellAnchor>
    <xdr:from>
      <xdr:col>23</xdr:col>
      <xdr:colOff>108858</xdr:colOff>
      <xdr:row>29</xdr:row>
      <xdr:rowOff>152401</xdr:rowOff>
    </xdr:from>
    <xdr:to>
      <xdr:col>30</xdr:col>
      <xdr:colOff>54429</xdr:colOff>
      <xdr:row>41</xdr:row>
      <xdr:rowOff>119743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43402E0-7493-4E3A-BCF8-CA1D85B4D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76198</xdr:colOff>
      <xdr:row>41</xdr:row>
      <xdr:rowOff>43542</xdr:rowOff>
    </xdr:from>
    <xdr:to>
      <xdr:col>29</xdr:col>
      <xdr:colOff>468085</xdr:colOff>
      <xdr:row>54</xdr:row>
      <xdr:rowOff>174171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9D99C970-2C57-449D-B397-565DA7CBD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69907407" createdVersion="5" refreshedVersion="8" minRefreshableVersion="3" recordCount="0" supportSubquery="1" supportAdvancedDrill="1" xr:uid="{B38BBE53-978B-4452-99AE-15FABA0F47C5}">
  <cacheSource type="external" connectionId="3"/>
  <cacheFields count="6">
    <cacheField name="[Measures].[Total Impressions]" caption="Total Impressions" numFmtId="0" hierarchy="22" level="32767"/>
    <cacheField name="[Measures].[Total Clicks]" caption="Total Clicks" numFmtId="0" hierarchy="23" level="32767"/>
    <cacheField name="[Measures].[Average Converserion Rate]" caption="Average Converserion Rate" numFmtId="0" hierarchy="24" level="32767"/>
    <cacheField name="[Measures].[Average Acquisition Cost]" caption="Average Acquisition Cost" numFmtId="0" hierarchy="25" level="32767"/>
    <cacheField name="[Measures].[Return On Investment]" caption="Return On Investment" numFmtId="0" hierarchy="26" level="32767"/>
    <cacheField name="[marketing_campaign_dataset].[Date].[Date]" caption="Date" numFmtId="0" hierarchy="21" level="1">
      <sharedItems containsSemiMixedTypes="0" containsNonDate="0" containsString="0"/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easures].[Total Impressions]" caption="Total Impressions" measure="1" displayFolder="" measureGroup="marketing_campaign_dataset" count="0" oneField="1">
      <fieldsUsage count="1">
        <fieldUsage x="0"/>
      </fieldsUsage>
    </cacheHierarchy>
    <cacheHierarchy uniqueName="[Measures].[Total Clicks]" caption="Total Clicks" measure="1" displayFolder="" measureGroup="marketing_campaign_dataset" count="0" oneField="1">
      <fieldsUsage count="1">
        <fieldUsage x="1"/>
      </fieldsUsage>
    </cacheHierarchy>
    <cacheHierarchy uniqueName="[Measures].[Average Converserion Rate]" caption="Average Converserion Rate" measure="1" displayFolder="" measureGroup="marketing_campaign_dataset" count="0" oneField="1">
      <fieldsUsage count="1">
        <fieldUsage x="2"/>
      </fieldsUsage>
    </cacheHierarchy>
    <cacheHierarchy uniqueName="[Measures].[Average Acquisition Cost]" caption="Average Acquisition Cost" measure="1" displayFolder="" measureGroup="marketing_campaign_dataset" count="0" oneField="1">
      <fieldsUsage count="1">
        <fieldUsage x="3"/>
      </fieldsUsage>
    </cacheHierarchy>
    <cacheHierarchy uniqueName="[Measures].[Return On Investment]" caption="Return On Investment" measure="1" displayFolder="" measureGroup="marketing_campaign_dataset" count="0" oneField="1">
      <fieldsUsage count="1">
        <fieldUsage x="4"/>
      </fieldsUsage>
    </cacheHierarchy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72569447" createdVersion="5" refreshedVersion="8" minRefreshableVersion="3" recordCount="0" supportSubquery="1" supportAdvancedDrill="1" xr:uid="{46B5991A-702D-4F90-8297-229116C8324A}">
  <cacheSource type="external" connectionId="3"/>
  <cacheFields count="3">
    <cacheField name="[Measures].[Total Impressions]" caption="Total Impressions" numFmtId="0" hierarchy="22" level="32767"/>
    <cacheField name="[marketing_campaign_dataset].[Date].[Date]" caption="Date" numFmtId="0" hierarchy="21" level="1">
      <sharedItems containsSemiMixedTypes="0" containsNonDate="0" containsString="0"/>
    </cacheField>
    <cacheField name="[Date Dimension].[Week of Month].[Week of Month]" caption="Week of Month" numFmtId="0" hierarchy="4" level="1">
      <sharedItems count="5">
        <s v="Week 01"/>
        <s v="Week 02"/>
        <s v="Week 03"/>
        <s v="Week 04"/>
        <s v="Week 05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>
      <fieldsUsage count="2">
        <fieldUsage x="-1"/>
        <fieldUsage x="2"/>
      </fieldsUsage>
    </cacheHierarchy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1"/>
      </fieldsUsage>
    </cacheHierarchy>
    <cacheHierarchy uniqueName="[Measures].[Total Impressions]" caption="Total Impressions" measure="1" displayFolder="" measureGroup="marketing_campaign_dataset" count="0" oneField="1">
      <fieldsUsage count="1">
        <fieldUsage x="0"/>
      </fieldsUsage>
    </cacheHierarchy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74189817" createdVersion="5" refreshedVersion="8" minRefreshableVersion="3" recordCount="0" supportSubquery="1" supportAdvancedDrill="1" xr:uid="{AA7E9BBE-04F4-419F-920C-50AD273E83B6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Date Dimension].[Week of Month].[Week of Month]" caption="Week of Month" numFmtId="0" hierarchy="4" level="1">
      <sharedItems count="5">
        <s v="Week 01"/>
        <s v="Week 02"/>
        <s v="Week 03"/>
        <s v="Week 04"/>
        <s v="Week 05"/>
      </sharedItems>
    </cacheField>
    <cacheField name="[Measures].[Total Clicks]" caption="Total Clicks" numFmtId="0" hierarchy="23" level="32767"/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>
      <fieldsUsage count="2">
        <fieldUsage x="-1"/>
        <fieldUsage x="1"/>
      </fieldsUsage>
    </cacheHierarchy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 oneField="1">
      <fieldsUsage count="1">
        <fieldUsage x="2"/>
      </fieldsUsage>
    </cacheHierarchy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75925926" createdVersion="5" refreshedVersion="8" minRefreshableVersion="3" recordCount="0" supportSubquery="1" supportAdvancedDrill="1" xr:uid="{15C3584C-F6EE-4C10-8E63-D51C408F8B52}">
  <cacheSource type="external" connectionId="3"/>
  <cacheFields count="6">
    <cacheField name="[Measures].[MoM% Impressions]" caption="MoM% Impressions" numFmtId="0" hierarchy="32" level="32767"/>
    <cacheField name="[Measures].[MoM% Clicks]" caption="MoM% Clicks" numFmtId="0" hierarchy="33" level="32767"/>
    <cacheField name="[Measures].[MoM% Conversion Rate]" caption="MoM% Conversion Rate" numFmtId="0" hierarchy="34" level="32767"/>
    <cacheField name="[Measures].[MoM% Acquisition Cost]" caption="MoM% Acquisition Cost" numFmtId="0" hierarchy="35" level="32767"/>
    <cacheField name="[Measures].[MoM% Return on Investment]" caption="MoM% Return on Investment" numFmtId="0" hierarchy="36" level="32767"/>
    <cacheField name="[marketing_campaign_dataset].[Date].[Date]" caption="Date" numFmtId="0" hierarchy="21" level="1">
      <sharedItems containsSemiMixedTypes="0" containsNonDate="0" containsString="0"/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0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0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0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0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0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0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 oneField="1">
      <fieldsUsage count="1">
        <fieldUsage x="0"/>
      </fieldsUsage>
    </cacheHierarchy>
    <cacheHierarchy uniqueName="[Measures].[MoM% Clicks]" caption="MoM% Clicks" measure="1" displayFolder="" measureGroup="marketing_campaign_dataset" count="0" oneField="1">
      <fieldsUsage count="1">
        <fieldUsage x="1"/>
      </fieldsUsage>
    </cacheHierarchy>
    <cacheHierarchy uniqueName="[Measures].[MoM% Conversion Rate]" caption="MoM% Conversion Rate" measure="1" displayFolder="" measureGroup="marketing_campaign_dataset" count="0" oneField="1">
      <fieldsUsage count="1">
        <fieldUsage x="2"/>
      </fieldsUsage>
    </cacheHierarchy>
    <cacheHierarchy uniqueName="[Measures].[MoM% Acquisition Cost]" caption="MoM% Acquisition Cost" measure="1" displayFolder="" measureGroup="marketing_campaign_dataset" count="0" oneField="1">
      <fieldsUsage count="1">
        <fieldUsage x="3"/>
      </fieldsUsage>
    </cacheHierarchy>
    <cacheHierarchy uniqueName="[Measures].[MoM% Return on Investment]" caption="MoM% Return on Investment" measure="1" displayFolder="" measureGroup="marketing_campaign_dataset" count="0" oneField="1">
      <fieldsUsage count="1">
        <fieldUsage x="4"/>
      </fieldsUsage>
    </cacheHierarchy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76273149" createdVersion="5" refreshedVersion="8" minRefreshableVersion="3" recordCount="0" supportSubquery="1" supportAdvancedDrill="1" xr:uid="{DFBAC540-B28B-49F6-B501-7E191C2464D0}">
  <cacheSource type="external" connectionId="3"/>
  <cacheFields count="6">
    <cacheField name="[Measures].[Previous Month Impressions]" caption="Previous Month Impressions" numFmtId="0" hierarchy="27" level="32767"/>
    <cacheField name="[Measures].[Previous Month Clicks]" caption="Previous Month Clicks" numFmtId="0" hierarchy="28" level="32767"/>
    <cacheField name="[Measures].[Previous Month Conversion Rate]" caption="Previous Month Conversion Rate" numFmtId="0" hierarchy="29" level="32767"/>
    <cacheField name="[Measures].[Previous Month Acquisition Cost]" caption="Previous Month Acquisition Cost" numFmtId="0" hierarchy="30" level="32767"/>
    <cacheField name="[Measures].[Previous Month Return On Investment]" caption="Previous Month Return On Investment" numFmtId="0" hierarchy="31" level="32767"/>
    <cacheField name="[marketing_campaign_dataset].[Date].[Date]" caption="Date" numFmtId="0" hierarchy="21" level="1">
      <sharedItems containsSemiMixedTypes="0" containsNonDate="0" containsString="0"/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0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0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0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0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0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0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 oneField="1">
      <fieldsUsage count="1">
        <fieldUsage x="0"/>
      </fieldsUsage>
    </cacheHierarchy>
    <cacheHierarchy uniqueName="[Measures].[Previous Month Clicks]" caption="Previous Month Clicks" measure="1" displayFolder="" measureGroup="marketing_campaign_dataset" count="0" oneField="1">
      <fieldsUsage count="1">
        <fieldUsage x="1"/>
      </fieldsUsage>
    </cacheHierarchy>
    <cacheHierarchy uniqueName="[Measures].[Previous Month Conversion Rate]" caption="Previous Month Conversion Rate" measure="1" displayFolder="" measureGroup="marketing_campaign_dataset" count="0" oneField="1">
      <fieldsUsage count="1">
        <fieldUsage x="2"/>
      </fieldsUsage>
    </cacheHierarchy>
    <cacheHierarchy uniqueName="[Measures].[Previous Month Acquisition Cost]" caption="Previous Month Acquisition Cost" measure="1" displayFolder="" measureGroup="marketing_campaign_dataset" count="0" oneField="1">
      <fieldsUsage count="1">
        <fieldUsage x="3"/>
      </fieldsUsage>
    </cacheHierarchy>
    <cacheHierarchy uniqueName="[Measures].[Previous Month Return On Investment]" caption="Previous Month Return On Investment" measure="1" displayFolder="" measureGroup="marketing_campaign_dataset" count="0" oneField="1">
      <fieldsUsage count="1">
        <fieldUsage x="4"/>
      </fieldsUsage>
    </cacheHierarchy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78587966" createdVersion="5" refreshedVersion="8" minRefreshableVersion="3" recordCount="0" supportSubquery="1" supportAdvancedDrill="1" xr:uid="{80967856-4AC5-47B4-8B17-E6E60ACEE5A0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Date Dimension].[Week of Month].[Week of Month]" caption="Week of Month" numFmtId="0" hierarchy="4" level="1">
      <sharedItems count="5">
        <s v="Week 01"/>
        <s v="Week 02"/>
        <s v="Week 03"/>
        <s v="Week 04"/>
        <s v="Week 05"/>
      </sharedItems>
    </cacheField>
    <cacheField name="[Measures].[Average Acquisition Cost]" caption="Average Acquisition Cost" numFmtId="0" hierarchy="25" level="32767"/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>
      <fieldsUsage count="2">
        <fieldUsage x="-1"/>
        <fieldUsage x="1"/>
      </fieldsUsage>
    </cacheHierarchy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 oneField="1">
      <fieldsUsage count="1">
        <fieldUsage x="2"/>
      </fieldsUsage>
    </cacheHierarchy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80324075" createdVersion="5" refreshedVersion="8" minRefreshableVersion="3" recordCount="0" supportSubquery="1" supportAdvancedDrill="1" xr:uid="{B411254E-1B46-47F9-AC1F-97973F6EC3BA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Date Dimension].[Week of Month].[Week of Month]" caption="Week of Month" numFmtId="0" hierarchy="4" level="1">
      <sharedItems count="5">
        <s v="Week 01"/>
        <s v="Week 02"/>
        <s v="Week 03"/>
        <s v="Week 04"/>
        <s v="Week 05"/>
      </sharedItems>
    </cacheField>
    <cacheField name="[Measures].[Return On Investment]" caption="Return On Investment" numFmtId="0" hierarchy="26" level="32767"/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>
      <fieldsUsage count="2">
        <fieldUsage x="-1"/>
        <fieldUsage x="1"/>
      </fieldsUsage>
    </cacheHierarchy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 oneField="1">
      <fieldsUsage count="1">
        <fieldUsage x="2"/>
      </fieldsUsage>
    </cacheHierarchy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82175923" createdVersion="5" refreshedVersion="8" minRefreshableVersion="3" recordCount="0" supportSubquery="1" supportAdvancedDrill="1" xr:uid="{576E825A-39BB-4C06-A5F0-1738BC850F1E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Date Dimension].[Week of Month].[Week of Month]" caption="Week of Month" numFmtId="0" hierarchy="4" level="1">
      <sharedItems count="5">
        <s v="Week 01"/>
        <s v="Week 02"/>
        <s v="Week 03"/>
        <s v="Week 04"/>
        <s v="Week 05"/>
      </sharedItems>
    </cacheField>
    <cacheField name="[Measures].[Average Converserion Rate]" caption="Average Converserion Rate" numFmtId="0" hierarchy="24" level="32767"/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>
      <fieldsUsage count="2">
        <fieldUsage x="-1"/>
        <fieldUsage x="1"/>
      </fieldsUsage>
    </cacheHierarchy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 oneField="1">
      <fieldsUsage count="1">
        <fieldUsage x="2"/>
      </fieldsUsage>
    </cacheHierarchy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84027778" createdVersion="5" refreshedVersion="8" minRefreshableVersion="3" recordCount="0" supportSubquery="1" supportAdvancedDrill="1" xr:uid="{D5AAC88F-C85D-4DF7-ACF6-C52A60898A17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Return On Investment]" caption="Return On Investment" numFmtId="0" hierarchy="26" level="32767"/>
    <cacheField name="[marketing_campaign_dataset].[Location].[Location]" caption="Location" numFmtId="0" hierarchy="15" level="1">
      <sharedItems count="5">
        <s v="Chicago"/>
        <s v="Houston"/>
        <s v="Los Angeles"/>
        <s v="Miami"/>
        <s v="New York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 oneField="1">
      <fieldsUsage count="1">
        <fieldUsage x="1"/>
      </fieldsUsage>
    </cacheHierarchy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86226848" createdVersion="5" refreshedVersion="8" minRefreshableVersion="3" recordCount="0" supportSubquery="1" supportAdvancedDrill="1" xr:uid="{3793BC2C-2655-4A8A-A232-2A56BBDA059C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Return On Investment]" caption="Return On Investment" numFmtId="0" hierarchy="26" level="32767"/>
    <cacheField name="[marketing_campaign_dataset].[Channel_Used].[Channel_Used]" caption="Channel_Used" numFmtId="0" hierarchy="11" level="1">
      <sharedItems count="3">
        <s v="Email"/>
        <s v="Facebook"/>
        <s v="Google Ads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 oneField="1">
      <fieldsUsage count="1">
        <fieldUsage x="1"/>
      </fieldsUsage>
    </cacheHierarchy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88425927" createdVersion="5" refreshedVersion="8" minRefreshableVersion="3" recordCount="0" supportSubquery="1" supportAdvancedDrill="1" xr:uid="{ED96388B-B550-42D6-A7F7-CCF035DACE39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Total Impressions]" caption="Total Impressions" numFmtId="0" hierarchy="22" level="32767"/>
    <cacheField name="[marketing_campaign_dataset].[Channel_Used].[Channel_Used]" caption="Channel_Used" numFmtId="0" hierarchy="11" level="1">
      <sharedItems count="3">
        <s v="Email"/>
        <s v="Google Ads"/>
        <s v="Website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 oneField="1">
      <fieldsUsage count="1">
        <fieldUsage x="1"/>
      </fieldsUsage>
    </cacheHierarchy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90277774" createdVersion="5" refreshedVersion="8" minRefreshableVersion="3" recordCount="0" supportSubquery="1" supportAdvancedDrill="1" xr:uid="{D14B8680-2B7C-4125-84A5-59FF0D719138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Return On Investment]" caption="Return On Investment" numFmtId="0" hierarchy="26" level="32767"/>
    <cacheField name="[marketing_campaign_dataset].[Campaign_Type].[Campaign_Type]" caption="Campaign_Type" numFmtId="0" hierarchy="8" level="1">
      <sharedItems count="3">
        <s v="Display"/>
        <s v="Email"/>
        <s v="Search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 oneField="1">
      <fieldsUsage count="1">
        <fieldUsage x="1"/>
      </fieldsUsage>
    </cacheHierarchy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92129629" createdVersion="5" refreshedVersion="8" minRefreshableVersion="3" recordCount="0" supportSubquery="1" supportAdvancedDrill="1" xr:uid="{A7192837-5C14-49E6-A9A0-8ED0A8C1BFDC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Total Impressions]" caption="Total Impressions" numFmtId="0" hierarchy="22" level="32767"/>
    <cacheField name="[marketing_campaign_dataset].[Campaign_Type].[Campaign_Type]" caption="Campaign_Type" numFmtId="0" hierarchy="8" level="1">
      <sharedItems count="3">
        <s v="Display"/>
        <s v="Email"/>
        <s v="Search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 oneField="1">
      <fieldsUsage count="1">
        <fieldUsage x="1"/>
      </fieldsUsage>
    </cacheHierarchy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977393749999" createdVersion="5" refreshedVersion="8" minRefreshableVersion="3" recordCount="0" supportSubquery="1" supportAdvancedDrill="1" xr:uid="{12100443-377E-4700-9295-0DCCE989FF59}">
  <cacheSource type="external" connectionId="3"/>
  <cacheFields count="3">
    <cacheField name="[marketing_campaign_dataset].[Date].[Date]" caption="Date" numFmtId="0" hierarchy="21" level="1">
      <sharedItems containsSemiMixedTypes="0" containsNonDate="0" containsString="0"/>
    </cacheField>
    <cacheField name="[Measures].[Total Impressions]" caption="Total Impressions" numFmtId="0" hierarchy="22" level="32767"/>
    <cacheField name="[marketing_campaign_dataset].[Target_Audience].[Target_Audience]" caption="Target_Audience" numFmtId="0" hierarchy="9" level="1">
      <sharedItems count="5">
        <s v="All Ages"/>
        <s v="Men 18-24"/>
        <s v="Men 25-34"/>
        <s v="Women 25-34"/>
        <s v="Women 35-44"/>
      </sharedItems>
    </cacheField>
  </cacheFields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2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2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2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2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2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2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easures].[Total Impressions]" caption="Total Impressions" measure="1" displayFolder="" measureGroup="marketing_campaign_dataset" count="0" oneField="1">
      <fieldsUsage count="1">
        <fieldUsage x="1"/>
      </fieldsUsage>
    </cacheHierarchy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dimensions count="3">
    <dimension name="Date Dimension" uniqueName="[Date Dimension]" caption="Date Dimension"/>
    <dimension name="marketing_campaign_dataset" uniqueName="[marketing_campaign_dataset]" caption="marketing_campaign_dataset"/>
    <dimension measure="1" name="Measures" uniqueName="[Measures]" caption="Measures"/>
  </dimensions>
  <measureGroups count="2">
    <measureGroup name="Date Dimension" caption="Date Dimension"/>
    <measureGroup name="marketing_campaign_dataset" caption="marketing_campaign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ira Alfred" refreshedDate="46071.335608449073" createdVersion="3" refreshedVersion="8" minRefreshableVersion="3" recordCount="0" supportSubquery="1" supportAdvancedDrill="1" xr:uid="{78D1902B-0879-4B9D-AAF8-7079E4D0DC2E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0">
    <cacheHierarchy uniqueName="[Date Dimension].[Date]" caption="Date" attribute="1" time="1" defaultMemberUniqueName="[Date Dimension].[Date].[All]" allUniqueName="[Date Dimension].[Date].[All]" dimensionUniqueName="[Date Dimension]" displayFolder="" count="0" memberValueDatatype="7" unbalanced="0"/>
    <cacheHierarchy uniqueName="[Date Dimension].[Year]" caption="Year" attribute="1" defaultMemberUniqueName="[Date Dimension].[Year].[All]" allUniqueName="[Date Dimension].[Year].[All]" dimensionUniqueName="[Date Dimension]" displayFolder="" count="0" memberValueDatatype="20" unbalanced="0"/>
    <cacheHierarchy uniqueName="[Date Dimension].[Month Name]" caption="Month Name" attribute="1" defaultMemberUniqueName="[Date Dimension].[Month Name].[All]" allUniqueName="[Date Dimension].[Month Name].[All]" dimensionUniqueName="[Date Dimension]" displayFolder="" count="0" memberValueDatatype="130" unbalanced="0"/>
    <cacheHierarchy uniqueName="[Date Dimension].[Month Number]" caption="Month Number" attribute="1" defaultMemberUniqueName="[Date Dimension].[Month Number].[All]" allUniqueName="[Date Dimension].[Month Number].[All]" dimensionUniqueName="[Date Dimension]" displayFolder="" count="0" memberValueDatatype="20" unbalanced="0"/>
    <cacheHierarchy uniqueName="[Date Dimension].[Week of Month]" caption="Week of Month" attribute="1" defaultMemberUniqueName="[Date Dimension].[Week of Month].[All]" allUniqueName="[Date Dimension].[Week of Month].[All]" dimensionUniqueName="[Date Dimension]" displayFolder="" count="0" memberValueDatatype="130" unbalanced="0"/>
    <cacheHierarchy uniqueName="[Date Dimension].[Quarter]" caption="Quarter" attribute="1" defaultMemberUniqueName="[Date Dimension].[Quarter].[All]" allUniqueName="[Date Dimension].[Quarter].[All]" dimensionUniqueName="[Date Dimension]" displayFolder="" count="0" memberValueDatatype="130" unbalanced="0"/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5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/>
    <cacheHierarchy uniqueName="[Measures].[Total Impressions]" caption="Total Impressions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Average Converserion Rate]" caption="Average Converserion Rate" measure="1" displayFolder="" measureGroup="marketing_campaign_dataset" count="0"/>
    <cacheHierarchy uniqueName="[Measures].[Average Acquisition Cost]" caption="Average Acquisition Cost" measure="1" displayFolder="" measureGroup="marketing_campaign_dataset" count="0"/>
    <cacheHierarchy uniqueName="[Measures].[Return On Investment]" caption="Return On Investment" measure="1" displayFolder="" measureGroup="marketing_campaign_dataset" count="0"/>
    <cacheHierarchy uniqueName="[Measures].[Previous Month Impressions]" caption="Previous Month Impressions" measure="1" displayFolder="" measureGroup="marketing_campaign_dataset" count="0"/>
    <cacheHierarchy uniqueName="[Measures].[Previous Month Clicks]" caption="Previous Month Clicks" measure="1" displayFolder="" measureGroup="marketing_campaign_dataset" count="0"/>
    <cacheHierarchy uniqueName="[Measures].[Previous Month Conversion Rate]" caption="Previous Month Conversion Rate" measure="1" displayFolder="" measureGroup="marketing_campaign_dataset" count="0"/>
    <cacheHierarchy uniqueName="[Measures].[Previous Month Acquisition Cost]" caption="Previous Month Acquisition Cost" measure="1" displayFolder="" measureGroup="marketing_campaign_dataset" count="0"/>
    <cacheHierarchy uniqueName="[Measures].[Previous Month Return On Investment]" caption="Previous Month Return On Investment" measure="1" displayFolder="" measureGroup="marketing_campaign_dataset" count="0"/>
    <cacheHierarchy uniqueName="[Measures].[MoM% Impressions]" caption="MoM% Impressions" measure="1" displayFolder="" measureGroup="marketing_campaign_dataset" count="0"/>
    <cacheHierarchy uniqueName="[Measures].[MoM% Clicks]" caption="MoM% Clicks" measure="1" displayFolder="" measureGroup="marketing_campaign_dataset" count="0"/>
    <cacheHierarchy uniqueName="[Measures].[MoM% Conversion Rate]" caption="MoM% Conversion Rate" measure="1" displayFolder="" measureGroup="marketing_campaign_dataset" count="0"/>
    <cacheHierarchy uniqueName="[Measures].[MoM% Acquisition Cost]" caption="MoM% Acquisition Cost" measure="1" displayFolder="" measureGroup="marketing_campaign_dataset" count="0"/>
    <cacheHierarchy uniqueName="[Measures].[MoM% Return on Investment]" caption="MoM% Return on Investment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Date Dimension]" caption="__XL_Count Date Dimension" measure="1" displayFolder="" measureGroup="Date Dimensi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9093881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CDCA6-A881-4ED5-A36D-BE080437ACEE}" name="Impressions by Weeks" cacheId="150" applyNumberFormats="0" applyBorderFormats="0" applyFontFormats="0" applyPatternFormats="0" applyAlignmentFormats="0" applyWidthHeightFormats="1" dataCaption="Values" tag="9b3ee24a-5487-4bb0-b416-5c4db131d8d9" updatedVersion="8" minRefreshableVersion="5" useAutoFormatting="1" subtotalHiddenItems="1" itemPrintTitles="1" createdVersion="5" indent="0" outline="1" outlineData="1" multipleFieldFilters="0" chartFormat="7">
  <location ref="J4:K10" firstHeaderRow="1" firstDataRow="1" firstDataCol="1"/>
  <pivotFields count="3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 numFmtId="164"/>
  </dataFields>
  <formats count="16">
    <format dxfId="616">
      <pivotArea type="all" dataOnly="0" outline="0" fieldPosition="0"/>
    </format>
    <format dxfId="615">
      <pivotArea outline="0" collapsedLevelsAreSubtotals="1" fieldPosition="0"/>
    </format>
    <format dxfId="6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3">
      <pivotArea type="all" dataOnly="0" outline="0" fieldPosition="0"/>
    </format>
    <format dxfId="612">
      <pivotArea outline="0" collapsedLevelsAreSubtotals="1" fieldPosition="0"/>
    </format>
    <format dxfId="6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0">
      <pivotArea type="all" dataOnly="0" outline="0" fieldPosition="0"/>
    </format>
    <format dxfId="609">
      <pivotArea outline="0" collapsedLevelsAreSubtotals="1" fieldPosition="0"/>
    </format>
    <format dxfId="6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07">
      <pivotArea type="all" dataOnly="0" outline="0" fieldPosition="0"/>
    </format>
    <format dxfId="606">
      <pivotArea outline="0" collapsedLevelsAreSubtotals="1" fieldPosition="0"/>
    </format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0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3">
      <pivotArea type="all" dataOnly="0" outline="0" fieldPosition="0"/>
    </format>
    <format dxfId="602">
      <pivotArea outline="0" collapsedLevelsAreSubtotals="1" fieldPosition="0"/>
    </format>
    <format dxfId="60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3B926-B94C-4558-9972-52492E995613}" name="Clicks by Weeks" cacheId="153" applyNumberFormats="0" applyBorderFormats="0" applyFontFormats="0" applyPatternFormats="0" applyAlignmentFormats="0" applyWidthHeightFormats="1" dataCaption="Values" tag="ce3fa839-d364-4aea-81ff-7251c936e7e3" updatedVersion="8" minRefreshableVersion="5" useAutoFormatting="1" subtotalHiddenItems="1" itemPrintTitles="1" createdVersion="5" indent="0" outline="1" outlineData="1" multipleFieldFilters="0" chartFormat="4">
  <location ref="M4:N10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4"/>
  </dataFields>
  <formats count="11">
    <format dxfId="627">
      <pivotArea type="all" dataOnly="0" outline="0" fieldPosition="0"/>
    </format>
    <format dxfId="626">
      <pivotArea outline="0" collapsedLevelsAreSubtotals="1" fieldPosition="0"/>
    </format>
    <format dxfId="625">
      <pivotArea type="all" dataOnly="0" outline="0" fieldPosition="0"/>
    </format>
    <format dxfId="624">
      <pivotArea outline="0" collapsedLevelsAreSubtotals="1" fieldPosition="0"/>
    </format>
    <format dxfId="623">
      <pivotArea type="all" dataOnly="0" outline="0" fieldPosition="0"/>
    </format>
    <format dxfId="622">
      <pivotArea outline="0" collapsedLevelsAreSubtotals="1" fieldPosition="0"/>
    </format>
    <format dxfId="621">
      <pivotArea type="all" dataOnly="0" outline="0" fieldPosition="0"/>
    </format>
    <format dxfId="620">
      <pivotArea outline="0" collapsedLevelsAreSubtotals="1" fieldPosition="0"/>
    </format>
    <format dxfId="619">
      <pivotArea type="all" dataOnly="0" outline="0" fieldPosition="0"/>
    </format>
    <format dxfId="618">
      <pivotArea outline="0" collapsedLevelsAreSubtotals="1" fieldPosition="0"/>
    </format>
    <format dxfId="617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F3E6A-5E7B-44D4-B68A-D34425B43D82}" name="PivotTable30" cacheId="183" applyNumberFormats="0" applyBorderFormats="0" applyFontFormats="0" applyPatternFormats="0" applyAlignmentFormats="0" applyWidthHeightFormats="1" dataCaption="Values" tag="5c9fd804-8329-48be-a707-ec5a55486b75" updatedVersion="8" minRefreshableVersion="5" useAutoFormatting="1" subtotalHiddenItems="1" itemPrintTitles="1" createdVersion="5" indent="0" outline="1" outlineData="1" multipleFieldFilters="0">
  <location ref="J35:K39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formats count="11">
    <format dxfId="638">
      <pivotArea type="all" dataOnly="0" outline="0" fieldPosition="0"/>
    </format>
    <format dxfId="637">
      <pivotArea outline="0" collapsedLevelsAreSubtotals="1" fieldPosition="0"/>
    </format>
    <format dxfId="636">
      <pivotArea type="all" dataOnly="0" outline="0" fieldPosition="0"/>
    </format>
    <format dxfId="635">
      <pivotArea outline="0" collapsedLevelsAreSubtotals="1" fieldPosition="0"/>
    </format>
    <format dxfId="634">
      <pivotArea type="all" dataOnly="0" outline="0" fieldPosition="0"/>
    </format>
    <format dxfId="633">
      <pivotArea outline="0" collapsedLevelsAreSubtotals="1" fieldPosition="0"/>
    </format>
    <format dxfId="632">
      <pivotArea type="all" dataOnly="0" outline="0" fieldPosition="0"/>
    </format>
    <format dxfId="631">
      <pivotArea outline="0" collapsedLevelsAreSubtotals="1" fieldPosition="0"/>
    </format>
    <format dxfId="630">
      <pivotArea type="all" dataOnly="0" outline="0" fieldPosition="0"/>
    </format>
    <format dxfId="629">
      <pivotArea outline="0" collapsedLevelsAreSubtotals="1" fieldPosition="0"/>
    </format>
    <format dxfId="628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51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48" iMeasureHier="22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52809-B149-46D4-B6AE-E02607004892}" name="PivotTable26" cacheId="174" applyNumberFormats="0" applyBorderFormats="0" applyFontFormats="0" applyPatternFormats="0" applyAlignmentFormats="0" applyWidthHeightFormats="1" dataCaption="Values" tag="4a3ac9bf-2d69-4345-9452-d9dc48200f63" updatedVersion="8" minRefreshableVersion="5" useAutoFormatting="1" subtotalHiddenItems="1" rowGrandTotals="0" colGrandTotals="0" itemPrintTitles="1" createdVersion="5" indent="0" outline="1" outlineData="1" multipleFieldFilters="0">
  <location ref="D25:E28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formats count="11">
    <format dxfId="649">
      <pivotArea type="all" dataOnly="0" outline="0" fieldPosition="0"/>
    </format>
    <format dxfId="648">
      <pivotArea outline="0" collapsedLevelsAreSubtotals="1" fieldPosition="0"/>
    </format>
    <format dxfId="647">
      <pivotArea type="all" dataOnly="0" outline="0" fieldPosition="0"/>
    </format>
    <format dxfId="646">
      <pivotArea outline="0" collapsedLevelsAreSubtotals="1" fieldPosition="0"/>
    </format>
    <format dxfId="645">
      <pivotArea type="all" dataOnly="0" outline="0" fieldPosition="0"/>
    </format>
    <format dxfId="644">
      <pivotArea outline="0" collapsedLevelsAreSubtotals="1" fieldPosition="0"/>
    </format>
    <format dxfId="643">
      <pivotArea type="all" dataOnly="0" outline="0" fieldPosition="0"/>
    </format>
    <format dxfId="642">
      <pivotArea outline="0" collapsedLevelsAreSubtotals="1" fieldPosition="0"/>
    </format>
    <format dxfId="641">
      <pivotArea type="all" dataOnly="0" outline="0" fieldPosition="0"/>
    </format>
    <format dxfId="640">
      <pivotArea outline="0" collapsedLevelsAreSubtotals="1" fieldPosition="0"/>
    </format>
    <format dxfId="63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51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48" iMeasureHier="26">
      <autoFilter ref="A1">
        <filterColumn colId="0">
          <top10 val="3" filterVal="3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3332A-0E9D-4173-9DB9-C5CAC9D29372}" name="Base KPI" cacheId="147" applyNumberFormats="0" applyBorderFormats="0" applyFontFormats="0" applyPatternFormats="0" applyAlignmentFormats="0" applyWidthHeightFormats="1" dataCaption="Values" tag="953bb08c-ad23-4214-a4b3-7779898c7cb6" updatedVersion="8" minRefreshableVersion="5" useAutoFormatting="1" subtotalHiddenItems="1" itemPrintTitles="1" createdVersion="5" indent="0" outline="1" outlineData="1" multipleFieldFilters="0">
  <location ref="D4:H5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4"/>
    <dataField fld="1" subtotal="count" baseField="0" baseItem="0" numFmtId="164"/>
    <dataField fld="2" subtotal="count" baseField="0" baseItem="0" numFmtId="10"/>
    <dataField fld="3" subtotal="count" baseField="0" baseItem="0" numFmtId="165"/>
    <dataField fld="4" subtotal="count" baseField="0" baseItem="0" numFmtId="165"/>
  </dataFields>
  <formats count="20">
    <format dxfId="669">
      <pivotArea type="all" dataOnly="0" outline="0" fieldPosition="0"/>
    </format>
    <format dxfId="668">
      <pivotArea outline="0" collapsedLevelsAreSubtotals="1" fieldPosition="0"/>
    </format>
    <format dxfId="66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63">
      <pivotArea type="all" dataOnly="0" outline="0" fieldPosition="0"/>
    </format>
    <format dxfId="662">
      <pivotArea outline="0" collapsedLevelsAreSubtotals="1" fieldPosition="0"/>
    </format>
    <format dxfId="66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60">
      <pivotArea type="all" dataOnly="0" outline="0" fieldPosition="0"/>
    </format>
    <format dxfId="659">
      <pivotArea outline="0" collapsedLevelsAreSubtotals="1" fieldPosition="0"/>
    </format>
    <format dxfId="6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5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5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5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52">
      <pivotArea type="all" dataOnly="0" outline="0" fieldPosition="0"/>
    </format>
    <format dxfId="651">
      <pivotArea outline="0" collapsedLevelsAreSubtotals="1" fieldPosition="0"/>
    </format>
    <format dxfId="65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5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93EDD-61CC-4FBF-BE37-D5F512D5B436}" name="PivotTable28" cacheId="180" applyNumberFormats="0" applyBorderFormats="0" applyFontFormats="0" applyPatternFormats="0" applyAlignmentFormats="0" applyWidthHeightFormats="1" dataCaption="Values" tag="77797e21-216c-44ed-93eb-ee7d70879581" updatedVersion="8" minRefreshableVersion="5" useAutoFormatting="1" subtotalHiddenItems="1" itemPrintTitles="1" createdVersion="5" indent="0" outline="1" outlineData="1" multipleFieldFilters="0">
  <location ref="J25:K29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formats count="11">
    <format dxfId="680">
      <pivotArea type="all" dataOnly="0" outline="0" fieldPosition="0"/>
    </format>
    <format dxfId="679">
      <pivotArea outline="0" collapsedLevelsAreSubtotals="1" fieldPosition="0"/>
    </format>
    <format dxfId="678">
      <pivotArea type="all" dataOnly="0" outline="0" fieldPosition="0"/>
    </format>
    <format dxfId="677">
      <pivotArea outline="0" collapsedLevelsAreSubtotals="1" fieldPosition="0"/>
    </format>
    <format dxfId="676">
      <pivotArea type="all" dataOnly="0" outline="0" fieldPosition="0"/>
    </format>
    <format dxfId="675">
      <pivotArea outline="0" collapsedLevelsAreSubtotals="1" fieldPosition="0"/>
    </format>
    <format dxfId="674">
      <pivotArea type="all" dataOnly="0" outline="0" fieldPosition="0"/>
    </format>
    <format dxfId="673">
      <pivotArea outline="0" collapsedLevelsAreSubtotals="1" fieldPosition="0"/>
    </format>
    <format dxfId="672">
      <pivotArea type="all" dataOnly="0" outline="0" fieldPosition="0"/>
    </format>
    <format dxfId="671">
      <pivotArea outline="0" collapsedLevelsAreSubtotals="1" fieldPosition="0"/>
    </format>
    <format dxfId="670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51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48" iMeasureHier="26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A7588-76B1-448C-BA4C-473F550547D1}" name="PivotTable31" cacheId="186" applyNumberFormats="0" applyBorderFormats="0" applyFontFormats="0" applyPatternFormats="0" applyAlignmentFormats="0" applyWidthHeightFormats="1" dataCaption="Values" tag="bb25e9f5-461e-4894-a4c3-cf5f5c4c36f9" updatedVersion="8" minRefreshableVersion="5" useAutoFormatting="1" subtotalHiddenItems="1" rowGrandTotals="0" colGrandTotals="0" itemPrintTitles="1" createdVersion="5" indent="0" outline="1" outlineData="1" multipleFieldFilters="0" chartFormat="15">
  <location ref="D46:E51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/>
  </dataFields>
  <formats count="11">
    <format dxfId="691">
      <pivotArea type="all" dataOnly="0" outline="0" fieldPosition="0"/>
    </format>
    <format dxfId="690">
      <pivotArea outline="0" collapsedLevelsAreSubtotals="1" fieldPosition="0"/>
    </format>
    <format dxfId="689">
      <pivotArea type="all" dataOnly="0" outline="0" fieldPosition="0"/>
    </format>
    <format dxfId="688">
      <pivotArea outline="0" collapsedLevelsAreSubtotals="1" fieldPosition="0"/>
    </format>
    <format dxfId="687">
      <pivotArea type="all" dataOnly="0" outline="0" fieldPosition="0"/>
    </format>
    <format dxfId="686">
      <pivotArea outline="0" collapsedLevelsAreSubtotals="1" fieldPosition="0"/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type="all" dataOnly="0" outline="0" fieldPosition="0"/>
    </format>
    <format dxfId="682">
      <pivotArea outline="0" collapsedLevelsAreSubtotals="1" fieldPosition="0"/>
    </format>
    <format dxfId="681">
      <pivotArea outline="0" collapsedLevelsAreSubtotals="1" fieldPosition="0"/>
    </format>
  </formats>
  <chartFormats count="1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F7572-A4CB-4784-BE7E-41DDBF010267}" name="Average Conversion Rate by Weeks" cacheId="168" applyNumberFormats="0" applyBorderFormats="0" applyFontFormats="0" applyPatternFormats="0" applyAlignmentFormats="0" applyWidthHeightFormats="1" dataCaption="Values" tag="4804d802-5d7b-41c0-8601-ff1874ba9613" updatedVersion="8" minRefreshableVersion="5" useAutoFormatting="1" subtotalHiddenItems="1" itemPrintTitles="1" createdVersion="5" indent="0" outline="1" outlineData="1" multipleFieldFilters="0" chartFormat="4">
  <location ref="P4:Q10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0"/>
  </dataFields>
  <formats count="11">
    <format dxfId="702">
      <pivotArea type="all" dataOnly="0" outline="0" fieldPosition="0"/>
    </format>
    <format dxfId="701">
      <pivotArea outline="0" collapsedLevelsAreSubtotals="1" fieldPosition="0"/>
    </format>
    <format dxfId="700">
      <pivotArea type="all" dataOnly="0" outline="0" fieldPosition="0"/>
    </format>
    <format dxfId="699">
      <pivotArea outline="0" collapsedLevelsAreSubtotals="1" fieldPosition="0"/>
    </format>
    <format dxfId="698">
      <pivotArea type="all" dataOnly="0" outline="0" fieldPosition="0"/>
    </format>
    <format dxfId="697">
      <pivotArea outline="0" collapsedLevelsAreSubtotals="1" fieldPosition="0"/>
    </format>
    <format dxfId="696">
      <pivotArea type="all" dataOnly="0" outline="0" fieldPosition="0"/>
    </format>
    <format dxfId="695">
      <pivotArea outline="0" collapsedLevelsAreSubtotals="1" fieldPosition="0"/>
    </format>
    <format dxfId="694">
      <pivotArea type="all" dataOnly="0" outline="0" fieldPosition="0"/>
    </format>
    <format dxfId="693">
      <pivotArea outline="0" collapsedLevelsAreSubtotals="1" fieldPosition="0"/>
    </format>
    <format dxfId="692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4EB01-1F15-4218-B89B-D0B2C784B711}" name="Return On Investment by Location" cacheId="171" applyNumberFormats="0" applyBorderFormats="0" applyFontFormats="0" applyPatternFormats="0" applyAlignmentFormats="0" applyWidthHeightFormats="1" dataCaption="Values" tag="9d218297-0e49-4918-aa57-b3327a32de98" updatedVersion="8" minRefreshableVersion="5" useAutoFormatting="1" subtotalHiddenItems="1" itemPrintTitles="1" createdVersion="5" indent="0" outline="1" outlineData="1" multipleFieldFilters="0" chartFormat="4">
  <location ref="D15:E21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11">
    <format dxfId="713">
      <pivotArea type="all" dataOnly="0" outline="0" fieldPosition="0"/>
    </format>
    <format dxfId="712">
      <pivotArea outline="0" collapsedLevelsAreSubtotals="1" fieldPosition="0"/>
    </format>
    <format dxfId="711">
      <pivotArea type="all" dataOnly="0" outline="0" fieldPosition="0"/>
    </format>
    <format dxfId="710">
      <pivotArea outline="0" collapsedLevelsAreSubtotals="1" fieldPosition="0"/>
    </format>
    <format dxfId="709">
      <pivotArea type="all" dataOnly="0" outline="0" fieldPosition="0"/>
    </format>
    <format dxfId="708">
      <pivotArea outline="0" collapsedLevelsAreSubtotals="1" fieldPosition="0"/>
    </format>
    <format dxfId="707">
      <pivotArea type="all" dataOnly="0" outline="0" fieldPosition="0"/>
    </format>
    <format dxfId="706">
      <pivotArea outline="0" collapsedLevelsAreSubtotals="1" fieldPosition="0"/>
    </format>
    <format dxfId="705">
      <pivotArea type="all" dataOnly="0" outline="0" fieldPosition="0"/>
    </format>
    <format dxfId="704">
      <pivotArea outline="0" collapsedLevelsAreSubtotals="1" fieldPosition="0"/>
    </format>
    <format dxfId="703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374F8-9BE9-42C5-A7B2-8C9A579894D1}" name="Return On Investment by Weeks" cacheId="165" applyNumberFormats="0" applyBorderFormats="0" applyFontFormats="0" applyPatternFormats="0" applyAlignmentFormats="0" applyWidthHeightFormats="1" dataCaption="Values" tag="d14dc4ad-16ef-4730-ab2c-ff3697507cbd" updatedVersion="8" minRefreshableVersion="5" useAutoFormatting="1" subtotalHiddenItems="1" itemPrintTitles="1" createdVersion="5" indent="0" outline="1" outlineData="1" multipleFieldFilters="0" chartFormat="7">
  <location ref="M14:N20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/>
  </dataFields>
  <formats count="11">
    <format dxfId="724">
      <pivotArea type="all" dataOnly="0" outline="0" fieldPosition="0"/>
    </format>
    <format dxfId="723">
      <pivotArea outline="0" collapsedLevelsAreSubtotals="1" fieldPosition="0"/>
    </format>
    <format dxfId="722">
      <pivotArea type="all" dataOnly="0" outline="0" fieldPosition="0"/>
    </format>
    <format dxfId="721">
      <pivotArea outline="0" collapsedLevelsAreSubtotals="1" fieldPosition="0"/>
    </format>
    <format dxfId="720">
      <pivotArea type="all" dataOnly="0" outline="0" fieldPosition="0"/>
    </format>
    <format dxfId="719">
      <pivotArea outline="0" collapsedLevelsAreSubtotals="1" fieldPosition="0"/>
    </format>
    <format dxfId="718">
      <pivotArea type="all" dataOnly="0" outline="0" fieldPosition="0"/>
    </format>
    <format dxfId="717">
      <pivotArea outline="0" collapsedLevelsAreSubtotals="1" fieldPosition="0"/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A2940-9EEB-4A04-B8F6-6219F57C5B29}" name="PivotTable27" cacheId="177" applyNumberFormats="0" applyBorderFormats="0" applyFontFormats="0" applyPatternFormats="0" applyAlignmentFormats="0" applyWidthHeightFormats="1" dataCaption="Values" tag="da48caab-370c-4de7-8c83-562097ecf5b9" updatedVersion="8" minRefreshableVersion="5" useAutoFormatting="1" subtotalHiddenItems="1" rowGrandTotals="0" colGrandTotals="0" itemPrintTitles="1" createdVersion="5" indent="0" outline="1" outlineData="1" multipleFieldFilters="0">
  <location ref="D35:E38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formats count="11">
    <format dxfId="735">
      <pivotArea type="all" dataOnly="0" outline="0" fieldPosition="0"/>
    </format>
    <format dxfId="734">
      <pivotArea outline="0" collapsedLevelsAreSubtotals="1" fieldPosition="0"/>
    </format>
    <format dxfId="733">
      <pivotArea type="all" dataOnly="0" outline="0" fieldPosition="0"/>
    </format>
    <format dxfId="732">
      <pivotArea outline="0" collapsedLevelsAreSubtotals="1" fieldPosition="0"/>
    </format>
    <format dxfId="731">
      <pivotArea type="all" dataOnly="0" outline="0" fieldPosition="0"/>
    </format>
    <format dxfId="730">
      <pivotArea outline="0" collapsedLevelsAreSubtotals="1" fieldPosition="0"/>
    </format>
    <format dxfId="729">
      <pivotArea type="all" dataOnly="0" outline="0" fieldPosition="0"/>
    </format>
    <format dxfId="728">
      <pivotArea outline="0" collapsedLevelsAreSubtotals="1" fieldPosition="0"/>
    </format>
    <format dxfId="727">
      <pivotArea type="all" dataOnly="0" outline="0" fieldPosition="0"/>
    </format>
    <format dxfId="726">
      <pivotArea outline="0" collapsedLevelsAreSubtotals="1" fieldPosition="0"/>
    </format>
    <format dxfId="725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51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48" iMeasureHier="22">
      <autoFilter ref="A1">
        <filterColumn colId="0">
          <top10 val="3" filterVal="3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50B6-F364-4BE4-9ADF-2C41BDB57A4C}" name="Previous Month KPI" cacheId="159" applyNumberFormats="0" applyBorderFormats="0" applyFontFormats="0" applyPatternFormats="0" applyAlignmentFormats="0" applyWidthHeightFormats="1" dataCaption="Values" tag="454dece9-211c-411c-8129-3058cf543851" updatedVersion="8" minRefreshableVersion="5" useAutoFormatting="1" itemPrintTitles="1" createdVersion="5" indent="0" outline="1" outlineData="1" multipleFieldFilters="0">
  <location ref="D7:H8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evious Total Month Impressions" fld="0" subtotal="count" baseField="0" baseItem="0" numFmtId="164"/>
    <dataField name="Previous Month Total Clicks" fld="1" subtotal="count" baseField="0" baseItem="0" numFmtId="164"/>
    <dataField name="Previous Month Average Conversion Rate" fld="2" subtotal="count" baseField="0" baseItem="0" numFmtId="10"/>
    <dataField name="Previous Month Average Acquisition Cost" fld="3" subtotal="count" baseField="0" baseItem="0" numFmtId="165"/>
    <dataField fld="4" subtotal="count" baseField="0" baseItem="0" numFmtId="165"/>
  </dataFields>
  <formats count="22">
    <format dxfId="757">
      <pivotArea type="all" dataOnly="0" outline="0" fieldPosition="0"/>
    </format>
    <format dxfId="756">
      <pivotArea outline="0" collapsedLevelsAreSubtotals="1" fieldPosition="0"/>
    </format>
    <format dxfId="75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54">
      <pivotArea type="all" dataOnly="0" outline="0" fieldPosition="0"/>
    </format>
    <format dxfId="753">
      <pivotArea outline="0" collapsedLevelsAreSubtotals="1" fieldPosition="0"/>
    </format>
    <format dxfId="75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51">
      <pivotArea type="all" dataOnly="0" outline="0" fieldPosition="0"/>
    </format>
    <format dxfId="750">
      <pivotArea outline="0" collapsedLevelsAreSubtotals="1" fieldPosition="0"/>
    </format>
    <format dxfId="74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48">
      <pivotArea type="all" dataOnly="0" outline="0" fieldPosition="0"/>
    </format>
    <format dxfId="747">
      <pivotArea outline="0" collapsedLevelsAreSubtotals="1" fieldPosition="0"/>
    </format>
    <format dxfId="7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4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744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74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4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38">
      <pivotArea type="all" dataOnly="0" outline="0" fieldPosition="0"/>
    </format>
    <format dxfId="737">
      <pivotArea outline="0" collapsedLevelsAreSubtotals="1" fieldPosition="0"/>
    </format>
    <format dxfId="73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5" type="dateBetween" evalOrder="-1" id="25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79C48-3539-478B-9757-2F6399741CB5}" name="Average Acquisition Cost by Weeks" cacheId="162" applyNumberFormats="0" applyBorderFormats="0" applyFontFormats="0" applyPatternFormats="0" applyAlignmentFormats="0" applyWidthHeightFormats="1" dataCaption="Values" tag="43c1a3cf-d922-4b12-9406-a50f04d584d4" updatedVersion="8" minRefreshableVersion="5" useAutoFormatting="1" subtotalHiddenItems="1" itemPrintTitles="1" createdVersion="5" indent="0" outline="1" outlineData="1" multipleFieldFilters="0" chartFormat="4">
  <location ref="J14:K20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5"/>
  </dataFields>
  <formats count="11">
    <format dxfId="768">
      <pivotArea type="all" dataOnly="0" outline="0" fieldPosition="0"/>
    </format>
    <format dxfId="767">
      <pivotArea outline="0" collapsedLevelsAreSubtotals="1" fieldPosition="0"/>
    </format>
    <format dxfId="766">
      <pivotArea type="all" dataOnly="0" outline="0" fieldPosition="0"/>
    </format>
    <format dxfId="765">
      <pivotArea outline="0" collapsedLevelsAreSubtotals="1" fieldPosition="0"/>
    </format>
    <format dxfId="764">
      <pivotArea type="all" dataOnly="0" outline="0" fieldPosition="0"/>
    </format>
    <format dxfId="763">
      <pivotArea outline="0" collapsedLevelsAreSubtotals="1" fieldPosition="0"/>
    </format>
    <format dxfId="762">
      <pivotArea type="all" dataOnly="0" outline="0" fieldPosition="0"/>
    </format>
    <format dxfId="761">
      <pivotArea outline="0" collapsedLevelsAreSubtotals="1" fieldPosition="0"/>
    </format>
    <format dxfId="760">
      <pivotArea type="all" dataOnly="0" outline="0" fieldPosition="0"/>
    </format>
    <format dxfId="759">
      <pivotArea outline="0" collapsedLevelsAreSubtotals="1" fieldPosition="0"/>
    </format>
    <format dxfId="758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50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Date 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5B489-D003-460C-A79A-A27CA5451324}" name="MoM%" cacheId="156" applyNumberFormats="0" applyBorderFormats="0" applyFontFormats="0" applyPatternFormats="0" applyAlignmentFormats="0" applyWidthHeightFormats="1" dataCaption="Values" tag="42812322-cc98-4f43-a16c-407d50247d27" updatedVersion="8" minRefreshableVersion="5" subtotalHiddenItems="1" itemPrintTitles="1" createdVersion="5" indent="0" outline="1" outlineData="1" multipleFieldFilters="0">
  <location ref="D10:H11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oM% Total Impressions" fld="0" subtotal="count" baseField="0" baseItem="0" numFmtId="166"/>
    <dataField name="MoM% Total Clicks" fld="1" subtotal="count" baseField="0" baseItem="0" numFmtId="166"/>
    <dataField name="MoM% Average Conversion Rate" fld="2" subtotal="count" baseField="0" baseItem="0" numFmtId="166"/>
    <dataField name="MoM% Average Acquisition Cost" fld="3" subtotal="count" baseField="0" baseItem="0" numFmtId="166"/>
    <dataField fld="4" subtotal="count" baseField="0" baseItem="0" numFmtId="166"/>
  </dataFields>
  <formats count="25">
    <format dxfId="793">
      <pivotArea type="all" dataOnly="0" outline="0" fieldPosition="0"/>
    </format>
    <format dxfId="792">
      <pivotArea outline="0" collapsedLevelsAreSubtotals="1" fieldPosition="0"/>
    </format>
    <format dxfId="79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90">
      <pivotArea type="all" dataOnly="0" outline="0" fieldPosition="0"/>
    </format>
    <format dxfId="789">
      <pivotArea outline="0" collapsedLevelsAreSubtotals="1" fieldPosition="0"/>
    </format>
    <format dxfId="78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87">
      <pivotArea type="all" dataOnly="0" outline="0" fieldPosition="0"/>
    </format>
    <format dxfId="786">
      <pivotArea outline="0" collapsedLevelsAreSubtotals="1" fieldPosition="0"/>
    </format>
    <format dxfId="78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84">
      <pivotArea type="all" dataOnly="0" outline="0" fieldPosition="0"/>
    </format>
    <format dxfId="783">
      <pivotArea outline="0" collapsedLevelsAreSubtotals="1" fieldPosition="0"/>
    </format>
    <format dxfId="78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81">
      <pivotArea outline="0" collapsedLevelsAreSubtotals="1" fieldPosition="0"/>
    </format>
    <format dxfId="78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7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7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76">
      <pivotArea type="all" dataOnly="0" outline="0" fieldPosition="0"/>
    </format>
    <format dxfId="775">
      <pivotArea outline="0" collapsedLevelsAreSubtotals="1" fieldPosition="0"/>
    </format>
    <format dxfId="77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72">
      <pivotArea type="all" dataOnly="0" outline="0" fieldPosition="0"/>
    </format>
    <format dxfId="771">
      <pivotArea outline="0" collapsedLevelsAreSubtotals="1" fieldPosition="0"/>
    </format>
    <format dxfId="77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6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 2" showRowHeaders="0" showColHeaders="0" showRowStripes="0" showColStripes="0" showLastColumn="1"/>
  <filters count="1">
    <filter fld="5" type="dateBetween" evalOrder="-1" id="25" name="[marketing_campaign_dataset].[Date]">
      <autoFilter ref="A1">
        <filterColumn colId="0">
          <customFilters and="1">
            <customFilter operator="greaterThanOrEqual" val="44409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6CA6C059-FE16-40AE-82AE-DCCAD990AF80}" sourceName="[marketing_campaign_dataset].[Date]">
  <pivotTables>
    <pivotTable tabId="1" name="Base KPI"/>
    <pivotTable tabId="1" name="Impressions by Weeks"/>
    <pivotTable tabId="1" name="Clicks by Weeks"/>
    <pivotTable tabId="1" name="MoM%"/>
    <pivotTable tabId="1" name="Previous Month KPI"/>
    <pivotTable tabId="1" name="Average Acquisition Cost by Weeks"/>
    <pivotTable tabId="1" name="Return On Investment by Weeks"/>
    <pivotTable tabId="1" name="Average Conversion Rate by Weeks"/>
    <pivotTable tabId="1" name="Return On Investment by Location"/>
    <pivotTable tabId="1" name="PivotTable26"/>
    <pivotTable tabId="1" name="PivotTable27"/>
    <pivotTable tabId="1" name="PivotTable28"/>
    <pivotTable tabId="1" name="PivotTable30"/>
    <pivotTable tabId="1" name="PivotTable31"/>
  </pivotTables>
  <state minimalRefreshVersion="6" lastRefreshVersion="6" pivotCacheId="909388170" filterType="dateBetween">
    <selection startDate="2021-08-01T00:00:00" endDate="2021-09-30T00:00:00"/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87A36E99-899E-4CC0-A59E-DF2C79B93650}" cache="Timeline_Date" caption="Date" level="2" selectionLevel="2" scrollPosition="2021-05-19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F7220D4A-1489-4A68-9CEE-EFF159C3A33A}" cache="Timeline_Date" caption="Date" showHeader="0" level="2" selectionLevel="2" scrollPosition="2021-07-27T00:00:00" style="Timeline Style 1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microsoft.com/office/2011/relationships/timeline" Target="../timelines/timeline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99FA-973A-4AEB-B1E3-7C782912F8E3}">
  <dimension ref="B2:R637"/>
  <sheetViews>
    <sheetView showGridLines="0" topLeftCell="H24" workbookViewId="0">
      <selection activeCell="L36" sqref="L36:N38"/>
    </sheetView>
  </sheetViews>
  <sheetFormatPr defaultRowHeight="13.8" x14ac:dyDescent="0.3"/>
  <cols>
    <col min="1" max="1" width="10" style="3" customWidth="1"/>
    <col min="2" max="2" width="12.21875" style="3" customWidth="1"/>
    <col min="3" max="3" width="8.88671875" style="3"/>
    <col min="4" max="4" width="14.44140625" style="2" bestFit="1" customWidth="1"/>
    <col min="5" max="5" width="15.21875" style="2" bestFit="1" customWidth="1"/>
    <col min="6" max="6" width="33.77734375" style="2" bestFit="1" customWidth="1"/>
    <col min="7" max="7" width="33.33203125" style="2" bestFit="1" customWidth="1"/>
    <col min="8" max="8" width="31.21875" style="2" bestFit="1" customWidth="1"/>
    <col min="9" max="9" width="17.21875" style="3" bestFit="1" customWidth="1"/>
    <col min="10" max="10" width="14.44140625" style="3" bestFit="1" customWidth="1"/>
    <col min="11" max="11" width="15.21875" style="3" bestFit="1" customWidth="1"/>
    <col min="12" max="12" width="18.44140625" style="3" bestFit="1" customWidth="1"/>
    <col min="13" max="13" width="14.44140625" style="3" bestFit="1" customWidth="1"/>
    <col min="14" max="15" width="18.44140625" style="3" bestFit="1" customWidth="1"/>
    <col min="16" max="16" width="14.44140625" style="3" bestFit="1" customWidth="1"/>
    <col min="17" max="18" width="22.6640625" style="3" bestFit="1" customWidth="1"/>
    <col min="19" max="16384" width="8.88671875" style="3"/>
  </cols>
  <sheetData>
    <row r="2" spans="4:18" x14ac:dyDescent="0.3">
      <c r="J2"/>
      <c r="K2"/>
    </row>
    <row r="3" spans="4:18" x14ac:dyDescent="0.3">
      <c r="J3" s="3" t="s">
        <v>22</v>
      </c>
      <c r="M3" s="3" t="s">
        <v>23</v>
      </c>
      <c r="P3" s="3" t="s">
        <v>26</v>
      </c>
    </row>
    <row r="4" spans="4:18" ht="14.4" x14ac:dyDescent="0.3">
      <c r="D4" s="2" t="s">
        <v>0</v>
      </c>
      <c r="E4" s="2" t="s">
        <v>1</v>
      </c>
      <c r="F4" s="2" t="s">
        <v>2</v>
      </c>
      <c r="G4" s="2" t="s">
        <v>3</v>
      </c>
      <c r="H4" s="2" t="s">
        <v>4</v>
      </c>
      <c r="J4" s="4" t="s">
        <v>15</v>
      </c>
      <c r="K4" s="2" t="s">
        <v>0</v>
      </c>
      <c r="L4"/>
      <c r="M4" s="4" t="s">
        <v>15</v>
      </c>
      <c r="N4" s="2" t="s">
        <v>1</v>
      </c>
      <c r="P4" s="4" t="s">
        <v>15</v>
      </c>
      <c r="Q4" s="2" t="s">
        <v>2</v>
      </c>
      <c r="R4"/>
    </row>
    <row r="5" spans="4:18" ht="14.4" x14ac:dyDescent="0.3">
      <c r="D5" s="5">
        <v>184459525</v>
      </c>
      <c r="E5" s="5">
        <v>18377542</v>
      </c>
      <c r="F5" s="6">
        <v>7.9979956922341069E-2</v>
      </c>
      <c r="G5" s="7">
        <v>12558.913306210363</v>
      </c>
      <c r="H5" s="7">
        <v>167579.99999999991</v>
      </c>
      <c r="J5" s="2" t="s">
        <v>16</v>
      </c>
      <c r="K5" s="5">
        <v>33170489</v>
      </c>
      <c r="L5"/>
      <c r="M5" s="2" t="s">
        <v>16</v>
      </c>
      <c r="N5" s="5">
        <v>3272163</v>
      </c>
      <c r="P5" s="2" t="s">
        <v>16</v>
      </c>
      <c r="Q5" s="6">
        <v>8.0008294625081397E-2</v>
      </c>
      <c r="R5"/>
    </row>
    <row r="6" spans="4:18" ht="14.4" x14ac:dyDescent="0.3">
      <c r="J6" s="2" t="s">
        <v>17</v>
      </c>
      <c r="K6" s="5">
        <v>41920484</v>
      </c>
      <c r="M6" s="2" t="s">
        <v>17</v>
      </c>
      <c r="N6" s="5">
        <v>4208023</v>
      </c>
      <c r="P6" s="2" t="s">
        <v>17</v>
      </c>
      <c r="Q6" s="6">
        <v>8.0215067778934723E-2</v>
      </c>
      <c r="R6"/>
    </row>
    <row r="7" spans="4:18" ht="14.4" x14ac:dyDescent="0.3">
      <c r="D7" s="2" t="s">
        <v>7</v>
      </c>
      <c r="E7" s="2" t="s">
        <v>8</v>
      </c>
      <c r="F7" s="2" t="s">
        <v>9</v>
      </c>
      <c r="G7" s="2" t="s">
        <v>10</v>
      </c>
      <c r="H7" s="2" t="s">
        <v>5</v>
      </c>
      <c r="J7" s="2" t="s">
        <v>18</v>
      </c>
      <c r="K7" s="5">
        <v>42681732</v>
      </c>
      <c r="M7" s="2" t="s">
        <v>18</v>
      </c>
      <c r="N7" s="5">
        <v>4244304</v>
      </c>
      <c r="P7" s="2" t="s">
        <v>18</v>
      </c>
      <c r="Q7" s="6">
        <v>7.9947862356619423E-2</v>
      </c>
      <c r="R7"/>
    </row>
    <row r="8" spans="4:18" ht="14.4" x14ac:dyDescent="0.3">
      <c r="D8" s="5">
        <v>186862016</v>
      </c>
      <c r="E8" s="5">
        <v>18655358</v>
      </c>
      <c r="F8" s="6">
        <v>7.9838709677419947E-2</v>
      </c>
      <c r="G8" s="7">
        <v>12531.933040970096</v>
      </c>
      <c r="H8" s="7">
        <v>169554.46999999994</v>
      </c>
      <c r="J8" s="2" t="s">
        <v>19</v>
      </c>
      <c r="K8" s="5">
        <v>42385955</v>
      </c>
      <c r="M8" s="2" t="s">
        <v>19</v>
      </c>
      <c r="N8" s="5">
        <v>4250637</v>
      </c>
      <c r="P8" s="2" t="s">
        <v>19</v>
      </c>
      <c r="Q8" s="6">
        <v>7.9584202294054537E-2</v>
      </c>
      <c r="R8"/>
    </row>
    <row r="9" spans="4:18" ht="14.4" x14ac:dyDescent="0.3">
      <c r="J9" s="2" t="s">
        <v>20</v>
      </c>
      <c r="K9" s="5">
        <v>24300865</v>
      </c>
      <c r="M9" s="2" t="s">
        <v>20</v>
      </c>
      <c r="N9" s="5">
        <v>2402415</v>
      </c>
      <c r="P9" s="2" t="s">
        <v>20</v>
      </c>
      <c r="Q9" s="6">
        <v>8.0278284671532418E-2</v>
      </c>
      <c r="R9"/>
    </row>
    <row r="10" spans="4:18" ht="14.4" x14ac:dyDescent="0.3">
      <c r="D10" s="9" t="s">
        <v>11</v>
      </c>
      <c r="E10" s="9" t="s">
        <v>12</v>
      </c>
      <c r="F10" s="9" t="s">
        <v>13</v>
      </c>
      <c r="G10" s="9" t="s">
        <v>14</v>
      </c>
      <c r="H10" s="9" t="s">
        <v>6</v>
      </c>
      <c r="J10" s="2" t="s">
        <v>21</v>
      </c>
      <c r="K10" s="5">
        <v>184459525</v>
      </c>
      <c r="M10" s="2" t="s">
        <v>21</v>
      </c>
      <c r="N10" s="5">
        <v>18377542</v>
      </c>
      <c r="P10" s="2" t="s">
        <v>21</v>
      </c>
      <c r="Q10" s="6">
        <v>7.9979956922341069E-2</v>
      </c>
      <c r="R10"/>
    </row>
    <row r="11" spans="4:18" ht="18" x14ac:dyDescent="0.3">
      <c r="D11" s="10">
        <v>-1.2857032431888182E-2</v>
      </c>
      <c r="E11" s="10">
        <v>-1.4892021905985375E-2</v>
      </c>
      <c r="F11" s="10">
        <v>1.7691574111331487E-3</v>
      </c>
      <c r="G11" s="10">
        <v>2.1529212733630843E-3</v>
      </c>
      <c r="H11" s="10">
        <v>-1.1645048343461695E-2</v>
      </c>
      <c r="J11"/>
      <c r="K11"/>
      <c r="M11"/>
      <c r="N11"/>
      <c r="P11"/>
      <c r="Q11"/>
    </row>
    <row r="13" spans="4:18" x14ac:dyDescent="0.3">
      <c r="J13" s="3" t="s">
        <v>24</v>
      </c>
      <c r="M13" s="3" t="s">
        <v>25</v>
      </c>
    </row>
    <row r="14" spans="4:18" ht="14.4" x14ac:dyDescent="0.3">
      <c r="D14" s="3" t="s">
        <v>27</v>
      </c>
      <c r="E14" s="3"/>
      <c r="J14" s="4" t="s">
        <v>15</v>
      </c>
      <c r="K14" s="2" t="s">
        <v>3</v>
      </c>
      <c r="M14" s="4" t="s">
        <v>15</v>
      </c>
      <c r="N14" s="2" t="s">
        <v>4</v>
      </c>
      <c r="O14"/>
    </row>
    <row r="15" spans="4:18" ht="14.4" x14ac:dyDescent="0.3">
      <c r="D15" s="4" t="s">
        <v>15</v>
      </c>
      <c r="E15" s="2" t="s">
        <v>4</v>
      </c>
      <c r="J15" s="2" t="s">
        <v>16</v>
      </c>
      <c r="K15" s="7">
        <v>12570.454877239548</v>
      </c>
      <c r="M15" s="2" t="s">
        <v>16</v>
      </c>
      <c r="N15" s="7">
        <v>30130.599999999955</v>
      </c>
      <c r="O15"/>
    </row>
    <row r="16" spans="4:18" ht="14.4" x14ac:dyDescent="0.3">
      <c r="D16" s="2" t="s">
        <v>28</v>
      </c>
      <c r="E16" s="7">
        <v>33138.56999999992</v>
      </c>
      <c r="J16" s="2" t="s">
        <v>17</v>
      </c>
      <c r="K16" s="7">
        <v>12560.077815432742</v>
      </c>
      <c r="M16" s="2" t="s">
        <v>17</v>
      </c>
      <c r="N16" s="7">
        <v>38442.069999999985</v>
      </c>
      <c r="O16"/>
    </row>
    <row r="17" spans="4:15" ht="14.4" x14ac:dyDescent="0.3">
      <c r="D17" s="2" t="s">
        <v>29</v>
      </c>
      <c r="E17" s="7">
        <v>33885.159999999996</v>
      </c>
      <c r="J17" s="2" t="s">
        <v>18</v>
      </c>
      <c r="K17" s="7">
        <v>12578.433654848801</v>
      </c>
      <c r="M17" s="2" t="s">
        <v>18</v>
      </c>
      <c r="N17" s="7">
        <v>38617.310000000078</v>
      </c>
      <c r="O17"/>
    </row>
    <row r="18" spans="4:15" ht="14.4" x14ac:dyDescent="0.3">
      <c r="D18" s="2" t="s">
        <v>30</v>
      </c>
      <c r="E18" s="7">
        <v>33701.340000000084</v>
      </c>
      <c r="J18" s="2" t="s">
        <v>19</v>
      </c>
      <c r="K18" s="7">
        <v>12505.628258602712</v>
      </c>
      <c r="M18" s="2" t="s">
        <v>19</v>
      </c>
      <c r="N18" s="7">
        <v>38480.769999999953</v>
      </c>
      <c r="O18"/>
    </row>
    <row r="19" spans="4:15" ht="14.4" x14ac:dyDescent="0.3">
      <c r="D19" s="2" t="s">
        <v>31</v>
      </c>
      <c r="E19" s="7">
        <v>33809.609999999906</v>
      </c>
      <c r="J19" s="2" t="s">
        <v>20</v>
      </c>
      <c r="K19" s="7">
        <v>12600.09397810219</v>
      </c>
      <c r="M19" s="2" t="s">
        <v>20</v>
      </c>
      <c r="N19" s="7">
        <v>21909.250000000047</v>
      </c>
      <c r="O19"/>
    </row>
    <row r="20" spans="4:15" ht="14.4" x14ac:dyDescent="0.3">
      <c r="D20" s="2" t="s">
        <v>32</v>
      </c>
      <c r="E20" s="7">
        <v>33045.320000000007</v>
      </c>
      <c r="J20" s="2" t="s">
        <v>21</v>
      </c>
      <c r="K20" s="7">
        <v>12558.913306210363</v>
      </c>
      <c r="M20" s="2" t="s">
        <v>21</v>
      </c>
      <c r="N20" s="7">
        <v>167579.99999999991</v>
      </c>
      <c r="O20"/>
    </row>
    <row r="21" spans="4:15" ht="14.4" x14ac:dyDescent="0.3">
      <c r="D21" s="2" t="s">
        <v>21</v>
      </c>
      <c r="E21" s="7">
        <v>167579.99999999991</v>
      </c>
      <c r="J21"/>
      <c r="K21"/>
      <c r="M21"/>
      <c r="N21"/>
    </row>
    <row r="22" spans="4:15" x14ac:dyDescent="0.3">
      <c r="D22"/>
      <c r="E22"/>
    </row>
    <row r="24" spans="4:15" x14ac:dyDescent="0.3">
      <c r="D24" s="3" t="s">
        <v>38</v>
      </c>
      <c r="E24" s="3"/>
      <c r="J24" s="3" t="s">
        <v>42</v>
      </c>
    </row>
    <row r="25" spans="4:15" x14ac:dyDescent="0.3">
      <c r="D25" s="4" t="s">
        <v>15</v>
      </c>
      <c r="E25" s="2" t="s">
        <v>4</v>
      </c>
      <c r="J25" s="4" t="s">
        <v>15</v>
      </c>
      <c r="K25" s="2" t="s">
        <v>4</v>
      </c>
      <c r="N25" s="3">
        <f>MAX(M26:M28)</f>
        <v>34131.649999999987</v>
      </c>
    </row>
    <row r="26" spans="4:15" x14ac:dyDescent="0.3">
      <c r="D26" s="2" t="s">
        <v>33</v>
      </c>
      <c r="E26" s="7">
        <v>28159.18</v>
      </c>
      <c r="J26" s="2" t="s">
        <v>39</v>
      </c>
      <c r="K26" s="7">
        <v>33752.690000000017</v>
      </c>
      <c r="L26" s="3" t="str" cm="1">
        <f t="array" ref="L26:M28">J26:K28</f>
        <v>Display</v>
      </c>
      <c r="M26" s="3">
        <v>33752.690000000017</v>
      </c>
      <c r="N26" s="3" t="str">
        <f>IF(M26=$N$25,$N$25, " ")</f>
        <v xml:space="preserve"> </v>
      </c>
    </row>
    <row r="27" spans="4:15" x14ac:dyDescent="0.3">
      <c r="D27" s="2" t="s">
        <v>34</v>
      </c>
      <c r="E27" s="7">
        <v>28207.400000000045</v>
      </c>
      <c r="J27" s="2" t="s">
        <v>33</v>
      </c>
      <c r="K27" s="7">
        <v>34131.649999999987</v>
      </c>
      <c r="L27" s="3" t="str">
        <v>Email</v>
      </c>
      <c r="M27" s="3">
        <v>34131.649999999987</v>
      </c>
      <c r="N27" s="3">
        <f t="shared" ref="N27:N28" si="0">IF(M27=$N$25,$N$25, " ")</f>
        <v>34131.649999999987</v>
      </c>
    </row>
    <row r="28" spans="4:15" x14ac:dyDescent="0.3">
      <c r="D28" s="2" t="s">
        <v>35</v>
      </c>
      <c r="E28" s="7">
        <v>28294.170000000002</v>
      </c>
      <c r="J28" s="2" t="s">
        <v>40</v>
      </c>
      <c r="K28" s="7">
        <v>33323.750000000029</v>
      </c>
      <c r="L28" s="3" t="str">
        <v>Search</v>
      </c>
      <c r="M28" s="3">
        <v>33323.750000000029</v>
      </c>
      <c r="N28" s="3" t="str">
        <f t="shared" si="0"/>
        <v xml:space="preserve"> </v>
      </c>
    </row>
    <row r="29" spans="4:15" ht="14.4" x14ac:dyDescent="0.3">
      <c r="D29"/>
      <c r="E29"/>
      <c r="J29" s="2" t="s">
        <v>21</v>
      </c>
      <c r="K29" s="7">
        <v>101208.08999999995</v>
      </c>
    </row>
    <row r="30" spans="4:15" x14ac:dyDescent="0.3">
      <c r="D30"/>
      <c r="E30"/>
      <c r="J30"/>
      <c r="K30"/>
    </row>
    <row r="31" spans="4:15" x14ac:dyDescent="0.3">
      <c r="D31"/>
      <c r="E31"/>
      <c r="J31"/>
      <c r="K31"/>
    </row>
    <row r="32" spans="4:15" ht="14.4" x14ac:dyDescent="0.3">
      <c r="D32"/>
      <c r="E32"/>
      <c r="J32"/>
      <c r="K32"/>
    </row>
    <row r="33" spans="2:14" x14ac:dyDescent="0.3">
      <c r="J33"/>
      <c r="K33"/>
    </row>
    <row r="34" spans="2:14" x14ac:dyDescent="0.3">
      <c r="D34" s="3" t="s">
        <v>37</v>
      </c>
      <c r="E34" s="3"/>
      <c r="J34" s="3" t="s">
        <v>41</v>
      </c>
    </row>
    <row r="35" spans="2:14" ht="14.4" x14ac:dyDescent="0.3">
      <c r="D35" s="4" t="s">
        <v>15</v>
      </c>
      <c r="E35" s="2" t="s">
        <v>0</v>
      </c>
      <c r="F35"/>
      <c r="J35" s="4" t="s">
        <v>15</v>
      </c>
      <c r="K35" s="2" t="s">
        <v>0</v>
      </c>
      <c r="N35" s="3">
        <f>MAX(M36:M38)</f>
        <v>37999638</v>
      </c>
    </row>
    <row r="36" spans="2:14" ht="14.4" x14ac:dyDescent="0.3">
      <c r="D36" s="2" t="s">
        <v>33</v>
      </c>
      <c r="E36" s="7">
        <v>30974318</v>
      </c>
      <c r="F36"/>
      <c r="J36" s="2" t="s">
        <v>39</v>
      </c>
      <c r="K36" s="7">
        <v>36969663</v>
      </c>
      <c r="L36" s="3" t="str" cm="1">
        <f t="array" ref="L36:M38">J36:K38</f>
        <v>Display</v>
      </c>
      <c r="M36" s="3">
        <v>36969663</v>
      </c>
      <c r="N36" s="3" t="str">
        <f>IF(M36=$N$35,$N$35," ")</f>
        <v xml:space="preserve"> </v>
      </c>
    </row>
    <row r="37" spans="2:14" ht="14.4" x14ac:dyDescent="0.3">
      <c r="D37" s="2" t="s">
        <v>35</v>
      </c>
      <c r="E37" s="7">
        <v>31171701</v>
      </c>
      <c r="F37"/>
      <c r="J37" s="2" t="s">
        <v>33</v>
      </c>
      <c r="K37" s="7">
        <v>37999638</v>
      </c>
      <c r="L37" s="3" t="str">
        <v>Email</v>
      </c>
      <c r="M37" s="3">
        <v>37999638</v>
      </c>
      <c r="N37" s="3">
        <f t="shared" ref="N37:N38" si="1">IF(M37=$N$35,$N$35," ")</f>
        <v>37999638</v>
      </c>
    </row>
    <row r="38" spans="2:14" ht="14.4" x14ac:dyDescent="0.3">
      <c r="D38" s="2" t="s">
        <v>36</v>
      </c>
      <c r="E38" s="7">
        <v>31215741</v>
      </c>
      <c r="F38"/>
      <c r="J38" s="2" t="s">
        <v>40</v>
      </c>
      <c r="K38" s="7">
        <v>36740908</v>
      </c>
      <c r="L38" s="3" t="str">
        <v>Search</v>
      </c>
      <c r="M38" s="3">
        <v>36740908</v>
      </c>
      <c r="N38" s="3" t="str">
        <f t="shared" si="1"/>
        <v xml:space="preserve"> </v>
      </c>
    </row>
    <row r="39" spans="2:14" ht="14.4" x14ac:dyDescent="0.3">
      <c r="D39"/>
      <c r="E39"/>
      <c r="F39"/>
      <c r="J39" s="2" t="s">
        <v>21</v>
      </c>
      <c r="K39" s="7">
        <v>111710209</v>
      </c>
    </row>
    <row r="40" spans="2:14" ht="14.4" x14ac:dyDescent="0.3">
      <c r="D40"/>
      <c r="E40"/>
      <c r="F40"/>
      <c r="J40"/>
      <c r="K40"/>
    </row>
    <row r="41" spans="2:14" ht="14.4" x14ac:dyDescent="0.3">
      <c r="D41"/>
      <c r="E41"/>
      <c r="F41"/>
      <c r="J41"/>
      <c r="K41"/>
    </row>
    <row r="42" spans="2:14" ht="14.4" x14ac:dyDescent="0.3">
      <c r="D42"/>
      <c r="E42"/>
      <c r="J42"/>
      <c r="K42"/>
    </row>
    <row r="43" spans="2:14" ht="14.4" x14ac:dyDescent="0.3">
      <c r="D43"/>
      <c r="E43"/>
      <c r="J43"/>
      <c r="K43"/>
    </row>
    <row r="44" spans="2:14" ht="14.4" x14ac:dyDescent="0.3">
      <c r="D44"/>
      <c r="E44"/>
      <c r="J44"/>
      <c r="K44"/>
    </row>
    <row r="45" spans="2:14" ht="14.4" x14ac:dyDescent="0.3">
      <c r="D45" s="3" t="s">
        <v>48</v>
      </c>
      <c r="E45" s="3"/>
      <c r="J45"/>
      <c r="K45"/>
    </row>
    <row r="46" spans="2:14" ht="14.4" x14ac:dyDescent="0.3">
      <c r="D46" s="4" t="s">
        <v>15</v>
      </c>
      <c r="E46" s="2" t="s">
        <v>0</v>
      </c>
      <c r="J46"/>
      <c r="K46"/>
    </row>
    <row r="47" spans="2:14" ht="14.4" x14ac:dyDescent="0.3">
      <c r="B47" s="2" t="str">
        <f>_xlfn.XLOOKUP(MAX(E47:E51),E47:E51,D47:D51)</f>
        <v>Men 25-34</v>
      </c>
      <c r="D47" s="2" t="s">
        <v>43</v>
      </c>
      <c r="E47" s="7">
        <v>35956011</v>
      </c>
      <c r="J47"/>
      <c r="K47"/>
    </row>
    <row r="48" spans="2:14" ht="14.4" x14ac:dyDescent="0.3">
      <c r="B48" s="7">
        <f>MAX(E47:E51)</f>
        <v>37738040</v>
      </c>
      <c r="D48" s="2" t="s">
        <v>44</v>
      </c>
      <c r="E48" s="7">
        <v>36371730</v>
      </c>
      <c r="J48"/>
      <c r="K48"/>
    </row>
    <row r="49" spans="4:11" ht="14.4" x14ac:dyDescent="0.3">
      <c r="D49" s="2" t="s">
        <v>45</v>
      </c>
      <c r="E49" s="7">
        <v>37738040</v>
      </c>
      <c r="J49"/>
      <c r="K49"/>
    </row>
    <row r="50" spans="4:11" ht="14.4" x14ac:dyDescent="0.3">
      <c r="D50" s="2" t="s">
        <v>46</v>
      </c>
      <c r="E50" s="7">
        <v>37402910</v>
      </c>
      <c r="J50"/>
      <c r="K50"/>
    </row>
    <row r="51" spans="4:11" ht="14.4" x14ac:dyDescent="0.3">
      <c r="D51" s="2" t="s">
        <v>47</v>
      </c>
      <c r="E51" s="7">
        <v>36990834</v>
      </c>
      <c r="J51"/>
      <c r="K51"/>
    </row>
    <row r="52" spans="4:11" ht="14.4" x14ac:dyDescent="0.3">
      <c r="D52"/>
      <c r="E52"/>
      <c r="J52"/>
      <c r="K52"/>
    </row>
    <row r="53" spans="4:11" ht="14.4" x14ac:dyDescent="0.3">
      <c r="D53"/>
      <c r="E53"/>
      <c r="J53"/>
      <c r="K53"/>
    </row>
    <row r="54" spans="4:11" ht="14.4" x14ac:dyDescent="0.3">
      <c r="D54"/>
      <c r="E54"/>
      <c r="J54"/>
      <c r="K54"/>
    </row>
    <row r="55" spans="4:11" ht="14.4" x14ac:dyDescent="0.3">
      <c r="D55"/>
      <c r="E55"/>
      <c r="J55"/>
      <c r="K55"/>
    </row>
    <row r="56" spans="4:11" ht="14.4" x14ac:dyDescent="0.3">
      <c r="D56"/>
      <c r="E56"/>
      <c r="J56"/>
      <c r="K56"/>
    </row>
    <row r="57" spans="4:11" ht="14.4" x14ac:dyDescent="0.3">
      <c r="D57"/>
      <c r="E57"/>
      <c r="J57"/>
      <c r="K57"/>
    </row>
    <row r="58" spans="4:11" ht="14.4" x14ac:dyDescent="0.3">
      <c r="D58"/>
      <c r="E58"/>
      <c r="J58"/>
      <c r="K58"/>
    </row>
    <row r="59" spans="4:11" ht="14.4" x14ac:dyDescent="0.3">
      <c r="D59"/>
      <c r="E59"/>
      <c r="J59"/>
      <c r="K59"/>
    </row>
    <row r="60" spans="4:11" ht="14.4" x14ac:dyDescent="0.3">
      <c r="D60"/>
      <c r="E60"/>
      <c r="J60"/>
      <c r="K60"/>
    </row>
    <row r="61" spans="4:11" ht="14.4" x14ac:dyDescent="0.3">
      <c r="D61"/>
      <c r="E61"/>
      <c r="J61"/>
      <c r="K61"/>
    </row>
    <row r="62" spans="4:11" ht="14.4" x14ac:dyDescent="0.3">
      <c r="D62"/>
      <c r="E62"/>
      <c r="J62"/>
      <c r="K62"/>
    </row>
    <row r="63" spans="4:11" ht="14.4" x14ac:dyDescent="0.3">
      <c r="D63"/>
      <c r="E63"/>
    </row>
    <row r="64" spans="4:11" ht="14.4" x14ac:dyDescent="0.3">
      <c r="D64"/>
      <c r="E64"/>
    </row>
    <row r="65" spans="4:5" ht="14.4" x14ac:dyDescent="0.3">
      <c r="D65"/>
      <c r="E65"/>
    </row>
    <row r="66" spans="4:5" ht="14.4" x14ac:dyDescent="0.3">
      <c r="D66"/>
      <c r="E66"/>
    </row>
    <row r="67" spans="4:5" ht="14.4" x14ac:dyDescent="0.3">
      <c r="D67"/>
      <c r="E67"/>
    </row>
    <row r="68" spans="4:5" ht="14.4" x14ac:dyDescent="0.3">
      <c r="D68"/>
      <c r="E68"/>
    </row>
    <row r="69" spans="4:5" ht="14.4" x14ac:dyDescent="0.3">
      <c r="D69"/>
      <c r="E69"/>
    </row>
    <row r="70" spans="4:5" ht="14.4" x14ac:dyDescent="0.3">
      <c r="D70"/>
      <c r="E70"/>
    </row>
    <row r="71" spans="4:5" ht="14.4" x14ac:dyDescent="0.3">
      <c r="D71"/>
      <c r="E71"/>
    </row>
    <row r="72" spans="4:5" ht="14.4" x14ac:dyDescent="0.3">
      <c r="D72"/>
      <c r="E72"/>
    </row>
    <row r="73" spans="4:5" ht="14.4" x14ac:dyDescent="0.3">
      <c r="D73"/>
      <c r="E73"/>
    </row>
    <row r="74" spans="4:5" ht="14.4" x14ac:dyDescent="0.3">
      <c r="D74"/>
      <c r="E74"/>
    </row>
    <row r="75" spans="4:5" ht="14.4" x14ac:dyDescent="0.3">
      <c r="D75"/>
      <c r="E75"/>
    </row>
    <row r="76" spans="4:5" ht="14.4" x14ac:dyDescent="0.3">
      <c r="D76"/>
      <c r="E76"/>
    </row>
    <row r="77" spans="4:5" ht="14.4" x14ac:dyDescent="0.3">
      <c r="D77"/>
      <c r="E77"/>
    </row>
    <row r="78" spans="4:5" ht="14.4" x14ac:dyDescent="0.3">
      <c r="D78"/>
      <c r="E78"/>
    </row>
    <row r="79" spans="4:5" ht="14.4" x14ac:dyDescent="0.3">
      <c r="D79"/>
      <c r="E79"/>
    </row>
    <row r="80" spans="4:5" ht="14.4" x14ac:dyDescent="0.3">
      <c r="D80"/>
      <c r="E80"/>
    </row>
    <row r="81" spans="4:5" ht="14.4" x14ac:dyDescent="0.3">
      <c r="D81"/>
      <c r="E81"/>
    </row>
    <row r="82" spans="4:5" ht="14.4" x14ac:dyDescent="0.3">
      <c r="D82"/>
      <c r="E82"/>
    </row>
    <row r="83" spans="4:5" ht="14.4" x14ac:dyDescent="0.3">
      <c r="D83"/>
      <c r="E83"/>
    </row>
    <row r="84" spans="4:5" ht="14.4" x14ac:dyDescent="0.3">
      <c r="D84"/>
      <c r="E84"/>
    </row>
    <row r="85" spans="4:5" ht="14.4" x14ac:dyDescent="0.3">
      <c r="D85"/>
      <c r="E85"/>
    </row>
    <row r="86" spans="4:5" ht="14.4" x14ac:dyDescent="0.3">
      <c r="D86"/>
      <c r="E86"/>
    </row>
    <row r="87" spans="4:5" ht="14.4" x14ac:dyDescent="0.3">
      <c r="D87"/>
      <c r="E87"/>
    </row>
    <row r="88" spans="4:5" ht="14.4" x14ac:dyDescent="0.3">
      <c r="D88"/>
      <c r="E88"/>
    </row>
    <row r="89" spans="4:5" ht="14.4" x14ac:dyDescent="0.3">
      <c r="D89"/>
      <c r="E89"/>
    </row>
    <row r="90" spans="4:5" ht="14.4" x14ac:dyDescent="0.3">
      <c r="D90"/>
      <c r="E90"/>
    </row>
    <row r="91" spans="4:5" ht="14.4" x14ac:dyDescent="0.3">
      <c r="D91"/>
      <c r="E91"/>
    </row>
    <row r="92" spans="4:5" ht="14.4" x14ac:dyDescent="0.3">
      <c r="D92"/>
      <c r="E92"/>
    </row>
    <row r="93" spans="4:5" ht="14.4" x14ac:dyDescent="0.3">
      <c r="D93"/>
      <c r="E93"/>
    </row>
    <row r="94" spans="4:5" ht="14.4" x14ac:dyDescent="0.3">
      <c r="D94"/>
      <c r="E94"/>
    </row>
    <row r="95" spans="4:5" ht="14.4" x14ac:dyDescent="0.3">
      <c r="D95"/>
      <c r="E95"/>
    </row>
    <row r="96" spans="4:5" ht="14.4" x14ac:dyDescent="0.3">
      <c r="D96"/>
      <c r="E96"/>
    </row>
    <row r="97" spans="4:8" ht="14.4" x14ac:dyDescent="0.3">
      <c r="D97"/>
      <c r="E97"/>
    </row>
    <row r="98" spans="4:8" ht="14.4" x14ac:dyDescent="0.3">
      <c r="D98"/>
      <c r="E98"/>
    </row>
    <row r="99" spans="4:8" ht="14.4" x14ac:dyDescent="0.3">
      <c r="D99"/>
      <c r="E99"/>
    </row>
    <row r="100" spans="4:8" ht="14.4" x14ac:dyDescent="0.3">
      <c r="D100"/>
      <c r="E100"/>
    </row>
    <row r="101" spans="4:8" ht="14.4" x14ac:dyDescent="0.3">
      <c r="D101"/>
      <c r="E101"/>
    </row>
    <row r="102" spans="4:8" ht="14.4" x14ac:dyDescent="0.3">
      <c r="D102"/>
      <c r="E102"/>
    </row>
    <row r="103" spans="4:8" ht="14.4" x14ac:dyDescent="0.3">
      <c r="D103"/>
      <c r="E103"/>
    </row>
    <row r="104" spans="4:8" ht="14.4" x14ac:dyDescent="0.3">
      <c r="D104"/>
      <c r="E104"/>
    </row>
    <row r="105" spans="4:8" ht="14.4" x14ac:dyDescent="0.3">
      <c r="D105"/>
      <c r="E105"/>
    </row>
    <row r="106" spans="4:8" ht="14.4" x14ac:dyDescent="0.3">
      <c r="D106"/>
      <c r="E106"/>
    </row>
    <row r="107" spans="4:8" ht="14.4" x14ac:dyDescent="0.3">
      <c r="D107"/>
      <c r="E107"/>
    </row>
    <row r="108" spans="4:8" ht="14.4" x14ac:dyDescent="0.3">
      <c r="D108"/>
      <c r="E108"/>
    </row>
    <row r="109" spans="4:8" ht="14.4" x14ac:dyDescent="0.3">
      <c r="D109"/>
      <c r="E109"/>
    </row>
    <row r="110" spans="4:8" ht="14.4" x14ac:dyDescent="0.3">
      <c r="D110"/>
      <c r="E110"/>
    </row>
    <row r="111" spans="4:8" ht="14.4" x14ac:dyDescent="0.3">
      <c r="D111"/>
      <c r="E111"/>
      <c r="F111" s="2" t="str" cm="1">
        <f t="array" ref="F111:G115">D24:E28</f>
        <v>Return On Investment by Channel Used</v>
      </c>
      <c r="G111" s="2">
        <v>0</v>
      </c>
      <c r="H111" s="2">
        <f>MAX(G113:G115)</f>
        <v>28294.170000000002</v>
      </c>
    </row>
    <row r="112" spans="4:8" ht="14.4" x14ac:dyDescent="0.3">
      <c r="D112"/>
      <c r="E112"/>
      <c r="F112" s="2" t="str">
        <v>Row Labels</v>
      </c>
      <c r="G112" s="2" t="str">
        <v>Return On Investment</v>
      </c>
    </row>
    <row r="113" spans="4:8" ht="14.4" x14ac:dyDescent="0.3">
      <c r="D113"/>
      <c r="E113"/>
      <c r="F113" s="2" t="str">
        <v>Email</v>
      </c>
      <c r="G113" s="2">
        <v>28159.18</v>
      </c>
      <c r="H113" s="2" t="str">
        <f>IF(G113=$H$111,$H$111," ")</f>
        <v xml:space="preserve"> </v>
      </c>
    </row>
    <row r="114" spans="4:8" ht="14.4" x14ac:dyDescent="0.3">
      <c r="D114"/>
      <c r="E114"/>
      <c r="F114" s="2" t="str">
        <v>Facebook</v>
      </c>
      <c r="G114" s="2">
        <v>28207.400000000045</v>
      </c>
      <c r="H114" s="2" t="str">
        <f t="shared" ref="H114:H115" si="2">IF(G114=$H$111,$H$111," ")</f>
        <v xml:space="preserve"> </v>
      </c>
    </row>
    <row r="115" spans="4:8" ht="14.4" x14ac:dyDescent="0.3">
      <c r="D115"/>
      <c r="E115"/>
      <c r="F115" s="2" t="str">
        <v>Google Ads</v>
      </c>
      <c r="G115" s="2">
        <v>28294.170000000002</v>
      </c>
      <c r="H115" s="2">
        <f t="shared" si="2"/>
        <v>28294.170000000002</v>
      </c>
    </row>
    <row r="116" spans="4:8" ht="14.4" x14ac:dyDescent="0.3">
      <c r="D116" s="8"/>
      <c r="E116"/>
    </row>
    <row r="117" spans="4:8" ht="14.4" x14ac:dyDescent="0.3">
      <c r="D117"/>
      <c r="E117"/>
      <c r="F117" s="2" t="str" cm="1">
        <f t="array" ref="F117:G121">D34:E38</f>
        <v>Total Impressions by Channel Used</v>
      </c>
      <c r="G117" s="2">
        <v>0</v>
      </c>
    </row>
    <row r="118" spans="4:8" ht="14.4" x14ac:dyDescent="0.3">
      <c r="D118"/>
      <c r="E118"/>
      <c r="F118" s="2" t="str">
        <v>Row Labels</v>
      </c>
      <c r="G118" s="2" t="str">
        <v>Total Impressions</v>
      </c>
      <c r="H118" s="2">
        <f>MAX(G119:G121)</f>
        <v>31215741</v>
      </c>
    </row>
    <row r="119" spans="4:8" ht="14.4" x14ac:dyDescent="0.3">
      <c r="D119"/>
      <c r="E119"/>
      <c r="F119" s="2" t="str">
        <v>Email</v>
      </c>
      <c r="G119" s="2">
        <v>30974318</v>
      </c>
      <c r="H119" s="2" t="str">
        <f>IF(G119=H118,H118," ")</f>
        <v xml:space="preserve"> </v>
      </c>
    </row>
    <row r="120" spans="4:8" ht="14.4" x14ac:dyDescent="0.3">
      <c r="D120"/>
      <c r="E120"/>
      <c r="F120" s="2" t="str">
        <v>Google Ads</v>
      </c>
      <c r="G120" s="2">
        <v>31171701</v>
      </c>
      <c r="H120" s="2" t="str">
        <f t="shared" ref="H120:H121" si="3">IF(G120=H119,H119," ")</f>
        <v xml:space="preserve"> </v>
      </c>
    </row>
    <row r="121" spans="4:8" ht="14.4" x14ac:dyDescent="0.3">
      <c r="D121"/>
      <c r="E121"/>
      <c r="F121" s="2" t="str">
        <v>Website</v>
      </c>
      <c r="G121" s="2">
        <v>31215741</v>
      </c>
      <c r="H121" s="2" t="str">
        <f t="shared" si="3"/>
        <v xml:space="preserve"> </v>
      </c>
    </row>
    <row r="122" spans="4:8" ht="14.4" x14ac:dyDescent="0.3">
      <c r="D122"/>
      <c r="E122"/>
    </row>
    <row r="123" spans="4:8" ht="14.4" x14ac:dyDescent="0.3">
      <c r="D123"/>
      <c r="E123"/>
    </row>
    <row r="124" spans="4:8" ht="14.4" x14ac:dyDescent="0.3">
      <c r="D124"/>
      <c r="E124"/>
    </row>
    <row r="125" spans="4:8" ht="14.4" x14ac:dyDescent="0.3">
      <c r="D125"/>
      <c r="E125"/>
    </row>
    <row r="126" spans="4:8" ht="14.4" x14ac:dyDescent="0.3">
      <c r="D126"/>
      <c r="E126"/>
    </row>
    <row r="127" spans="4:8" ht="14.4" x14ac:dyDescent="0.3">
      <c r="D127"/>
      <c r="E127"/>
    </row>
    <row r="128" spans="4:8" ht="14.4" x14ac:dyDescent="0.3">
      <c r="D128"/>
      <c r="E128"/>
    </row>
    <row r="129" spans="4:5" ht="14.4" x14ac:dyDescent="0.3">
      <c r="D129"/>
      <c r="E129"/>
    </row>
    <row r="130" spans="4:5" ht="14.4" x14ac:dyDescent="0.3">
      <c r="D130"/>
      <c r="E130"/>
    </row>
    <row r="131" spans="4:5" ht="14.4" x14ac:dyDescent="0.3">
      <c r="D131"/>
      <c r="E131"/>
    </row>
    <row r="132" spans="4:5" ht="14.4" x14ac:dyDescent="0.3">
      <c r="D132"/>
      <c r="E132"/>
    </row>
    <row r="133" spans="4:5" ht="14.4" x14ac:dyDescent="0.3">
      <c r="D133"/>
      <c r="E133"/>
    </row>
    <row r="134" spans="4:5" ht="14.4" x14ac:dyDescent="0.3">
      <c r="D134"/>
      <c r="E134"/>
    </row>
    <row r="135" spans="4:5" ht="14.4" x14ac:dyDescent="0.3">
      <c r="D135"/>
      <c r="E135"/>
    </row>
    <row r="136" spans="4:5" ht="14.4" x14ac:dyDescent="0.3">
      <c r="D136"/>
      <c r="E136"/>
    </row>
    <row r="137" spans="4:5" ht="14.4" x14ac:dyDescent="0.3">
      <c r="D137"/>
      <c r="E137"/>
    </row>
    <row r="138" spans="4:5" ht="14.4" x14ac:dyDescent="0.3">
      <c r="D138"/>
      <c r="E138"/>
    </row>
    <row r="139" spans="4:5" ht="14.4" x14ac:dyDescent="0.3">
      <c r="D139"/>
      <c r="E139"/>
    </row>
    <row r="140" spans="4:5" ht="14.4" x14ac:dyDescent="0.3">
      <c r="D140"/>
      <c r="E140"/>
    </row>
    <row r="141" spans="4:5" ht="14.4" x14ac:dyDescent="0.3">
      <c r="D141"/>
      <c r="E141"/>
    </row>
    <row r="142" spans="4:5" ht="14.4" x14ac:dyDescent="0.3">
      <c r="D142"/>
      <c r="E142"/>
    </row>
    <row r="143" spans="4:5" ht="14.4" x14ac:dyDescent="0.3">
      <c r="D143"/>
      <c r="E143"/>
    </row>
    <row r="144" spans="4:5" ht="14.4" x14ac:dyDescent="0.3">
      <c r="D144"/>
      <c r="E144"/>
    </row>
    <row r="145" spans="4:5" ht="14.4" x14ac:dyDescent="0.3">
      <c r="D145"/>
      <c r="E145"/>
    </row>
    <row r="146" spans="4:5" ht="14.4" x14ac:dyDescent="0.3">
      <c r="D146"/>
      <c r="E146"/>
    </row>
    <row r="147" spans="4:5" ht="14.4" x14ac:dyDescent="0.3">
      <c r="D147"/>
      <c r="E147"/>
    </row>
    <row r="148" spans="4:5" ht="14.4" x14ac:dyDescent="0.3">
      <c r="D148"/>
      <c r="E148"/>
    </row>
    <row r="149" spans="4:5" ht="14.4" x14ac:dyDescent="0.3">
      <c r="D149"/>
      <c r="E149"/>
    </row>
    <row r="150" spans="4:5" ht="14.4" x14ac:dyDescent="0.3">
      <c r="D150"/>
      <c r="E150"/>
    </row>
    <row r="151" spans="4:5" ht="14.4" x14ac:dyDescent="0.3">
      <c r="D151"/>
      <c r="E151"/>
    </row>
    <row r="152" spans="4:5" ht="14.4" x14ac:dyDescent="0.3">
      <c r="D152"/>
      <c r="E152"/>
    </row>
    <row r="153" spans="4:5" ht="14.4" x14ac:dyDescent="0.3">
      <c r="D153"/>
      <c r="E153"/>
    </row>
    <row r="154" spans="4:5" ht="14.4" x14ac:dyDescent="0.3">
      <c r="D154"/>
      <c r="E154"/>
    </row>
    <row r="155" spans="4:5" ht="14.4" x14ac:dyDescent="0.3">
      <c r="D155"/>
      <c r="E155"/>
    </row>
    <row r="156" spans="4:5" ht="14.4" x14ac:dyDescent="0.3">
      <c r="D156"/>
      <c r="E156"/>
    </row>
    <row r="157" spans="4:5" ht="14.4" x14ac:dyDescent="0.3">
      <c r="D157"/>
      <c r="E157"/>
    </row>
    <row r="158" spans="4:5" ht="14.4" x14ac:dyDescent="0.3">
      <c r="D158"/>
      <c r="E158"/>
    </row>
    <row r="159" spans="4:5" ht="14.4" x14ac:dyDescent="0.3">
      <c r="D159"/>
      <c r="E159"/>
    </row>
    <row r="160" spans="4:5" ht="14.4" x14ac:dyDescent="0.3">
      <c r="D160"/>
      <c r="E160"/>
    </row>
    <row r="161" spans="4:5" ht="14.4" x14ac:dyDescent="0.3">
      <c r="D161"/>
      <c r="E161"/>
    </row>
    <row r="162" spans="4:5" ht="14.4" x14ac:dyDescent="0.3">
      <c r="D162"/>
      <c r="E162"/>
    </row>
    <row r="163" spans="4:5" ht="14.4" x14ac:dyDescent="0.3">
      <c r="D163"/>
      <c r="E163"/>
    </row>
    <row r="164" spans="4:5" ht="14.4" x14ac:dyDescent="0.3">
      <c r="D164"/>
      <c r="E164"/>
    </row>
    <row r="165" spans="4:5" ht="14.4" x14ac:dyDescent="0.3">
      <c r="D165"/>
      <c r="E165"/>
    </row>
    <row r="166" spans="4:5" ht="14.4" x14ac:dyDescent="0.3">
      <c r="D166"/>
      <c r="E166"/>
    </row>
    <row r="167" spans="4:5" ht="14.4" x14ac:dyDescent="0.3">
      <c r="D167"/>
      <c r="E167"/>
    </row>
    <row r="168" spans="4:5" ht="14.4" x14ac:dyDescent="0.3">
      <c r="D168"/>
      <c r="E168"/>
    </row>
    <row r="169" spans="4:5" ht="14.4" x14ac:dyDescent="0.3">
      <c r="D169"/>
      <c r="E169"/>
    </row>
    <row r="170" spans="4:5" ht="14.4" x14ac:dyDescent="0.3">
      <c r="D170"/>
      <c r="E170"/>
    </row>
    <row r="171" spans="4:5" ht="14.4" x14ac:dyDescent="0.3">
      <c r="D171"/>
      <c r="E171"/>
    </row>
    <row r="172" spans="4:5" ht="14.4" x14ac:dyDescent="0.3">
      <c r="D172"/>
      <c r="E172"/>
    </row>
    <row r="173" spans="4:5" ht="14.4" x14ac:dyDescent="0.3">
      <c r="D173"/>
      <c r="E173"/>
    </row>
    <row r="174" spans="4:5" ht="14.4" x14ac:dyDescent="0.3">
      <c r="D174"/>
      <c r="E174"/>
    </row>
    <row r="175" spans="4:5" ht="14.4" x14ac:dyDescent="0.3">
      <c r="D175"/>
      <c r="E175"/>
    </row>
    <row r="176" spans="4:5" ht="14.4" x14ac:dyDescent="0.3">
      <c r="D176"/>
      <c r="E176"/>
    </row>
    <row r="177" spans="4:5" ht="14.4" x14ac:dyDescent="0.3">
      <c r="D177"/>
      <c r="E177"/>
    </row>
    <row r="178" spans="4:5" ht="14.4" x14ac:dyDescent="0.3">
      <c r="D178"/>
      <c r="E178"/>
    </row>
    <row r="179" spans="4:5" ht="14.4" x14ac:dyDescent="0.3">
      <c r="D179"/>
      <c r="E179"/>
    </row>
    <row r="180" spans="4:5" ht="14.4" x14ac:dyDescent="0.3">
      <c r="D180"/>
      <c r="E180"/>
    </row>
    <row r="181" spans="4:5" ht="14.4" x14ac:dyDescent="0.3">
      <c r="D181"/>
      <c r="E181"/>
    </row>
    <row r="182" spans="4:5" ht="14.4" x14ac:dyDescent="0.3">
      <c r="D182"/>
      <c r="E182"/>
    </row>
    <row r="183" spans="4:5" ht="14.4" x14ac:dyDescent="0.3">
      <c r="D183"/>
      <c r="E183"/>
    </row>
    <row r="184" spans="4:5" ht="14.4" x14ac:dyDescent="0.3">
      <c r="D184"/>
      <c r="E184"/>
    </row>
    <row r="185" spans="4:5" ht="14.4" x14ac:dyDescent="0.3">
      <c r="D185"/>
      <c r="E185"/>
    </row>
    <row r="186" spans="4:5" ht="14.4" x14ac:dyDescent="0.3">
      <c r="D186"/>
      <c r="E186"/>
    </row>
    <row r="187" spans="4:5" ht="14.4" x14ac:dyDescent="0.3">
      <c r="D187"/>
      <c r="E187"/>
    </row>
    <row r="188" spans="4:5" ht="14.4" x14ac:dyDescent="0.3">
      <c r="D188"/>
      <c r="E188"/>
    </row>
    <row r="189" spans="4:5" ht="14.4" x14ac:dyDescent="0.3">
      <c r="D189"/>
      <c r="E189"/>
    </row>
    <row r="190" spans="4:5" ht="14.4" x14ac:dyDescent="0.3">
      <c r="D190"/>
      <c r="E190"/>
    </row>
    <row r="191" spans="4:5" ht="14.4" x14ac:dyDescent="0.3">
      <c r="D191"/>
      <c r="E191"/>
    </row>
    <row r="192" spans="4:5" ht="14.4" x14ac:dyDescent="0.3">
      <c r="D192"/>
      <c r="E192"/>
    </row>
    <row r="193" spans="4:5" ht="14.4" x14ac:dyDescent="0.3">
      <c r="D193"/>
      <c r="E193"/>
    </row>
    <row r="194" spans="4:5" ht="14.4" x14ac:dyDescent="0.3">
      <c r="D194"/>
      <c r="E194"/>
    </row>
    <row r="195" spans="4:5" ht="14.4" x14ac:dyDescent="0.3">
      <c r="D195"/>
      <c r="E195"/>
    </row>
    <row r="196" spans="4:5" ht="14.4" x14ac:dyDescent="0.3">
      <c r="D196"/>
      <c r="E196"/>
    </row>
    <row r="197" spans="4:5" ht="14.4" x14ac:dyDescent="0.3">
      <c r="D197"/>
      <c r="E197"/>
    </row>
    <row r="198" spans="4:5" ht="14.4" x14ac:dyDescent="0.3">
      <c r="D198"/>
      <c r="E198"/>
    </row>
    <row r="199" spans="4:5" ht="14.4" x14ac:dyDescent="0.3">
      <c r="D199"/>
      <c r="E199"/>
    </row>
    <row r="200" spans="4:5" ht="14.4" x14ac:dyDescent="0.3">
      <c r="D200"/>
      <c r="E200"/>
    </row>
    <row r="201" spans="4:5" ht="14.4" x14ac:dyDescent="0.3">
      <c r="D201"/>
      <c r="E201"/>
    </row>
    <row r="202" spans="4:5" ht="14.4" x14ac:dyDescent="0.3">
      <c r="D202"/>
      <c r="E202"/>
    </row>
    <row r="203" spans="4:5" ht="14.4" x14ac:dyDescent="0.3">
      <c r="D203"/>
      <c r="E203"/>
    </row>
    <row r="204" spans="4:5" ht="14.4" x14ac:dyDescent="0.3">
      <c r="D204"/>
      <c r="E204"/>
    </row>
    <row r="205" spans="4:5" ht="14.4" x14ac:dyDescent="0.3">
      <c r="D205"/>
      <c r="E205"/>
    </row>
    <row r="206" spans="4:5" ht="14.4" x14ac:dyDescent="0.3">
      <c r="D206"/>
      <c r="E206"/>
    </row>
    <row r="207" spans="4:5" ht="14.4" x14ac:dyDescent="0.3">
      <c r="D207"/>
      <c r="E207"/>
    </row>
    <row r="208" spans="4:5" ht="14.4" x14ac:dyDescent="0.3">
      <c r="D208"/>
      <c r="E208"/>
    </row>
    <row r="209" spans="4:5" ht="14.4" x14ac:dyDescent="0.3">
      <c r="D209"/>
      <c r="E209"/>
    </row>
    <row r="210" spans="4:5" ht="14.4" x14ac:dyDescent="0.3">
      <c r="D210"/>
      <c r="E210"/>
    </row>
    <row r="211" spans="4:5" ht="14.4" x14ac:dyDescent="0.3">
      <c r="D211"/>
      <c r="E211"/>
    </row>
    <row r="212" spans="4:5" ht="14.4" x14ac:dyDescent="0.3">
      <c r="D212"/>
      <c r="E212"/>
    </row>
    <row r="213" spans="4:5" ht="14.4" x14ac:dyDescent="0.3">
      <c r="D213"/>
      <c r="E213"/>
    </row>
    <row r="214" spans="4:5" ht="14.4" x14ac:dyDescent="0.3">
      <c r="D214"/>
      <c r="E214"/>
    </row>
    <row r="215" spans="4:5" ht="14.4" x14ac:dyDescent="0.3">
      <c r="D215"/>
      <c r="E215"/>
    </row>
    <row r="216" spans="4:5" ht="14.4" x14ac:dyDescent="0.3">
      <c r="D216"/>
      <c r="E216"/>
    </row>
    <row r="217" spans="4:5" ht="14.4" x14ac:dyDescent="0.3">
      <c r="D217"/>
      <c r="E217"/>
    </row>
    <row r="218" spans="4:5" ht="14.4" x14ac:dyDescent="0.3">
      <c r="D218"/>
      <c r="E218"/>
    </row>
    <row r="219" spans="4:5" ht="14.4" x14ac:dyDescent="0.3">
      <c r="D219"/>
      <c r="E219"/>
    </row>
    <row r="220" spans="4:5" ht="14.4" x14ac:dyDescent="0.3">
      <c r="D220"/>
      <c r="E220"/>
    </row>
    <row r="221" spans="4:5" ht="14.4" x14ac:dyDescent="0.3">
      <c r="D221"/>
      <c r="E221"/>
    </row>
    <row r="222" spans="4:5" ht="14.4" x14ac:dyDescent="0.3">
      <c r="D222"/>
      <c r="E222"/>
    </row>
    <row r="223" spans="4:5" ht="14.4" x14ac:dyDescent="0.3">
      <c r="D223"/>
      <c r="E223"/>
    </row>
    <row r="224" spans="4:5" ht="14.4" x14ac:dyDescent="0.3">
      <c r="D224"/>
      <c r="E224"/>
    </row>
    <row r="225" spans="4:5" ht="14.4" x14ac:dyDescent="0.3">
      <c r="D225"/>
      <c r="E225"/>
    </row>
    <row r="226" spans="4:5" ht="14.4" x14ac:dyDescent="0.3">
      <c r="D226"/>
      <c r="E226"/>
    </row>
    <row r="227" spans="4:5" ht="14.4" x14ac:dyDescent="0.3">
      <c r="D227"/>
      <c r="E227"/>
    </row>
    <row r="228" spans="4:5" ht="14.4" x14ac:dyDescent="0.3">
      <c r="D228"/>
      <c r="E228"/>
    </row>
    <row r="229" spans="4:5" ht="14.4" x14ac:dyDescent="0.3">
      <c r="D229"/>
      <c r="E229"/>
    </row>
    <row r="230" spans="4:5" ht="14.4" x14ac:dyDescent="0.3">
      <c r="D230"/>
      <c r="E230"/>
    </row>
    <row r="231" spans="4:5" ht="14.4" x14ac:dyDescent="0.3">
      <c r="D231"/>
      <c r="E231"/>
    </row>
    <row r="232" spans="4:5" ht="14.4" x14ac:dyDescent="0.3">
      <c r="D232"/>
      <c r="E232"/>
    </row>
    <row r="233" spans="4:5" ht="14.4" x14ac:dyDescent="0.3">
      <c r="D233"/>
      <c r="E233"/>
    </row>
    <row r="234" spans="4:5" ht="14.4" x14ac:dyDescent="0.3">
      <c r="D234"/>
      <c r="E234"/>
    </row>
    <row r="235" spans="4:5" ht="14.4" x14ac:dyDescent="0.3">
      <c r="D235"/>
      <c r="E235"/>
    </row>
    <row r="236" spans="4:5" ht="14.4" x14ac:dyDescent="0.3">
      <c r="D236"/>
      <c r="E236"/>
    </row>
    <row r="237" spans="4:5" ht="14.4" x14ac:dyDescent="0.3">
      <c r="D237"/>
      <c r="E237"/>
    </row>
    <row r="238" spans="4:5" ht="14.4" x14ac:dyDescent="0.3">
      <c r="D238"/>
      <c r="E238"/>
    </row>
    <row r="239" spans="4:5" ht="14.4" x14ac:dyDescent="0.3">
      <c r="D239"/>
      <c r="E239"/>
    </row>
    <row r="240" spans="4:5" ht="14.4" x14ac:dyDescent="0.3">
      <c r="D240"/>
      <c r="E240"/>
    </row>
    <row r="241" spans="4:5" ht="14.4" x14ac:dyDescent="0.3">
      <c r="D241"/>
      <c r="E241"/>
    </row>
    <row r="242" spans="4:5" ht="14.4" x14ac:dyDescent="0.3">
      <c r="D242"/>
      <c r="E242"/>
    </row>
    <row r="243" spans="4:5" ht="14.4" x14ac:dyDescent="0.3">
      <c r="D243"/>
      <c r="E243"/>
    </row>
    <row r="244" spans="4:5" ht="14.4" x14ac:dyDescent="0.3">
      <c r="D244"/>
      <c r="E244"/>
    </row>
    <row r="245" spans="4:5" ht="14.4" x14ac:dyDescent="0.3">
      <c r="D245"/>
      <c r="E245"/>
    </row>
    <row r="246" spans="4:5" ht="14.4" x14ac:dyDescent="0.3">
      <c r="D246"/>
      <c r="E246"/>
    </row>
    <row r="247" spans="4:5" ht="14.4" x14ac:dyDescent="0.3">
      <c r="D247"/>
      <c r="E247"/>
    </row>
    <row r="248" spans="4:5" ht="14.4" x14ac:dyDescent="0.3">
      <c r="D248"/>
      <c r="E248"/>
    </row>
    <row r="249" spans="4:5" ht="14.4" x14ac:dyDescent="0.3">
      <c r="D249"/>
      <c r="E249"/>
    </row>
    <row r="250" spans="4:5" ht="14.4" x14ac:dyDescent="0.3">
      <c r="D250"/>
      <c r="E250"/>
    </row>
    <row r="251" spans="4:5" ht="14.4" x14ac:dyDescent="0.3">
      <c r="D251"/>
      <c r="E251"/>
    </row>
    <row r="252" spans="4:5" ht="14.4" x14ac:dyDescent="0.3">
      <c r="D252"/>
      <c r="E252"/>
    </row>
    <row r="253" spans="4:5" ht="14.4" x14ac:dyDescent="0.3">
      <c r="D253"/>
      <c r="E253"/>
    </row>
    <row r="254" spans="4:5" ht="14.4" x14ac:dyDescent="0.3">
      <c r="D254"/>
      <c r="E254"/>
    </row>
    <row r="255" spans="4:5" ht="14.4" x14ac:dyDescent="0.3">
      <c r="D255"/>
      <c r="E255"/>
    </row>
    <row r="256" spans="4:5" ht="14.4" x14ac:dyDescent="0.3">
      <c r="D256"/>
      <c r="E256"/>
    </row>
    <row r="257" spans="4:5" ht="14.4" x14ac:dyDescent="0.3">
      <c r="D257"/>
      <c r="E257"/>
    </row>
    <row r="258" spans="4:5" ht="14.4" x14ac:dyDescent="0.3">
      <c r="D258"/>
      <c r="E258"/>
    </row>
    <row r="259" spans="4:5" ht="14.4" x14ac:dyDescent="0.3">
      <c r="D259"/>
      <c r="E259"/>
    </row>
    <row r="260" spans="4:5" ht="14.4" x14ac:dyDescent="0.3">
      <c r="D260"/>
      <c r="E260"/>
    </row>
    <row r="261" spans="4:5" ht="14.4" x14ac:dyDescent="0.3">
      <c r="D261"/>
      <c r="E261"/>
    </row>
    <row r="262" spans="4:5" ht="14.4" x14ac:dyDescent="0.3">
      <c r="D262"/>
      <c r="E262"/>
    </row>
    <row r="263" spans="4:5" ht="14.4" x14ac:dyDescent="0.3">
      <c r="D263"/>
      <c r="E263"/>
    </row>
    <row r="264" spans="4:5" ht="14.4" x14ac:dyDescent="0.3">
      <c r="D264"/>
      <c r="E264"/>
    </row>
    <row r="265" spans="4:5" ht="14.4" x14ac:dyDescent="0.3">
      <c r="D265"/>
      <c r="E265"/>
    </row>
    <row r="266" spans="4:5" ht="14.4" x14ac:dyDescent="0.3">
      <c r="D266"/>
      <c r="E266"/>
    </row>
    <row r="267" spans="4:5" ht="14.4" x14ac:dyDescent="0.3">
      <c r="D267"/>
      <c r="E267"/>
    </row>
    <row r="268" spans="4:5" ht="14.4" x14ac:dyDescent="0.3">
      <c r="D268"/>
      <c r="E268"/>
    </row>
    <row r="269" spans="4:5" ht="14.4" x14ac:dyDescent="0.3">
      <c r="D269"/>
      <c r="E269"/>
    </row>
    <row r="270" spans="4:5" ht="14.4" x14ac:dyDescent="0.3">
      <c r="D270"/>
      <c r="E270"/>
    </row>
    <row r="271" spans="4:5" ht="14.4" x14ac:dyDescent="0.3">
      <c r="D271"/>
      <c r="E271"/>
    </row>
    <row r="272" spans="4:5" ht="14.4" x14ac:dyDescent="0.3">
      <c r="D272"/>
      <c r="E272"/>
    </row>
    <row r="273" spans="4:5" ht="14.4" x14ac:dyDescent="0.3">
      <c r="D273"/>
      <c r="E273"/>
    </row>
    <row r="274" spans="4:5" ht="14.4" x14ac:dyDescent="0.3">
      <c r="D274"/>
      <c r="E274"/>
    </row>
    <row r="275" spans="4:5" ht="14.4" x14ac:dyDescent="0.3">
      <c r="D275"/>
      <c r="E275"/>
    </row>
    <row r="276" spans="4:5" ht="14.4" x14ac:dyDescent="0.3">
      <c r="D276"/>
      <c r="E276"/>
    </row>
    <row r="277" spans="4:5" ht="14.4" x14ac:dyDescent="0.3">
      <c r="D277"/>
      <c r="E277"/>
    </row>
    <row r="278" spans="4:5" ht="14.4" x14ac:dyDescent="0.3">
      <c r="D278"/>
      <c r="E278"/>
    </row>
    <row r="279" spans="4:5" ht="14.4" x14ac:dyDescent="0.3">
      <c r="D279"/>
      <c r="E279"/>
    </row>
    <row r="280" spans="4:5" ht="14.4" x14ac:dyDescent="0.3">
      <c r="D280"/>
      <c r="E280"/>
    </row>
    <row r="281" spans="4:5" ht="14.4" x14ac:dyDescent="0.3">
      <c r="D281"/>
      <c r="E281"/>
    </row>
    <row r="282" spans="4:5" ht="14.4" x14ac:dyDescent="0.3">
      <c r="D282"/>
      <c r="E282"/>
    </row>
    <row r="283" spans="4:5" ht="14.4" x14ac:dyDescent="0.3">
      <c r="D283"/>
      <c r="E283"/>
    </row>
    <row r="284" spans="4:5" ht="14.4" x14ac:dyDescent="0.3">
      <c r="D284"/>
      <c r="E284"/>
    </row>
    <row r="285" spans="4:5" ht="14.4" x14ac:dyDescent="0.3">
      <c r="D285"/>
      <c r="E285"/>
    </row>
    <row r="286" spans="4:5" ht="14.4" x14ac:dyDescent="0.3">
      <c r="D286"/>
      <c r="E286"/>
    </row>
    <row r="287" spans="4:5" ht="14.4" x14ac:dyDescent="0.3">
      <c r="D287"/>
      <c r="E287"/>
    </row>
    <row r="288" spans="4:5" ht="14.4" x14ac:dyDescent="0.3">
      <c r="D288"/>
      <c r="E288"/>
    </row>
    <row r="289" spans="4:5" ht="14.4" x14ac:dyDescent="0.3">
      <c r="D289"/>
      <c r="E289"/>
    </row>
    <row r="290" spans="4:5" ht="14.4" x14ac:dyDescent="0.3">
      <c r="D290"/>
      <c r="E290"/>
    </row>
    <row r="291" spans="4:5" ht="14.4" x14ac:dyDescent="0.3">
      <c r="D291"/>
      <c r="E291"/>
    </row>
    <row r="292" spans="4:5" ht="14.4" x14ac:dyDescent="0.3">
      <c r="D292"/>
      <c r="E292"/>
    </row>
    <row r="293" spans="4:5" ht="14.4" x14ac:dyDescent="0.3">
      <c r="D293"/>
      <c r="E293"/>
    </row>
    <row r="294" spans="4:5" ht="14.4" x14ac:dyDescent="0.3">
      <c r="D294"/>
      <c r="E294"/>
    </row>
    <row r="295" spans="4:5" ht="14.4" x14ac:dyDescent="0.3">
      <c r="D295"/>
      <c r="E295"/>
    </row>
    <row r="296" spans="4:5" ht="14.4" x14ac:dyDescent="0.3">
      <c r="D296"/>
      <c r="E296"/>
    </row>
    <row r="297" spans="4:5" ht="14.4" x14ac:dyDescent="0.3">
      <c r="D297"/>
      <c r="E297"/>
    </row>
    <row r="298" spans="4:5" ht="14.4" x14ac:dyDescent="0.3">
      <c r="D298"/>
      <c r="E298"/>
    </row>
    <row r="299" spans="4:5" ht="14.4" x14ac:dyDescent="0.3">
      <c r="D299"/>
      <c r="E299"/>
    </row>
    <row r="300" spans="4:5" ht="14.4" x14ac:dyDescent="0.3">
      <c r="D300"/>
      <c r="E300"/>
    </row>
    <row r="301" spans="4:5" ht="14.4" x14ac:dyDescent="0.3">
      <c r="D301"/>
      <c r="E301"/>
    </row>
    <row r="302" spans="4:5" ht="14.4" x14ac:dyDescent="0.3">
      <c r="D302"/>
      <c r="E302"/>
    </row>
    <row r="303" spans="4:5" ht="14.4" x14ac:dyDescent="0.3">
      <c r="D303"/>
      <c r="E303"/>
    </row>
    <row r="304" spans="4:5" ht="14.4" x14ac:dyDescent="0.3">
      <c r="D304"/>
      <c r="E304"/>
    </row>
    <row r="305" spans="4:5" ht="14.4" x14ac:dyDescent="0.3">
      <c r="D305"/>
      <c r="E305"/>
    </row>
    <row r="306" spans="4:5" ht="14.4" x14ac:dyDescent="0.3">
      <c r="D306"/>
      <c r="E306"/>
    </row>
    <row r="307" spans="4:5" ht="14.4" x14ac:dyDescent="0.3">
      <c r="D307"/>
      <c r="E307"/>
    </row>
    <row r="308" spans="4:5" ht="14.4" x14ac:dyDescent="0.3">
      <c r="D308"/>
      <c r="E308"/>
    </row>
    <row r="309" spans="4:5" ht="14.4" x14ac:dyDescent="0.3">
      <c r="D309"/>
      <c r="E309"/>
    </row>
    <row r="310" spans="4:5" ht="14.4" x14ac:dyDescent="0.3">
      <c r="D310"/>
      <c r="E310"/>
    </row>
    <row r="311" spans="4:5" ht="14.4" x14ac:dyDescent="0.3">
      <c r="D311"/>
      <c r="E311"/>
    </row>
    <row r="312" spans="4:5" ht="14.4" x14ac:dyDescent="0.3">
      <c r="D312"/>
      <c r="E312"/>
    </row>
    <row r="313" spans="4:5" ht="14.4" x14ac:dyDescent="0.3">
      <c r="D313"/>
      <c r="E313"/>
    </row>
    <row r="314" spans="4:5" ht="14.4" x14ac:dyDescent="0.3">
      <c r="D314"/>
      <c r="E314"/>
    </row>
    <row r="315" spans="4:5" ht="14.4" x14ac:dyDescent="0.3">
      <c r="D315"/>
      <c r="E315"/>
    </row>
    <row r="316" spans="4:5" ht="14.4" x14ac:dyDescent="0.3">
      <c r="D316"/>
      <c r="E316"/>
    </row>
    <row r="317" spans="4:5" ht="14.4" x14ac:dyDescent="0.3">
      <c r="D317"/>
      <c r="E317"/>
    </row>
    <row r="318" spans="4:5" ht="14.4" x14ac:dyDescent="0.3">
      <c r="D318"/>
      <c r="E318"/>
    </row>
    <row r="319" spans="4:5" ht="14.4" x14ac:dyDescent="0.3">
      <c r="D319"/>
      <c r="E319"/>
    </row>
    <row r="320" spans="4:5" ht="14.4" x14ac:dyDescent="0.3">
      <c r="D320"/>
      <c r="E320"/>
    </row>
    <row r="321" spans="4:5" ht="14.4" x14ac:dyDescent="0.3">
      <c r="D321"/>
      <c r="E321"/>
    </row>
    <row r="322" spans="4:5" ht="14.4" x14ac:dyDescent="0.3">
      <c r="D322"/>
      <c r="E322"/>
    </row>
    <row r="323" spans="4:5" ht="14.4" x14ac:dyDescent="0.3">
      <c r="D323"/>
      <c r="E323"/>
    </row>
    <row r="324" spans="4:5" ht="14.4" x14ac:dyDescent="0.3">
      <c r="D324"/>
      <c r="E324"/>
    </row>
    <row r="325" spans="4:5" ht="14.4" x14ac:dyDescent="0.3">
      <c r="D325"/>
      <c r="E325"/>
    </row>
    <row r="326" spans="4:5" ht="14.4" x14ac:dyDescent="0.3">
      <c r="D326"/>
      <c r="E326"/>
    </row>
    <row r="327" spans="4:5" ht="14.4" x14ac:dyDescent="0.3">
      <c r="D327"/>
      <c r="E327"/>
    </row>
    <row r="328" spans="4:5" ht="14.4" x14ac:dyDescent="0.3">
      <c r="D328"/>
      <c r="E328"/>
    </row>
    <row r="329" spans="4:5" ht="14.4" x14ac:dyDescent="0.3">
      <c r="D329"/>
      <c r="E329"/>
    </row>
    <row r="330" spans="4:5" ht="14.4" x14ac:dyDescent="0.3">
      <c r="D330"/>
      <c r="E330"/>
    </row>
    <row r="331" spans="4:5" ht="14.4" x14ac:dyDescent="0.3">
      <c r="D331"/>
      <c r="E331"/>
    </row>
    <row r="332" spans="4:5" ht="14.4" x14ac:dyDescent="0.3">
      <c r="D332"/>
      <c r="E332"/>
    </row>
    <row r="333" spans="4:5" ht="14.4" x14ac:dyDescent="0.3">
      <c r="D333"/>
      <c r="E333"/>
    </row>
    <row r="334" spans="4:5" ht="14.4" x14ac:dyDescent="0.3">
      <c r="D334"/>
      <c r="E334"/>
    </row>
    <row r="335" spans="4:5" ht="14.4" x14ac:dyDescent="0.3">
      <c r="D335"/>
      <c r="E335"/>
    </row>
    <row r="336" spans="4:5" ht="14.4" x14ac:dyDescent="0.3">
      <c r="D336"/>
      <c r="E336"/>
    </row>
    <row r="337" spans="4:5" ht="14.4" x14ac:dyDescent="0.3">
      <c r="D337"/>
      <c r="E337"/>
    </row>
    <row r="338" spans="4:5" ht="14.4" x14ac:dyDescent="0.3">
      <c r="D338"/>
      <c r="E338"/>
    </row>
    <row r="339" spans="4:5" ht="14.4" x14ac:dyDescent="0.3">
      <c r="D339"/>
      <c r="E339"/>
    </row>
    <row r="340" spans="4:5" ht="14.4" x14ac:dyDescent="0.3">
      <c r="D340"/>
      <c r="E340"/>
    </row>
    <row r="341" spans="4:5" ht="14.4" x14ac:dyDescent="0.3">
      <c r="D341"/>
      <c r="E341"/>
    </row>
    <row r="342" spans="4:5" ht="14.4" x14ac:dyDescent="0.3">
      <c r="D342"/>
      <c r="E342"/>
    </row>
    <row r="343" spans="4:5" ht="14.4" x14ac:dyDescent="0.3">
      <c r="D343"/>
      <c r="E343"/>
    </row>
    <row r="344" spans="4:5" ht="14.4" x14ac:dyDescent="0.3">
      <c r="D344"/>
      <c r="E344"/>
    </row>
    <row r="345" spans="4:5" ht="14.4" x14ac:dyDescent="0.3">
      <c r="D345"/>
      <c r="E345"/>
    </row>
    <row r="346" spans="4:5" ht="14.4" x14ac:dyDescent="0.3">
      <c r="D346"/>
      <c r="E346"/>
    </row>
    <row r="347" spans="4:5" ht="14.4" x14ac:dyDescent="0.3">
      <c r="D347"/>
      <c r="E347"/>
    </row>
    <row r="348" spans="4:5" ht="14.4" x14ac:dyDescent="0.3">
      <c r="D348"/>
      <c r="E348"/>
    </row>
    <row r="349" spans="4:5" ht="14.4" x14ac:dyDescent="0.3">
      <c r="D349"/>
      <c r="E349"/>
    </row>
    <row r="350" spans="4:5" ht="14.4" x14ac:dyDescent="0.3">
      <c r="D350"/>
      <c r="E350"/>
    </row>
    <row r="351" spans="4:5" ht="14.4" x14ac:dyDescent="0.3">
      <c r="D351"/>
      <c r="E351"/>
    </row>
    <row r="352" spans="4:5" ht="14.4" x14ac:dyDescent="0.3">
      <c r="D352"/>
      <c r="E352"/>
    </row>
    <row r="353" spans="4:5" ht="14.4" x14ac:dyDescent="0.3">
      <c r="D353"/>
      <c r="E353"/>
    </row>
    <row r="354" spans="4:5" ht="14.4" x14ac:dyDescent="0.3">
      <c r="D354"/>
      <c r="E354"/>
    </row>
    <row r="355" spans="4:5" ht="14.4" x14ac:dyDescent="0.3">
      <c r="D355"/>
      <c r="E355"/>
    </row>
    <row r="356" spans="4:5" ht="14.4" x14ac:dyDescent="0.3">
      <c r="D356"/>
      <c r="E356"/>
    </row>
    <row r="357" spans="4:5" ht="14.4" x14ac:dyDescent="0.3">
      <c r="D357"/>
      <c r="E357"/>
    </row>
    <row r="358" spans="4:5" ht="14.4" x14ac:dyDescent="0.3">
      <c r="D358"/>
      <c r="E358"/>
    </row>
    <row r="359" spans="4:5" ht="14.4" x14ac:dyDescent="0.3">
      <c r="D359"/>
      <c r="E359"/>
    </row>
    <row r="360" spans="4:5" ht="14.4" x14ac:dyDescent="0.3">
      <c r="D360"/>
      <c r="E360"/>
    </row>
    <row r="361" spans="4:5" ht="14.4" x14ac:dyDescent="0.3">
      <c r="D361"/>
      <c r="E361"/>
    </row>
    <row r="362" spans="4:5" ht="14.4" x14ac:dyDescent="0.3">
      <c r="D362"/>
      <c r="E362"/>
    </row>
    <row r="363" spans="4:5" ht="14.4" x14ac:dyDescent="0.3">
      <c r="D363"/>
      <c r="E363"/>
    </row>
    <row r="364" spans="4:5" ht="14.4" x14ac:dyDescent="0.3">
      <c r="D364"/>
      <c r="E364"/>
    </row>
    <row r="365" spans="4:5" ht="14.4" x14ac:dyDescent="0.3">
      <c r="D365"/>
      <c r="E365"/>
    </row>
    <row r="366" spans="4:5" ht="14.4" x14ac:dyDescent="0.3">
      <c r="D366"/>
      <c r="E366"/>
    </row>
    <row r="367" spans="4:5" ht="14.4" x14ac:dyDescent="0.3">
      <c r="D367"/>
      <c r="E367"/>
    </row>
    <row r="368" spans="4:5" ht="14.4" x14ac:dyDescent="0.3">
      <c r="D368"/>
      <c r="E368"/>
    </row>
    <row r="369" spans="4:5" ht="14.4" x14ac:dyDescent="0.3">
      <c r="D369"/>
      <c r="E369"/>
    </row>
    <row r="370" spans="4:5" ht="14.4" x14ac:dyDescent="0.3">
      <c r="D370"/>
      <c r="E370"/>
    </row>
    <row r="371" spans="4:5" ht="14.4" x14ac:dyDescent="0.3">
      <c r="D371"/>
      <c r="E371"/>
    </row>
    <row r="372" spans="4:5" ht="14.4" x14ac:dyDescent="0.3">
      <c r="D372"/>
      <c r="E372"/>
    </row>
    <row r="373" spans="4:5" ht="14.4" x14ac:dyDescent="0.3">
      <c r="D373"/>
      <c r="E373"/>
    </row>
    <row r="374" spans="4:5" ht="14.4" x14ac:dyDescent="0.3">
      <c r="D374"/>
      <c r="E374"/>
    </row>
    <row r="375" spans="4:5" ht="14.4" x14ac:dyDescent="0.3">
      <c r="D375"/>
      <c r="E375"/>
    </row>
    <row r="376" spans="4:5" ht="14.4" x14ac:dyDescent="0.3">
      <c r="D376"/>
      <c r="E376"/>
    </row>
    <row r="377" spans="4:5" ht="14.4" x14ac:dyDescent="0.3">
      <c r="D377"/>
      <c r="E377"/>
    </row>
    <row r="378" spans="4:5" ht="14.4" x14ac:dyDescent="0.3">
      <c r="D378"/>
      <c r="E378"/>
    </row>
    <row r="379" spans="4:5" ht="14.4" x14ac:dyDescent="0.3">
      <c r="D379"/>
      <c r="E379"/>
    </row>
    <row r="380" spans="4:5" ht="14.4" x14ac:dyDescent="0.3">
      <c r="D380"/>
      <c r="E380"/>
    </row>
    <row r="381" spans="4:5" ht="14.4" x14ac:dyDescent="0.3">
      <c r="D381"/>
      <c r="E381"/>
    </row>
    <row r="382" spans="4:5" ht="14.4" x14ac:dyDescent="0.3">
      <c r="D382"/>
      <c r="E382"/>
    </row>
    <row r="383" spans="4:5" ht="14.4" x14ac:dyDescent="0.3">
      <c r="D383"/>
      <c r="E383"/>
    </row>
    <row r="384" spans="4:5" ht="14.4" x14ac:dyDescent="0.3">
      <c r="D384"/>
      <c r="E384"/>
    </row>
    <row r="385" spans="4:5" ht="14.4" x14ac:dyDescent="0.3">
      <c r="D385"/>
      <c r="E385"/>
    </row>
    <row r="386" spans="4:5" ht="14.4" x14ac:dyDescent="0.3">
      <c r="D386"/>
      <c r="E386"/>
    </row>
    <row r="387" spans="4:5" ht="14.4" x14ac:dyDescent="0.3">
      <c r="D387"/>
      <c r="E387"/>
    </row>
    <row r="388" spans="4:5" ht="14.4" x14ac:dyDescent="0.3">
      <c r="D388"/>
      <c r="E388"/>
    </row>
    <row r="389" spans="4:5" ht="14.4" x14ac:dyDescent="0.3">
      <c r="D389"/>
      <c r="E389"/>
    </row>
    <row r="390" spans="4:5" ht="14.4" x14ac:dyDescent="0.3">
      <c r="D390"/>
      <c r="E390"/>
    </row>
    <row r="391" spans="4:5" ht="14.4" x14ac:dyDescent="0.3">
      <c r="D391"/>
      <c r="E391"/>
    </row>
    <row r="392" spans="4:5" ht="14.4" x14ac:dyDescent="0.3">
      <c r="D392"/>
      <c r="E392"/>
    </row>
    <row r="393" spans="4:5" ht="14.4" x14ac:dyDescent="0.3">
      <c r="D393"/>
      <c r="E393"/>
    </row>
    <row r="394" spans="4:5" ht="14.4" x14ac:dyDescent="0.3">
      <c r="D394"/>
      <c r="E394"/>
    </row>
    <row r="395" spans="4:5" ht="14.4" x14ac:dyDescent="0.3">
      <c r="D395"/>
      <c r="E395"/>
    </row>
    <row r="396" spans="4:5" ht="14.4" x14ac:dyDescent="0.3">
      <c r="D396"/>
      <c r="E396"/>
    </row>
    <row r="397" spans="4:5" ht="14.4" x14ac:dyDescent="0.3">
      <c r="D397"/>
      <c r="E397"/>
    </row>
    <row r="398" spans="4:5" ht="14.4" x14ac:dyDescent="0.3">
      <c r="D398"/>
      <c r="E398"/>
    </row>
    <row r="399" spans="4:5" ht="14.4" x14ac:dyDescent="0.3">
      <c r="D399"/>
      <c r="E399"/>
    </row>
    <row r="400" spans="4:5" ht="14.4" x14ac:dyDescent="0.3">
      <c r="D400"/>
      <c r="E400"/>
    </row>
    <row r="401" spans="4:5" ht="14.4" x14ac:dyDescent="0.3">
      <c r="D401"/>
      <c r="E401"/>
    </row>
    <row r="402" spans="4:5" ht="14.4" x14ac:dyDescent="0.3">
      <c r="D402"/>
      <c r="E402"/>
    </row>
    <row r="403" spans="4:5" ht="14.4" x14ac:dyDescent="0.3">
      <c r="D403"/>
      <c r="E403"/>
    </row>
    <row r="404" spans="4:5" ht="14.4" x14ac:dyDescent="0.3">
      <c r="D404"/>
      <c r="E404"/>
    </row>
    <row r="405" spans="4:5" ht="14.4" x14ac:dyDescent="0.3">
      <c r="D405"/>
      <c r="E405"/>
    </row>
    <row r="406" spans="4:5" ht="14.4" x14ac:dyDescent="0.3">
      <c r="D406"/>
      <c r="E406"/>
    </row>
    <row r="407" spans="4:5" ht="14.4" x14ac:dyDescent="0.3">
      <c r="D407"/>
      <c r="E407"/>
    </row>
    <row r="408" spans="4:5" ht="14.4" x14ac:dyDescent="0.3">
      <c r="D408"/>
      <c r="E408"/>
    </row>
    <row r="409" spans="4:5" ht="14.4" x14ac:dyDescent="0.3">
      <c r="D409"/>
      <c r="E409"/>
    </row>
    <row r="410" spans="4:5" ht="14.4" x14ac:dyDescent="0.3">
      <c r="D410"/>
      <c r="E410"/>
    </row>
    <row r="411" spans="4:5" ht="14.4" x14ac:dyDescent="0.3">
      <c r="D411"/>
      <c r="E411"/>
    </row>
    <row r="412" spans="4:5" ht="14.4" x14ac:dyDescent="0.3">
      <c r="D412"/>
      <c r="E412"/>
    </row>
    <row r="413" spans="4:5" ht="14.4" x14ac:dyDescent="0.3">
      <c r="D413"/>
      <c r="E413"/>
    </row>
    <row r="414" spans="4:5" ht="14.4" x14ac:dyDescent="0.3">
      <c r="D414"/>
      <c r="E414"/>
    </row>
    <row r="415" spans="4:5" ht="14.4" x14ac:dyDescent="0.3">
      <c r="D415"/>
      <c r="E415"/>
    </row>
    <row r="416" spans="4:5" ht="14.4" x14ac:dyDescent="0.3">
      <c r="D416"/>
      <c r="E416"/>
    </row>
    <row r="417" spans="4:5" ht="14.4" x14ac:dyDescent="0.3">
      <c r="D417"/>
      <c r="E417"/>
    </row>
    <row r="418" spans="4:5" ht="14.4" x14ac:dyDescent="0.3">
      <c r="D418"/>
      <c r="E418"/>
    </row>
    <row r="419" spans="4:5" ht="14.4" x14ac:dyDescent="0.3">
      <c r="D419"/>
      <c r="E419"/>
    </row>
    <row r="420" spans="4:5" ht="14.4" x14ac:dyDescent="0.3">
      <c r="D420"/>
      <c r="E420"/>
    </row>
    <row r="421" spans="4:5" ht="14.4" x14ac:dyDescent="0.3">
      <c r="D421"/>
      <c r="E421"/>
    </row>
    <row r="422" spans="4:5" ht="14.4" x14ac:dyDescent="0.3">
      <c r="D422"/>
      <c r="E422"/>
    </row>
    <row r="423" spans="4:5" ht="14.4" x14ac:dyDescent="0.3">
      <c r="D423"/>
      <c r="E423"/>
    </row>
    <row r="424" spans="4:5" ht="14.4" x14ac:dyDescent="0.3">
      <c r="D424"/>
      <c r="E424"/>
    </row>
    <row r="425" spans="4:5" ht="14.4" x14ac:dyDescent="0.3">
      <c r="D425"/>
      <c r="E425"/>
    </row>
    <row r="426" spans="4:5" ht="14.4" x14ac:dyDescent="0.3">
      <c r="D426"/>
      <c r="E426"/>
    </row>
    <row r="427" spans="4:5" ht="14.4" x14ac:dyDescent="0.3">
      <c r="D427"/>
      <c r="E427"/>
    </row>
    <row r="428" spans="4:5" ht="14.4" x14ac:dyDescent="0.3">
      <c r="D428"/>
      <c r="E428"/>
    </row>
    <row r="429" spans="4:5" ht="14.4" x14ac:dyDescent="0.3">
      <c r="D429"/>
      <c r="E429"/>
    </row>
    <row r="430" spans="4:5" ht="14.4" x14ac:dyDescent="0.3">
      <c r="D430"/>
      <c r="E430"/>
    </row>
    <row r="431" spans="4:5" ht="14.4" x14ac:dyDescent="0.3">
      <c r="D431"/>
      <c r="E431"/>
    </row>
    <row r="432" spans="4:5" ht="14.4" x14ac:dyDescent="0.3">
      <c r="D432"/>
      <c r="E432"/>
    </row>
    <row r="433" spans="4:5" ht="14.4" x14ac:dyDescent="0.3">
      <c r="D433"/>
      <c r="E433"/>
    </row>
    <row r="434" spans="4:5" ht="14.4" x14ac:dyDescent="0.3">
      <c r="D434"/>
      <c r="E434"/>
    </row>
    <row r="435" spans="4:5" ht="14.4" x14ac:dyDescent="0.3">
      <c r="D435"/>
      <c r="E435"/>
    </row>
    <row r="436" spans="4:5" ht="14.4" x14ac:dyDescent="0.3">
      <c r="D436"/>
      <c r="E436"/>
    </row>
    <row r="437" spans="4:5" ht="14.4" x14ac:dyDescent="0.3">
      <c r="D437"/>
      <c r="E437"/>
    </row>
    <row r="438" spans="4:5" ht="14.4" x14ac:dyDescent="0.3">
      <c r="D438"/>
      <c r="E438"/>
    </row>
    <row r="439" spans="4:5" ht="14.4" x14ac:dyDescent="0.3">
      <c r="D439"/>
      <c r="E439"/>
    </row>
    <row r="440" spans="4:5" ht="14.4" x14ac:dyDescent="0.3">
      <c r="D440"/>
      <c r="E440"/>
    </row>
    <row r="441" spans="4:5" ht="14.4" x14ac:dyDescent="0.3">
      <c r="D441"/>
      <c r="E441"/>
    </row>
    <row r="442" spans="4:5" ht="14.4" x14ac:dyDescent="0.3">
      <c r="D442"/>
      <c r="E442"/>
    </row>
    <row r="443" spans="4:5" ht="14.4" x14ac:dyDescent="0.3">
      <c r="D443"/>
      <c r="E443"/>
    </row>
    <row r="444" spans="4:5" ht="14.4" x14ac:dyDescent="0.3">
      <c r="D444"/>
      <c r="E444"/>
    </row>
    <row r="445" spans="4:5" ht="14.4" x14ac:dyDescent="0.3">
      <c r="D445"/>
      <c r="E445"/>
    </row>
    <row r="446" spans="4:5" ht="14.4" x14ac:dyDescent="0.3">
      <c r="D446"/>
      <c r="E446"/>
    </row>
    <row r="447" spans="4:5" ht="14.4" x14ac:dyDescent="0.3">
      <c r="D447"/>
      <c r="E447"/>
    </row>
    <row r="448" spans="4:5" ht="14.4" x14ac:dyDescent="0.3">
      <c r="D448"/>
      <c r="E448"/>
    </row>
    <row r="449" spans="4:5" ht="14.4" x14ac:dyDescent="0.3">
      <c r="D449"/>
      <c r="E449"/>
    </row>
    <row r="450" spans="4:5" ht="14.4" x14ac:dyDescent="0.3">
      <c r="D450"/>
      <c r="E450"/>
    </row>
    <row r="451" spans="4:5" ht="14.4" x14ac:dyDescent="0.3">
      <c r="D451"/>
      <c r="E451"/>
    </row>
    <row r="452" spans="4:5" ht="14.4" x14ac:dyDescent="0.3">
      <c r="D452"/>
      <c r="E452"/>
    </row>
    <row r="453" spans="4:5" ht="14.4" x14ac:dyDescent="0.3">
      <c r="D453"/>
      <c r="E453"/>
    </row>
    <row r="454" spans="4:5" ht="14.4" x14ac:dyDescent="0.3">
      <c r="D454"/>
      <c r="E454"/>
    </row>
    <row r="455" spans="4:5" ht="14.4" x14ac:dyDescent="0.3">
      <c r="D455"/>
      <c r="E455"/>
    </row>
    <row r="456" spans="4:5" ht="14.4" x14ac:dyDescent="0.3">
      <c r="D456"/>
      <c r="E456"/>
    </row>
    <row r="457" spans="4:5" ht="14.4" x14ac:dyDescent="0.3">
      <c r="D457"/>
      <c r="E457"/>
    </row>
    <row r="458" spans="4:5" ht="14.4" x14ac:dyDescent="0.3">
      <c r="D458"/>
      <c r="E458"/>
    </row>
    <row r="459" spans="4:5" ht="14.4" x14ac:dyDescent="0.3">
      <c r="D459"/>
      <c r="E459"/>
    </row>
    <row r="460" spans="4:5" ht="14.4" x14ac:dyDescent="0.3">
      <c r="D460"/>
      <c r="E460"/>
    </row>
    <row r="461" spans="4:5" ht="14.4" x14ac:dyDescent="0.3">
      <c r="D461"/>
      <c r="E461"/>
    </row>
    <row r="462" spans="4:5" ht="14.4" x14ac:dyDescent="0.3">
      <c r="D462"/>
      <c r="E462"/>
    </row>
    <row r="463" spans="4:5" ht="14.4" x14ac:dyDescent="0.3">
      <c r="D463"/>
      <c r="E463"/>
    </row>
    <row r="464" spans="4:5" ht="14.4" x14ac:dyDescent="0.3">
      <c r="D464"/>
      <c r="E464"/>
    </row>
    <row r="465" spans="4:5" ht="14.4" x14ac:dyDescent="0.3">
      <c r="D465"/>
      <c r="E465"/>
    </row>
    <row r="466" spans="4:5" ht="14.4" x14ac:dyDescent="0.3">
      <c r="D466"/>
      <c r="E466"/>
    </row>
    <row r="467" spans="4:5" ht="14.4" x14ac:dyDescent="0.3">
      <c r="D467"/>
      <c r="E467"/>
    </row>
    <row r="468" spans="4:5" ht="14.4" x14ac:dyDescent="0.3">
      <c r="D468"/>
      <c r="E468"/>
    </row>
    <row r="469" spans="4:5" ht="14.4" x14ac:dyDescent="0.3">
      <c r="D469"/>
      <c r="E469"/>
    </row>
    <row r="470" spans="4:5" ht="14.4" x14ac:dyDescent="0.3">
      <c r="D470"/>
      <c r="E470"/>
    </row>
    <row r="471" spans="4:5" ht="14.4" x14ac:dyDescent="0.3">
      <c r="D471"/>
      <c r="E471"/>
    </row>
    <row r="472" spans="4:5" ht="14.4" x14ac:dyDescent="0.3">
      <c r="D472"/>
      <c r="E472"/>
    </row>
    <row r="473" spans="4:5" ht="14.4" x14ac:dyDescent="0.3">
      <c r="D473"/>
      <c r="E473"/>
    </row>
    <row r="474" spans="4:5" ht="14.4" x14ac:dyDescent="0.3">
      <c r="D474"/>
      <c r="E474"/>
    </row>
    <row r="475" spans="4:5" ht="14.4" x14ac:dyDescent="0.3">
      <c r="D475"/>
      <c r="E475"/>
    </row>
    <row r="476" spans="4:5" ht="14.4" x14ac:dyDescent="0.3">
      <c r="D476"/>
      <c r="E476"/>
    </row>
    <row r="477" spans="4:5" ht="14.4" x14ac:dyDescent="0.3">
      <c r="D477"/>
      <c r="E477"/>
    </row>
    <row r="478" spans="4:5" ht="14.4" x14ac:dyDescent="0.3">
      <c r="D478"/>
      <c r="E478"/>
    </row>
    <row r="479" spans="4:5" ht="14.4" x14ac:dyDescent="0.3">
      <c r="D479"/>
      <c r="E479"/>
    </row>
    <row r="480" spans="4:5" ht="14.4" x14ac:dyDescent="0.3">
      <c r="D480"/>
      <c r="E480"/>
    </row>
    <row r="481" spans="4:5" ht="14.4" x14ac:dyDescent="0.3">
      <c r="D481"/>
      <c r="E481"/>
    </row>
    <row r="482" spans="4:5" ht="14.4" x14ac:dyDescent="0.3">
      <c r="D482"/>
      <c r="E482"/>
    </row>
    <row r="483" spans="4:5" ht="14.4" x14ac:dyDescent="0.3">
      <c r="D483"/>
      <c r="E483"/>
    </row>
    <row r="484" spans="4:5" ht="14.4" x14ac:dyDescent="0.3">
      <c r="D484"/>
      <c r="E484"/>
    </row>
    <row r="485" spans="4:5" ht="14.4" x14ac:dyDescent="0.3">
      <c r="D485"/>
      <c r="E485"/>
    </row>
    <row r="486" spans="4:5" ht="14.4" x14ac:dyDescent="0.3">
      <c r="D486"/>
      <c r="E486"/>
    </row>
    <row r="487" spans="4:5" ht="14.4" x14ac:dyDescent="0.3">
      <c r="D487"/>
      <c r="E487"/>
    </row>
    <row r="488" spans="4:5" ht="14.4" x14ac:dyDescent="0.3">
      <c r="D488"/>
      <c r="E488"/>
    </row>
    <row r="489" spans="4:5" ht="14.4" x14ac:dyDescent="0.3">
      <c r="D489"/>
      <c r="E489"/>
    </row>
    <row r="490" spans="4:5" ht="14.4" x14ac:dyDescent="0.3">
      <c r="D490"/>
      <c r="E490"/>
    </row>
    <row r="491" spans="4:5" ht="14.4" x14ac:dyDescent="0.3">
      <c r="D491"/>
      <c r="E491"/>
    </row>
    <row r="492" spans="4:5" ht="14.4" x14ac:dyDescent="0.3">
      <c r="D492"/>
      <c r="E492"/>
    </row>
    <row r="493" spans="4:5" ht="14.4" x14ac:dyDescent="0.3">
      <c r="D493"/>
      <c r="E493"/>
    </row>
    <row r="494" spans="4:5" ht="14.4" x14ac:dyDescent="0.3">
      <c r="D494"/>
      <c r="E494"/>
    </row>
    <row r="495" spans="4:5" ht="14.4" x14ac:dyDescent="0.3">
      <c r="D495"/>
      <c r="E495"/>
    </row>
    <row r="496" spans="4:5" ht="14.4" x14ac:dyDescent="0.3">
      <c r="D496"/>
      <c r="E496"/>
    </row>
    <row r="497" spans="4:5" ht="14.4" x14ac:dyDescent="0.3">
      <c r="D497"/>
      <c r="E497"/>
    </row>
    <row r="498" spans="4:5" ht="14.4" x14ac:dyDescent="0.3">
      <c r="D498"/>
      <c r="E498"/>
    </row>
    <row r="499" spans="4:5" ht="14.4" x14ac:dyDescent="0.3">
      <c r="D499"/>
      <c r="E499"/>
    </row>
    <row r="500" spans="4:5" ht="14.4" x14ac:dyDescent="0.3">
      <c r="D500"/>
      <c r="E500"/>
    </row>
    <row r="501" spans="4:5" ht="14.4" x14ac:dyDescent="0.3">
      <c r="D501"/>
      <c r="E501"/>
    </row>
    <row r="502" spans="4:5" ht="14.4" x14ac:dyDescent="0.3">
      <c r="D502"/>
      <c r="E502"/>
    </row>
    <row r="503" spans="4:5" ht="14.4" x14ac:dyDescent="0.3">
      <c r="D503"/>
      <c r="E503"/>
    </row>
    <row r="504" spans="4:5" ht="14.4" x14ac:dyDescent="0.3">
      <c r="D504"/>
      <c r="E504"/>
    </row>
    <row r="505" spans="4:5" ht="14.4" x14ac:dyDescent="0.3">
      <c r="D505"/>
      <c r="E505"/>
    </row>
    <row r="506" spans="4:5" ht="14.4" x14ac:dyDescent="0.3">
      <c r="D506"/>
      <c r="E506"/>
    </row>
    <row r="507" spans="4:5" ht="14.4" x14ac:dyDescent="0.3">
      <c r="D507"/>
      <c r="E507"/>
    </row>
    <row r="508" spans="4:5" ht="14.4" x14ac:dyDescent="0.3">
      <c r="D508"/>
      <c r="E508"/>
    </row>
    <row r="509" spans="4:5" ht="14.4" x14ac:dyDescent="0.3">
      <c r="D509"/>
      <c r="E509"/>
    </row>
    <row r="510" spans="4:5" ht="14.4" x14ac:dyDescent="0.3">
      <c r="D510"/>
      <c r="E510"/>
    </row>
    <row r="511" spans="4:5" ht="14.4" x14ac:dyDescent="0.3">
      <c r="D511"/>
      <c r="E511"/>
    </row>
    <row r="512" spans="4:5" ht="14.4" x14ac:dyDescent="0.3">
      <c r="D512"/>
      <c r="E512"/>
    </row>
    <row r="513" spans="4:5" ht="14.4" x14ac:dyDescent="0.3">
      <c r="D513"/>
      <c r="E513"/>
    </row>
    <row r="514" spans="4:5" ht="14.4" x14ac:dyDescent="0.3">
      <c r="D514"/>
      <c r="E514"/>
    </row>
    <row r="515" spans="4:5" ht="14.4" x14ac:dyDescent="0.3">
      <c r="D515"/>
      <c r="E515"/>
    </row>
    <row r="516" spans="4:5" ht="14.4" x14ac:dyDescent="0.3">
      <c r="D516"/>
      <c r="E516"/>
    </row>
    <row r="517" spans="4:5" ht="14.4" x14ac:dyDescent="0.3">
      <c r="D517"/>
      <c r="E517"/>
    </row>
    <row r="518" spans="4:5" ht="14.4" x14ac:dyDescent="0.3">
      <c r="D518"/>
      <c r="E518"/>
    </row>
    <row r="519" spans="4:5" ht="14.4" x14ac:dyDescent="0.3">
      <c r="D519"/>
      <c r="E519"/>
    </row>
    <row r="520" spans="4:5" ht="14.4" x14ac:dyDescent="0.3">
      <c r="D520"/>
      <c r="E520"/>
    </row>
    <row r="521" spans="4:5" ht="14.4" x14ac:dyDescent="0.3">
      <c r="D521"/>
      <c r="E521"/>
    </row>
    <row r="522" spans="4:5" ht="14.4" x14ac:dyDescent="0.3">
      <c r="D522"/>
      <c r="E522"/>
    </row>
    <row r="523" spans="4:5" ht="14.4" x14ac:dyDescent="0.3">
      <c r="D523"/>
      <c r="E523"/>
    </row>
    <row r="524" spans="4:5" ht="14.4" x14ac:dyDescent="0.3">
      <c r="D524"/>
      <c r="E524"/>
    </row>
    <row r="525" spans="4:5" ht="14.4" x14ac:dyDescent="0.3">
      <c r="D525"/>
      <c r="E525"/>
    </row>
    <row r="526" spans="4:5" ht="14.4" x14ac:dyDescent="0.3">
      <c r="D526"/>
      <c r="E526"/>
    </row>
    <row r="527" spans="4:5" ht="14.4" x14ac:dyDescent="0.3">
      <c r="D527"/>
      <c r="E527"/>
    </row>
    <row r="528" spans="4:5" ht="14.4" x14ac:dyDescent="0.3">
      <c r="D528"/>
      <c r="E528"/>
    </row>
    <row r="529" spans="4:5" ht="14.4" x14ac:dyDescent="0.3">
      <c r="D529"/>
      <c r="E529"/>
    </row>
    <row r="530" spans="4:5" ht="14.4" x14ac:dyDescent="0.3">
      <c r="D530"/>
      <c r="E530"/>
    </row>
    <row r="531" spans="4:5" ht="14.4" x14ac:dyDescent="0.3">
      <c r="D531"/>
      <c r="E531"/>
    </row>
    <row r="532" spans="4:5" ht="14.4" x14ac:dyDescent="0.3">
      <c r="D532"/>
      <c r="E532"/>
    </row>
    <row r="533" spans="4:5" ht="14.4" x14ac:dyDescent="0.3">
      <c r="D533"/>
      <c r="E533"/>
    </row>
    <row r="534" spans="4:5" ht="14.4" x14ac:dyDescent="0.3">
      <c r="D534"/>
      <c r="E534"/>
    </row>
    <row r="535" spans="4:5" ht="14.4" x14ac:dyDescent="0.3">
      <c r="D535"/>
      <c r="E535"/>
    </row>
    <row r="536" spans="4:5" ht="14.4" x14ac:dyDescent="0.3">
      <c r="D536"/>
      <c r="E536"/>
    </row>
    <row r="537" spans="4:5" ht="14.4" x14ac:dyDescent="0.3">
      <c r="D537"/>
      <c r="E537"/>
    </row>
    <row r="538" spans="4:5" ht="14.4" x14ac:dyDescent="0.3">
      <c r="D538"/>
      <c r="E538"/>
    </row>
    <row r="539" spans="4:5" ht="14.4" x14ac:dyDescent="0.3">
      <c r="D539"/>
      <c r="E539"/>
    </row>
    <row r="540" spans="4:5" ht="14.4" x14ac:dyDescent="0.3">
      <c r="D540"/>
      <c r="E540"/>
    </row>
    <row r="541" spans="4:5" ht="14.4" x14ac:dyDescent="0.3">
      <c r="D541"/>
      <c r="E541"/>
    </row>
    <row r="542" spans="4:5" ht="14.4" x14ac:dyDescent="0.3">
      <c r="D542"/>
      <c r="E542"/>
    </row>
    <row r="543" spans="4:5" ht="14.4" x14ac:dyDescent="0.3">
      <c r="D543"/>
      <c r="E543"/>
    </row>
    <row r="544" spans="4:5" ht="14.4" x14ac:dyDescent="0.3">
      <c r="D544"/>
      <c r="E544"/>
    </row>
    <row r="545" spans="4:5" ht="14.4" x14ac:dyDescent="0.3">
      <c r="D545"/>
      <c r="E545"/>
    </row>
    <row r="546" spans="4:5" ht="14.4" x14ac:dyDescent="0.3">
      <c r="D546"/>
      <c r="E546"/>
    </row>
    <row r="547" spans="4:5" ht="14.4" x14ac:dyDescent="0.3">
      <c r="D547"/>
      <c r="E547"/>
    </row>
    <row r="548" spans="4:5" ht="14.4" x14ac:dyDescent="0.3">
      <c r="D548"/>
      <c r="E548"/>
    </row>
    <row r="549" spans="4:5" ht="14.4" x14ac:dyDescent="0.3">
      <c r="D549"/>
      <c r="E549"/>
    </row>
    <row r="550" spans="4:5" ht="14.4" x14ac:dyDescent="0.3">
      <c r="D550"/>
      <c r="E550"/>
    </row>
    <row r="551" spans="4:5" ht="14.4" x14ac:dyDescent="0.3">
      <c r="D551"/>
      <c r="E551"/>
    </row>
    <row r="552" spans="4:5" ht="14.4" x14ac:dyDescent="0.3">
      <c r="D552"/>
      <c r="E552"/>
    </row>
    <row r="553" spans="4:5" ht="14.4" x14ac:dyDescent="0.3">
      <c r="D553"/>
      <c r="E553"/>
    </row>
    <row r="554" spans="4:5" ht="14.4" x14ac:dyDescent="0.3">
      <c r="D554"/>
      <c r="E554"/>
    </row>
    <row r="555" spans="4:5" ht="14.4" x14ac:dyDescent="0.3">
      <c r="D555"/>
      <c r="E555"/>
    </row>
    <row r="556" spans="4:5" ht="14.4" x14ac:dyDescent="0.3">
      <c r="D556"/>
      <c r="E556"/>
    </row>
    <row r="557" spans="4:5" ht="14.4" x14ac:dyDescent="0.3">
      <c r="D557"/>
      <c r="E557"/>
    </row>
    <row r="558" spans="4:5" ht="14.4" x14ac:dyDescent="0.3">
      <c r="D558"/>
      <c r="E558"/>
    </row>
    <row r="559" spans="4:5" ht="14.4" x14ac:dyDescent="0.3">
      <c r="D559"/>
      <c r="E559"/>
    </row>
    <row r="560" spans="4:5" ht="14.4" x14ac:dyDescent="0.3">
      <c r="D560"/>
      <c r="E560"/>
    </row>
    <row r="561" spans="4:5" ht="14.4" x14ac:dyDescent="0.3">
      <c r="D561"/>
      <c r="E561"/>
    </row>
    <row r="562" spans="4:5" ht="14.4" x14ac:dyDescent="0.3">
      <c r="D562"/>
      <c r="E562"/>
    </row>
    <row r="563" spans="4:5" ht="14.4" x14ac:dyDescent="0.3">
      <c r="D563"/>
      <c r="E563"/>
    </row>
    <row r="564" spans="4:5" ht="14.4" x14ac:dyDescent="0.3">
      <c r="D564"/>
      <c r="E564"/>
    </row>
    <row r="565" spans="4:5" ht="14.4" x14ac:dyDescent="0.3">
      <c r="D565"/>
      <c r="E565"/>
    </row>
    <row r="566" spans="4:5" ht="14.4" x14ac:dyDescent="0.3">
      <c r="D566"/>
      <c r="E566"/>
    </row>
    <row r="567" spans="4:5" ht="14.4" x14ac:dyDescent="0.3">
      <c r="D567"/>
      <c r="E567"/>
    </row>
    <row r="568" spans="4:5" ht="14.4" x14ac:dyDescent="0.3">
      <c r="D568"/>
      <c r="E568"/>
    </row>
    <row r="569" spans="4:5" ht="14.4" x14ac:dyDescent="0.3">
      <c r="D569"/>
      <c r="E569"/>
    </row>
    <row r="570" spans="4:5" ht="14.4" x14ac:dyDescent="0.3">
      <c r="D570"/>
      <c r="E570"/>
    </row>
    <row r="571" spans="4:5" ht="14.4" x14ac:dyDescent="0.3">
      <c r="D571"/>
      <c r="E571"/>
    </row>
    <row r="572" spans="4:5" ht="14.4" x14ac:dyDescent="0.3">
      <c r="D572"/>
      <c r="E572"/>
    </row>
    <row r="573" spans="4:5" ht="14.4" x14ac:dyDescent="0.3">
      <c r="D573"/>
      <c r="E573"/>
    </row>
    <row r="574" spans="4:5" ht="14.4" x14ac:dyDescent="0.3">
      <c r="D574"/>
      <c r="E574"/>
    </row>
    <row r="575" spans="4:5" ht="14.4" x14ac:dyDescent="0.3">
      <c r="D575"/>
      <c r="E575"/>
    </row>
    <row r="576" spans="4:5" ht="14.4" x14ac:dyDescent="0.3">
      <c r="D576"/>
      <c r="E576"/>
    </row>
    <row r="577" spans="4:5" ht="14.4" x14ac:dyDescent="0.3">
      <c r="D577"/>
      <c r="E577"/>
    </row>
    <row r="578" spans="4:5" ht="14.4" x14ac:dyDescent="0.3">
      <c r="D578"/>
      <c r="E578"/>
    </row>
    <row r="579" spans="4:5" ht="14.4" x14ac:dyDescent="0.3">
      <c r="D579"/>
      <c r="E579"/>
    </row>
    <row r="580" spans="4:5" ht="14.4" x14ac:dyDescent="0.3">
      <c r="D580"/>
      <c r="E580"/>
    </row>
    <row r="581" spans="4:5" ht="14.4" x14ac:dyDescent="0.3">
      <c r="D581"/>
      <c r="E581"/>
    </row>
    <row r="582" spans="4:5" ht="14.4" x14ac:dyDescent="0.3">
      <c r="D582"/>
      <c r="E582"/>
    </row>
    <row r="583" spans="4:5" ht="14.4" x14ac:dyDescent="0.3">
      <c r="D583"/>
      <c r="E583"/>
    </row>
    <row r="584" spans="4:5" ht="14.4" x14ac:dyDescent="0.3">
      <c r="D584"/>
      <c r="E584"/>
    </row>
    <row r="585" spans="4:5" ht="14.4" x14ac:dyDescent="0.3">
      <c r="D585"/>
      <c r="E585"/>
    </row>
    <row r="586" spans="4:5" ht="14.4" x14ac:dyDescent="0.3">
      <c r="D586"/>
      <c r="E586"/>
    </row>
    <row r="587" spans="4:5" ht="14.4" x14ac:dyDescent="0.3">
      <c r="D587"/>
      <c r="E587"/>
    </row>
    <row r="588" spans="4:5" ht="14.4" x14ac:dyDescent="0.3">
      <c r="D588"/>
      <c r="E588"/>
    </row>
    <row r="589" spans="4:5" ht="14.4" x14ac:dyDescent="0.3">
      <c r="D589"/>
      <c r="E589"/>
    </row>
    <row r="590" spans="4:5" ht="14.4" x14ac:dyDescent="0.3">
      <c r="D590"/>
      <c r="E590"/>
    </row>
    <row r="591" spans="4:5" ht="14.4" x14ac:dyDescent="0.3">
      <c r="D591"/>
      <c r="E591"/>
    </row>
    <row r="592" spans="4:5" ht="14.4" x14ac:dyDescent="0.3">
      <c r="D592"/>
      <c r="E592"/>
    </row>
    <row r="593" spans="4:5" ht="14.4" x14ac:dyDescent="0.3">
      <c r="D593"/>
      <c r="E593"/>
    </row>
    <row r="594" spans="4:5" ht="14.4" x14ac:dyDescent="0.3">
      <c r="D594"/>
      <c r="E594"/>
    </row>
    <row r="595" spans="4:5" ht="14.4" x14ac:dyDescent="0.3">
      <c r="D595"/>
      <c r="E595"/>
    </row>
    <row r="596" spans="4:5" ht="14.4" x14ac:dyDescent="0.3">
      <c r="D596"/>
      <c r="E596"/>
    </row>
    <row r="597" spans="4:5" ht="14.4" x14ac:dyDescent="0.3">
      <c r="D597"/>
      <c r="E597"/>
    </row>
    <row r="598" spans="4:5" ht="14.4" x14ac:dyDescent="0.3">
      <c r="D598"/>
      <c r="E598"/>
    </row>
    <row r="599" spans="4:5" ht="14.4" x14ac:dyDescent="0.3">
      <c r="D599"/>
      <c r="E599"/>
    </row>
    <row r="600" spans="4:5" ht="14.4" x14ac:dyDescent="0.3">
      <c r="D600"/>
      <c r="E600"/>
    </row>
    <row r="601" spans="4:5" ht="14.4" x14ac:dyDescent="0.3">
      <c r="D601"/>
      <c r="E601"/>
    </row>
    <row r="602" spans="4:5" ht="14.4" x14ac:dyDescent="0.3">
      <c r="D602"/>
      <c r="E602"/>
    </row>
    <row r="603" spans="4:5" ht="14.4" x14ac:dyDescent="0.3">
      <c r="D603"/>
      <c r="E603"/>
    </row>
    <row r="604" spans="4:5" ht="14.4" x14ac:dyDescent="0.3">
      <c r="D604"/>
      <c r="E604"/>
    </row>
    <row r="605" spans="4:5" ht="14.4" x14ac:dyDescent="0.3">
      <c r="D605"/>
      <c r="E605"/>
    </row>
    <row r="606" spans="4:5" ht="14.4" x14ac:dyDescent="0.3">
      <c r="D606"/>
      <c r="E606"/>
    </row>
    <row r="607" spans="4:5" ht="14.4" x14ac:dyDescent="0.3">
      <c r="D607"/>
      <c r="E607"/>
    </row>
    <row r="608" spans="4:5" ht="14.4" x14ac:dyDescent="0.3">
      <c r="D608"/>
      <c r="E608"/>
    </row>
    <row r="609" spans="4:5" ht="14.4" x14ac:dyDescent="0.3">
      <c r="D609"/>
      <c r="E609"/>
    </row>
    <row r="610" spans="4:5" ht="14.4" x14ac:dyDescent="0.3">
      <c r="D610"/>
      <c r="E610"/>
    </row>
    <row r="611" spans="4:5" ht="14.4" x14ac:dyDescent="0.3">
      <c r="D611"/>
      <c r="E611"/>
    </row>
    <row r="612" spans="4:5" ht="14.4" x14ac:dyDescent="0.3">
      <c r="D612"/>
      <c r="E612"/>
    </row>
    <row r="613" spans="4:5" ht="14.4" x14ac:dyDescent="0.3">
      <c r="D613"/>
      <c r="E613"/>
    </row>
    <row r="614" spans="4:5" ht="14.4" x14ac:dyDescent="0.3">
      <c r="D614"/>
      <c r="E614"/>
    </row>
    <row r="615" spans="4:5" ht="14.4" x14ac:dyDescent="0.3">
      <c r="D615"/>
      <c r="E615"/>
    </row>
    <row r="616" spans="4:5" ht="14.4" x14ac:dyDescent="0.3">
      <c r="D616"/>
      <c r="E616"/>
    </row>
    <row r="617" spans="4:5" ht="14.4" x14ac:dyDescent="0.3">
      <c r="D617"/>
      <c r="E617"/>
    </row>
    <row r="618" spans="4:5" ht="14.4" x14ac:dyDescent="0.3">
      <c r="D618"/>
      <c r="E618"/>
    </row>
    <row r="619" spans="4:5" ht="14.4" x14ac:dyDescent="0.3">
      <c r="D619"/>
      <c r="E619"/>
    </row>
    <row r="620" spans="4:5" ht="14.4" x14ac:dyDescent="0.3">
      <c r="D620"/>
      <c r="E620"/>
    </row>
    <row r="621" spans="4:5" ht="14.4" x14ac:dyDescent="0.3">
      <c r="D621"/>
      <c r="E621"/>
    </row>
    <row r="622" spans="4:5" ht="14.4" x14ac:dyDescent="0.3">
      <c r="D622"/>
      <c r="E622"/>
    </row>
    <row r="623" spans="4:5" ht="14.4" x14ac:dyDescent="0.3">
      <c r="D623"/>
      <c r="E623"/>
    </row>
    <row r="624" spans="4:5" ht="14.4" x14ac:dyDescent="0.3">
      <c r="D624"/>
      <c r="E624"/>
    </row>
    <row r="625" spans="4:5" ht="14.4" x14ac:dyDescent="0.3">
      <c r="D625"/>
      <c r="E625"/>
    </row>
    <row r="626" spans="4:5" ht="14.4" x14ac:dyDescent="0.3">
      <c r="D626"/>
      <c r="E626"/>
    </row>
    <row r="627" spans="4:5" ht="14.4" x14ac:dyDescent="0.3">
      <c r="D627"/>
      <c r="E627"/>
    </row>
    <row r="628" spans="4:5" ht="14.4" x14ac:dyDescent="0.3">
      <c r="D628"/>
      <c r="E628"/>
    </row>
    <row r="629" spans="4:5" ht="14.4" x14ac:dyDescent="0.3">
      <c r="D629"/>
      <c r="E629"/>
    </row>
    <row r="630" spans="4:5" ht="14.4" x14ac:dyDescent="0.3">
      <c r="D630"/>
      <c r="E630"/>
    </row>
    <row r="631" spans="4:5" ht="14.4" x14ac:dyDescent="0.3">
      <c r="D631"/>
      <c r="E631"/>
    </row>
    <row r="632" spans="4:5" ht="14.4" x14ac:dyDescent="0.3">
      <c r="D632"/>
      <c r="E632"/>
    </row>
    <row r="633" spans="4:5" ht="14.4" x14ac:dyDescent="0.3">
      <c r="D633"/>
      <c r="E633"/>
    </row>
    <row r="634" spans="4:5" ht="14.4" x14ac:dyDescent="0.3">
      <c r="D634"/>
      <c r="E634"/>
    </row>
    <row r="635" spans="4:5" ht="14.4" x14ac:dyDescent="0.3">
      <c r="D635"/>
      <c r="E635"/>
    </row>
    <row r="636" spans="4:5" ht="14.4" x14ac:dyDescent="0.3">
      <c r="D636"/>
      <c r="E636"/>
    </row>
    <row r="637" spans="4:5" ht="14.4" x14ac:dyDescent="0.3">
      <c r="D637"/>
      <c r="E637"/>
    </row>
  </sheetData>
  <pageMargins left="0.7" right="0.7" top="0.75" bottom="0.75" header="0.3" footer="0.3"/>
  <drawing r:id="rId15"/>
  <extLst>
    <ext xmlns:x15="http://schemas.microsoft.com/office/spreadsheetml/2010/11/main" uri="{7E03D99C-DC04-49d9-9315-930204A7B6E9}">
      <x15:timelineRefs>
        <x15:timelineRef r:id="rId16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BC40-FDA9-40BA-AA0B-D9FDEA5782CF}">
  <dimension ref="A1"/>
  <sheetViews>
    <sheetView showGridLines="0" tabSelected="1" topLeftCell="A3" zoomScale="60" zoomScaleNormal="60" workbookViewId="0">
      <selection activeCell="AL37" sqref="AL3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275A-16F2-47D2-B060-5ECD5B7B49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4320ED22-C88B-4259-9B0F-7EBA9761472D}">
  <ds:schemaRefs/>
</ds:datastoreItem>
</file>

<file path=customXml/itemProps2.xml><?xml version="1.0" encoding="utf-8"?>
<ds:datastoreItem xmlns:ds="http://schemas.openxmlformats.org/officeDocument/2006/customXml" ds:itemID="{77F1DBCE-1E84-4D5F-8460-F9CDC449AFD3}">
  <ds:schemaRefs/>
</ds:datastoreItem>
</file>

<file path=customXml/itemProps3.xml><?xml version="1.0" encoding="utf-8"?>
<ds:datastoreItem xmlns:ds="http://schemas.openxmlformats.org/officeDocument/2006/customXml" ds:itemID="{35884F18-4C0F-40FF-AA22-C332A5D4BF30}">
  <ds:schemaRefs/>
</ds:datastoreItem>
</file>

<file path=customXml/itemProps4.xml><?xml version="1.0" encoding="utf-8"?>
<ds:datastoreItem xmlns:ds="http://schemas.openxmlformats.org/officeDocument/2006/customXml" ds:itemID="{668B19E6-B4BD-4396-8E87-F4C2BE6F96C9}">
  <ds:schemaRefs/>
</ds:datastoreItem>
</file>

<file path=customXml/itemProps5.xml><?xml version="1.0" encoding="utf-8"?>
<ds:datastoreItem xmlns:ds="http://schemas.openxmlformats.org/officeDocument/2006/customXml" ds:itemID="{D1B7F80E-278B-4263-8A0C-4A4422F53D5E}">
  <ds:schemaRefs/>
</ds:datastoreItem>
</file>

<file path=customXml/itemProps6.xml><?xml version="1.0" encoding="utf-8"?>
<ds:datastoreItem xmlns:ds="http://schemas.openxmlformats.org/officeDocument/2006/customXml" ds:itemID="{0B63D1E8-D7FB-4CD1-8E56-2B938998E39E}">
  <ds:schemaRefs/>
</ds:datastoreItem>
</file>

<file path=customXml/itemProps7.xml><?xml version="1.0" encoding="utf-8"?>
<ds:datastoreItem xmlns:ds="http://schemas.openxmlformats.org/officeDocument/2006/customXml" ds:itemID="{BF5A5493-B023-4ED0-BA1F-9E817C640DA8}">
  <ds:schemaRefs/>
</ds:datastoreItem>
</file>

<file path=customXml/itemProps8.xml><?xml version="1.0" encoding="utf-8"?>
<ds:datastoreItem xmlns:ds="http://schemas.openxmlformats.org/officeDocument/2006/customXml" ds:itemID="{EFFB74D4-59C7-43A1-A5F8-1FFDF3FB8223}">
  <ds:schemaRefs/>
</ds:datastoreItem>
</file>

<file path=customXml/itemProps9.xml><?xml version="1.0" encoding="utf-8"?>
<ds:datastoreItem xmlns:ds="http://schemas.openxmlformats.org/officeDocument/2006/customXml" ds:itemID="{3FB587E6-63EC-4E2E-A383-4DBA8F5D9418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226B6C31-FEB5-4FFF-B6C3-C21C14A39F92}">
  <ds:schemaRefs/>
</ds:datastoreItem>
</file>

<file path=customXml/itemProps11.xml><?xml version="1.0" encoding="utf-8"?>
<ds:datastoreItem xmlns:ds="http://schemas.openxmlformats.org/officeDocument/2006/customXml" ds:itemID="{883BAAAD-3346-4FCF-8C88-54451191A71A}">
  <ds:schemaRefs/>
</ds:datastoreItem>
</file>

<file path=customXml/itemProps12.xml><?xml version="1.0" encoding="utf-8"?>
<ds:datastoreItem xmlns:ds="http://schemas.openxmlformats.org/officeDocument/2006/customXml" ds:itemID="{CDC1E49F-2778-48F3-90EC-2312EC3A1450}">
  <ds:schemaRefs/>
</ds:datastoreItem>
</file>

<file path=customXml/itemProps13.xml><?xml version="1.0" encoding="utf-8"?>
<ds:datastoreItem xmlns:ds="http://schemas.openxmlformats.org/officeDocument/2006/customXml" ds:itemID="{A2B8491C-9D06-47C5-B383-F4499BE40473}">
  <ds:schemaRefs/>
</ds:datastoreItem>
</file>

<file path=customXml/itemProps14.xml><?xml version="1.0" encoding="utf-8"?>
<ds:datastoreItem xmlns:ds="http://schemas.openxmlformats.org/officeDocument/2006/customXml" ds:itemID="{94565429-ED04-4B5E-850F-C23034CC9CA4}">
  <ds:schemaRefs/>
</ds:datastoreItem>
</file>

<file path=customXml/itemProps15.xml><?xml version="1.0" encoding="utf-8"?>
<ds:datastoreItem xmlns:ds="http://schemas.openxmlformats.org/officeDocument/2006/customXml" ds:itemID="{A095A147-6790-437F-A140-4DBE07EE9B2B}">
  <ds:schemaRefs/>
</ds:datastoreItem>
</file>

<file path=customXml/itemProps16.xml><?xml version="1.0" encoding="utf-8"?>
<ds:datastoreItem xmlns:ds="http://schemas.openxmlformats.org/officeDocument/2006/customXml" ds:itemID="{2DDC5FD6-6214-4F91-8E07-E243BF163BFD}">
  <ds:schemaRefs/>
</ds:datastoreItem>
</file>

<file path=customXml/itemProps17.xml><?xml version="1.0" encoding="utf-8"?>
<ds:datastoreItem xmlns:ds="http://schemas.openxmlformats.org/officeDocument/2006/customXml" ds:itemID="{8F6A4C17-5141-49FD-AD9E-8C110312611E}">
  <ds:schemaRefs/>
</ds:datastoreItem>
</file>

<file path=customXml/itemProps18.xml><?xml version="1.0" encoding="utf-8"?>
<ds:datastoreItem xmlns:ds="http://schemas.openxmlformats.org/officeDocument/2006/customXml" ds:itemID="{A433597E-9702-4252-9923-40737A542629}">
  <ds:schemaRefs/>
</ds:datastoreItem>
</file>

<file path=customXml/itemProps19.xml><?xml version="1.0" encoding="utf-8"?>
<ds:datastoreItem xmlns:ds="http://schemas.openxmlformats.org/officeDocument/2006/customXml" ds:itemID="{A42474B8-8ADD-41F5-93E8-033334F9A737}">
  <ds:schemaRefs/>
</ds:datastoreItem>
</file>

<file path=customXml/itemProps20.xml><?xml version="1.0" encoding="utf-8"?>
<ds:datastoreItem xmlns:ds="http://schemas.openxmlformats.org/officeDocument/2006/customXml" ds:itemID="{2FF9908C-F18E-4C58-81E0-EAF9D473CFC7}">
  <ds:schemaRefs/>
</ds:datastoreItem>
</file>

<file path=customXml/itemProps21.xml><?xml version="1.0" encoding="utf-8"?>
<ds:datastoreItem xmlns:ds="http://schemas.openxmlformats.org/officeDocument/2006/customXml" ds:itemID="{1301DB4C-3728-4A44-90E5-C4C53C2FE0AA}">
  <ds:schemaRefs/>
</ds:datastoreItem>
</file>

<file path=customXml/itemProps22.xml><?xml version="1.0" encoding="utf-8"?>
<ds:datastoreItem xmlns:ds="http://schemas.openxmlformats.org/officeDocument/2006/customXml" ds:itemID="{6156C2E9-0C20-452E-ADD2-F71D90A90FDC}">
  <ds:schemaRefs/>
</ds:datastoreItem>
</file>

<file path=customXml/itemProps23.xml><?xml version="1.0" encoding="utf-8"?>
<ds:datastoreItem xmlns:ds="http://schemas.openxmlformats.org/officeDocument/2006/customXml" ds:itemID="{6E599AC8-A5E6-41AE-B855-BADA90D7DB5B}">
  <ds:schemaRefs/>
</ds:datastoreItem>
</file>

<file path=customXml/itemProps24.xml><?xml version="1.0" encoding="utf-8"?>
<ds:datastoreItem xmlns:ds="http://schemas.openxmlformats.org/officeDocument/2006/customXml" ds:itemID="{497403FE-2F76-49A3-81DD-9B2BD48914EF}">
  <ds:schemaRefs/>
</ds:datastoreItem>
</file>

<file path=customXml/itemProps25.xml><?xml version="1.0" encoding="utf-8"?>
<ds:datastoreItem xmlns:ds="http://schemas.openxmlformats.org/officeDocument/2006/customXml" ds:itemID="{DB0A1BA4-6DD6-4EDC-8FA2-D93E578BD2D4}">
  <ds:schemaRefs/>
</ds:datastoreItem>
</file>

<file path=customXml/itemProps26.xml><?xml version="1.0" encoding="utf-8"?>
<ds:datastoreItem xmlns:ds="http://schemas.openxmlformats.org/officeDocument/2006/customXml" ds:itemID="{71292480-F30A-4D6B-8946-6141E4462AAA}">
  <ds:schemaRefs/>
</ds:datastoreItem>
</file>

<file path=customXml/itemProps27.xml><?xml version="1.0" encoding="utf-8"?>
<ds:datastoreItem xmlns:ds="http://schemas.openxmlformats.org/officeDocument/2006/customXml" ds:itemID="{2D65E698-5030-4F84-8D29-3BCD3DB7534E}">
  <ds:schemaRefs/>
</ds:datastoreItem>
</file>

<file path=customXml/itemProps28.xml><?xml version="1.0" encoding="utf-8"?>
<ds:datastoreItem xmlns:ds="http://schemas.openxmlformats.org/officeDocument/2006/customXml" ds:itemID="{F173CCA8-AB47-4729-B122-2BCF9540FE63}">
  <ds:schemaRefs/>
</ds:datastoreItem>
</file>

<file path=customXml/itemProps29.xml><?xml version="1.0" encoding="utf-8"?>
<ds:datastoreItem xmlns:ds="http://schemas.openxmlformats.org/officeDocument/2006/customXml" ds:itemID="{EF008DEF-11E8-410C-9C22-EC41565992F3}">
  <ds:schemaRefs/>
</ds:datastoreItem>
</file>

<file path=customXml/itemProps30.xml><?xml version="1.0" encoding="utf-8"?>
<ds:datastoreItem xmlns:ds="http://schemas.openxmlformats.org/officeDocument/2006/customXml" ds:itemID="{0DCC3B4F-6941-481F-A017-DC33EB32190E}">
  <ds:schemaRefs/>
</ds:datastoreItem>
</file>

<file path=customXml/itemProps31.xml><?xml version="1.0" encoding="utf-8"?>
<ds:datastoreItem xmlns:ds="http://schemas.openxmlformats.org/officeDocument/2006/customXml" ds:itemID="{214C3EE5-47FB-4FB3-9276-0558D408E531}">
  <ds:schemaRefs/>
</ds:datastoreItem>
</file>

<file path=customXml/itemProps32.xml><?xml version="1.0" encoding="utf-8"?>
<ds:datastoreItem xmlns:ds="http://schemas.openxmlformats.org/officeDocument/2006/customXml" ds:itemID="{3D616A61-1492-4843-84EE-C8A17DFA4956}">
  <ds:schemaRefs/>
</ds:datastoreItem>
</file>

<file path=customXml/itemProps33.xml><?xml version="1.0" encoding="utf-8"?>
<ds:datastoreItem xmlns:ds="http://schemas.openxmlformats.org/officeDocument/2006/customXml" ds:itemID="{BCF90D28-016E-41C4-BFAD-4C15F0E2F8EF}">
  <ds:schemaRefs/>
</ds:datastoreItem>
</file>

<file path=customXml/itemProps34.xml><?xml version="1.0" encoding="utf-8"?>
<ds:datastoreItem xmlns:ds="http://schemas.openxmlformats.org/officeDocument/2006/customXml" ds:itemID="{1CDC7023-3263-4FA9-954B-63628B8E8A83}">
  <ds:schemaRefs/>
</ds:datastoreItem>
</file>

<file path=customXml/itemProps35.xml><?xml version="1.0" encoding="utf-8"?>
<ds:datastoreItem xmlns:ds="http://schemas.openxmlformats.org/officeDocument/2006/customXml" ds:itemID="{5BF30545-3857-46C4-8FF3-0554CC80E412}">
  <ds:schemaRefs/>
</ds:datastoreItem>
</file>

<file path=customXml/itemProps36.xml><?xml version="1.0" encoding="utf-8"?>
<ds:datastoreItem xmlns:ds="http://schemas.openxmlformats.org/officeDocument/2006/customXml" ds:itemID="{83AA24DE-614D-4B1C-A855-C3B241FC818A}">
  <ds:schemaRefs/>
</ds:datastoreItem>
</file>

<file path=customXml/itemProps37.xml><?xml version="1.0" encoding="utf-8"?>
<ds:datastoreItem xmlns:ds="http://schemas.openxmlformats.org/officeDocument/2006/customXml" ds:itemID="{147BB911-5297-44BC-8996-C20D547A1277}">
  <ds:schemaRefs/>
</ds:datastoreItem>
</file>

<file path=customXml/itemProps38.xml><?xml version="1.0" encoding="utf-8"?>
<ds:datastoreItem xmlns:ds="http://schemas.openxmlformats.org/officeDocument/2006/customXml" ds:itemID="{7476D950-9AEB-41A9-908F-50C04E2C71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12</vt:i4>
      </vt:variant>
    </vt:vector>
  </HeadingPairs>
  <TitlesOfParts>
    <vt:vector size="15" baseType="lpstr">
      <vt:lpstr>Analysis</vt:lpstr>
      <vt:lpstr>Visual</vt:lpstr>
      <vt:lpstr>Info</vt:lpstr>
      <vt:lpstr>ACQ</vt:lpstr>
      <vt:lpstr>ACQUISITIONCOST</vt:lpstr>
      <vt:lpstr>ACR</vt:lpstr>
      <vt:lpstr>AVGCONVERSIONRATE</vt:lpstr>
      <vt:lpstr>IMP</vt:lpstr>
      <vt:lpstr>IMPRESSIONS</vt:lpstr>
      <vt:lpstr>MAXAUD</vt:lpstr>
      <vt:lpstr>ROI</vt:lpstr>
      <vt:lpstr>TC</vt:lpstr>
      <vt:lpstr>TOPAUD</vt:lpstr>
      <vt:lpstr>TOTALCLICKS</vt:lpstr>
      <vt:lpstr>TOTALIMPRESSIONS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Moira Alfred</dc:creator>
  <cp:lastModifiedBy>Ann Moira Alfred</cp:lastModifiedBy>
  <dcterms:created xsi:type="dcterms:W3CDTF">2026-02-17T03:22:24Z</dcterms:created>
  <dcterms:modified xsi:type="dcterms:W3CDTF">2026-02-18T18:02:42Z</dcterms:modified>
</cp:coreProperties>
</file>