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de3b56c4ecab57/Documents/"/>
    </mc:Choice>
  </mc:AlternateContent>
  <xr:revisionPtr revIDLastSave="0" documentId="8_{1C460A25-9505-45FF-AFE7-93F60058332C}" xr6:coauthVersionLast="47" xr6:coauthVersionMax="47" xr10:uidLastSave="{00000000-0000-0000-0000-000000000000}"/>
  <bookViews>
    <workbookView xWindow="-120" yWindow="-120" windowWidth="24240" windowHeight="13140" xr2:uid="{0DD161C8-BB1F-4A65-A441-EA9E2739906A}"/>
  </bookViews>
  <sheets>
    <sheet name="closing_prices" sheetId="3" r:id="rId1"/>
    <sheet name="Feuil1" sheetId="1" r:id="rId2"/>
  </sheets>
  <definedNames>
    <definedName name="DonnéesExternes_1" localSheetId="0" hidden="1">'closing_prices'!$A$2:$D$21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" l="1" a="1"/>
  <c r="F2" i="3" l="1"/>
  <c r="F4" i="3" a="1"/>
  <c r="F4" i="3" l="1"/>
  <c r="L4" i="3" a="1"/>
  <c r="L4" i="3" l="1"/>
  <c r="F9" i="3" a="1"/>
  <c r="F9" i="3" l="1"/>
  <c r="F20" i="3" a="1"/>
  <c r="F20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336D4B-2493-4FEA-8BA4-5686F7DAA131}" keepAlive="1" name="Requête - closing_prices" description="Connexion à la requête « closing_prices » dans le classeur." type="5" refreshedVersion="8" background="1" saveData="1">
    <dbPr connection="Provider=Microsoft.Mashup.OleDb.1;Data Source=$Workbook$;Location=closing_prices;Extended Properties=&quot;&quot;" command="SELECT * FROM [closing_pric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Scripts.xml><?xml version="1.0" encoding="utf-8"?>
<pythonScripts xmlns="http://schemas.microsoft.com/office/spreadsheetml/2022/pythonscript">
  <pythonScript>
    <code>df = xl(%P2%, headers=True)
df=xl(%P3%, headers=True)</code>
  </pythonScript>
  <pythonScript>
    <code>xl(%P2%).corr()</code>
  </pythonScript>
  <pythonScript>
    <code>import seaborn as sns
pairplot =sns.pairplot(df,vars=["AAPL","AMZN","MSFT"])</code>
  </pythonScript>
  <pythonScript>
    <code>xl(%P2%).describe()</code>
  </pythonScript>
  <pythonScript>
    <code>df.plot(x="Date",y=["AAPL","AMZN","MSFT"])</code>
  </pythonScript>
</pythonScripts>
</file>

<file path=xl/sharedStrings.xml><?xml version="1.0" encoding="utf-8"?>
<sst xmlns="http://schemas.openxmlformats.org/spreadsheetml/2006/main" count="4" uniqueCount="4">
  <si>
    <t>Date</t>
  </si>
  <si>
    <t>AAPL</t>
  </si>
  <si>
    <t>AMZN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</si>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</sst>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6" tint="-0.249977111117893"/>
        </patternFill>
      </fill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13" Type="http://schemas.microsoft.com/office/2017/06/relationships/rdSupportingPropertyBagStructure" Target="richData/rdsupportingpropertybagstructure.xml"/><Relationship Id="rId18" Type="http://schemas.openxmlformats.org/officeDocument/2006/relationships/customXml" Target="../customXml/item2.xml"/><Relationship Id="rId3" Type="http://schemas.openxmlformats.org/officeDocument/2006/relationships/theme" Target="theme/theme1.xml"/><Relationship Id="rId21" Type="http://schemas.microsoft.com/office/2022/03/relationships/PythonScripts" Target="pythonScripts.xml"/><Relationship Id="rId7" Type="http://schemas.openxmlformats.org/officeDocument/2006/relationships/sheetMetadata" Target="metadata.xml"/><Relationship Id="rId12" Type="http://schemas.microsoft.com/office/2017/06/relationships/richStyles" Target="richData/rich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Array" Target="richData/rdarray.xml"/><Relationship Id="rId5" Type="http://schemas.openxmlformats.org/officeDocument/2006/relationships/styles" Target="styles.xml"/><Relationship Id="rId15" Type="http://schemas.microsoft.com/office/2017/06/relationships/rdRichValueTypes" Target="richData/rdRichValueTypes.xml"/><Relationship Id="rId10" Type="http://schemas.microsoft.com/office/2017/06/relationships/rdRichValueStructure" Target="richData/rdrichvaluestructure.xml"/><Relationship Id="rId19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microsoft.com/office/2017/06/relationships/rdRichValue" Target="richData/rdrichvalue.xml"/><Relationship Id="rId14" Type="http://schemas.microsoft.com/office/2017/06/relationships/rdSupportingPropertyBag" Target="richData/rdsupportingpropertybag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8C41007-C206-44E0-85E4-BDFB1AEE0A92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AAPL" tableColumnId="2"/>
      <queryTableField id="3" name="AMZN" tableColumnId="3"/>
      <queryTableField id="4" name="MSFT" tableColumnId="4"/>
    </queryTableFields>
  </queryTableRefresh>
</queryTable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5">
    <v t="s"/>
    <v t="s">Date</v>
    <v t="s">AAPL</v>
    <v t="s">AMZN</v>
    <v t="s">MSFT</v>
    <v>0</v>
    <v t="r">0</v>
    <v>192.46</v>
    <v>130.22</v>
    <v>337.99</v>
    <v>1</v>
    <v t="r">1</v>
    <v>191.33</v>
    <v>130.38</v>
    <v>338.15</v>
    <v>2</v>
    <v t="r">2</v>
    <v>191.81</v>
    <v>128.36000000000001</v>
    <v>341.27</v>
    <v>3</v>
    <v t="r">3</v>
    <v>190.68</v>
    <v>129.78</v>
    <v>337.22</v>
    <v>4</v>
    <v t="r">4</v>
    <v>188.61</v>
    <v>127.13</v>
    <v>331.83</v>
    <v t="s">...</v>
    <v t="s">...</v>
    <v t="s">...</v>
    <v t="s">...</v>
    <v t="s">...</v>
    <v>14</v>
    <v t="r">5</v>
    <v>192.75</v>
    <v>128.80000000000001</v>
    <v>345.11</v>
    <v>15</v>
    <v t="r">6</v>
    <v>193.62</v>
    <v>129.13</v>
    <v>350.98</v>
    <v>16</v>
    <v t="r">7</v>
    <v>194.5</v>
    <v>128.15</v>
    <v>337.77</v>
    <v>17</v>
    <v t="r">8</v>
    <v>193.22</v>
    <v>128.25</v>
    <v>330.72</v>
    <v>18</v>
    <v t="r">9</v>
    <v>195.83</v>
    <v>132.21</v>
    <v>338.37</v>
  </a>
</arrayData>
</file>

<file path=xl/richData/rdrichvalue.xml><?xml version="1.0" encoding="utf-8"?>
<rvData xmlns="http://schemas.microsoft.com/office/spreadsheetml/2017/richdata" count="15">
  <rv s="0">
    <fb>45110</fb>
    <v>2</v>
  </rv>
  <rv s="0">
    <fb>45112</fb>
    <v>2</v>
  </rv>
  <rv s="0">
    <fb>45113</fb>
    <v>2</v>
  </rv>
  <rv s="0">
    <fb>45114</fb>
    <v>2</v>
  </rv>
  <rv s="0">
    <fb>45117</fb>
    <v>2</v>
  </rv>
  <rv s="0">
    <fb>45131</fb>
    <v>2</v>
  </rv>
  <rv s="0">
    <fb>45132</fb>
    <v>2</v>
  </rv>
  <rv s="0">
    <fb>45133</fb>
    <v>2</v>
  </rv>
  <rv s="0">
    <fb>45134</fb>
    <v>2</v>
  </rv>
  <rv s="0">
    <fb>45135</fb>
    <v>2</v>
  </rv>
  <rv s="1">
    <v>0</v>
  </rv>
  <rv s="2">
    <v>DataFrame</v>
    <v>1</v>
    <v>10</v>
  </rv>
  <rv s="3">
    <v>&lt;class 'pandas.core.frame.DataFrame'&gt;</v>
    <v>DataFrame</v>
    <v xml:space="preserve">         Date    AAPL    AMZN    MSFT
0  2023-07-03  192.46  130.22  337.99
1  2023-07-05  191.33  130.38  338.15
2  2023-07-06  191.81  128.36  341.27
3  2023-07-07  190.68  129.78  337.22
4  2023-07-10  188.61  127.13  331.83
5  2023-07-11  188.08  1...</v>
    <v>11</v>
  </rv>
  <rv s="4">
    <v>0</v>
    <v>9</v>
    <v>Image generated by Python</v>
  </rv>
  <rv s="4">
    <v>1</v>
    <v>9</v>
    <v>Image generated by Python</v>
  </rv>
</rvData>
</file>

<file path=xl/richData/rdrichvaluestructure.xml><?xml version="1.0" encoding="utf-8"?>
<rvStructures xmlns="http://schemas.microsoft.com/office/spreadsheetml/2017/richdata" count="5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3">
    <spb s="0">
      <v>19</v>
      <v>4</v>
      <v>DataFrame</v>
      <v>arrayPreview</v>
      <v>1</v>
    </spb>
    <spb s="1">
      <v>0</v>
    </spb>
    <spb s="2">
      <v>1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dd/mm/yyyy"/>
    </x:dxf>
  </dxfs>
  <richStyles>
    <rSty dxfid="0"/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541B9B-922A-4850-8B01-3ECB27F7747C}" name="closing_prices" displayName="closing_prices" ref="A2:D21" tableType="queryTable" totalsRowShown="0" headerRowDxfId="0">
  <autoFilter ref="A2:D21" xr:uid="{39541B9B-922A-4850-8B01-3ECB27F7747C}"/>
  <tableColumns count="4">
    <tableColumn id="1" xr3:uid="{F1D118C5-0EDB-4C59-AFE6-1F342F131094}" uniqueName="1" name="Date" queryTableFieldId="1" dataDxfId="1"/>
    <tableColumn id="2" xr3:uid="{1B59E0EF-1087-4C9A-B1AE-61473C8BF69E}" uniqueName="2" name="AAPL" queryTableFieldId="2"/>
    <tableColumn id="3" xr3:uid="{63D46F49-6D90-4237-A24A-D126415CC30D}" uniqueName="3" name="AMZN" queryTableFieldId="3"/>
    <tableColumn id="4" xr3:uid="{45014049-364F-4104-91C8-60E18571537C}" uniqueName="4" name="MSFT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E71A6-E4DF-4BB2-AAB7-EB1E21CFAA6F}">
  <sheetPr codeName="Feuil3"/>
  <dimension ref="A2:R32"/>
  <sheetViews>
    <sheetView tabSelected="1" workbookViewId="0">
      <selection activeCell="F20" sqref="F20:J32"/>
    </sheetView>
  </sheetViews>
  <sheetFormatPr baseColWidth="10" defaultRowHeight="15" x14ac:dyDescent="0.25"/>
  <cols>
    <col min="1" max="1" width="9.875" bestFit="1" customWidth="1"/>
    <col min="2" max="2" width="6.875" bestFit="1" customWidth="1"/>
    <col min="3" max="3" width="7.375" bestFit="1" customWidth="1"/>
    <col min="4" max="4" width="7" bestFit="1" customWidth="1"/>
  </cols>
  <sheetData>
    <row r="2" spans="1:18" x14ac:dyDescent="0.25">
      <c r="A2" s="2" t="s">
        <v>0</v>
      </c>
      <c r="B2" s="2" t="s">
        <v>1</v>
      </c>
      <c r="C2" s="2" t="s">
        <v>2</v>
      </c>
      <c r="D2" s="2" t="s">
        <v>3</v>
      </c>
      <c r="F2" t="e" cm="1" vm="1">
        <f t="array" ref="F2">_xlfn._xlws.PY(0,1,closing_prices[#All],closing_prices[#All])</f>
        <v>#VALUE!</v>
      </c>
    </row>
    <row r="3" spans="1:18" x14ac:dyDescent="0.25">
      <c r="A3" s="1">
        <v>45110</v>
      </c>
      <c r="B3">
        <v>192.46</v>
      </c>
      <c r="C3">
        <v>130.22</v>
      </c>
      <c r="D3">
        <v>337.99</v>
      </c>
    </row>
    <row r="4" spans="1:18" x14ac:dyDescent="0.25">
      <c r="A4" s="1">
        <v>45112</v>
      </c>
      <c r="B4">
        <v>191.33</v>
      </c>
      <c r="C4">
        <v>130.38</v>
      </c>
      <c r="D4">
        <v>338.15</v>
      </c>
      <c r="F4" t="str" cm="1">
        <f t="array" ref="F4:I7">_xlfn._xlws.PY(1,0,F2)</f>
        <v/>
      </c>
      <c r="G4" t="str">
        <v>AAPL</v>
      </c>
      <c r="H4" t="str">
        <v>AMZN</v>
      </c>
      <c r="I4" t="str">
        <v>MSFT</v>
      </c>
      <c r="L4" s="4" t="e" cm="1" vm="2">
        <f t="array" ref="L4">_xlfn._xlws.PY(2,0)</f>
        <v>#VALUE!</v>
      </c>
      <c r="M4" s="4"/>
      <c r="N4" s="4"/>
      <c r="O4" s="4"/>
      <c r="P4" s="4"/>
      <c r="Q4" s="4"/>
      <c r="R4" s="4"/>
    </row>
    <row r="5" spans="1:18" x14ac:dyDescent="0.25">
      <c r="A5" s="1">
        <v>45113</v>
      </c>
      <c r="B5">
        <v>191.81</v>
      </c>
      <c r="C5">
        <v>128.36000000000001</v>
      </c>
      <c r="D5">
        <v>341.27</v>
      </c>
      <c r="F5" t="str">
        <v>AAPL</v>
      </c>
      <c r="G5">
        <v>1</v>
      </c>
      <c r="H5">
        <v>0.280096773161851</v>
      </c>
      <c r="I5">
        <v>0.504235023879396</v>
      </c>
      <c r="L5" s="4"/>
      <c r="M5" s="4"/>
      <c r="N5" s="4"/>
      <c r="O5" s="4"/>
      <c r="P5" s="4"/>
      <c r="Q5" s="4"/>
      <c r="R5" s="4"/>
    </row>
    <row r="6" spans="1:18" x14ac:dyDescent="0.25">
      <c r="A6" s="1">
        <v>45114</v>
      </c>
      <c r="B6">
        <v>190.68</v>
      </c>
      <c r="C6">
        <v>129.78</v>
      </c>
      <c r="D6">
        <v>337.22</v>
      </c>
      <c r="F6" t="str">
        <v>AMZN</v>
      </c>
      <c r="G6">
        <v>0.280096773161851</v>
      </c>
      <c r="H6">
        <v>1</v>
      </c>
      <c r="I6">
        <v>0.58066711221824008</v>
      </c>
      <c r="L6" s="4"/>
      <c r="M6" s="4"/>
      <c r="N6" s="4"/>
      <c r="O6" s="4"/>
      <c r="P6" s="4"/>
      <c r="Q6" s="4"/>
      <c r="R6" s="4"/>
    </row>
    <row r="7" spans="1:18" x14ac:dyDescent="0.25">
      <c r="A7" s="1">
        <v>45117</v>
      </c>
      <c r="B7">
        <v>188.61</v>
      </c>
      <c r="C7">
        <v>127.13</v>
      </c>
      <c r="D7">
        <v>331.83</v>
      </c>
      <c r="F7" t="str">
        <v>MSFT</v>
      </c>
      <c r="G7">
        <v>0.504235023879396</v>
      </c>
      <c r="H7">
        <v>0.58066711221824008</v>
      </c>
      <c r="I7">
        <v>1</v>
      </c>
      <c r="L7" s="4"/>
      <c r="M7" s="4"/>
      <c r="N7" s="4"/>
      <c r="O7" s="4"/>
      <c r="P7" s="4"/>
      <c r="Q7" s="4"/>
      <c r="R7" s="4"/>
    </row>
    <row r="8" spans="1:18" x14ac:dyDescent="0.25">
      <c r="A8" s="1">
        <v>45118</v>
      </c>
      <c r="B8">
        <v>188.08</v>
      </c>
      <c r="C8">
        <v>128.78</v>
      </c>
      <c r="D8">
        <v>332.47</v>
      </c>
      <c r="L8" s="4"/>
      <c r="M8" s="4"/>
      <c r="N8" s="4"/>
      <c r="O8" s="4"/>
      <c r="P8" s="4"/>
      <c r="Q8" s="4"/>
      <c r="R8" s="4"/>
    </row>
    <row r="9" spans="1:18" x14ac:dyDescent="0.25">
      <c r="A9" s="1">
        <v>45119</v>
      </c>
      <c r="B9">
        <v>189.77</v>
      </c>
      <c r="C9">
        <v>130.80000000000001</v>
      </c>
      <c r="D9">
        <v>337.2</v>
      </c>
      <c r="F9" t="str" cm="1">
        <f t="array" ref="F9:I17">_xlfn._xlws.PY(3,0,F2)</f>
        <v/>
      </c>
      <c r="G9" t="str">
        <v>AAPL</v>
      </c>
      <c r="H9" t="str">
        <v>AMZN</v>
      </c>
      <c r="I9" t="str">
        <v>MSFT</v>
      </c>
      <c r="L9" s="4"/>
      <c r="M9" s="4"/>
      <c r="N9" s="4"/>
      <c r="O9" s="4"/>
      <c r="P9" s="4"/>
      <c r="Q9" s="4"/>
      <c r="R9" s="4"/>
    </row>
    <row r="10" spans="1:18" x14ac:dyDescent="0.25">
      <c r="A10" s="1">
        <v>45120</v>
      </c>
      <c r="B10">
        <v>190.54</v>
      </c>
      <c r="C10">
        <v>134.30000000000001</v>
      </c>
      <c r="D10">
        <v>342.66</v>
      </c>
      <c r="F10" t="str">
        <v>count</v>
      </c>
      <c r="G10">
        <v>19</v>
      </c>
      <c r="H10">
        <v>19</v>
      </c>
      <c r="I10">
        <v>19</v>
      </c>
      <c r="L10" s="4"/>
      <c r="M10" s="4"/>
      <c r="N10" s="4"/>
      <c r="O10" s="4"/>
      <c r="P10" s="4"/>
      <c r="Q10" s="4"/>
      <c r="R10" s="4"/>
    </row>
    <row r="11" spans="1:18" x14ac:dyDescent="0.25">
      <c r="A11" s="1">
        <v>45121</v>
      </c>
      <c r="B11">
        <v>190.69</v>
      </c>
      <c r="C11">
        <v>134.68</v>
      </c>
      <c r="D11">
        <v>345.24</v>
      </c>
      <c r="F11" t="str">
        <v>mean</v>
      </c>
      <c r="G11">
        <v>192.19894736842105</v>
      </c>
      <c r="H11">
        <v>130.66736842105266</v>
      </c>
      <c r="I11">
        <v>341.99578947368423</v>
      </c>
      <c r="L11" s="4"/>
      <c r="M11" s="4"/>
      <c r="N11" s="4"/>
      <c r="O11" s="4"/>
      <c r="P11" s="4"/>
      <c r="Q11" s="4"/>
      <c r="R11" s="4"/>
    </row>
    <row r="12" spans="1:18" x14ac:dyDescent="0.25">
      <c r="A12" s="1">
        <v>45124</v>
      </c>
      <c r="B12">
        <v>193.99</v>
      </c>
      <c r="C12">
        <v>133.56</v>
      </c>
      <c r="D12">
        <v>345.73</v>
      </c>
      <c r="F12" t="str">
        <v>std</v>
      </c>
      <c r="G12">
        <v>2.1187493552587444</v>
      </c>
      <c r="H12">
        <v>2.45182435954505</v>
      </c>
      <c r="I12">
        <v>7.6335388005749358</v>
      </c>
      <c r="L12" s="4"/>
      <c r="M12" s="4"/>
      <c r="N12" s="4"/>
      <c r="O12" s="4"/>
      <c r="P12" s="4"/>
      <c r="Q12" s="4"/>
      <c r="R12" s="4"/>
    </row>
    <row r="13" spans="1:18" x14ac:dyDescent="0.25">
      <c r="A13" s="1">
        <v>45125</v>
      </c>
      <c r="B13">
        <v>193.73</v>
      </c>
      <c r="C13">
        <v>132.83000000000001</v>
      </c>
      <c r="D13">
        <v>359.49</v>
      </c>
      <c r="F13" t="str">
        <v>min</v>
      </c>
      <c r="G13">
        <v>188.08</v>
      </c>
      <c r="H13">
        <v>127.13</v>
      </c>
      <c r="I13">
        <v>330.72</v>
      </c>
      <c r="L13" s="4"/>
      <c r="M13" s="4"/>
      <c r="N13" s="4"/>
      <c r="O13" s="4"/>
      <c r="P13" s="4"/>
      <c r="Q13" s="4"/>
      <c r="R13" s="4"/>
    </row>
    <row r="14" spans="1:18" x14ac:dyDescent="0.25">
      <c r="A14" s="1">
        <v>45126</v>
      </c>
      <c r="B14">
        <v>195.1</v>
      </c>
      <c r="C14">
        <v>135.36000000000001</v>
      </c>
      <c r="D14">
        <v>355.08</v>
      </c>
      <c r="F14" t="str">
        <v>25%</v>
      </c>
      <c r="G14">
        <v>190.685</v>
      </c>
      <c r="H14">
        <v>128.79000000000002</v>
      </c>
      <c r="I14">
        <v>337.495</v>
      </c>
      <c r="L14" s="4"/>
      <c r="M14" s="4"/>
      <c r="N14" s="4"/>
      <c r="O14" s="4"/>
      <c r="P14" s="4"/>
      <c r="Q14" s="4"/>
      <c r="R14" s="4"/>
    </row>
    <row r="15" spans="1:18" x14ac:dyDescent="0.25">
      <c r="A15" s="1">
        <v>45127</v>
      </c>
      <c r="B15">
        <v>193.13</v>
      </c>
      <c r="C15">
        <v>129.96</v>
      </c>
      <c r="D15">
        <v>346.87</v>
      </c>
      <c r="F15" t="str">
        <v>50%</v>
      </c>
      <c r="G15">
        <v>192.46</v>
      </c>
      <c r="H15">
        <v>130</v>
      </c>
      <c r="I15">
        <v>341.27</v>
      </c>
      <c r="L15" s="4"/>
      <c r="M15" s="4"/>
      <c r="N15" s="4"/>
      <c r="O15" s="4"/>
      <c r="P15" s="4"/>
      <c r="Q15" s="4"/>
      <c r="R15" s="4"/>
    </row>
    <row r="16" spans="1:18" x14ac:dyDescent="0.25">
      <c r="A16" s="1">
        <v>45128</v>
      </c>
      <c r="B16">
        <v>191.94</v>
      </c>
      <c r="C16">
        <v>130</v>
      </c>
      <c r="D16">
        <v>343.77</v>
      </c>
      <c r="F16" t="str">
        <v>75%</v>
      </c>
      <c r="G16">
        <v>193.67500000000001</v>
      </c>
      <c r="H16">
        <v>132.52000000000001</v>
      </c>
      <c r="I16">
        <v>345.48500000000001</v>
      </c>
      <c r="L16" s="4"/>
      <c r="M16" s="4"/>
      <c r="N16" s="4"/>
      <c r="O16" s="4"/>
      <c r="P16" s="4"/>
      <c r="Q16" s="4"/>
      <c r="R16" s="4"/>
    </row>
    <row r="17" spans="1:18" x14ac:dyDescent="0.25">
      <c r="A17" s="1">
        <v>45131</v>
      </c>
      <c r="B17">
        <v>192.75</v>
      </c>
      <c r="C17">
        <v>128.80000000000001</v>
      </c>
      <c r="D17">
        <v>345.11</v>
      </c>
      <c r="F17" t="str">
        <v>max</v>
      </c>
      <c r="G17">
        <v>195.83</v>
      </c>
      <c r="H17">
        <v>135.36000000000001</v>
      </c>
      <c r="I17">
        <v>359.49</v>
      </c>
      <c r="L17" s="4"/>
      <c r="M17" s="4"/>
      <c r="N17" s="4"/>
      <c r="O17" s="4"/>
      <c r="P17" s="4"/>
      <c r="Q17" s="4"/>
      <c r="R17" s="4"/>
    </row>
    <row r="18" spans="1:18" x14ac:dyDescent="0.25">
      <c r="A18" s="1">
        <v>45132</v>
      </c>
      <c r="B18">
        <v>193.62</v>
      </c>
      <c r="C18">
        <v>129.13</v>
      </c>
      <c r="D18">
        <v>350.98</v>
      </c>
      <c r="L18" s="4"/>
      <c r="M18" s="4"/>
      <c r="N18" s="4"/>
      <c r="O18" s="4"/>
      <c r="P18" s="4"/>
      <c r="Q18" s="4"/>
      <c r="R18" s="4"/>
    </row>
    <row r="19" spans="1:18" x14ac:dyDescent="0.25">
      <c r="A19" s="1">
        <v>45133</v>
      </c>
      <c r="B19">
        <v>194.5</v>
      </c>
      <c r="C19">
        <v>128.15</v>
      </c>
      <c r="D19">
        <v>337.77</v>
      </c>
      <c r="L19" s="4"/>
      <c r="M19" s="4"/>
      <c r="N19" s="4"/>
      <c r="O19" s="4"/>
      <c r="P19" s="4"/>
      <c r="Q19" s="4"/>
      <c r="R19" s="4"/>
    </row>
    <row r="20" spans="1:18" x14ac:dyDescent="0.25">
      <c r="A20" s="1">
        <v>45134</v>
      </c>
      <c r="B20">
        <v>193.22</v>
      </c>
      <c r="C20">
        <v>128.25</v>
      </c>
      <c r="D20">
        <v>330.72</v>
      </c>
      <c r="F20" s="3" t="e" cm="1" vm="3">
        <f t="array" ref="F20">_xlfn._xlws.PY(4,0)</f>
        <v>#VALUE!</v>
      </c>
      <c r="G20" s="3"/>
      <c r="H20" s="3"/>
      <c r="I20" s="3"/>
      <c r="J20" s="3"/>
      <c r="L20" s="4"/>
      <c r="M20" s="4"/>
      <c r="N20" s="4"/>
      <c r="O20" s="4"/>
      <c r="P20" s="4"/>
      <c r="Q20" s="4"/>
      <c r="R20" s="4"/>
    </row>
    <row r="21" spans="1:18" x14ac:dyDescent="0.25">
      <c r="A21" s="1">
        <v>45135</v>
      </c>
      <c r="B21">
        <v>195.83</v>
      </c>
      <c r="C21">
        <v>132.21</v>
      </c>
      <c r="D21">
        <v>338.37</v>
      </c>
      <c r="F21" s="3"/>
      <c r="G21" s="3"/>
      <c r="H21" s="3"/>
      <c r="I21" s="3"/>
      <c r="J21" s="3"/>
      <c r="L21" s="4"/>
      <c r="M21" s="4"/>
      <c r="N21" s="4"/>
      <c r="O21" s="4"/>
      <c r="P21" s="4"/>
      <c r="Q21" s="4"/>
      <c r="R21" s="4"/>
    </row>
    <row r="22" spans="1:18" x14ac:dyDescent="0.25">
      <c r="F22" s="3"/>
      <c r="G22" s="3"/>
      <c r="H22" s="3"/>
      <c r="I22" s="3"/>
      <c r="J22" s="3"/>
      <c r="L22" s="4"/>
      <c r="M22" s="4"/>
      <c r="N22" s="4"/>
      <c r="O22" s="4"/>
      <c r="P22" s="4"/>
      <c r="Q22" s="4"/>
      <c r="R22" s="4"/>
    </row>
    <row r="23" spans="1:18" x14ac:dyDescent="0.25">
      <c r="F23" s="3"/>
      <c r="G23" s="3"/>
      <c r="H23" s="3"/>
      <c r="I23" s="3"/>
      <c r="J23" s="3"/>
      <c r="L23" s="4"/>
      <c r="M23" s="4"/>
      <c r="N23" s="4"/>
      <c r="O23" s="4"/>
      <c r="P23" s="4"/>
      <c r="Q23" s="4"/>
      <c r="R23" s="4"/>
    </row>
    <row r="24" spans="1:18" x14ac:dyDescent="0.25">
      <c r="F24" s="3"/>
      <c r="G24" s="3"/>
      <c r="H24" s="3"/>
      <c r="I24" s="3"/>
      <c r="J24" s="3"/>
      <c r="L24" s="4"/>
      <c r="M24" s="4"/>
      <c r="N24" s="4"/>
      <c r="O24" s="4"/>
      <c r="P24" s="4"/>
      <c r="Q24" s="4"/>
      <c r="R24" s="4"/>
    </row>
    <row r="25" spans="1:18" x14ac:dyDescent="0.25">
      <c r="F25" s="3"/>
      <c r="G25" s="3"/>
      <c r="H25" s="3"/>
      <c r="I25" s="3"/>
      <c r="J25" s="3"/>
      <c r="L25" s="4"/>
      <c r="M25" s="4"/>
      <c r="N25" s="4"/>
      <c r="O25" s="4"/>
      <c r="P25" s="4"/>
      <c r="Q25" s="4"/>
      <c r="R25" s="4"/>
    </row>
    <row r="26" spans="1:18" x14ac:dyDescent="0.25">
      <c r="F26" s="3"/>
      <c r="G26" s="3"/>
      <c r="H26" s="3"/>
      <c r="I26" s="3"/>
      <c r="J26" s="3"/>
      <c r="L26" s="4"/>
      <c r="M26" s="4"/>
      <c r="N26" s="4"/>
      <c r="O26" s="4"/>
      <c r="P26" s="4"/>
      <c r="Q26" s="4"/>
      <c r="R26" s="4"/>
    </row>
    <row r="27" spans="1:18" x14ac:dyDescent="0.25">
      <c r="F27" s="3"/>
      <c r="G27" s="3"/>
      <c r="H27" s="3"/>
      <c r="I27" s="3"/>
      <c r="J27" s="3"/>
      <c r="L27" s="4"/>
      <c r="M27" s="4"/>
      <c r="N27" s="4"/>
      <c r="O27" s="4"/>
      <c r="P27" s="4"/>
      <c r="Q27" s="4"/>
      <c r="R27" s="4"/>
    </row>
    <row r="28" spans="1:18" x14ac:dyDescent="0.25">
      <c r="F28" s="3"/>
      <c r="G28" s="3"/>
      <c r="H28" s="3"/>
      <c r="I28" s="3"/>
      <c r="J28" s="3"/>
    </row>
    <row r="29" spans="1:18" x14ac:dyDescent="0.25">
      <c r="F29" s="3"/>
      <c r="G29" s="3"/>
      <c r="H29" s="3"/>
      <c r="I29" s="3"/>
      <c r="J29" s="3"/>
    </row>
    <row r="30" spans="1:18" x14ac:dyDescent="0.25">
      <c r="F30" s="3"/>
      <c r="G30" s="3"/>
      <c r="H30" s="3"/>
      <c r="I30" s="3"/>
      <c r="J30" s="3"/>
    </row>
    <row r="31" spans="1:18" x14ac:dyDescent="0.25">
      <c r="F31" s="3"/>
      <c r="G31" s="3"/>
      <c r="H31" s="3"/>
      <c r="I31" s="3"/>
      <c r="J31" s="3"/>
    </row>
    <row r="32" spans="1:18" x14ac:dyDescent="0.25">
      <c r="F32" s="3"/>
      <c r="G32" s="3"/>
      <c r="H32" s="3"/>
      <c r="I32" s="3"/>
      <c r="J32" s="3"/>
    </row>
  </sheetData>
  <mergeCells count="2">
    <mergeCell ref="F20:J32"/>
    <mergeCell ref="L4:R27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70F59-589C-4EB5-9787-65AA7B282A2E}">
  <sheetPr codeName="Feuil1"/>
  <dimension ref="A1"/>
  <sheetViews>
    <sheetView workbookViewId="0"/>
  </sheetViews>
  <sheetFormatPr baseColWidth="10" defaultRowHeight="15" x14ac:dyDescent="0.25"/>
  <cols>
    <col min="2" max="2" width="15" bestFit="1" customWidth="1"/>
    <col min="4" max="4" width="5.625" bestFit="1" customWidth="1"/>
    <col min="6" max="6" width="5.625" bestFit="1" customWidth="1"/>
    <col min="7" max="7" width="2.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19B91B6E4A1B44BB392DB73D072BC5" ma:contentTypeVersion="3" ma:contentTypeDescription="Crée un document." ma:contentTypeScope="" ma:versionID="c755559dd494d9c1e79934238967c1cc">
  <xsd:schema xmlns:xsd="http://www.w3.org/2001/XMLSchema" xmlns:xs="http://www.w3.org/2001/XMLSchema" xmlns:p="http://schemas.microsoft.com/office/2006/metadata/properties" xmlns:ns3="2568455b-0544-4643-905d-b441e5bd31da" targetNamespace="http://schemas.microsoft.com/office/2006/metadata/properties" ma:root="true" ma:fieldsID="79af8f657d19bf4c4ea901fdd01d6bd8" ns3:_="">
    <xsd:import namespace="2568455b-0544-4643-905d-b441e5bd31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68455b-0544-4643-905d-b441e5bd31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9694FA-644B-4BE5-A45B-B24CEF885AE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2C9BFD6-B6AA-4955-8CC5-709473E83D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68455b-0544-4643-905d-b441e5bd31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A5B367-AA87-4F28-AFEF-CE9D40A1BD1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86A2A70-B634-48D1-988A-4E29966001EA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2568455b-0544-4643-905d-b441e5bd31d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closing_prices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Moïse Beavogui</dc:creator>
  <cp:lastModifiedBy>Moïse Beavogui</cp:lastModifiedBy>
  <dcterms:created xsi:type="dcterms:W3CDTF">2023-08-26T20:05:58Z</dcterms:created>
  <dcterms:modified xsi:type="dcterms:W3CDTF">2023-08-29T17:43:41Z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0x0101001519B91B6E4A1B44BB392DB73D072BC5</vt:lpwstr>
  </property>
</Properties>
</file>